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FINANCE\Charles Steyn\Budget 1819\"/>
    </mc:Choice>
  </mc:AlternateContent>
  <bookViews>
    <workbookView xWindow="0" yWindow="0" windowWidth="12288" windowHeight="5352"/>
  </bookViews>
  <sheets>
    <sheet name="gs560" sheetId="1" r:id="rId1"/>
    <sheet name="Sheet1" sheetId="2" r:id="rId2"/>
    <sheet name="project" sheetId="3" r:id="rId3"/>
    <sheet name="Sheet2" sheetId="4" r:id="rId4"/>
  </sheets>
  <externalReferences>
    <externalReference r:id="rId5"/>
    <externalReference r:id="rId6"/>
  </externalReferences>
  <definedNames>
    <definedName name="_xlnm.Print_Area" localSheetId="0">'gs560'!$C$3:$K$1232</definedName>
    <definedName name="_xlnm.Print_Titles" localSheetId="0">'gs560'!$1:$2</definedName>
  </definedNames>
  <calcPr calcId="152511"/>
</workbook>
</file>

<file path=xl/calcChain.xml><?xml version="1.0" encoding="utf-8"?>
<calcChain xmlns="http://schemas.openxmlformats.org/spreadsheetml/2006/main">
  <c r="H1231" i="1" l="1"/>
  <c r="G1231" i="1"/>
  <c r="H1218" i="1"/>
  <c r="G1218" i="1"/>
  <c r="H1203" i="1"/>
  <c r="G1203" i="1"/>
  <c r="H1190" i="1"/>
  <c r="G1190" i="1"/>
  <c r="H1174" i="1"/>
  <c r="G1174" i="1"/>
  <c r="H1162" i="1"/>
  <c r="G1162" i="1"/>
  <c r="H1152" i="1"/>
  <c r="G1152" i="1"/>
  <c r="H1129" i="1"/>
  <c r="G1129" i="1"/>
  <c r="H1116" i="1"/>
  <c r="G1116" i="1"/>
  <c r="H1103" i="1"/>
  <c r="G1103" i="1"/>
  <c r="H1092" i="1"/>
  <c r="G1092" i="1"/>
  <c r="H1079" i="1"/>
  <c r="G1079" i="1"/>
  <c r="H1070" i="1"/>
  <c r="G1070" i="1"/>
  <c r="H1058" i="1"/>
  <c r="G1058" i="1"/>
  <c r="H1046" i="1"/>
  <c r="G1046" i="1"/>
  <c r="H1035" i="1"/>
  <c r="G1035" i="1"/>
  <c r="H1022" i="1"/>
  <c r="G1022" i="1"/>
  <c r="H1011" i="1"/>
  <c r="G1011" i="1"/>
  <c r="H1001" i="1"/>
  <c r="G1001" i="1"/>
  <c r="H990" i="1"/>
  <c r="G990" i="1"/>
  <c r="H976" i="1"/>
  <c r="G976" i="1"/>
  <c r="H938" i="1"/>
  <c r="G938" i="1"/>
  <c r="H914" i="1"/>
  <c r="G914" i="1"/>
  <c r="H886" i="1"/>
  <c r="G886" i="1"/>
  <c r="H862" i="1"/>
  <c r="G862" i="1"/>
  <c r="H830" i="1"/>
  <c r="G830" i="1"/>
  <c r="H814" i="1"/>
  <c r="G814" i="1"/>
  <c r="H802" i="1"/>
  <c r="G802" i="1"/>
  <c r="H788" i="1"/>
  <c r="G788" i="1"/>
  <c r="H776" i="1"/>
  <c r="G776" i="1"/>
  <c r="H759" i="1"/>
  <c r="G759" i="1"/>
  <c r="H734" i="1"/>
  <c r="G734" i="1"/>
  <c r="H722" i="1"/>
  <c r="G722" i="1"/>
  <c r="H711" i="1"/>
  <c r="G711" i="1"/>
  <c r="H678" i="1"/>
  <c r="G678" i="1"/>
  <c r="H663" i="1"/>
  <c r="G663" i="1"/>
  <c r="H651" i="1"/>
  <c r="G651" i="1"/>
  <c r="H649" i="1"/>
  <c r="G649" i="1"/>
  <c r="H646" i="1"/>
  <c r="G646" i="1"/>
  <c r="H644" i="1"/>
  <c r="G644" i="1"/>
  <c r="H625" i="1"/>
  <c r="G625" i="1"/>
  <c r="H594" i="1"/>
  <c r="G594" i="1"/>
  <c r="H582" i="1"/>
  <c r="G582" i="1"/>
  <c r="H563" i="1"/>
  <c r="G563" i="1"/>
  <c r="H546" i="1"/>
  <c r="G546" i="1"/>
  <c r="H533" i="1"/>
  <c r="G533" i="1"/>
  <c r="H512" i="1"/>
  <c r="G512" i="1"/>
  <c r="H498" i="1"/>
  <c r="G498" i="1"/>
  <c r="H479" i="1"/>
  <c r="G479" i="1"/>
  <c r="H466" i="1"/>
  <c r="G466" i="1"/>
  <c r="H453" i="1"/>
  <c r="G453" i="1"/>
  <c r="H431" i="1"/>
  <c r="G431" i="1"/>
  <c r="H407" i="1"/>
  <c r="G407" i="1"/>
  <c r="H391" i="1"/>
  <c r="G391" i="1"/>
  <c r="H354" i="1"/>
  <c r="G354" i="1"/>
  <c r="H328" i="1"/>
  <c r="G328" i="1"/>
  <c r="H314" i="1"/>
  <c r="G314" i="1"/>
  <c r="I302" i="1"/>
  <c r="H302" i="1"/>
  <c r="G302" i="1"/>
  <c r="H300" i="1"/>
  <c r="G300" i="1"/>
  <c r="H287" i="1"/>
  <c r="G287" i="1"/>
  <c r="H276" i="1"/>
  <c r="G276" i="1"/>
  <c r="H255" i="1"/>
  <c r="G255" i="1"/>
  <c r="H220" i="1"/>
  <c r="G220" i="1"/>
  <c r="H211" i="1"/>
  <c r="G211" i="1"/>
  <c r="H186" i="1"/>
  <c r="G186" i="1"/>
  <c r="H177" i="1"/>
  <c r="G177" i="1"/>
  <c r="H166" i="1"/>
  <c r="G166" i="1"/>
  <c r="H157" i="1"/>
  <c r="G157" i="1"/>
  <c r="H145" i="1"/>
  <c r="G145" i="1"/>
  <c r="H135" i="1"/>
  <c r="G135" i="1"/>
  <c r="H125" i="1"/>
  <c r="G125" i="1"/>
  <c r="H116" i="1"/>
  <c r="G116" i="1"/>
  <c r="H105" i="1"/>
  <c r="G105" i="1"/>
  <c r="H93" i="1"/>
  <c r="G93" i="1"/>
  <c r="H75" i="1"/>
  <c r="G75" i="1"/>
  <c r="H64" i="1"/>
  <c r="G64" i="1"/>
  <c r="H34" i="1"/>
  <c r="G34" i="1"/>
  <c r="C1230" i="1"/>
  <c r="C1229" i="1"/>
  <c r="C1228" i="1"/>
  <c r="C1227" i="1"/>
  <c r="C1226" i="1"/>
  <c r="C1225" i="1"/>
  <c r="C1224" i="1"/>
  <c r="C1223" i="1"/>
  <c r="C1222" i="1"/>
  <c r="C1221" i="1"/>
  <c r="C1220" i="1"/>
  <c r="C1219" i="1"/>
  <c r="C1217" i="1"/>
  <c r="C1216" i="1"/>
  <c r="C1215" i="1"/>
  <c r="C1214" i="1"/>
  <c r="C1213" i="1"/>
  <c r="C1212" i="1"/>
  <c r="C1211" i="1"/>
  <c r="C1210" i="1"/>
  <c r="C1209" i="1"/>
  <c r="C1208" i="1"/>
  <c r="C1207" i="1"/>
  <c r="C1206" i="1"/>
  <c r="C1205" i="1"/>
  <c r="C1204" i="1"/>
  <c r="C28" i="1"/>
  <c r="C25" i="1"/>
  <c r="C22" i="1"/>
  <c r="C21" i="1"/>
  <c r="C1202" i="1"/>
  <c r="C1201" i="1"/>
  <c r="C1200" i="1"/>
  <c r="C1199" i="1"/>
  <c r="C1198" i="1"/>
  <c r="C1197" i="1"/>
  <c r="C1196" i="1"/>
  <c r="C1195" i="1"/>
  <c r="C1194" i="1"/>
  <c r="C1193" i="1"/>
  <c r="C1192" i="1"/>
  <c r="C1191" i="1"/>
  <c r="C1189" i="1"/>
  <c r="C1188" i="1"/>
  <c r="C1187" i="1"/>
  <c r="C1186" i="1"/>
  <c r="C1185" i="1"/>
  <c r="C1184" i="1"/>
  <c r="C1183" i="1"/>
  <c r="C1182" i="1"/>
  <c r="C1181" i="1"/>
  <c r="C1180" i="1"/>
  <c r="C1179" i="1"/>
  <c r="C1178" i="1"/>
  <c r="C1177" i="1"/>
  <c r="C1176" i="1"/>
  <c r="C1175" i="1"/>
  <c r="C1173" i="1"/>
  <c r="C1172" i="1"/>
  <c r="C1171" i="1"/>
  <c r="C1170" i="1"/>
  <c r="C1169" i="1"/>
  <c r="C1168" i="1"/>
  <c r="C1167" i="1"/>
  <c r="C1166" i="1"/>
  <c r="C1165" i="1"/>
  <c r="C1164" i="1"/>
  <c r="C1163" i="1"/>
  <c r="C1161" i="1"/>
  <c r="C1160" i="1"/>
  <c r="C1159" i="1"/>
  <c r="C1158" i="1"/>
  <c r="C1157" i="1"/>
  <c r="C1156" i="1"/>
  <c r="C1155" i="1"/>
  <c r="C1154" i="1"/>
  <c r="C1153" i="1"/>
  <c r="C1151" i="1"/>
  <c r="C1150" i="1"/>
  <c r="C1149" i="1"/>
  <c r="C1148" i="1"/>
  <c r="C1147" i="1"/>
  <c r="C1146" i="1"/>
  <c r="C1145" i="1"/>
  <c r="C1144" i="1"/>
  <c r="C1143" i="1"/>
  <c r="C1142" i="1"/>
  <c r="C1141" i="1"/>
  <c r="C1140" i="1"/>
  <c r="C1139" i="1"/>
  <c r="C1138" i="1"/>
  <c r="C1137" i="1"/>
  <c r="C1136" i="1"/>
  <c r="C1135" i="1"/>
  <c r="C1134" i="1"/>
  <c r="C1133" i="1"/>
  <c r="C1132" i="1"/>
  <c r="C1131" i="1"/>
  <c r="C1130" i="1"/>
  <c r="C1128" i="1"/>
  <c r="C1127" i="1"/>
  <c r="C1126" i="1"/>
  <c r="C1125" i="1"/>
  <c r="C1124" i="1"/>
  <c r="C1123" i="1"/>
  <c r="C1122" i="1"/>
  <c r="C1121" i="1"/>
  <c r="C1120" i="1"/>
  <c r="C1119" i="1"/>
  <c r="C1118" i="1"/>
  <c r="C1117" i="1"/>
  <c r="C1115" i="1"/>
  <c r="C1114" i="1"/>
  <c r="C1113" i="1"/>
  <c r="C1112" i="1"/>
  <c r="C1111" i="1"/>
  <c r="C1110" i="1"/>
  <c r="C1109" i="1"/>
  <c r="C1108" i="1"/>
  <c r="C1107" i="1"/>
  <c r="C1106" i="1"/>
  <c r="C1105" i="1"/>
  <c r="C1104" i="1"/>
  <c r="C1102" i="1"/>
  <c r="C1101" i="1"/>
  <c r="C1100" i="1"/>
  <c r="C1099" i="1"/>
  <c r="C1098" i="1"/>
  <c r="C1097" i="1"/>
  <c r="C1096" i="1"/>
  <c r="C1095" i="1"/>
  <c r="C1094" i="1"/>
  <c r="C1093" i="1"/>
  <c r="C1091" i="1"/>
  <c r="C1090" i="1"/>
  <c r="C1089" i="1"/>
  <c r="C1088" i="1"/>
  <c r="C1087" i="1"/>
  <c r="C1086" i="1"/>
  <c r="C1085" i="1"/>
  <c r="C1084" i="1"/>
  <c r="C1083" i="1"/>
  <c r="C1082" i="1"/>
  <c r="C1081" i="1"/>
  <c r="C1080" i="1"/>
  <c r="C1078" i="1"/>
  <c r="C1077" i="1"/>
  <c r="C1076" i="1"/>
  <c r="C1075" i="1"/>
  <c r="C1074" i="1"/>
  <c r="C1073" i="1"/>
  <c r="C1072" i="1"/>
  <c r="C1071" i="1"/>
  <c r="C1069" i="1"/>
  <c r="C1068" i="1"/>
  <c r="C1067" i="1"/>
  <c r="C1066" i="1"/>
  <c r="C1065" i="1"/>
  <c r="C1064" i="1"/>
  <c r="C1063" i="1"/>
  <c r="C1062" i="1"/>
  <c r="C1061" i="1"/>
  <c r="C1060" i="1"/>
  <c r="C1059" i="1"/>
  <c r="C1057" i="1"/>
  <c r="C1056" i="1"/>
  <c r="C1055" i="1"/>
  <c r="C1054" i="1"/>
  <c r="C1053" i="1"/>
  <c r="C1052" i="1"/>
  <c r="C1051" i="1"/>
  <c r="C1050" i="1"/>
  <c r="C1049" i="1"/>
  <c r="C1048" i="1"/>
  <c r="C1047" i="1"/>
  <c r="C1045" i="1"/>
  <c r="C1044" i="1"/>
  <c r="C1043" i="1"/>
  <c r="C1042" i="1"/>
  <c r="C1041" i="1"/>
  <c r="C1040" i="1"/>
  <c r="C1039" i="1"/>
  <c r="C1038" i="1"/>
  <c r="C1037" i="1"/>
  <c r="C1036" i="1"/>
  <c r="C1034" i="1"/>
  <c r="C1033" i="1"/>
  <c r="C1032" i="1"/>
  <c r="C1031" i="1"/>
  <c r="C1030" i="1"/>
  <c r="C1029" i="1"/>
  <c r="C1028" i="1"/>
  <c r="C1027" i="1"/>
  <c r="C1026" i="1"/>
  <c r="C1025" i="1"/>
  <c r="C1024" i="1"/>
  <c r="C1023" i="1"/>
  <c r="C1021" i="1"/>
  <c r="C1020" i="1"/>
  <c r="C1019" i="1"/>
  <c r="C1018" i="1"/>
  <c r="C1017" i="1"/>
  <c r="C1016" i="1"/>
  <c r="C1015" i="1"/>
  <c r="C1014" i="1"/>
  <c r="C1013" i="1"/>
  <c r="C1012" i="1"/>
  <c r="C1010" i="1"/>
  <c r="C1009" i="1"/>
  <c r="C1008" i="1"/>
  <c r="C1007" i="1"/>
  <c r="C1006" i="1"/>
  <c r="C1005" i="1"/>
  <c r="C1004" i="1"/>
  <c r="C1003" i="1"/>
  <c r="C1002" i="1"/>
  <c r="C1000" i="1"/>
  <c r="C999" i="1"/>
  <c r="C998" i="1"/>
  <c r="C997" i="1"/>
  <c r="C996" i="1"/>
  <c r="C995" i="1"/>
  <c r="C994" i="1"/>
  <c r="C993" i="1"/>
  <c r="C992" i="1"/>
  <c r="C991" i="1"/>
  <c r="C989" i="1"/>
  <c r="C988" i="1"/>
  <c r="C987" i="1"/>
  <c r="C986" i="1"/>
  <c r="C985" i="1"/>
  <c r="C984" i="1"/>
  <c r="C983" i="1"/>
  <c r="C982" i="1"/>
  <c r="C981" i="1"/>
  <c r="C980" i="1"/>
  <c r="C979" i="1"/>
  <c r="C978" i="1"/>
  <c r="C977"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7" i="1"/>
  <c r="C936" i="1"/>
  <c r="C935" i="1"/>
  <c r="C934" i="1"/>
  <c r="C933" i="1"/>
  <c r="C932" i="1"/>
  <c r="C931" i="1"/>
  <c r="C930" i="1"/>
  <c r="C929" i="1"/>
  <c r="C928" i="1"/>
  <c r="C927" i="1"/>
  <c r="C926" i="1"/>
  <c r="C925" i="1"/>
  <c r="C924" i="1"/>
  <c r="C923" i="1"/>
  <c r="C922" i="1"/>
  <c r="C921" i="1"/>
  <c r="C920" i="1"/>
  <c r="C919" i="1"/>
  <c r="C918" i="1"/>
  <c r="C917" i="1"/>
  <c r="C916" i="1"/>
  <c r="C915"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5" i="1"/>
  <c r="C884" i="1"/>
  <c r="C883" i="1"/>
  <c r="C882" i="1"/>
  <c r="C881" i="1"/>
  <c r="C880" i="1"/>
  <c r="C879" i="1"/>
  <c r="C878" i="1"/>
  <c r="C877" i="1"/>
  <c r="C876" i="1"/>
  <c r="C875" i="1"/>
  <c r="C874" i="1"/>
  <c r="C873" i="1"/>
  <c r="C872" i="1"/>
  <c r="C871" i="1"/>
  <c r="C870" i="1"/>
  <c r="C869" i="1"/>
  <c r="C868" i="1"/>
  <c r="C867" i="1"/>
  <c r="C866" i="1"/>
  <c r="C865" i="1"/>
  <c r="C864" i="1"/>
  <c r="C863"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29" i="1"/>
  <c r="C828" i="1"/>
  <c r="C827" i="1"/>
  <c r="C826" i="1"/>
  <c r="C825" i="1"/>
  <c r="C824" i="1"/>
  <c r="C823" i="1"/>
  <c r="C822" i="1"/>
  <c r="C821" i="1"/>
  <c r="C820" i="1"/>
  <c r="C819" i="1"/>
  <c r="C818" i="1"/>
  <c r="C817" i="1"/>
  <c r="C816" i="1"/>
  <c r="C815" i="1"/>
  <c r="C813" i="1"/>
  <c r="C812" i="1"/>
  <c r="C811" i="1"/>
  <c r="C810" i="1"/>
  <c r="C809" i="1"/>
  <c r="C808" i="1"/>
  <c r="C807" i="1"/>
  <c r="C806" i="1"/>
  <c r="C805" i="1"/>
  <c r="C804" i="1"/>
  <c r="C803" i="1"/>
  <c r="C801" i="1"/>
  <c r="C800" i="1"/>
  <c r="C799" i="1"/>
  <c r="C798" i="1"/>
  <c r="C797" i="1"/>
  <c r="C796" i="1"/>
  <c r="C795" i="1"/>
  <c r="C794" i="1"/>
  <c r="C793" i="1"/>
  <c r="C792" i="1"/>
  <c r="C791" i="1"/>
  <c r="C790" i="1"/>
  <c r="C789" i="1"/>
  <c r="C787" i="1"/>
  <c r="C786" i="1"/>
  <c r="C785" i="1"/>
  <c r="C784" i="1"/>
  <c r="C783" i="1"/>
  <c r="C782" i="1"/>
  <c r="C781" i="1"/>
  <c r="C780" i="1"/>
  <c r="C779" i="1"/>
  <c r="C778" i="1"/>
  <c r="C777" i="1"/>
  <c r="C775" i="1"/>
  <c r="C774" i="1"/>
  <c r="C773" i="1"/>
  <c r="C772" i="1"/>
  <c r="C771" i="1"/>
  <c r="C770" i="1"/>
  <c r="C769" i="1"/>
  <c r="C768" i="1"/>
  <c r="C767" i="1"/>
  <c r="C766" i="1"/>
  <c r="C765" i="1"/>
  <c r="C764" i="1"/>
  <c r="C763" i="1"/>
  <c r="C762" i="1"/>
  <c r="C761" i="1"/>
  <c r="C760" i="1"/>
  <c r="C758" i="1"/>
  <c r="C757" i="1"/>
  <c r="C756" i="1"/>
  <c r="C755" i="1"/>
  <c r="C754" i="1"/>
  <c r="C753" i="1"/>
  <c r="C752" i="1"/>
  <c r="C751" i="1"/>
  <c r="C750" i="1"/>
  <c r="C749" i="1"/>
  <c r="C748" i="1"/>
  <c r="C747" i="1"/>
  <c r="C746" i="1"/>
  <c r="C745" i="1"/>
  <c r="C744" i="1"/>
  <c r="C743" i="1"/>
  <c r="C742" i="1"/>
  <c r="C741" i="1"/>
  <c r="C740" i="1"/>
  <c r="C739" i="1"/>
  <c r="C738" i="1"/>
  <c r="C737" i="1"/>
  <c r="C736" i="1"/>
  <c r="C735" i="1"/>
  <c r="C733" i="1"/>
  <c r="C732" i="1"/>
  <c r="C731" i="1"/>
  <c r="C730" i="1"/>
  <c r="C729" i="1"/>
  <c r="C728" i="1"/>
  <c r="C727" i="1"/>
  <c r="C726" i="1"/>
  <c r="C725" i="1"/>
  <c r="C724" i="1"/>
  <c r="C723" i="1"/>
  <c r="C721" i="1"/>
  <c r="C720" i="1"/>
  <c r="C719" i="1"/>
  <c r="C718" i="1"/>
  <c r="C717" i="1"/>
  <c r="C716" i="1"/>
  <c r="C715" i="1"/>
  <c r="C714" i="1"/>
  <c r="C713" i="1"/>
  <c r="C712"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7" i="1"/>
  <c r="C676" i="1"/>
  <c r="C675" i="1"/>
  <c r="C674" i="1"/>
  <c r="C673" i="1"/>
  <c r="C672" i="1"/>
  <c r="C671" i="1"/>
  <c r="C670" i="1"/>
  <c r="C669" i="1"/>
  <c r="C668" i="1"/>
  <c r="C667" i="1"/>
  <c r="C666" i="1"/>
  <c r="C665" i="1"/>
  <c r="C664" i="1"/>
  <c r="C662" i="1"/>
  <c r="C661" i="1"/>
  <c r="C660" i="1"/>
  <c r="C659" i="1"/>
  <c r="C658" i="1"/>
  <c r="C657" i="1"/>
  <c r="C656" i="1"/>
  <c r="C655" i="1"/>
  <c r="C654" i="1"/>
  <c r="C653" i="1"/>
  <c r="C652" i="1"/>
  <c r="C650" i="1"/>
  <c r="C648" i="1"/>
  <c r="C647" i="1"/>
  <c r="C645" i="1"/>
  <c r="C643" i="1"/>
  <c r="C642" i="1"/>
  <c r="C641" i="1"/>
  <c r="C640" i="1"/>
  <c r="C639" i="1"/>
  <c r="C638" i="1"/>
  <c r="C637" i="1"/>
  <c r="C636" i="1"/>
  <c r="C635" i="1"/>
  <c r="C634" i="1"/>
  <c r="C633" i="1"/>
  <c r="C632" i="1"/>
  <c r="C631" i="1"/>
  <c r="C630" i="1"/>
  <c r="C629" i="1"/>
  <c r="C628" i="1"/>
  <c r="C627" i="1"/>
  <c r="C626"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3" i="1"/>
  <c r="C592" i="1"/>
  <c r="C591" i="1"/>
  <c r="C590" i="1"/>
  <c r="C589" i="1"/>
  <c r="C588" i="1"/>
  <c r="C587" i="1"/>
  <c r="C586" i="1"/>
  <c r="C585" i="1"/>
  <c r="C584" i="1"/>
  <c r="C583" i="1"/>
  <c r="C581" i="1"/>
  <c r="C580" i="1"/>
  <c r="C579" i="1"/>
  <c r="C578" i="1"/>
  <c r="C577" i="1"/>
  <c r="C576" i="1"/>
  <c r="C575" i="1"/>
  <c r="C574" i="1"/>
  <c r="C573" i="1"/>
  <c r="C572" i="1"/>
  <c r="C571" i="1"/>
  <c r="C570" i="1"/>
  <c r="C569" i="1"/>
  <c r="C568" i="1"/>
  <c r="C567" i="1"/>
  <c r="C566" i="1"/>
  <c r="C565" i="1"/>
  <c r="C564" i="1"/>
  <c r="C562" i="1"/>
  <c r="C561" i="1"/>
  <c r="C560" i="1"/>
  <c r="C559" i="1"/>
  <c r="C558" i="1"/>
  <c r="C557" i="1"/>
  <c r="C556" i="1"/>
  <c r="C555" i="1"/>
  <c r="C554" i="1"/>
  <c r="C553" i="1"/>
  <c r="C552" i="1"/>
  <c r="C551" i="1"/>
  <c r="C550" i="1"/>
  <c r="C549" i="1"/>
  <c r="C548" i="1"/>
  <c r="C547" i="1"/>
  <c r="C545" i="1"/>
  <c r="C544" i="1"/>
  <c r="C543" i="1"/>
  <c r="C542" i="1"/>
  <c r="C541" i="1"/>
  <c r="C540" i="1"/>
  <c r="C539" i="1"/>
  <c r="C538" i="1"/>
  <c r="C537" i="1"/>
  <c r="C536" i="1"/>
  <c r="C535" i="1"/>
  <c r="C534" i="1"/>
  <c r="C532" i="1"/>
  <c r="C531" i="1"/>
  <c r="C530" i="1"/>
  <c r="C529" i="1"/>
  <c r="C528" i="1"/>
  <c r="C527" i="1"/>
  <c r="C526" i="1"/>
  <c r="C525" i="1"/>
  <c r="C524" i="1"/>
  <c r="C523" i="1"/>
  <c r="C522" i="1"/>
  <c r="C521" i="1"/>
  <c r="C520" i="1"/>
  <c r="C519" i="1"/>
  <c r="C518" i="1"/>
  <c r="C517" i="1"/>
  <c r="C516" i="1"/>
  <c r="C515" i="1"/>
  <c r="C514" i="1"/>
  <c r="C513" i="1"/>
  <c r="C511" i="1"/>
  <c r="C510" i="1"/>
  <c r="C509" i="1"/>
  <c r="C508" i="1"/>
  <c r="C507" i="1"/>
  <c r="C506" i="1"/>
  <c r="C505" i="1"/>
  <c r="C504" i="1"/>
  <c r="C503" i="1"/>
  <c r="C502" i="1"/>
  <c r="C501" i="1"/>
  <c r="C500" i="1"/>
  <c r="C499" i="1"/>
  <c r="C497" i="1"/>
  <c r="C496" i="1"/>
  <c r="C495" i="1"/>
  <c r="C494" i="1"/>
  <c r="C493" i="1"/>
  <c r="C492" i="1"/>
  <c r="C491" i="1"/>
  <c r="C490" i="1"/>
  <c r="C489" i="1"/>
  <c r="C488" i="1"/>
  <c r="C487" i="1"/>
  <c r="C486" i="1"/>
  <c r="C485" i="1"/>
  <c r="C484" i="1"/>
  <c r="C483" i="1"/>
  <c r="C482" i="1"/>
  <c r="C481" i="1"/>
  <c r="C480" i="1"/>
  <c r="C478" i="1"/>
  <c r="C477" i="1"/>
  <c r="C476" i="1"/>
  <c r="C475" i="1"/>
  <c r="C474" i="1"/>
  <c r="C473" i="1"/>
  <c r="C472" i="1"/>
  <c r="C471" i="1"/>
  <c r="C470" i="1"/>
  <c r="C469" i="1"/>
  <c r="C468" i="1"/>
  <c r="C467" i="1"/>
  <c r="C465" i="1"/>
  <c r="C464" i="1"/>
  <c r="C463" i="1"/>
  <c r="C462" i="1"/>
  <c r="C461" i="1"/>
  <c r="C460" i="1"/>
  <c r="C459" i="1"/>
  <c r="C458" i="1"/>
  <c r="C457" i="1"/>
  <c r="C456" i="1"/>
  <c r="C455" i="1"/>
  <c r="C454" i="1"/>
  <c r="C452" i="1"/>
  <c r="C451" i="1"/>
  <c r="C450" i="1"/>
  <c r="C449" i="1"/>
  <c r="C448" i="1"/>
  <c r="C447" i="1"/>
  <c r="C446" i="1"/>
  <c r="C445" i="1"/>
  <c r="C444" i="1"/>
  <c r="C443" i="1"/>
  <c r="C442" i="1"/>
  <c r="C441" i="1"/>
  <c r="C440" i="1"/>
  <c r="C439" i="1"/>
  <c r="C438" i="1"/>
  <c r="C437" i="1"/>
  <c r="C436" i="1"/>
  <c r="C435" i="1"/>
  <c r="C434" i="1"/>
  <c r="C433" i="1"/>
  <c r="C430" i="1"/>
  <c r="C429" i="1"/>
  <c r="C428" i="1"/>
  <c r="C427" i="1"/>
  <c r="C426" i="1"/>
  <c r="C425" i="1"/>
  <c r="C424" i="1"/>
  <c r="C423" i="1"/>
  <c r="C422" i="1"/>
  <c r="C421" i="1"/>
  <c r="C420" i="1"/>
  <c r="C419" i="1"/>
  <c r="C418" i="1"/>
  <c r="C417" i="1"/>
  <c r="C416" i="1"/>
  <c r="C415" i="1"/>
  <c r="C414" i="1"/>
  <c r="C413" i="1"/>
  <c r="C412" i="1"/>
  <c r="C411" i="1"/>
  <c r="C410" i="1"/>
  <c r="C409" i="1"/>
  <c r="C408" i="1"/>
  <c r="C406" i="1"/>
  <c r="C405" i="1"/>
  <c r="C404" i="1"/>
  <c r="C403" i="1"/>
  <c r="C402" i="1"/>
  <c r="C401" i="1"/>
  <c r="C400" i="1"/>
  <c r="C399" i="1"/>
  <c r="C398" i="1"/>
  <c r="C397" i="1"/>
  <c r="C396" i="1"/>
  <c r="C395" i="1"/>
  <c r="C394" i="1"/>
  <c r="C393" i="1"/>
  <c r="C392"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7" i="1"/>
  <c r="C326" i="1"/>
  <c r="C325" i="1"/>
  <c r="C324" i="1"/>
  <c r="C323" i="1"/>
  <c r="C322" i="1"/>
  <c r="C321" i="1"/>
  <c r="C320" i="1"/>
  <c r="C319" i="1"/>
  <c r="C318" i="1"/>
  <c r="C317" i="1"/>
  <c r="C316" i="1"/>
  <c r="C315" i="1"/>
  <c r="C313" i="1"/>
  <c r="C312" i="1"/>
  <c r="C311" i="1"/>
  <c r="C310" i="1"/>
  <c r="C309" i="1"/>
  <c r="C308" i="1"/>
  <c r="C307" i="1"/>
  <c r="C306" i="1"/>
  <c r="C305" i="1"/>
  <c r="C304" i="1"/>
  <c r="C303" i="1"/>
  <c r="C301" i="1"/>
  <c r="C299" i="1"/>
  <c r="C298" i="1"/>
  <c r="C297" i="1"/>
  <c r="C296" i="1"/>
  <c r="C295" i="1"/>
  <c r="C294" i="1"/>
  <c r="C293" i="1"/>
  <c r="C292" i="1"/>
  <c r="C291" i="1"/>
  <c r="C290" i="1"/>
  <c r="C289" i="1"/>
  <c r="C288" i="1"/>
  <c r="C286" i="1"/>
  <c r="C285" i="1"/>
  <c r="C284" i="1"/>
  <c r="C283" i="1"/>
  <c r="C282" i="1"/>
  <c r="C281" i="1"/>
  <c r="C280" i="1"/>
  <c r="C279" i="1"/>
  <c r="C278" i="1"/>
  <c r="C277" i="1"/>
  <c r="C275" i="1"/>
  <c r="C274" i="1"/>
  <c r="C273" i="1"/>
  <c r="C272" i="1"/>
  <c r="C271" i="1"/>
  <c r="C270" i="1"/>
  <c r="C269" i="1"/>
  <c r="C268" i="1"/>
  <c r="C267" i="1"/>
  <c r="C266" i="1"/>
  <c r="C265" i="1"/>
  <c r="C264" i="1"/>
  <c r="C263" i="1"/>
  <c r="C262" i="1"/>
  <c r="C261" i="1"/>
  <c r="C260" i="1"/>
  <c r="C259" i="1"/>
  <c r="C258" i="1"/>
  <c r="C257" i="1"/>
  <c r="C256"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19" i="1"/>
  <c r="C218" i="1"/>
  <c r="C217" i="1"/>
  <c r="C216" i="1"/>
  <c r="C215" i="1"/>
  <c r="C214" i="1"/>
  <c r="C213" i="1"/>
  <c r="C212" i="1"/>
  <c r="C210" i="1"/>
  <c r="C209" i="1"/>
  <c r="C208" i="1"/>
  <c r="C207" i="1"/>
  <c r="C206" i="1"/>
  <c r="C205" i="1"/>
  <c r="C204" i="1"/>
  <c r="C203" i="1"/>
  <c r="C202" i="1"/>
  <c r="C201" i="1"/>
  <c r="C200" i="1"/>
  <c r="C199" i="1"/>
  <c r="C198" i="1"/>
  <c r="C197" i="1"/>
  <c r="C196" i="1"/>
  <c r="C195" i="1"/>
  <c r="C194" i="1"/>
  <c r="C193" i="1"/>
  <c r="C192" i="1"/>
  <c r="C191" i="1"/>
  <c r="C190" i="1"/>
  <c r="C189" i="1"/>
  <c r="C188" i="1"/>
  <c r="C185" i="1"/>
  <c r="C184" i="1"/>
  <c r="C183" i="1"/>
  <c r="C182" i="1"/>
  <c r="C181" i="1"/>
  <c r="C180" i="1"/>
  <c r="C179" i="1"/>
  <c r="C178" i="1"/>
  <c r="C176" i="1"/>
  <c r="C175" i="1"/>
  <c r="C174" i="1"/>
  <c r="C173" i="1"/>
  <c r="C172" i="1"/>
  <c r="C171" i="1"/>
  <c r="C170" i="1"/>
  <c r="C169" i="1"/>
  <c r="C168" i="1"/>
  <c r="C167" i="1"/>
  <c r="C165" i="1"/>
  <c r="C164" i="1"/>
  <c r="C163" i="1"/>
  <c r="C162" i="1"/>
  <c r="C161" i="1"/>
  <c r="C160" i="1"/>
  <c r="C159" i="1"/>
  <c r="C158" i="1"/>
  <c r="C156" i="1"/>
  <c r="C155" i="1"/>
  <c r="C154" i="1"/>
  <c r="C153" i="1"/>
  <c r="C152" i="1"/>
  <c r="C151" i="1"/>
  <c r="C150" i="1"/>
  <c r="C149" i="1"/>
  <c r="C148" i="1"/>
  <c r="C147" i="1"/>
  <c r="C146" i="1"/>
  <c r="C144" i="1"/>
  <c r="C143" i="1"/>
  <c r="C142" i="1"/>
  <c r="C141" i="1"/>
  <c r="C140" i="1"/>
  <c r="C139" i="1"/>
  <c r="C138" i="1"/>
  <c r="C137" i="1"/>
  <c r="C136" i="1"/>
  <c r="C134" i="1"/>
  <c r="C133" i="1"/>
  <c r="C132" i="1"/>
  <c r="C131" i="1"/>
  <c r="C130" i="1"/>
  <c r="C129" i="1"/>
  <c r="C128" i="1"/>
  <c r="C127" i="1"/>
  <c r="C126" i="1"/>
  <c r="C124" i="1"/>
  <c r="C123" i="1"/>
  <c r="C122" i="1"/>
  <c r="C121" i="1"/>
  <c r="C120" i="1"/>
  <c r="C119" i="1"/>
  <c r="C118" i="1"/>
  <c r="C117" i="1"/>
  <c r="C115" i="1"/>
  <c r="C114" i="1"/>
  <c r="C113" i="1"/>
  <c r="C112" i="1"/>
  <c r="C111" i="1"/>
  <c r="C110" i="1"/>
  <c r="C109" i="1"/>
  <c r="C108" i="1"/>
  <c r="C107" i="1"/>
  <c r="C106" i="1"/>
  <c r="C104" i="1"/>
  <c r="C103" i="1"/>
  <c r="C102" i="1"/>
  <c r="C101" i="1"/>
  <c r="C100" i="1"/>
  <c r="C99" i="1"/>
  <c r="C98" i="1"/>
  <c r="C97" i="1"/>
  <c r="C96" i="1"/>
  <c r="C95" i="1"/>
  <c r="C94" i="1"/>
  <c r="C92" i="1"/>
  <c r="C91" i="1"/>
  <c r="C90" i="1"/>
  <c r="C89" i="1"/>
  <c r="C88" i="1"/>
  <c r="C87" i="1"/>
  <c r="C86" i="1"/>
  <c r="C85" i="1"/>
  <c r="C84" i="1"/>
  <c r="C83" i="1"/>
  <c r="C82" i="1"/>
  <c r="C81" i="1"/>
  <c r="C80" i="1"/>
  <c r="C79" i="1"/>
  <c r="C78" i="1"/>
  <c r="C77" i="1"/>
  <c r="C76" i="1"/>
  <c r="C74" i="1"/>
  <c r="C73" i="1"/>
  <c r="C72" i="1"/>
  <c r="C71" i="1"/>
  <c r="C70" i="1"/>
  <c r="C69" i="1"/>
  <c r="C68" i="1"/>
  <c r="C67" i="1"/>
  <c r="C66" i="1"/>
  <c r="C65" i="1"/>
  <c r="C63" i="1"/>
  <c r="C62" i="1"/>
  <c r="C61" i="1"/>
  <c r="C60" i="1"/>
  <c r="C59" i="1"/>
  <c r="C58" i="1"/>
  <c r="C57" i="1"/>
  <c r="C56" i="1"/>
  <c r="C55" i="1"/>
  <c r="C54" i="1"/>
  <c r="C53" i="1"/>
  <c r="C52" i="1"/>
  <c r="C51" i="1"/>
  <c r="C50" i="1"/>
  <c r="C49" i="1"/>
  <c r="C48" i="1"/>
  <c r="C47" i="1"/>
  <c r="C46" i="1"/>
  <c r="C45" i="1"/>
  <c r="C44" i="1"/>
  <c r="C43" i="1"/>
  <c r="C42" i="1"/>
  <c r="C41" i="1"/>
  <c r="C40" i="1"/>
  <c r="C39" i="1"/>
  <c r="C38" i="1"/>
  <c r="C37" i="1"/>
  <c r="C432" i="1"/>
  <c r="C187" i="1"/>
  <c r="C35" i="1"/>
  <c r="C36" i="1"/>
  <c r="C33" i="1"/>
  <c r="C32" i="1"/>
  <c r="C31" i="1"/>
  <c r="C30" i="1"/>
  <c r="C29" i="1"/>
  <c r="C27" i="1"/>
  <c r="C26" i="1"/>
  <c r="C24" i="1"/>
  <c r="C23" i="1"/>
  <c r="C20" i="1"/>
  <c r="C19" i="1"/>
  <c r="C18" i="1"/>
  <c r="C17" i="1"/>
  <c r="C16" i="1"/>
  <c r="C15" i="1"/>
  <c r="C14" i="1"/>
  <c r="C13" i="1"/>
  <c r="C12" i="1"/>
  <c r="C11" i="1"/>
  <c r="C10" i="1"/>
  <c r="C9" i="1"/>
  <c r="C8" i="1"/>
  <c r="C7" i="1"/>
  <c r="C6" i="1"/>
  <c r="C5" i="1"/>
  <c r="C4" i="1"/>
  <c r="C3" i="1"/>
  <c r="G1232" i="1" l="1"/>
  <c r="H1232" i="1"/>
  <c r="B2" i="4"/>
  <c r="C2" i="4" s="1"/>
  <c r="B3" i="4"/>
  <c r="C3" i="4" s="1"/>
  <c r="B4" i="4"/>
  <c r="C4" i="4"/>
  <c r="B5" i="4"/>
  <c r="C5" i="4"/>
  <c r="B6" i="4"/>
  <c r="C6" i="4" s="1"/>
  <c r="B7" i="4"/>
  <c r="C7" i="4" s="1"/>
  <c r="B8" i="4"/>
  <c r="C8" i="4"/>
  <c r="B9" i="4"/>
  <c r="C9" i="4"/>
  <c r="B10" i="4"/>
  <c r="C10" i="4" s="1"/>
  <c r="B11" i="4"/>
  <c r="C11" i="4" s="1"/>
  <c r="B12" i="4"/>
  <c r="C12" i="4"/>
  <c r="B13" i="4"/>
  <c r="C13" i="4"/>
  <c r="B14" i="4"/>
  <c r="C14" i="4" s="1"/>
  <c r="B15" i="4"/>
  <c r="C15" i="4" s="1"/>
  <c r="B16" i="4"/>
  <c r="C16" i="4"/>
  <c r="B17" i="4"/>
  <c r="C17" i="4"/>
  <c r="B18" i="4"/>
  <c r="C18" i="4" s="1"/>
  <c r="B19" i="4"/>
  <c r="C19" i="4" s="1"/>
  <c r="B20" i="4"/>
  <c r="C20" i="4"/>
  <c r="B21" i="4"/>
  <c r="C21" i="4"/>
  <c r="B22" i="4"/>
  <c r="C22" i="4" s="1"/>
  <c r="B23" i="4"/>
  <c r="C23" i="4" s="1"/>
  <c r="B24" i="4"/>
  <c r="C24" i="4"/>
  <c r="B25" i="4"/>
  <c r="C25" i="4"/>
  <c r="B26" i="4"/>
  <c r="C26" i="4" s="1"/>
  <c r="B27" i="4"/>
  <c r="C27" i="4" s="1"/>
  <c r="B28" i="4"/>
  <c r="C28" i="4"/>
  <c r="B29" i="4"/>
  <c r="C29" i="4"/>
  <c r="B30" i="4"/>
  <c r="C30" i="4" s="1"/>
  <c r="B31" i="4"/>
  <c r="C31" i="4" s="1"/>
  <c r="B32" i="4"/>
  <c r="C32" i="4"/>
  <c r="B33" i="4"/>
  <c r="C33" i="4"/>
  <c r="B34" i="4"/>
  <c r="C34" i="4" s="1"/>
  <c r="B35" i="4"/>
  <c r="C35" i="4" s="1"/>
  <c r="B36" i="4"/>
  <c r="C36" i="4"/>
  <c r="B37" i="4"/>
  <c r="C37" i="4"/>
  <c r="B38" i="4"/>
  <c r="C38" i="4" s="1"/>
  <c r="B39" i="4"/>
  <c r="C39" i="4" s="1"/>
  <c r="B40" i="4"/>
  <c r="C40" i="4"/>
  <c r="B41" i="4"/>
  <c r="C41" i="4"/>
  <c r="B42" i="4"/>
  <c r="C42" i="4" s="1"/>
  <c r="B43" i="4"/>
  <c r="C43" i="4" s="1"/>
  <c r="B44" i="4"/>
  <c r="C44" i="4"/>
  <c r="B45" i="4"/>
  <c r="C45" i="4"/>
  <c r="B46" i="4"/>
  <c r="C46" i="4" s="1"/>
  <c r="B47" i="4"/>
  <c r="C47" i="4" s="1"/>
  <c r="B48" i="4"/>
  <c r="C48" i="4"/>
  <c r="B49" i="4"/>
  <c r="C49" i="4"/>
  <c r="B50" i="4"/>
  <c r="C50" i="4" s="1"/>
  <c r="B51" i="4"/>
  <c r="C51" i="4" s="1"/>
  <c r="B52" i="4"/>
  <c r="C52" i="4"/>
  <c r="B53" i="4"/>
  <c r="C53" i="4"/>
  <c r="B54" i="4"/>
  <c r="C54" i="4" s="1"/>
  <c r="B55" i="4"/>
  <c r="C55" i="4" s="1"/>
  <c r="B56" i="4"/>
  <c r="C56" i="4"/>
  <c r="B57" i="4"/>
  <c r="C57" i="4"/>
  <c r="B58" i="4"/>
  <c r="C58" i="4" s="1"/>
  <c r="B59" i="4"/>
  <c r="C59" i="4" s="1"/>
  <c r="B60" i="4"/>
  <c r="C60" i="4"/>
  <c r="B61" i="4"/>
  <c r="C61" i="4"/>
  <c r="B62" i="4"/>
  <c r="C62" i="4" s="1"/>
  <c r="B63" i="4"/>
  <c r="C63" i="4" s="1"/>
  <c r="B64" i="4"/>
  <c r="C64" i="4"/>
  <c r="B65" i="4"/>
  <c r="C65" i="4"/>
  <c r="B66" i="4"/>
  <c r="C66" i="4" s="1"/>
  <c r="B67" i="4"/>
  <c r="C67" i="4" s="1"/>
  <c r="B68" i="4"/>
  <c r="C68" i="4"/>
  <c r="B69" i="4"/>
  <c r="C69" i="4"/>
  <c r="B70" i="4"/>
  <c r="C70" i="4" s="1"/>
  <c r="B71" i="4"/>
  <c r="C71" i="4" s="1"/>
  <c r="B72" i="4"/>
  <c r="C72" i="4"/>
  <c r="B73" i="4"/>
  <c r="C73" i="4"/>
  <c r="B74" i="4"/>
  <c r="C74" i="4" s="1"/>
  <c r="B75" i="4"/>
  <c r="C75" i="4" s="1"/>
  <c r="B76" i="4"/>
  <c r="C76" i="4"/>
  <c r="B77" i="4"/>
  <c r="C77" i="4"/>
  <c r="B78" i="4"/>
  <c r="C78" i="4" s="1"/>
  <c r="B79" i="4"/>
  <c r="C79" i="4" s="1"/>
  <c r="B80" i="4"/>
  <c r="C80" i="4"/>
  <c r="B81" i="4"/>
  <c r="C81" i="4"/>
  <c r="B82" i="4"/>
  <c r="C82" i="4" s="1"/>
  <c r="B83" i="4"/>
  <c r="C83" i="4" s="1"/>
  <c r="B84" i="4"/>
  <c r="C84" i="4"/>
  <c r="B85" i="4"/>
  <c r="C85" i="4"/>
  <c r="B86" i="4"/>
  <c r="C86" i="4" s="1"/>
  <c r="B87" i="4"/>
  <c r="C87" i="4" s="1"/>
  <c r="B88" i="4"/>
  <c r="C88" i="4"/>
  <c r="B89" i="4"/>
  <c r="C89" i="4"/>
  <c r="B90" i="4"/>
  <c r="C90" i="4" s="1"/>
  <c r="B91" i="4"/>
  <c r="C91" i="4" s="1"/>
  <c r="B92" i="4"/>
  <c r="C92" i="4"/>
  <c r="B93" i="4"/>
  <c r="C93" i="4"/>
  <c r="B94" i="4"/>
  <c r="C94" i="4" s="1"/>
  <c r="B95" i="4"/>
  <c r="C95" i="4" s="1"/>
  <c r="B96" i="4"/>
  <c r="C96" i="4"/>
  <c r="B97" i="4"/>
  <c r="C97" i="4"/>
  <c r="B98" i="4"/>
  <c r="C98" i="4" s="1"/>
  <c r="B99" i="4"/>
  <c r="C99" i="4" s="1"/>
  <c r="B100" i="4"/>
  <c r="C100" i="4"/>
  <c r="B101" i="4"/>
  <c r="C101" i="4"/>
  <c r="B102" i="4"/>
  <c r="C102" i="4" s="1"/>
  <c r="B103" i="4"/>
  <c r="C103" i="4" s="1"/>
  <c r="B104" i="4"/>
  <c r="C104" i="4"/>
  <c r="B105" i="4"/>
  <c r="C105" i="4"/>
  <c r="B106" i="4"/>
  <c r="C106" i="4" s="1"/>
  <c r="B107" i="4"/>
  <c r="C107" i="4" s="1"/>
  <c r="B108" i="4"/>
  <c r="C108" i="4"/>
  <c r="B109" i="4"/>
  <c r="C109" i="4"/>
  <c r="B110" i="4"/>
  <c r="C110" i="4" s="1"/>
  <c r="B111" i="4"/>
  <c r="C111" i="4" s="1"/>
  <c r="B112" i="4"/>
  <c r="C112" i="4"/>
  <c r="B113" i="4"/>
  <c r="C113" i="4"/>
  <c r="B114" i="4"/>
  <c r="C114" i="4" s="1"/>
  <c r="B115" i="4"/>
  <c r="C115" i="4" s="1"/>
  <c r="B116" i="4"/>
  <c r="C116" i="4"/>
  <c r="B117" i="4"/>
  <c r="C117" i="4"/>
  <c r="B118" i="4"/>
  <c r="C118" i="4" s="1"/>
  <c r="B119" i="4"/>
  <c r="C119" i="4" s="1"/>
  <c r="B120" i="4"/>
  <c r="C120" i="4"/>
  <c r="B121" i="4"/>
  <c r="C121" i="4"/>
  <c r="B122" i="4"/>
  <c r="C122" i="4" s="1"/>
  <c r="B123" i="4"/>
  <c r="C123" i="4" s="1"/>
  <c r="B124" i="4"/>
  <c r="C124" i="4"/>
  <c r="B125" i="4"/>
  <c r="C125" i="4"/>
  <c r="B126" i="4"/>
  <c r="C126" i="4" s="1"/>
  <c r="B127" i="4"/>
  <c r="C127" i="4" s="1"/>
  <c r="B128" i="4"/>
  <c r="C128" i="4"/>
  <c r="B129" i="4"/>
  <c r="C129" i="4"/>
  <c r="B130" i="4"/>
  <c r="C130" i="4" s="1"/>
  <c r="B131" i="4"/>
  <c r="C131" i="4" s="1"/>
  <c r="B132" i="4"/>
  <c r="C132" i="4"/>
  <c r="B133" i="4"/>
  <c r="C133" i="4"/>
  <c r="B134" i="4"/>
  <c r="C134" i="4" s="1"/>
  <c r="B135" i="4"/>
  <c r="C135" i="4" s="1"/>
  <c r="B136" i="4"/>
  <c r="C136" i="4"/>
  <c r="B137" i="4"/>
  <c r="C137" i="4"/>
  <c r="B138" i="4"/>
  <c r="C138" i="4" s="1"/>
  <c r="B139" i="4"/>
  <c r="C139" i="4" s="1"/>
  <c r="B140" i="4"/>
  <c r="C140" i="4"/>
  <c r="B141" i="4"/>
  <c r="C141" i="4"/>
  <c r="B142" i="4"/>
  <c r="C142" i="4" s="1"/>
  <c r="B143" i="4"/>
  <c r="C143" i="4" s="1"/>
  <c r="B144" i="4"/>
  <c r="C144" i="4"/>
  <c r="B145" i="4"/>
  <c r="C145" i="4"/>
  <c r="B146" i="4"/>
  <c r="C146" i="4" s="1"/>
  <c r="B147" i="4"/>
  <c r="C147" i="4" s="1"/>
  <c r="B148" i="4"/>
  <c r="C148" i="4"/>
  <c r="B149" i="4"/>
  <c r="C149" i="4"/>
  <c r="B150" i="4"/>
  <c r="C150" i="4" s="1"/>
  <c r="B151" i="4"/>
  <c r="C151" i="4" s="1"/>
  <c r="B152" i="4"/>
  <c r="C152" i="4"/>
  <c r="B153" i="4"/>
  <c r="C153" i="4"/>
  <c r="B154" i="4"/>
  <c r="C154" i="4" s="1"/>
  <c r="B155" i="4"/>
  <c r="C155" i="4" s="1"/>
  <c r="B156" i="4"/>
  <c r="C156" i="4"/>
  <c r="B157" i="4"/>
  <c r="C157" i="4"/>
  <c r="B158" i="4"/>
  <c r="C158" i="4" s="1"/>
  <c r="B159" i="4"/>
  <c r="C159" i="4" s="1"/>
  <c r="B160" i="4"/>
  <c r="C160" i="4"/>
  <c r="B161" i="4"/>
  <c r="C161" i="4"/>
  <c r="B162" i="4"/>
  <c r="C162" i="4" s="1"/>
  <c r="B163" i="4"/>
  <c r="C163" i="4" s="1"/>
  <c r="B164" i="4"/>
  <c r="C164" i="4"/>
  <c r="B165" i="4"/>
  <c r="C165" i="4"/>
  <c r="B166" i="4"/>
  <c r="C166" i="4" s="1"/>
  <c r="B167" i="4"/>
  <c r="C167" i="4" s="1"/>
  <c r="B168" i="4"/>
  <c r="C168" i="4"/>
  <c r="B169" i="4"/>
  <c r="C169" i="4"/>
  <c r="B170" i="4"/>
  <c r="C170" i="4" s="1"/>
  <c r="B171" i="4"/>
  <c r="C171" i="4" s="1"/>
  <c r="B172" i="4"/>
  <c r="C172" i="4"/>
  <c r="B173" i="4"/>
  <c r="C173" i="4"/>
  <c r="B174" i="4"/>
  <c r="C174" i="4" s="1"/>
  <c r="B175" i="4"/>
  <c r="C175" i="4" s="1"/>
  <c r="B176" i="4"/>
  <c r="C176" i="4"/>
  <c r="B177" i="4"/>
  <c r="C177" i="4"/>
  <c r="B178" i="4"/>
  <c r="C178" i="4" s="1"/>
  <c r="B179" i="4"/>
  <c r="C179" i="4" s="1"/>
  <c r="B180" i="4"/>
  <c r="C180" i="4"/>
  <c r="B181" i="4"/>
  <c r="C181" i="4"/>
  <c r="B182" i="4"/>
  <c r="C182" i="4" s="1"/>
  <c r="B183" i="4"/>
  <c r="C183" i="4" s="1"/>
  <c r="B184" i="4"/>
  <c r="C184" i="4"/>
  <c r="B185" i="4"/>
  <c r="C185" i="4"/>
  <c r="B186" i="4"/>
  <c r="C186" i="4" s="1"/>
  <c r="B187" i="4"/>
  <c r="C187" i="4" s="1"/>
  <c r="B188" i="4"/>
  <c r="C188" i="4"/>
  <c r="B189" i="4"/>
  <c r="C189" i="4"/>
  <c r="B190" i="4"/>
  <c r="C190" i="4" s="1"/>
  <c r="B191" i="4"/>
  <c r="C191" i="4" s="1"/>
  <c r="B192" i="4"/>
  <c r="C192" i="4"/>
  <c r="B193" i="4"/>
  <c r="C193" i="4"/>
  <c r="B194" i="4"/>
  <c r="C194" i="4" s="1"/>
  <c r="B195" i="4"/>
  <c r="C195" i="4" s="1"/>
  <c r="B196" i="4"/>
  <c r="C196" i="4"/>
  <c r="B197" i="4"/>
  <c r="C197" i="4"/>
  <c r="B198" i="4"/>
  <c r="C198" i="4" s="1"/>
  <c r="B199" i="4"/>
  <c r="C199" i="4" s="1"/>
  <c r="B200" i="4"/>
  <c r="C200" i="4"/>
  <c r="B201" i="4"/>
  <c r="C201" i="4"/>
  <c r="B202" i="4"/>
  <c r="C202" i="4" s="1"/>
  <c r="B203" i="4"/>
  <c r="C203" i="4" s="1"/>
  <c r="B204" i="4"/>
  <c r="C204" i="4"/>
  <c r="B205" i="4"/>
  <c r="C205" i="4"/>
  <c r="B206" i="4"/>
  <c r="C206" i="4" s="1"/>
  <c r="B207" i="4"/>
  <c r="C207" i="4" s="1"/>
  <c r="B208" i="4"/>
  <c r="C208" i="4"/>
  <c r="B209" i="4"/>
  <c r="C209" i="4"/>
  <c r="B210" i="4"/>
  <c r="C210" i="4" s="1"/>
  <c r="B211" i="4"/>
  <c r="C211" i="4" s="1"/>
  <c r="B212" i="4"/>
  <c r="C212" i="4"/>
  <c r="B213" i="4"/>
  <c r="C213" i="4"/>
  <c r="B214" i="4"/>
  <c r="C214" i="4" s="1"/>
  <c r="B215" i="4"/>
  <c r="C215" i="4" s="1"/>
  <c r="B216" i="4"/>
  <c r="C216" i="4"/>
  <c r="B217" i="4"/>
  <c r="C217" i="4"/>
  <c r="B218" i="4"/>
  <c r="C218" i="4" s="1"/>
  <c r="B219" i="4"/>
  <c r="C219" i="4" s="1"/>
  <c r="B220" i="4"/>
  <c r="C220" i="4"/>
  <c r="B221" i="4"/>
  <c r="C221" i="4"/>
  <c r="B222" i="4"/>
  <c r="C222" i="4" s="1"/>
  <c r="B223" i="4"/>
  <c r="C223" i="4" s="1"/>
  <c r="B224" i="4"/>
  <c r="C224" i="4"/>
  <c r="B225" i="4"/>
  <c r="C225" i="4"/>
  <c r="B226" i="4"/>
  <c r="C226" i="4" s="1"/>
  <c r="B227" i="4"/>
  <c r="C227" i="4" s="1"/>
  <c r="B228" i="4"/>
  <c r="C228" i="4"/>
  <c r="B229" i="4"/>
  <c r="C229" i="4"/>
  <c r="B230" i="4"/>
  <c r="C230" i="4" s="1"/>
  <c r="B231" i="4"/>
  <c r="C231" i="4" s="1"/>
  <c r="B232" i="4"/>
  <c r="C232" i="4"/>
  <c r="B233" i="4"/>
  <c r="C233" i="4"/>
  <c r="B234" i="4"/>
  <c r="C234" i="4" s="1"/>
  <c r="B235" i="4"/>
  <c r="C235" i="4" s="1"/>
  <c r="B236" i="4"/>
  <c r="C236" i="4"/>
  <c r="B237" i="4"/>
  <c r="C237" i="4"/>
  <c r="B238" i="4"/>
  <c r="C238" i="4" s="1"/>
  <c r="B239" i="4"/>
  <c r="C239" i="4" s="1"/>
  <c r="B240" i="4"/>
  <c r="C240" i="4"/>
  <c r="B241" i="4"/>
  <c r="C241" i="4"/>
  <c r="B242" i="4"/>
  <c r="C242" i="4" s="1"/>
  <c r="B243" i="4"/>
  <c r="C243" i="4" s="1"/>
  <c r="B244" i="4"/>
  <c r="C244" i="4"/>
  <c r="B245" i="4"/>
  <c r="C245" i="4"/>
  <c r="B246" i="4"/>
  <c r="C246" i="4" s="1"/>
  <c r="B247" i="4"/>
  <c r="C247" i="4" s="1"/>
  <c r="B248" i="4"/>
  <c r="C248" i="4"/>
  <c r="B249" i="4"/>
  <c r="C249" i="4"/>
  <c r="B250" i="4"/>
  <c r="C250" i="4" s="1"/>
  <c r="B251" i="4"/>
  <c r="C251" i="4" s="1"/>
  <c r="B252" i="4"/>
  <c r="C252" i="4"/>
  <c r="B253" i="4"/>
  <c r="C253" i="4"/>
  <c r="B254" i="4"/>
  <c r="C254" i="4" s="1"/>
  <c r="B255" i="4"/>
  <c r="C255" i="4" s="1"/>
  <c r="B256" i="4"/>
  <c r="C256" i="4"/>
  <c r="B257" i="4"/>
  <c r="C257" i="4"/>
  <c r="B258" i="4"/>
  <c r="C258" i="4" s="1"/>
  <c r="B259" i="4"/>
  <c r="C259" i="4" s="1"/>
  <c r="B260" i="4"/>
  <c r="C260" i="4"/>
  <c r="B261" i="4"/>
  <c r="C261" i="4"/>
  <c r="B262" i="4"/>
  <c r="C262" i="4" s="1"/>
  <c r="B263" i="4"/>
  <c r="C263" i="4" s="1"/>
  <c r="B264" i="4"/>
  <c r="C264" i="4"/>
  <c r="B265" i="4"/>
  <c r="C265" i="4"/>
  <c r="B266" i="4"/>
  <c r="C266" i="4" s="1"/>
  <c r="B267" i="4"/>
  <c r="C267" i="4" s="1"/>
  <c r="B268" i="4"/>
  <c r="C268" i="4"/>
  <c r="B269" i="4"/>
  <c r="C269" i="4"/>
  <c r="B270" i="4"/>
  <c r="C270" i="4" s="1"/>
  <c r="B271" i="4"/>
  <c r="C271" i="4" s="1"/>
  <c r="B272" i="4"/>
  <c r="C272" i="4"/>
  <c r="B273" i="4"/>
  <c r="C273" i="4"/>
  <c r="B274" i="4"/>
  <c r="C274" i="4" s="1"/>
  <c r="B275" i="4"/>
  <c r="C275" i="4" s="1"/>
  <c r="B276" i="4"/>
  <c r="C276" i="4"/>
  <c r="B277" i="4"/>
  <c r="C277" i="4"/>
  <c r="B278" i="4"/>
  <c r="C278" i="4"/>
  <c r="B279" i="4"/>
  <c r="C279" i="4" s="1"/>
  <c r="B280" i="4"/>
  <c r="C280" i="4" s="1"/>
  <c r="B281" i="4"/>
  <c r="C281" i="4" s="1"/>
  <c r="B282" i="4"/>
  <c r="C282" i="4" s="1"/>
  <c r="B283" i="4"/>
  <c r="C283" i="4" s="1"/>
  <c r="B284" i="4"/>
  <c r="C284" i="4"/>
  <c r="B285" i="4"/>
  <c r="C285" i="4"/>
  <c r="B286" i="4"/>
  <c r="C286" i="4"/>
  <c r="B287" i="4"/>
  <c r="C287" i="4" s="1"/>
  <c r="B288" i="4"/>
  <c r="C288" i="4" s="1"/>
  <c r="B289" i="4"/>
  <c r="C289" i="4" s="1"/>
  <c r="B290" i="4"/>
  <c r="C290" i="4" s="1"/>
  <c r="B291" i="4"/>
  <c r="C291" i="4" s="1"/>
  <c r="B292" i="4"/>
  <c r="C292" i="4"/>
  <c r="B293" i="4"/>
  <c r="C293" i="4"/>
  <c r="B294" i="4"/>
  <c r="C294" i="4"/>
  <c r="B295" i="4"/>
  <c r="C295" i="4" s="1"/>
  <c r="B296" i="4"/>
  <c r="C296" i="4" s="1"/>
  <c r="B297" i="4"/>
  <c r="C297" i="4" s="1"/>
  <c r="B298" i="4"/>
  <c r="C298" i="4" s="1"/>
  <c r="B299" i="4"/>
  <c r="C299" i="4" s="1"/>
  <c r="B300" i="4"/>
  <c r="C300" i="4"/>
  <c r="B301" i="4"/>
  <c r="C301" i="4"/>
  <c r="B302" i="4"/>
  <c r="C302" i="4"/>
  <c r="B303" i="4"/>
  <c r="C303" i="4" s="1"/>
  <c r="B304" i="4"/>
  <c r="C304" i="4" s="1"/>
  <c r="B305" i="4"/>
  <c r="C305" i="4" s="1"/>
  <c r="B306" i="4"/>
  <c r="C306" i="4" s="1"/>
  <c r="B307" i="4"/>
  <c r="C307" i="4" s="1"/>
  <c r="B308" i="4"/>
  <c r="C308" i="4"/>
  <c r="B309" i="4"/>
  <c r="C309" i="4"/>
  <c r="B310" i="4"/>
  <c r="C310" i="4"/>
  <c r="B311" i="4"/>
  <c r="C311" i="4" s="1"/>
  <c r="B312" i="4"/>
  <c r="C312" i="4" s="1"/>
  <c r="B313" i="4"/>
  <c r="C313" i="4" s="1"/>
  <c r="B314" i="4"/>
  <c r="C314" i="4" s="1"/>
  <c r="B315" i="4"/>
  <c r="C315" i="4" s="1"/>
  <c r="B316" i="4"/>
  <c r="C316" i="4"/>
  <c r="B317" i="4"/>
  <c r="C317" i="4"/>
  <c r="B318" i="4"/>
  <c r="C318" i="4"/>
  <c r="B319" i="4"/>
  <c r="C319" i="4" s="1"/>
  <c r="B320" i="4"/>
  <c r="C320" i="4" s="1"/>
  <c r="B321" i="4"/>
  <c r="C321" i="4" s="1"/>
  <c r="B322" i="4"/>
  <c r="C322" i="4" s="1"/>
  <c r="B323" i="4"/>
  <c r="C323" i="4" s="1"/>
  <c r="B324" i="4"/>
  <c r="C324" i="4"/>
  <c r="B325" i="4"/>
  <c r="C325" i="4"/>
  <c r="B326" i="4"/>
  <c r="C326" i="4"/>
  <c r="B327" i="4"/>
  <c r="C327" i="4" s="1"/>
  <c r="B328" i="4"/>
  <c r="C328" i="4" s="1"/>
  <c r="B329" i="4"/>
  <c r="C329" i="4" s="1"/>
  <c r="B330" i="4"/>
  <c r="C330" i="4" s="1"/>
  <c r="B331" i="4"/>
  <c r="C331" i="4" s="1"/>
  <c r="B332" i="4"/>
  <c r="C332" i="4"/>
  <c r="B333" i="4"/>
  <c r="C333" i="4"/>
  <c r="B334" i="4"/>
  <c r="C334" i="4"/>
  <c r="B335" i="4"/>
  <c r="C335" i="4" s="1"/>
  <c r="B336" i="4"/>
  <c r="C336" i="4" s="1"/>
  <c r="B337" i="4"/>
  <c r="C337" i="4" s="1"/>
  <c r="B338" i="4"/>
  <c r="C338" i="4" s="1"/>
  <c r="B339" i="4"/>
  <c r="C339" i="4" s="1"/>
  <c r="B340" i="4"/>
  <c r="C340" i="4"/>
  <c r="B341" i="4"/>
  <c r="C341" i="4"/>
  <c r="B342" i="4"/>
  <c r="C342" i="4"/>
  <c r="B343" i="4"/>
  <c r="C343" i="4"/>
  <c r="B344" i="4"/>
  <c r="C344" i="4"/>
  <c r="B345" i="4"/>
  <c r="C345" i="4"/>
  <c r="B346" i="4"/>
  <c r="C346" i="4"/>
  <c r="B347" i="4"/>
  <c r="C347" i="4"/>
  <c r="B348" i="4"/>
  <c r="C348" i="4"/>
  <c r="B349" i="4"/>
  <c r="C349" i="4"/>
  <c r="B350" i="4"/>
  <c r="C350" i="4"/>
  <c r="B351" i="4"/>
  <c r="C351" i="4"/>
  <c r="B352" i="4"/>
  <c r="C352" i="4"/>
  <c r="B353" i="4"/>
  <c r="C353" i="4"/>
  <c r="B354" i="4"/>
  <c r="C354" i="4"/>
  <c r="B355" i="4"/>
  <c r="C355" i="4"/>
  <c r="B356" i="4"/>
  <c r="C356" i="4"/>
  <c r="B357" i="4"/>
  <c r="C357" i="4"/>
  <c r="B358" i="4"/>
  <c r="C358" i="4"/>
  <c r="B359" i="4"/>
  <c r="C359" i="4"/>
  <c r="B360" i="4"/>
  <c r="C360" i="4"/>
  <c r="B361" i="4"/>
  <c r="C361" i="4"/>
  <c r="B362" i="4"/>
  <c r="C362" i="4"/>
  <c r="B363" i="4"/>
  <c r="C363" i="4"/>
  <c r="B364" i="4"/>
  <c r="C364" i="4"/>
  <c r="B365" i="4"/>
  <c r="C365" i="4"/>
  <c r="B366" i="4"/>
  <c r="C366" i="4"/>
  <c r="B367" i="4"/>
  <c r="C367" i="4"/>
  <c r="B368" i="4"/>
  <c r="C368" i="4"/>
  <c r="B369" i="4"/>
  <c r="C369" i="4"/>
  <c r="B370" i="4"/>
  <c r="C370" i="4"/>
  <c r="B371" i="4"/>
  <c r="C371" i="4"/>
  <c r="B372" i="4"/>
  <c r="C372" i="4"/>
  <c r="B373" i="4"/>
  <c r="C373" i="4"/>
  <c r="B374" i="4"/>
  <c r="C374" i="4"/>
  <c r="B375" i="4"/>
  <c r="C375" i="4"/>
  <c r="B376" i="4"/>
  <c r="C376" i="4"/>
  <c r="B377" i="4"/>
  <c r="C377" i="4"/>
  <c r="B378" i="4"/>
  <c r="C378" i="4"/>
  <c r="B379" i="4"/>
  <c r="C379" i="4"/>
  <c r="B380" i="4"/>
  <c r="C380" i="4"/>
  <c r="B381" i="4"/>
  <c r="C381" i="4"/>
  <c r="B382" i="4"/>
  <c r="C382" i="4"/>
  <c r="B383" i="4"/>
  <c r="C383" i="4"/>
  <c r="B384" i="4"/>
  <c r="C384" i="4"/>
  <c r="B385" i="4"/>
  <c r="C385" i="4"/>
  <c r="B386" i="4"/>
  <c r="C386" i="4"/>
  <c r="B387" i="4"/>
  <c r="C387" i="4"/>
  <c r="B388" i="4"/>
  <c r="C388" i="4"/>
  <c r="B389" i="4"/>
  <c r="C389" i="4"/>
  <c r="B390" i="4"/>
  <c r="C390" i="4"/>
  <c r="B391" i="4"/>
  <c r="C391" i="4"/>
  <c r="B392" i="4"/>
  <c r="C392" i="4"/>
  <c r="B393" i="4"/>
  <c r="C393" i="4"/>
  <c r="B394" i="4"/>
  <c r="C394" i="4"/>
  <c r="B395" i="4"/>
  <c r="C395" i="4"/>
  <c r="B396" i="4"/>
  <c r="C396" i="4"/>
  <c r="B397" i="4"/>
  <c r="C397" i="4"/>
  <c r="B398" i="4"/>
  <c r="C398" i="4"/>
  <c r="B399" i="4"/>
  <c r="C399" i="4"/>
  <c r="B400" i="4"/>
  <c r="C400" i="4"/>
  <c r="B401" i="4"/>
  <c r="C401" i="4"/>
  <c r="B402" i="4"/>
  <c r="C402" i="4"/>
  <c r="B403" i="4"/>
  <c r="C403" i="4"/>
  <c r="B404" i="4"/>
  <c r="C404" i="4"/>
  <c r="B405" i="4"/>
  <c r="C405" i="4"/>
  <c r="B406" i="4"/>
  <c r="C406" i="4"/>
  <c r="B407" i="4"/>
  <c r="C407" i="4"/>
  <c r="B408" i="4"/>
  <c r="C408" i="4"/>
  <c r="B409" i="4"/>
  <c r="C409" i="4"/>
  <c r="B410" i="4"/>
  <c r="C410" i="4"/>
  <c r="B411" i="4"/>
  <c r="C411" i="4"/>
  <c r="B412" i="4"/>
  <c r="C412" i="4"/>
  <c r="B413" i="4"/>
  <c r="C413" i="4"/>
  <c r="B414" i="4"/>
  <c r="C414" i="4"/>
  <c r="B415" i="4"/>
  <c r="C415" i="4"/>
  <c r="B416" i="4"/>
  <c r="C416" i="4"/>
  <c r="B417" i="4"/>
  <c r="C417" i="4"/>
  <c r="B418" i="4"/>
  <c r="C418" i="4"/>
  <c r="B419" i="4"/>
  <c r="C419" i="4"/>
  <c r="B420" i="4"/>
  <c r="C420" i="4"/>
  <c r="B421" i="4"/>
  <c r="C421" i="4"/>
  <c r="B422" i="4"/>
  <c r="C422" i="4"/>
  <c r="B423" i="4"/>
  <c r="C423" i="4"/>
  <c r="B424" i="4"/>
  <c r="C424" i="4"/>
  <c r="B425" i="4"/>
  <c r="C425" i="4"/>
  <c r="B426" i="4"/>
  <c r="C426" i="4"/>
  <c r="B427" i="4"/>
  <c r="C427" i="4"/>
  <c r="B428" i="4"/>
  <c r="C428" i="4"/>
  <c r="B429" i="4"/>
  <c r="C429" i="4"/>
  <c r="B430" i="4"/>
  <c r="C430" i="4"/>
  <c r="B431" i="4"/>
  <c r="C431" i="4"/>
  <c r="B432" i="4"/>
  <c r="C432" i="4"/>
  <c r="B433" i="4"/>
  <c r="C433" i="4"/>
  <c r="B434" i="4"/>
  <c r="C434" i="4"/>
  <c r="B435" i="4"/>
  <c r="C435" i="4"/>
  <c r="B436" i="4"/>
  <c r="C436" i="4"/>
  <c r="B437" i="4"/>
  <c r="C437" i="4"/>
  <c r="B438" i="4"/>
  <c r="C438" i="4"/>
  <c r="B439" i="4"/>
  <c r="C439" i="4"/>
  <c r="B440" i="4"/>
  <c r="C440" i="4"/>
  <c r="B441" i="4"/>
  <c r="C441" i="4"/>
  <c r="B442" i="4"/>
  <c r="C442" i="4"/>
  <c r="B443" i="4"/>
  <c r="C443" i="4"/>
  <c r="B444" i="4"/>
  <c r="C444" i="4"/>
  <c r="B445" i="4"/>
  <c r="C445" i="4"/>
  <c r="B446" i="4"/>
  <c r="C446" i="4"/>
  <c r="B447" i="4"/>
  <c r="C447" i="4"/>
  <c r="B448" i="4"/>
  <c r="C448" i="4"/>
  <c r="B449" i="4"/>
  <c r="C449" i="4"/>
  <c r="B450" i="4"/>
  <c r="C450" i="4"/>
  <c r="B451" i="4"/>
  <c r="C451" i="4"/>
  <c r="B452" i="4"/>
  <c r="C452" i="4"/>
  <c r="B453" i="4"/>
  <c r="C453" i="4"/>
  <c r="B454" i="4"/>
  <c r="C454" i="4"/>
  <c r="B455" i="4"/>
  <c r="C455" i="4"/>
  <c r="B456" i="4"/>
  <c r="C456" i="4"/>
  <c r="B457" i="4"/>
  <c r="C457" i="4"/>
  <c r="B458" i="4"/>
  <c r="C458" i="4"/>
  <c r="B459" i="4"/>
  <c r="C459" i="4"/>
  <c r="B460" i="4"/>
  <c r="C460" i="4"/>
  <c r="B461" i="4"/>
  <c r="C461" i="4"/>
  <c r="B462" i="4"/>
  <c r="C462" i="4"/>
  <c r="B463" i="4"/>
  <c r="C463" i="4"/>
  <c r="B464" i="4"/>
  <c r="C464" i="4"/>
  <c r="B465" i="4"/>
  <c r="C465" i="4"/>
  <c r="B466" i="4"/>
  <c r="C466" i="4"/>
  <c r="B467" i="4"/>
  <c r="C467" i="4"/>
  <c r="B468" i="4"/>
  <c r="C468" i="4"/>
  <c r="B469" i="4"/>
  <c r="C469" i="4"/>
  <c r="B470" i="4"/>
  <c r="C470" i="4"/>
  <c r="B471" i="4"/>
  <c r="C471" i="4"/>
  <c r="B472" i="4"/>
  <c r="C472" i="4"/>
  <c r="B473" i="4"/>
  <c r="C473" i="4"/>
  <c r="B474" i="4"/>
  <c r="C474" i="4"/>
  <c r="B475" i="4"/>
  <c r="C475" i="4"/>
  <c r="B476" i="4"/>
  <c r="C476" i="4"/>
  <c r="B477" i="4"/>
  <c r="C477" i="4"/>
  <c r="B478" i="4"/>
  <c r="C478" i="4"/>
  <c r="B479" i="4"/>
  <c r="C479" i="4"/>
  <c r="B480" i="4"/>
  <c r="C480" i="4"/>
  <c r="B481" i="4"/>
  <c r="C481" i="4"/>
  <c r="B482" i="4"/>
  <c r="C482" i="4"/>
  <c r="B483" i="4"/>
  <c r="C483" i="4"/>
  <c r="B484" i="4"/>
  <c r="C484" i="4"/>
  <c r="B485" i="4"/>
  <c r="C485" i="4"/>
  <c r="B486" i="4"/>
  <c r="C486" i="4"/>
  <c r="B487" i="4"/>
  <c r="C487" i="4"/>
  <c r="B488" i="4"/>
  <c r="C488" i="4"/>
  <c r="B489" i="4"/>
  <c r="C489" i="4"/>
  <c r="B490" i="4"/>
  <c r="C490" i="4"/>
  <c r="B491" i="4"/>
  <c r="C491" i="4"/>
  <c r="B492" i="4"/>
  <c r="C492" i="4"/>
  <c r="B493" i="4"/>
  <c r="C493" i="4"/>
  <c r="B494" i="4"/>
  <c r="C494" i="4"/>
  <c r="B495" i="4"/>
  <c r="C495" i="4"/>
  <c r="B496" i="4"/>
  <c r="C496" i="4"/>
  <c r="B497" i="4"/>
  <c r="C497" i="4"/>
  <c r="B498" i="4"/>
  <c r="C498" i="4"/>
  <c r="B499" i="4"/>
  <c r="C499" i="4"/>
  <c r="B500" i="4"/>
  <c r="C500" i="4"/>
  <c r="B501" i="4"/>
  <c r="C501" i="4"/>
  <c r="B502" i="4"/>
  <c r="C502" i="4"/>
  <c r="B503" i="4"/>
  <c r="C503" i="4"/>
  <c r="B504" i="4"/>
  <c r="C504" i="4"/>
  <c r="B505" i="4"/>
  <c r="C505" i="4"/>
  <c r="B506" i="4"/>
  <c r="C506" i="4"/>
  <c r="B507" i="4"/>
  <c r="C507" i="4"/>
  <c r="B508" i="4"/>
  <c r="C508" i="4"/>
  <c r="B509" i="4"/>
  <c r="C509" i="4"/>
  <c r="B510" i="4"/>
  <c r="C510" i="4"/>
  <c r="B511" i="4"/>
  <c r="C511" i="4"/>
  <c r="B512" i="4"/>
  <c r="C512" i="4"/>
  <c r="B513" i="4"/>
  <c r="C513" i="4"/>
  <c r="B514" i="4"/>
  <c r="C514" i="4"/>
  <c r="B515" i="4"/>
  <c r="C515" i="4"/>
  <c r="B516" i="4"/>
  <c r="C516" i="4"/>
  <c r="B517" i="4"/>
  <c r="C517" i="4"/>
  <c r="B518" i="4"/>
  <c r="C518" i="4"/>
  <c r="B519" i="4"/>
  <c r="C519" i="4"/>
  <c r="B520" i="4"/>
  <c r="C520" i="4"/>
  <c r="B521" i="4"/>
  <c r="C521" i="4"/>
  <c r="B522" i="4"/>
  <c r="C522" i="4"/>
  <c r="B523" i="4"/>
  <c r="C523" i="4"/>
  <c r="B524" i="4"/>
  <c r="C524" i="4"/>
  <c r="B525" i="4"/>
  <c r="C525" i="4"/>
  <c r="B526" i="4"/>
  <c r="C526" i="4"/>
  <c r="B527" i="4"/>
  <c r="C527" i="4"/>
  <c r="B528" i="4"/>
  <c r="C528" i="4"/>
  <c r="B529" i="4"/>
  <c r="C529" i="4"/>
  <c r="B530" i="4"/>
  <c r="C530" i="4"/>
  <c r="B531" i="4"/>
  <c r="C531" i="4"/>
  <c r="B532" i="4"/>
  <c r="C532" i="4"/>
  <c r="B533" i="4"/>
  <c r="C533" i="4"/>
  <c r="B534" i="4"/>
  <c r="C534" i="4"/>
  <c r="B535" i="4"/>
  <c r="C535" i="4"/>
  <c r="B536" i="4"/>
  <c r="C536" i="4"/>
  <c r="B537" i="4"/>
  <c r="C537" i="4"/>
  <c r="B538" i="4"/>
  <c r="C538" i="4"/>
  <c r="B539" i="4"/>
  <c r="C539" i="4"/>
  <c r="B540" i="4"/>
  <c r="C540" i="4"/>
  <c r="B541" i="4"/>
  <c r="C541" i="4"/>
  <c r="B542" i="4"/>
  <c r="C542" i="4"/>
  <c r="B543" i="4"/>
  <c r="C543" i="4"/>
  <c r="B544" i="4"/>
  <c r="C544" i="4"/>
  <c r="B545" i="4"/>
  <c r="C545" i="4"/>
  <c r="B546" i="4"/>
  <c r="C546" i="4"/>
  <c r="B547" i="4"/>
  <c r="C547" i="4"/>
  <c r="B548" i="4"/>
  <c r="C548" i="4"/>
  <c r="B549" i="4"/>
  <c r="C549" i="4"/>
  <c r="B550" i="4"/>
  <c r="C550" i="4"/>
  <c r="B551" i="4"/>
  <c r="C551" i="4"/>
  <c r="B552" i="4"/>
  <c r="C552" i="4"/>
  <c r="B553" i="4"/>
  <c r="C553" i="4"/>
  <c r="B554" i="4"/>
  <c r="C554" i="4"/>
  <c r="B555" i="4"/>
  <c r="C555" i="4"/>
  <c r="B556" i="4"/>
  <c r="C556" i="4"/>
  <c r="B557" i="4"/>
  <c r="C557" i="4"/>
  <c r="B558" i="4"/>
  <c r="C558" i="4"/>
  <c r="B559" i="4"/>
  <c r="C559" i="4"/>
  <c r="B560" i="4"/>
  <c r="C560" i="4"/>
  <c r="B561" i="4"/>
  <c r="C561" i="4"/>
  <c r="B562" i="4"/>
  <c r="C562" i="4"/>
  <c r="B563" i="4"/>
  <c r="C563" i="4"/>
  <c r="B564" i="4"/>
  <c r="C564" i="4"/>
  <c r="B565" i="4"/>
  <c r="C565" i="4"/>
  <c r="B566" i="4"/>
  <c r="C566" i="4"/>
  <c r="B567" i="4"/>
  <c r="C567" i="4"/>
  <c r="B568" i="4"/>
  <c r="C568" i="4"/>
  <c r="B569" i="4"/>
  <c r="C569" i="4"/>
  <c r="B570" i="4"/>
  <c r="C570" i="4"/>
  <c r="B571" i="4"/>
  <c r="C571" i="4"/>
  <c r="B572" i="4"/>
  <c r="C572" i="4"/>
  <c r="B573" i="4"/>
  <c r="C573" i="4"/>
  <c r="B574" i="4"/>
  <c r="C574" i="4"/>
  <c r="B575" i="4"/>
  <c r="C575" i="4"/>
  <c r="B576" i="4"/>
  <c r="C576" i="4"/>
  <c r="B577" i="4"/>
  <c r="C577" i="4"/>
  <c r="B578" i="4"/>
  <c r="C578" i="4"/>
  <c r="B579" i="4"/>
  <c r="C579" i="4"/>
  <c r="B580" i="4"/>
  <c r="C580" i="4"/>
  <c r="B581" i="4"/>
  <c r="C581" i="4"/>
  <c r="B582" i="4"/>
  <c r="C582" i="4"/>
  <c r="B583" i="4"/>
  <c r="C583" i="4"/>
  <c r="B584" i="4"/>
  <c r="C584" i="4"/>
  <c r="B585" i="4"/>
  <c r="C585" i="4"/>
  <c r="B586" i="4"/>
  <c r="C586" i="4"/>
  <c r="B587" i="4"/>
  <c r="C587" i="4"/>
  <c r="B588" i="4"/>
  <c r="C588" i="4"/>
  <c r="B589" i="4"/>
  <c r="C589" i="4"/>
  <c r="B590" i="4"/>
  <c r="C590" i="4"/>
  <c r="B591" i="4"/>
  <c r="C591" i="4"/>
  <c r="B592" i="4"/>
  <c r="C592" i="4"/>
  <c r="B593" i="4"/>
  <c r="C593" i="4"/>
  <c r="B594" i="4"/>
  <c r="C594" i="4"/>
  <c r="B595" i="4"/>
  <c r="C595" i="4"/>
  <c r="B596" i="4"/>
  <c r="C596" i="4"/>
  <c r="B597" i="4"/>
  <c r="C597" i="4"/>
  <c r="B598" i="4"/>
  <c r="C598" i="4"/>
  <c r="B599" i="4"/>
  <c r="C599" i="4"/>
  <c r="B600" i="4"/>
  <c r="C600" i="4"/>
  <c r="B601" i="4"/>
  <c r="C601" i="4"/>
  <c r="B602" i="4"/>
  <c r="C602" i="4"/>
  <c r="B603" i="4"/>
  <c r="C603" i="4"/>
  <c r="B604" i="4"/>
  <c r="C604" i="4"/>
  <c r="B605" i="4"/>
  <c r="C605" i="4"/>
  <c r="B606" i="4"/>
  <c r="C606" i="4"/>
  <c r="B607" i="4"/>
  <c r="C607" i="4"/>
  <c r="B608" i="4"/>
  <c r="C608" i="4"/>
  <c r="B609" i="4"/>
  <c r="C609" i="4"/>
  <c r="B610" i="4"/>
  <c r="C610" i="4"/>
  <c r="B611" i="4"/>
  <c r="C611" i="4"/>
  <c r="B612" i="4"/>
  <c r="C612" i="4"/>
  <c r="B613" i="4"/>
  <c r="C613" i="4"/>
  <c r="B614" i="4"/>
  <c r="C614" i="4"/>
  <c r="B615" i="4"/>
  <c r="C615" i="4"/>
  <c r="B616" i="4"/>
  <c r="C616" i="4"/>
  <c r="B617" i="4"/>
  <c r="C617" i="4"/>
  <c r="B618" i="4"/>
  <c r="C618" i="4"/>
  <c r="B619" i="4"/>
  <c r="C619" i="4"/>
  <c r="B620" i="4"/>
  <c r="C620" i="4"/>
  <c r="B621" i="4"/>
  <c r="C621" i="4"/>
  <c r="B622" i="4"/>
  <c r="C622" i="4"/>
  <c r="B623" i="4"/>
  <c r="C623" i="4"/>
  <c r="B624" i="4"/>
  <c r="C624" i="4"/>
  <c r="B625" i="4"/>
  <c r="C625" i="4"/>
  <c r="B626" i="4"/>
  <c r="C626" i="4"/>
  <c r="B627" i="4"/>
  <c r="C627" i="4"/>
  <c r="B628" i="4"/>
  <c r="C628" i="4"/>
  <c r="B629" i="4"/>
  <c r="C629" i="4"/>
  <c r="B630" i="4"/>
  <c r="C630" i="4"/>
  <c r="B631" i="4"/>
  <c r="C631" i="4"/>
  <c r="B632" i="4"/>
  <c r="C632" i="4"/>
  <c r="B633" i="4"/>
  <c r="C633" i="4"/>
  <c r="B634" i="4"/>
  <c r="C634" i="4"/>
  <c r="B635" i="4"/>
  <c r="C635" i="4"/>
  <c r="B636" i="4"/>
  <c r="C636" i="4"/>
  <c r="B637" i="4"/>
  <c r="C637" i="4"/>
  <c r="B638" i="4"/>
  <c r="C638" i="4"/>
  <c r="B639" i="4"/>
  <c r="C639" i="4"/>
  <c r="B640" i="4"/>
  <c r="C640" i="4"/>
  <c r="B641" i="4"/>
  <c r="C641" i="4"/>
  <c r="B642" i="4"/>
  <c r="C642" i="4"/>
  <c r="B643" i="4"/>
  <c r="C643" i="4"/>
  <c r="B644" i="4"/>
  <c r="C644" i="4"/>
  <c r="B645" i="4"/>
  <c r="C645" i="4"/>
  <c r="B646" i="4"/>
  <c r="C646" i="4"/>
  <c r="B647" i="4"/>
  <c r="C647" i="4"/>
  <c r="B648" i="4"/>
  <c r="C648" i="4"/>
  <c r="B649" i="4"/>
  <c r="C649" i="4"/>
  <c r="B650" i="4"/>
  <c r="C650" i="4"/>
  <c r="B651" i="4"/>
  <c r="C651" i="4"/>
  <c r="B652" i="4"/>
  <c r="C652" i="4"/>
  <c r="B653" i="4"/>
  <c r="C653" i="4"/>
  <c r="B654" i="4"/>
  <c r="C654" i="4"/>
  <c r="B655" i="4"/>
  <c r="C655" i="4"/>
  <c r="B656" i="4"/>
  <c r="C656" i="4"/>
  <c r="B657" i="4"/>
  <c r="C657" i="4"/>
  <c r="B658" i="4"/>
  <c r="C658" i="4"/>
  <c r="B659" i="4"/>
  <c r="C659" i="4"/>
  <c r="B660" i="4"/>
  <c r="C660" i="4"/>
  <c r="B661" i="4"/>
  <c r="C661" i="4"/>
  <c r="B662" i="4"/>
  <c r="C662" i="4"/>
  <c r="B663" i="4"/>
  <c r="C663" i="4"/>
  <c r="B664" i="4"/>
  <c r="C664" i="4"/>
  <c r="B665" i="4"/>
  <c r="C665" i="4"/>
  <c r="B666" i="4"/>
  <c r="C666" i="4"/>
  <c r="B667" i="4"/>
  <c r="C667" i="4"/>
  <c r="B668" i="4"/>
  <c r="C668" i="4"/>
  <c r="B669" i="4"/>
  <c r="C669" i="4"/>
  <c r="B670" i="4"/>
  <c r="C670" i="4"/>
  <c r="B671" i="4"/>
  <c r="C671" i="4"/>
  <c r="B672" i="4"/>
  <c r="C672" i="4"/>
  <c r="B673" i="4"/>
  <c r="C673" i="4"/>
  <c r="B674" i="4"/>
  <c r="C674" i="4"/>
  <c r="B675" i="4"/>
  <c r="C675" i="4"/>
  <c r="B676" i="4"/>
  <c r="C676" i="4"/>
  <c r="B677" i="4"/>
  <c r="C677" i="4"/>
  <c r="B678" i="4"/>
  <c r="C678" i="4"/>
  <c r="B679" i="4"/>
  <c r="C679" i="4"/>
  <c r="B680" i="4"/>
  <c r="C680" i="4"/>
  <c r="B681" i="4"/>
  <c r="C681" i="4"/>
  <c r="B682" i="4"/>
  <c r="C682" i="4"/>
  <c r="B683" i="4"/>
  <c r="C683" i="4"/>
  <c r="B684" i="4"/>
  <c r="C684" i="4"/>
  <c r="B685" i="4"/>
  <c r="C685" i="4"/>
  <c r="B686" i="4"/>
  <c r="C686" i="4"/>
  <c r="B687" i="4"/>
  <c r="C687" i="4"/>
  <c r="B688" i="4"/>
  <c r="C688" i="4"/>
  <c r="B689" i="4"/>
  <c r="C689" i="4"/>
  <c r="B690" i="4"/>
  <c r="C690" i="4"/>
  <c r="B691" i="4"/>
  <c r="C691" i="4"/>
  <c r="B692" i="4"/>
  <c r="C692" i="4"/>
  <c r="B693" i="4"/>
  <c r="C693" i="4"/>
  <c r="B694" i="4"/>
  <c r="C694" i="4"/>
  <c r="B695" i="4"/>
  <c r="C695" i="4"/>
  <c r="B696" i="4"/>
  <c r="C696" i="4"/>
  <c r="B697" i="4"/>
  <c r="C697" i="4"/>
  <c r="B698" i="4"/>
  <c r="C698" i="4"/>
  <c r="B699" i="4"/>
  <c r="C699" i="4"/>
  <c r="B700" i="4"/>
  <c r="C700" i="4"/>
  <c r="B701" i="4"/>
  <c r="C701" i="4"/>
  <c r="B702" i="4"/>
  <c r="C702" i="4"/>
  <c r="B703" i="4"/>
  <c r="C703" i="4"/>
  <c r="B704" i="4"/>
  <c r="C704" i="4"/>
  <c r="B705" i="4"/>
  <c r="C705" i="4"/>
  <c r="B706" i="4"/>
  <c r="C706" i="4"/>
  <c r="B707" i="4"/>
  <c r="C707" i="4"/>
  <c r="B708" i="4"/>
  <c r="C708" i="4"/>
  <c r="B709" i="4"/>
  <c r="C709" i="4"/>
  <c r="B710" i="4"/>
  <c r="C710" i="4"/>
  <c r="B711" i="4"/>
  <c r="C711" i="4"/>
  <c r="B712" i="4"/>
  <c r="C712" i="4"/>
  <c r="B713" i="4"/>
  <c r="C713" i="4"/>
  <c r="B714" i="4"/>
  <c r="C714" i="4"/>
  <c r="B715" i="4"/>
  <c r="C715" i="4"/>
  <c r="B716" i="4"/>
  <c r="C716" i="4"/>
  <c r="B717" i="4"/>
  <c r="C717" i="4"/>
  <c r="B718" i="4"/>
  <c r="C718" i="4"/>
  <c r="B719" i="4"/>
  <c r="C719" i="4"/>
  <c r="B720" i="4"/>
  <c r="C720" i="4"/>
  <c r="B721" i="4"/>
  <c r="C721" i="4"/>
  <c r="B722" i="4"/>
  <c r="C722" i="4"/>
  <c r="B723" i="4"/>
  <c r="C723" i="4"/>
  <c r="B724" i="4"/>
  <c r="C724" i="4"/>
  <c r="B725" i="4"/>
  <c r="C725" i="4"/>
  <c r="B726" i="4"/>
  <c r="C726" i="4"/>
  <c r="B727" i="4"/>
  <c r="C727" i="4"/>
  <c r="B728" i="4"/>
  <c r="C728" i="4"/>
  <c r="B729" i="4"/>
  <c r="C729" i="4"/>
  <c r="B730" i="4"/>
  <c r="C730" i="4"/>
  <c r="B731" i="4"/>
  <c r="C731" i="4"/>
  <c r="B732" i="4"/>
  <c r="C732" i="4"/>
  <c r="B733" i="4"/>
  <c r="C733" i="4"/>
  <c r="B734" i="4"/>
  <c r="C734" i="4"/>
  <c r="B735" i="4"/>
  <c r="C735" i="4"/>
  <c r="B736" i="4"/>
  <c r="C736" i="4"/>
  <c r="B737" i="4"/>
  <c r="C737" i="4"/>
  <c r="B738" i="4"/>
  <c r="C738" i="4"/>
  <c r="B739" i="4"/>
  <c r="C739" i="4"/>
  <c r="B740" i="4"/>
  <c r="C740" i="4"/>
  <c r="B741" i="4"/>
  <c r="C741" i="4"/>
  <c r="B742" i="4"/>
  <c r="C742" i="4"/>
  <c r="B743" i="4"/>
  <c r="C743" i="4"/>
  <c r="B744" i="4"/>
  <c r="C744" i="4"/>
  <c r="B745" i="4"/>
  <c r="C745" i="4"/>
  <c r="B746" i="4"/>
  <c r="C746" i="4"/>
  <c r="B747" i="4"/>
  <c r="C747" i="4"/>
  <c r="B748" i="4"/>
  <c r="C748" i="4"/>
  <c r="B749" i="4"/>
  <c r="C749" i="4"/>
  <c r="B750" i="4"/>
  <c r="C750" i="4"/>
  <c r="B751" i="4"/>
  <c r="C751" i="4"/>
  <c r="B752" i="4"/>
  <c r="C752" i="4"/>
  <c r="B753" i="4"/>
  <c r="C753" i="4"/>
  <c r="B754" i="4"/>
  <c r="C754" i="4"/>
  <c r="B755" i="4"/>
  <c r="C755" i="4"/>
  <c r="B756" i="4"/>
  <c r="C756" i="4"/>
  <c r="B757" i="4"/>
  <c r="C757" i="4"/>
  <c r="B758" i="4"/>
  <c r="C758" i="4"/>
  <c r="B759" i="4"/>
  <c r="C759" i="4"/>
  <c r="B760" i="4"/>
  <c r="C760" i="4"/>
  <c r="B761" i="4"/>
  <c r="C761" i="4"/>
  <c r="B762" i="4"/>
  <c r="C762" i="4"/>
  <c r="B763" i="4"/>
  <c r="C763" i="4"/>
  <c r="B764" i="4"/>
  <c r="C764" i="4"/>
  <c r="B765" i="4"/>
  <c r="C765" i="4"/>
  <c r="B766" i="4"/>
  <c r="C766" i="4"/>
  <c r="B767" i="4"/>
  <c r="C767" i="4"/>
  <c r="B768" i="4"/>
  <c r="C768" i="4"/>
  <c r="B769" i="4"/>
  <c r="C769" i="4"/>
  <c r="B770" i="4"/>
  <c r="C770" i="4"/>
  <c r="B771" i="4"/>
  <c r="C771" i="4"/>
  <c r="B772" i="4"/>
  <c r="C772" i="4"/>
  <c r="B773" i="4"/>
  <c r="C773" i="4"/>
  <c r="B774" i="4"/>
  <c r="C774" i="4"/>
  <c r="B775" i="4"/>
  <c r="C775" i="4"/>
  <c r="B776" i="4"/>
  <c r="C776" i="4"/>
  <c r="B777" i="4"/>
  <c r="C777" i="4"/>
  <c r="B778" i="4"/>
  <c r="C778" i="4"/>
  <c r="B779" i="4"/>
  <c r="C779" i="4"/>
  <c r="B780" i="4"/>
  <c r="C780" i="4"/>
  <c r="B781" i="4"/>
  <c r="C781" i="4"/>
  <c r="B782" i="4"/>
  <c r="C782" i="4"/>
  <c r="B783" i="4"/>
  <c r="C783" i="4"/>
  <c r="B784" i="4"/>
  <c r="C784" i="4"/>
  <c r="B785" i="4"/>
  <c r="C785" i="4"/>
  <c r="B786" i="4"/>
  <c r="C786" i="4"/>
  <c r="B787" i="4"/>
  <c r="C787" i="4"/>
  <c r="B788" i="4"/>
  <c r="C788" i="4"/>
  <c r="B789" i="4"/>
  <c r="C789" i="4"/>
  <c r="B790" i="4"/>
  <c r="C790" i="4"/>
  <c r="B791" i="4"/>
  <c r="C791" i="4"/>
  <c r="B792" i="4"/>
  <c r="C792" i="4"/>
  <c r="B793" i="4"/>
  <c r="C793" i="4"/>
  <c r="B794" i="4"/>
  <c r="C794" i="4"/>
  <c r="B795" i="4"/>
  <c r="C795" i="4"/>
  <c r="B796" i="4"/>
  <c r="C796" i="4"/>
  <c r="B797" i="4"/>
  <c r="C797" i="4"/>
  <c r="B798" i="4"/>
  <c r="C798" i="4"/>
  <c r="B799" i="4"/>
  <c r="C799" i="4"/>
  <c r="B800" i="4"/>
  <c r="C800" i="4"/>
  <c r="B801" i="4"/>
  <c r="C801" i="4"/>
  <c r="B802" i="4"/>
  <c r="C802" i="4"/>
  <c r="B803" i="4"/>
  <c r="C803" i="4"/>
  <c r="B804" i="4"/>
  <c r="C804" i="4"/>
  <c r="B805" i="4"/>
  <c r="C805" i="4"/>
  <c r="B806" i="4"/>
  <c r="C806" i="4"/>
  <c r="B807" i="4"/>
  <c r="C807" i="4"/>
  <c r="B808" i="4"/>
  <c r="C808" i="4"/>
  <c r="B809" i="4"/>
  <c r="C809" i="4"/>
  <c r="B810" i="4"/>
  <c r="C810" i="4"/>
  <c r="B811" i="4"/>
  <c r="C811" i="4"/>
  <c r="B812" i="4"/>
  <c r="C812" i="4"/>
  <c r="B813" i="4"/>
  <c r="C813" i="4"/>
  <c r="B814" i="4"/>
  <c r="C814" i="4"/>
  <c r="B815" i="4"/>
  <c r="C815" i="4"/>
  <c r="B816" i="4"/>
  <c r="C816" i="4"/>
  <c r="B817" i="4"/>
  <c r="C817" i="4"/>
  <c r="B818" i="4"/>
  <c r="C818" i="4"/>
  <c r="B819" i="4"/>
  <c r="C819" i="4"/>
  <c r="B820" i="4"/>
  <c r="C820" i="4"/>
  <c r="B821" i="4"/>
  <c r="C821" i="4"/>
  <c r="B822" i="4"/>
  <c r="C822" i="4"/>
  <c r="B823" i="4"/>
  <c r="C823" i="4"/>
  <c r="B824" i="4"/>
  <c r="C824" i="4"/>
  <c r="B825" i="4"/>
  <c r="C825" i="4"/>
  <c r="B826" i="4"/>
  <c r="C826" i="4"/>
  <c r="B827" i="4"/>
  <c r="C827" i="4"/>
  <c r="B828" i="4"/>
  <c r="C828" i="4"/>
  <c r="B829" i="4"/>
  <c r="C829" i="4"/>
  <c r="B830" i="4"/>
  <c r="C830" i="4"/>
  <c r="B831" i="4"/>
  <c r="C831" i="4"/>
  <c r="B832" i="4"/>
  <c r="C832" i="4"/>
  <c r="B833" i="4"/>
  <c r="C833" i="4"/>
  <c r="B834" i="4"/>
  <c r="C834" i="4"/>
  <c r="B835" i="4"/>
  <c r="C835" i="4"/>
  <c r="B836" i="4"/>
  <c r="C836" i="4"/>
  <c r="B837" i="4"/>
  <c r="C837" i="4"/>
  <c r="B838" i="4"/>
  <c r="C838" i="4"/>
  <c r="B839" i="4"/>
  <c r="C839" i="4"/>
  <c r="B840" i="4"/>
  <c r="C840" i="4"/>
  <c r="B841" i="4"/>
  <c r="C841" i="4"/>
  <c r="B842" i="4"/>
  <c r="C842" i="4"/>
  <c r="B843" i="4"/>
  <c r="C843" i="4"/>
  <c r="B844" i="4"/>
  <c r="C844" i="4"/>
  <c r="B845" i="4"/>
  <c r="C845" i="4"/>
  <c r="B846" i="4"/>
  <c r="C846" i="4"/>
  <c r="B847" i="4"/>
  <c r="C847" i="4"/>
  <c r="B848" i="4"/>
  <c r="C848" i="4"/>
  <c r="B849" i="4"/>
  <c r="C849" i="4"/>
  <c r="B850" i="4"/>
  <c r="C850" i="4"/>
  <c r="B851" i="4"/>
  <c r="C851" i="4"/>
  <c r="B852" i="4"/>
  <c r="C852" i="4"/>
  <c r="B853" i="4"/>
  <c r="C853" i="4"/>
  <c r="B854" i="4"/>
  <c r="C854" i="4"/>
  <c r="B855" i="4"/>
  <c r="C855" i="4"/>
  <c r="B856" i="4"/>
  <c r="C856" i="4"/>
  <c r="B857" i="4"/>
  <c r="C857" i="4"/>
  <c r="B858" i="4"/>
  <c r="C858" i="4"/>
  <c r="B859" i="4"/>
  <c r="C859" i="4"/>
  <c r="B860" i="4"/>
  <c r="C860" i="4"/>
  <c r="B861" i="4"/>
  <c r="C861" i="4"/>
  <c r="B862" i="4"/>
  <c r="C862" i="4"/>
  <c r="B863" i="4"/>
  <c r="C863" i="4"/>
  <c r="B864" i="4"/>
  <c r="C864" i="4"/>
  <c r="B865" i="4"/>
  <c r="C865" i="4"/>
  <c r="B866" i="4"/>
  <c r="C866" i="4"/>
  <c r="B867" i="4"/>
  <c r="C867" i="4"/>
  <c r="B868" i="4"/>
  <c r="C868" i="4"/>
  <c r="B869" i="4"/>
  <c r="C869" i="4"/>
  <c r="B870" i="4"/>
  <c r="C870" i="4"/>
  <c r="B871" i="4"/>
  <c r="C871" i="4"/>
  <c r="B872" i="4"/>
  <c r="C872" i="4"/>
  <c r="B873" i="4"/>
  <c r="C873" i="4"/>
  <c r="B874" i="4"/>
  <c r="C874" i="4"/>
  <c r="B875" i="4"/>
  <c r="C875" i="4"/>
  <c r="B876" i="4"/>
  <c r="C876" i="4"/>
  <c r="B877" i="4"/>
  <c r="C877" i="4"/>
  <c r="B878" i="4"/>
  <c r="C878" i="4"/>
  <c r="B879" i="4"/>
  <c r="C879" i="4"/>
  <c r="B880" i="4"/>
  <c r="C880" i="4"/>
  <c r="B881" i="4"/>
  <c r="C881" i="4"/>
  <c r="B882" i="4"/>
  <c r="C882" i="4"/>
  <c r="B883" i="4"/>
  <c r="C883" i="4"/>
  <c r="B884" i="4"/>
  <c r="C884" i="4"/>
  <c r="B885" i="4"/>
  <c r="C885" i="4"/>
  <c r="B886" i="4"/>
  <c r="C886" i="4"/>
  <c r="B887" i="4"/>
  <c r="C887" i="4"/>
  <c r="B888" i="4"/>
  <c r="C888" i="4"/>
  <c r="B889" i="4"/>
  <c r="C889" i="4"/>
  <c r="B890" i="4"/>
  <c r="C890" i="4"/>
  <c r="B891" i="4"/>
  <c r="C891" i="4"/>
  <c r="B892" i="4"/>
  <c r="C892" i="4"/>
  <c r="B893" i="4"/>
  <c r="C893" i="4"/>
  <c r="B894" i="4"/>
  <c r="C894" i="4"/>
  <c r="B895" i="4"/>
  <c r="C895" i="4"/>
  <c r="B896" i="4"/>
  <c r="C896" i="4"/>
  <c r="B897" i="4"/>
  <c r="C897" i="4"/>
  <c r="B898" i="4"/>
  <c r="C898" i="4"/>
  <c r="B899" i="4"/>
  <c r="C899" i="4"/>
  <c r="B900" i="4"/>
  <c r="C900" i="4"/>
  <c r="B901" i="4"/>
  <c r="C901" i="4"/>
  <c r="B902" i="4"/>
  <c r="C902" i="4"/>
  <c r="B903" i="4"/>
  <c r="C903" i="4"/>
  <c r="B904" i="4"/>
  <c r="C904" i="4"/>
  <c r="B905" i="4"/>
  <c r="C905" i="4"/>
  <c r="B906" i="4"/>
  <c r="C906" i="4"/>
  <c r="B907" i="4"/>
  <c r="C907" i="4"/>
  <c r="B908" i="4"/>
  <c r="C908" i="4"/>
  <c r="B909" i="4"/>
  <c r="C909" i="4"/>
  <c r="B910" i="4"/>
  <c r="C910" i="4"/>
  <c r="B911" i="4"/>
  <c r="C911" i="4"/>
  <c r="B912" i="4"/>
  <c r="C912" i="4"/>
  <c r="B913" i="4"/>
  <c r="C913" i="4"/>
  <c r="B914" i="4"/>
  <c r="C914" i="4"/>
  <c r="B915" i="4"/>
  <c r="C915" i="4"/>
  <c r="B916" i="4"/>
  <c r="C916" i="4"/>
  <c r="B917" i="4"/>
  <c r="C917" i="4"/>
  <c r="B918" i="4"/>
  <c r="C918" i="4"/>
  <c r="B919" i="4"/>
  <c r="C919" i="4"/>
  <c r="B920" i="4"/>
  <c r="C920" i="4"/>
  <c r="B921" i="4"/>
  <c r="C921" i="4"/>
  <c r="B922" i="4"/>
  <c r="C922" i="4"/>
  <c r="B923" i="4"/>
  <c r="C923" i="4"/>
  <c r="B924" i="4"/>
  <c r="C924" i="4"/>
  <c r="B925" i="4"/>
  <c r="C925" i="4"/>
  <c r="B926" i="4"/>
  <c r="C926" i="4"/>
  <c r="B927" i="4"/>
  <c r="C927" i="4"/>
  <c r="B928" i="4"/>
  <c r="C928" i="4"/>
  <c r="B929" i="4"/>
  <c r="C929" i="4"/>
  <c r="B930" i="4"/>
  <c r="C930" i="4"/>
  <c r="B931" i="4"/>
  <c r="C931" i="4"/>
  <c r="B932" i="4"/>
  <c r="C932" i="4"/>
  <c r="B933" i="4"/>
  <c r="C933" i="4"/>
  <c r="B934" i="4"/>
  <c r="C934" i="4"/>
  <c r="B935" i="4"/>
  <c r="C935" i="4"/>
  <c r="B936" i="4"/>
  <c r="C936" i="4"/>
  <c r="B937" i="4"/>
  <c r="C937" i="4"/>
  <c r="B938" i="4"/>
  <c r="C938" i="4"/>
  <c r="B939" i="4"/>
  <c r="C939" i="4"/>
  <c r="B940" i="4"/>
  <c r="C940" i="4"/>
  <c r="B941" i="4"/>
  <c r="C941" i="4"/>
  <c r="B942" i="4"/>
  <c r="C942" i="4"/>
  <c r="B943" i="4"/>
  <c r="C943" i="4"/>
  <c r="B944" i="4"/>
  <c r="C944" i="4"/>
  <c r="B945" i="4"/>
  <c r="C945" i="4"/>
  <c r="B946" i="4"/>
  <c r="C946" i="4"/>
  <c r="B947" i="4"/>
  <c r="C947" i="4"/>
  <c r="B948" i="4"/>
  <c r="C948" i="4"/>
  <c r="B949" i="4"/>
  <c r="C949" i="4"/>
  <c r="B950" i="4"/>
  <c r="C950" i="4"/>
  <c r="B951" i="4"/>
  <c r="C951" i="4"/>
  <c r="B952" i="4"/>
  <c r="C952" i="4"/>
  <c r="B953" i="4"/>
  <c r="C953" i="4"/>
  <c r="B954" i="4"/>
  <c r="C954" i="4"/>
  <c r="B955" i="4"/>
  <c r="C955" i="4"/>
  <c r="B956" i="4"/>
  <c r="C956" i="4"/>
  <c r="B957" i="4"/>
  <c r="C957" i="4"/>
  <c r="B958" i="4"/>
  <c r="C958" i="4"/>
  <c r="B959" i="4"/>
  <c r="C959" i="4"/>
  <c r="B960" i="4"/>
  <c r="C960" i="4"/>
  <c r="B961" i="4"/>
  <c r="C961" i="4"/>
  <c r="B962" i="4"/>
  <c r="C962" i="4"/>
  <c r="B963" i="4"/>
  <c r="C963" i="4"/>
  <c r="B964" i="4"/>
  <c r="C964" i="4"/>
  <c r="B965" i="4"/>
  <c r="C965" i="4"/>
  <c r="B966" i="4"/>
  <c r="C966" i="4"/>
  <c r="B967" i="4"/>
  <c r="C967" i="4"/>
  <c r="B968" i="4"/>
  <c r="C968" i="4"/>
  <c r="B969" i="4"/>
  <c r="C969" i="4"/>
  <c r="B970" i="4"/>
  <c r="C970" i="4"/>
  <c r="B971" i="4"/>
  <c r="C971" i="4"/>
  <c r="B972" i="4"/>
  <c r="C972" i="4"/>
  <c r="B973" i="4"/>
  <c r="C973" i="4"/>
  <c r="B974" i="4"/>
  <c r="C974" i="4"/>
  <c r="B975" i="4"/>
  <c r="C975" i="4"/>
  <c r="B976" i="4"/>
  <c r="C976" i="4"/>
  <c r="B977" i="4"/>
  <c r="C977" i="4"/>
  <c r="B978" i="4"/>
  <c r="C978" i="4"/>
  <c r="B979" i="4"/>
  <c r="C979" i="4"/>
  <c r="B980" i="4"/>
  <c r="C980" i="4"/>
  <c r="B981" i="4"/>
  <c r="C981" i="4"/>
  <c r="B982" i="4"/>
  <c r="C982" i="4"/>
  <c r="B983" i="4"/>
  <c r="C983" i="4"/>
  <c r="B984" i="4"/>
  <c r="C984" i="4"/>
  <c r="B985" i="4"/>
  <c r="C985" i="4"/>
  <c r="B986" i="4"/>
  <c r="C986" i="4"/>
  <c r="B987" i="4"/>
  <c r="C987" i="4"/>
  <c r="B988" i="4"/>
  <c r="C988" i="4"/>
  <c r="B989" i="4"/>
  <c r="C989" i="4"/>
  <c r="I79" i="1" l="1"/>
  <c r="I41" i="1"/>
  <c r="I9" i="1"/>
  <c r="I1122" i="1"/>
  <c r="I1108" i="1"/>
  <c r="I981" i="1"/>
  <c r="I684" i="1"/>
  <c r="I670" i="1"/>
  <c r="I604" i="1"/>
  <c r="I438" i="1"/>
  <c r="I1121" i="1"/>
  <c r="I1084" i="1"/>
  <c r="I1039" i="1"/>
  <c r="I1027" i="1"/>
  <c r="I1004" i="1"/>
  <c r="I994" i="1"/>
  <c r="I927" i="1"/>
  <c r="I926" i="1"/>
  <c r="I899" i="1"/>
  <c r="I898" i="1"/>
  <c r="I875" i="1"/>
  <c r="I874" i="1"/>
  <c r="I846" i="1"/>
  <c r="I845" i="1"/>
  <c r="I818" i="1"/>
  <c r="I683" i="1"/>
  <c r="I669" i="1"/>
  <c r="I631" i="1"/>
  <c r="I603" i="1"/>
  <c r="I602" i="1"/>
  <c r="I569" i="1"/>
  <c r="I552" i="1"/>
  <c r="I517" i="1"/>
  <c r="I503" i="1"/>
  <c r="I484" i="1"/>
  <c r="I458" i="1"/>
  <c r="I231" i="1"/>
  <c r="I8" i="1"/>
  <c r="I1222" i="1"/>
  <c r="I1208" i="1"/>
  <c r="I1194" i="1"/>
  <c r="I1178" i="1"/>
  <c r="I1166" i="1"/>
  <c r="I1155" i="1"/>
  <c r="I1142" i="1"/>
  <c r="I1120" i="1"/>
  <c r="I1107" i="1"/>
  <c r="I1095" i="1"/>
  <c r="I1083" i="1"/>
  <c r="I1062" i="1"/>
  <c r="I1050" i="1"/>
  <c r="I1038" i="1"/>
  <c r="I1026" i="1"/>
  <c r="I980" i="1"/>
  <c r="I817" i="1"/>
  <c r="I792" i="1"/>
  <c r="I780" i="1"/>
  <c r="I763" i="1"/>
  <c r="I745" i="1"/>
  <c r="I726" i="1"/>
  <c r="I682" i="1"/>
  <c r="I668" i="1"/>
  <c r="I655" i="1"/>
  <c r="I630" i="1"/>
  <c r="I601" i="1"/>
  <c r="I586" i="1"/>
  <c r="I568" i="1"/>
  <c r="I516" i="1"/>
  <c r="I502" i="1"/>
  <c r="I483" i="1"/>
  <c r="I470" i="1"/>
  <c r="I457" i="1"/>
  <c r="I437" i="1"/>
  <c r="I420" i="1"/>
  <c r="I395" i="1"/>
  <c r="I368" i="1"/>
  <c r="I317" i="1"/>
  <c r="I305" i="1"/>
  <c r="I290" i="1"/>
  <c r="I279" i="1"/>
  <c r="I230" i="1"/>
  <c r="I192" i="1"/>
  <c r="I78" i="1"/>
  <c r="I40" i="1"/>
  <c r="I7" i="1"/>
  <c r="I367" i="1"/>
  <c r="I1221" i="1"/>
  <c r="I1207" i="1"/>
  <c r="I1193" i="1"/>
  <c r="I1177" i="1"/>
  <c r="I1165" i="1"/>
  <c r="I1141" i="1"/>
  <c r="I1119" i="1"/>
  <c r="I1106" i="1"/>
  <c r="I1082" i="1"/>
  <c r="I1061" i="1"/>
  <c r="I1049" i="1"/>
  <c r="I1025" i="1"/>
  <c r="I1014" i="1"/>
  <c r="I993" i="1"/>
  <c r="I979" i="1"/>
  <c r="I925" i="1"/>
  <c r="I897" i="1"/>
  <c r="I844" i="1"/>
  <c r="I843" i="1"/>
  <c r="I805" i="1"/>
  <c r="I779" i="1"/>
  <c r="I762" i="1"/>
  <c r="I744" i="1"/>
  <c r="I725" i="1"/>
  <c r="I714" i="1"/>
  <c r="I681" i="1"/>
  <c r="I667" i="1"/>
  <c r="I654" i="1"/>
  <c r="I629" i="1"/>
  <c r="I600" i="1"/>
  <c r="I585" i="1"/>
  <c r="I567" i="1"/>
  <c r="I551" i="1"/>
  <c r="I515" i="1"/>
  <c r="I501" i="1"/>
  <c r="I482" i="1"/>
  <c r="I469" i="1"/>
  <c r="I456" i="1"/>
  <c r="I436" i="1"/>
  <c r="I419" i="1"/>
  <c r="I394" i="1"/>
  <c r="I366" i="1"/>
  <c r="I229" i="1"/>
  <c r="I191" i="1"/>
  <c r="I39" i="1"/>
  <c r="I6" i="1"/>
  <c r="I44" i="1"/>
  <c r="I12" i="1"/>
  <c r="I1225" i="1"/>
  <c r="I1211" i="1"/>
  <c r="I1197" i="1"/>
  <c r="I1181" i="1"/>
  <c r="I1169" i="1"/>
  <c r="I1158" i="1"/>
  <c r="I1145" i="1"/>
  <c r="I1125" i="1"/>
  <c r="I1111" i="1"/>
  <c r="I1098" i="1"/>
  <c r="I1087" i="1"/>
  <c r="I1075" i="1"/>
  <c r="I1065" i="1"/>
  <c r="I1053" i="1"/>
  <c r="I1042" i="1"/>
  <c r="I1030" i="1"/>
  <c r="I1017" i="1"/>
  <c r="I1007" i="1"/>
  <c r="I997" i="1"/>
  <c r="I984" i="1"/>
  <c r="I952" i="1"/>
  <c r="I851" i="1"/>
  <c r="I850" i="1"/>
  <c r="I822" i="1"/>
  <c r="I821" i="1"/>
  <c r="I808" i="1"/>
  <c r="I795" i="1"/>
  <c r="I783" i="1"/>
  <c r="I766" i="1"/>
  <c r="I748" i="1"/>
  <c r="I729" i="1"/>
  <c r="I717" i="1"/>
  <c r="I687" i="1"/>
  <c r="I673" i="1"/>
  <c r="I658" i="1"/>
  <c r="I634" i="1"/>
  <c r="I609" i="1"/>
  <c r="I589" i="1"/>
  <c r="I572" i="1"/>
  <c r="I555" i="1"/>
  <c r="I520" i="1"/>
  <c r="I506" i="1"/>
  <c r="I487" i="1"/>
  <c r="I473" i="1"/>
  <c r="I461" i="1"/>
  <c r="I441" i="1"/>
  <c r="I423" i="1"/>
  <c r="I398" i="1"/>
  <c r="I371" i="1"/>
  <c r="I343" i="1"/>
  <c r="I320" i="1"/>
  <c r="I308" i="1"/>
  <c r="I293" i="1"/>
  <c r="I282" i="1"/>
  <c r="I264" i="1"/>
  <c r="I234" i="1"/>
  <c r="I195" i="1"/>
  <c r="I43" i="1"/>
  <c r="I11" i="1"/>
  <c r="I1224" i="1"/>
  <c r="I1210" i="1"/>
  <c r="I1196" i="1"/>
  <c r="I1180" i="1"/>
  <c r="I1168" i="1"/>
  <c r="I1157" i="1"/>
  <c r="I1144" i="1"/>
  <c r="I1124" i="1"/>
  <c r="I1110" i="1"/>
  <c r="I1097" i="1"/>
  <c r="I1086" i="1"/>
  <c r="I1074" i="1"/>
  <c r="I1064" i="1"/>
  <c r="I1052" i="1"/>
  <c r="I1041" i="1"/>
  <c r="I1029" i="1"/>
  <c r="I1016" i="1"/>
  <c r="I1006" i="1"/>
  <c r="I996" i="1"/>
  <c r="I983" i="1"/>
  <c r="I951" i="1"/>
  <c r="I849" i="1"/>
  <c r="I820" i="1"/>
  <c r="I807" i="1"/>
  <c r="I794" i="1"/>
  <c r="I782" i="1"/>
  <c r="I765" i="1"/>
  <c r="I747" i="1"/>
  <c r="I728" i="1"/>
  <c r="I716" i="1"/>
  <c r="I686" i="1"/>
  <c r="I672" i="1"/>
  <c r="I657" i="1"/>
  <c r="I633" i="1"/>
  <c r="I608" i="1"/>
  <c r="I607" i="1"/>
  <c r="I588" i="1"/>
  <c r="I571" i="1"/>
  <c r="I554" i="1"/>
  <c r="I519" i="1"/>
  <c r="I505" i="1"/>
  <c r="I486" i="1"/>
  <c r="I472" i="1"/>
  <c r="I460" i="1"/>
  <c r="I440" i="1"/>
  <c r="I422" i="1"/>
  <c r="I397" i="1"/>
  <c r="I370" i="1"/>
  <c r="I342" i="1"/>
  <c r="I319" i="1"/>
  <c r="I307" i="1"/>
  <c r="I292" i="1"/>
  <c r="I281" i="1"/>
  <c r="I263" i="1"/>
  <c r="I233" i="1"/>
  <c r="I194" i="1"/>
  <c r="I42" i="1"/>
  <c r="I10" i="1"/>
  <c r="I80" i="1"/>
  <c r="I45" i="1"/>
  <c r="I13" i="1"/>
  <c r="I1226" i="1"/>
  <c r="I1212" i="1"/>
  <c r="I1198" i="1"/>
  <c r="I1182" i="1"/>
  <c r="I1170" i="1"/>
  <c r="I1159" i="1"/>
  <c r="I1146" i="1"/>
  <c r="I1126" i="1"/>
  <c r="I1112" i="1"/>
  <c r="I1099" i="1"/>
  <c r="I1088" i="1"/>
  <c r="I1076" i="1"/>
  <c r="I1066" i="1"/>
  <c r="I1054" i="1"/>
  <c r="I1043" i="1"/>
  <c r="I1031" i="1"/>
  <c r="I1018" i="1"/>
  <c r="I1008" i="1"/>
  <c r="I998" i="1"/>
  <c r="I985" i="1"/>
  <c r="I953" i="1"/>
  <c r="I903" i="1"/>
  <c r="I852" i="1"/>
  <c r="I823" i="1"/>
  <c r="I809" i="1"/>
  <c r="I796" i="1"/>
  <c r="I784" i="1"/>
  <c r="I767" i="1"/>
  <c r="I749" i="1"/>
  <c r="I730" i="1"/>
  <c r="I718" i="1"/>
  <c r="I688" i="1"/>
  <c r="I674" i="1"/>
  <c r="I659" i="1"/>
  <c r="I635" i="1"/>
  <c r="I611" i="1"/>
  <c r="I610" i="1"/>
  <c r="I590" i="1"/>
  <c r="I573" i="1"/>
  <c r="I556" i="1"/>
  <c r="I521" i="1"/>
  <c r="I507" i="1"/>
  <c r="I488" i="1"/>
  <c r="I474" i="1"/>
  <c r="I462" i="1"/>
  <c r="I442" i="1"/>
  <c r="I424" i="1"/>
  <c r="I399" i="1"/>
  <c r="I372" i="1"/>
  <c r="I344" i="1"/>
  <c r="I321" i="1"/>
  <c r="I309" i="1"/>
  <c r="I294" i="1"/>
  <c r="I283" i="1"/>
  <c r="I265" i="1"/>
  <c r="I235" i="1"/>
  <c r="I196" i="1"/>
  <c r="I295" i="1"/>
  <c r="I284" i="1"/>
  <c r="I266" i="1"/>
  <c r="I236" i="1"/>
  <c r="I197" i="1"/>
  <c r="I522" i="1"/>
  <c r="I508" i="1"/>
  <c r="I489" i="1"/>
  <c r="I475" i="1"/>
  <c r="I463" i="1"/>
  <c r="I443" i="1"/>
  <c r="I425" i="1"/>
  <c r="I400" i="1"/>
  <c r="I373" i="1"/>
  <c r="I346" i="1"/>
  <c r="I345" i="1"/>
  <c r="I322" i="1"/>
  <c r="I310" i="1"/>
  <c r="I591" i="1"/>
  <c r="I574" i="1"/>
  <c r="I557" i="1"/>
  <c r="I689" i="1"/>
  <c r="I675" i="1"/>
  <c r="I660" i="1"/>
  <c r="I636" i="1"/>
  <c r="I1227" i="1"/>
  <c r="I1213" i="1"/>
  <c r="I1199" i="1"/>
  <c r="I1183" i="1"/>
  <c r="I1171" i="1"/>
  <c r="I1160" i="1"/>
  <c r="I1147" i="1"/>
  <c r="I1127" i="1"/>
  <c r="I1113" i="1"/>
  <c r="I1100" i="1"/>
  <c r="I1089" i="1"/>
  <c r="I1077" i="1"/>
  <c r="I1067" i="1"/>
  <c r="I1055" i="1"/>
  <c r="I1044" i="1"/>
  <c r="I1032" i="1"/>
  <c r="I1019" i="1"/>
  <c r="I1009" i="1"/>
  <c r="I999" i="1"/>
  <c r="I986" i="1"/>
  <c r="I954" i="1"/>
  <c r="I905" i="1"/>
  <c r="I904" i="1"/>
  <c r="I854" i="1"/>
  <c r="I853" i="1"/>
  <c r="I824" i="1"/>
  <c r="I810" i="1"/>
  <c r="I797" i="1"/>
  <c r="I785" i="1"/>
  <c r="I768" i="1"/>
  <c r="I750" i="1"/>
  <c r="I731" i="1"/>
  <c r="I85" i="1"/>
  <c r="I182" i="1"/>
  <c r="I84" i="1"/>
  <c r="I171" i="1"/>
  <c r="I161" i="1"/>
  <c r="I151" i="1"/>
  <c r="I140" i="1"/>
  <c r="I110" i="1"/>
  <c r="I99" i="1"/>
  <c r="I170" i="1"/>
  <c r="I160" i="1"/>
  <c r="I150" i="1"/>
  <c r="I139" i="1"/>
  <c r="I129" i="1"/>
  <c r="I119" i="1"/>
  <c r="I109" i="1"/>
  <c r="I98" i="1"/>
  <c r="I149" i="1"/>
  <c r="I97" i="1"/>
  <c r="I19" i="1"/>
  <c r="I18" i="1"/>
  <c r="I201" i="1"/>
  <c r="I50" i="1"/>
  <c r="I49" i="1"/>
  <c r="I180" i="1"/>
  <c r="I82" i="1"/>
  <c r="I179" i="1"/>
  <c r="I81" i="1"/>
  <c r="I168" i="1"/>
  <c r="I159" i="1"/>
  <c r="I147" i="1"/>
  <c r="I137" i="1"/>
  <c r="I127" i="1"/>
  <c r="I118" i="1"/>
  <c r="I107" i="1"/>
  <c r="I95" i="1"/>
  <c r="I167" i="1"/>
  <c r="I158" i="1"/>
  <c r="I146" i="1"/>
  <c r="I136" i="1"/>
  <c r="I126" i="1"/>
  <c r="I117" i="1"/>
  <c r="I106" i="1"/>
  <c r="I94" i="1"/>
  <c r="I16" i="1"/>
  <c r="I15" i="1"/>
  <c r="I199" i="1"/>
  <c r="I198" i="1"/>
  <c r="I48" i="1"/>
  <c r="I47" i="1"/>
  <c r="I46" i="1"/>
  <c r="I418" i="1"/>
  <c r="I228" i="1"/>
  <c r="I190" i="1"/>
  <c r="I38" i="1"/>
  <c r="I5" i="1"/>
  <c r="I1220" i="1"/>
  <c r="I1206" i="1"/>
  <c r="I1192" i="1"/>
  <c r="I1176" i="1"/>
  <c r="I1164" i="1"/>
  <c r="I1154" i="1"/>
  <c r="I1140" i="1"/>
  <c r="I1118" i="1"/>
  <c r="I1105" i="1"/>
  <c r="I1094" i="1"/>
  <c r="I1081" i="1"/>
  <c r="I1072" i="1"/>
  <c r="I1060" i="1"/>
  <c r="I1048" i="1"/>
  <c r="I1037" i="1"/>
  <c r="I1024" i="1"/>
  <c r="I1013" i="1"/>
  <c r="I1003" i="1"/>
  <c r="I992" i="1"/>
  <c r="I978" i="1"/>
  <c r="I949" i="1"/>
  <c r="I896" i="1"/>
  <c r="I842" i="1"/>
  <c r="I841" i="1"/>
  <c r="I816" i="1"/>
  <c r="I804" i="1"/>
  <c r="I791" i="1"/>
  <c r="I778" i="1"/>
  <c r="I761" i="1"/>
  <c r="I742" i="1"/>
  <c r="I724" i="1"/>
  <c r="I713" i="1"/>
  <c r="I680" i="1"/>
  <c r="I666" i="1"/>
  <c r="I653" i="1"/>
  <c r="I628" i="1"/>
  <c r="I599" i="1"/>
  <c r="I598" i="1"/>
  <c r="I584" i="1"/>
  <c r="I565" i="1"/>
  <c r="I550" i="1"/>
  <c r="I514" i="1"/>
  <c r="I500" i="1"/>
  <c r="I481" i="1"/>
  <c r="I468" i="1"/>
  <c r="I455" i="1"/>
  <c r="I435" i="1"/>
  <c r="I417" i="1"/>
  <c r="I393" i="1"/>
  <c r="I365" i="1"/>
  <c r="I339" i="1"/>
  <c r="I316" i="1"/>
  <c r="I304" i="1"/>
  <c r="I289" i="1"/>
  <c r="I278" i="1"/>
  <c r="I261" i="1"/>
  <c r="I227" i="1"/>
  <c r="I189" i="1"/>
  <c r="I77" i="1"/>
  <c r="I37" i="1"/>
  <c r="I4" i="1"/>
  <c r="I1219" i="1"/>
  <c r="I1205" i="1"/>
  <c r="I1191" i="1"/>
  <c r="I1175" i="1"/>
  <c r="I1163" i="1"/>
  <c r="I1153" i="1"/>
  <c r="I1139" i="1"/>
  <c r="I1117" i="1"/>
  <c r="I1104" i="1"/>
  <c r="I1093" i="1"/>
  <c r="I1080" i="1"/>
  <c r="I1071" i="1"/>
  <c r="I1059" i="1"/>
  <c r="I1047" i="1"/>
  <c r="I1036" i="1"/>
  <c r="I1023" i="1"/>
  <c r="I1012" i="1"/>
  <c r="I1002" i="1"/>
  <c r="I991" i="1"/>
  <c r="I977" i="1"/>
  <c r="I948" i="1"/>
  <c r="I895" i="1"/>
  <c r="I894" i="1"/>
  <c r="I840" i="1"/>
  <c r="I839" i="1"/>
  <c r="I815" i="1"/>
  <c r="I803" i="1"/>
  <c r="I790" i="1"/>
  <c r="I777" i="1"/>
  <c r="I760" i="1"/>
  <c r="I741" i="1"/>
  <c r="I723" i="1"/>
  <c r="I712" i="1"/>
  <c r="I679" i="1"/>
  <c r="I665" i="1"/>
  <c r="I652" i="1"/>
  <c r="I627" i="1"/>
  <c r="I597" i="1"/>
  <c r="I596" i="1"/>
  <c r="I583" i="1"/>
  <c r="I564" i="1"/>
  <c r="I549" i="1"/>
  <c r="I513" i="1"/>
  <c r="I499" i="1"/>
  <c r="I480" i="1"/>
  <c r="I467" i="1"/>
  <c r="I454" i="1"/>
  <c r="I434" i="1"/>
  <c r="I416" i="1"/>
  <c r="I392" i="1"/>
  <c r="I364" i="1"/>
  <c r="I338" i="1"/>
  <c r="I337" i="1"/>
  <c r="I315" i="1"/>
  <c r="I303" i="1"/>
  <c r="I288" i="1"/>
  <c r="I277" i="1"/>
  <c r="I260" i="1"/>
  <c r="I226" i="1"/>
  <c r="I188" i="1"/>
  <c r="I76" i="1"/>
  <c r="I36" i="1"/>
  <c r="I3" i="1"/>
  <c r="I1138" i="1"/>
  <c r="I1137" i="1"/>
  <c r="I1136" i="1"/>
  <c r="I945" i="1"/>
  <c r="I739" i="1"/>
  <c r="I738" i="1"/>
  <c r="I414" i="1"/>
  <c r="I224" i="1"/>
  <c r="I1133" i="1"/>
  <c r="I1130" i="1"/>
  <c r="I943" i="1"/>
  <c r="I942" i="1"/>
  <c r="I737" i="1"/>
  <c r="I736" i="1"/>
  <c r="I411" i="1"/>
  <c r="I410" i="1"/>
  <c r="I409" i="1"/>
  <c r="I408" i="1"/>
  <c r="I221" i="1"/>
  <c r="I183" i="1"/>
  <c r="I798" i="1"/>
  <c r="J1090" i="1"/>
  <c r="K1090" i="1" s="1"/>
  <c r="J1034" i="1"/>
  <c r="K1034" i="1" s="1"/>
  <c r="J975" i="1"/>
  <c r="K975" i="1" s="1"/>
  <c r="J957" i="1"/>
  <c r="K957" i="1" s="1"/>
  <c r="J912" i="1"/>
  <c r="K912" i="1" s="1"/>
  <c r="J911" i="1"/>
  <c r="K911" i="1" s="1"/>
  <c r="J856" i="1"/>
  <c r="K856" i="1" s="1"/>
  <c r="J616" i="1"/>
  <c r="K616" i="1" s="1"/>
  <c r="J615" i="1"/>
  <c r="K615" i="1" s="1"/>
  <c r="J614" i="1"/>
  <c r="K614" i="1" s="1"/>
  <c r="J613" i="1"/>
  <c r="K613" i="1" s="1"/>
  <c r="J562" i="1"/>
  <c r="K562" i="1" s="1"/>
  <c r="J561" i="1"/>
  <c r="K561" i="1" s="1"/>
  <c r="J559" i="1"/>
  <c r="K559" i="1" s="1"/>
  <c r="J545" i="1"/>
  <c r="K545" i="1" s="1"/>
  <c r="J544" i="1"/>
  <c r="K544" i="1" s="1"/>
  <c r="J543" i="1"/>
  <c r="K543" i="1" s="1"/>
  <c r="J542" i="1"/>
  <c r="K542" i="1" s="1"/>
  <c r="J539" i="1"/>
  <c r="K539" i="1" s="1"/>
  <c r="J538" i="1"/>
  <c r="K538" i="1" s="1"/>
  <c r="J537" i="1"/>
  <c r="K537" i="1" s="1"/>
  <c r="J536" i="1"/>
  <c r="K536" i="1" s="1"/>
  <c r="J535" i="1"/>
  <c r="K535" i="1" s="1"/>
  <c r="J534" i="1"/>
  <c r="J532" i="1"/>
  <c r="K532" i="1" s="1"/>
  <c r="J530" i="1"/>
  <c r="K530" i="1" s="1"/>
  <c r="J528" i="1"/>
  <c r="K528" i="1" s="1"/>
  <c r="J526" i="1"/>
  <c r="K526" i="1" s="1"/>
  <c r="J524" i="1"/>
  <c r="K524" i="1" s="1"/>
  <c r="J523" i="1"/>
  <c r="K523" i="1" s="1"/>
  <c r="J450" i="1"/>
  <c r="K450" i="1" s="1"/>
  <c r="J446" i="1"/>
  <c r="K446" i="1" s="1"/>
  <c r="J444" i="1"/>
  <c r="K444" i="1" s="1"/>
  <c r="J390" i="1"/>
  <c r="K390" i="1" s="1"/>
  <c r="J387" i="1"/>
  <c r="K387" i="1" s="1"/>
  <c r="J325" i="1"/>
  <c r="K325" i="1" s="1"/>
  <c r="J301" i="1"/>
  <c r="J302" i="1" s="1"/>
  <c r="J274" i="1"/>
  <c r="K274" i="1" s="1"/>
  <c r="J269" i="1"/>
  <c r="K269" i="1" s="1"/>
  <c r="J239" i="1"/>
  <c r="K239" i="1" s="1"/>
  <c r="J86" i="1"/>
  <c r="K86" i="1" s="1"/>
  <c r="J67" i="1"/>
  <c r="K67" i="1" s="1"/>
  <c r="J65" i="1"/>
  <c r="J61" i="1"/>
  <c r="K61" i="1" s="1"/>
  <c r="J60" i="1"/>
  <c r="K60" i="1" s="1"/>
  <c r="J59" i="1"/>
  <c r="K59" i="1" s="1"/>
  <c r="J52" i="1"/>
  <c r="K52" i="1" s="1"/>
  <c r="J51" i="1"/>
  <c r="K51" i="1" s="1"/>
  <c r="J17" i="1"/>
  <c r="K17" i="1" s="1"/>
  <c r="J14" i="1"/>
  <c r="K14" i="1" s="1"/>
  <c r="J237" i="1"/>
  <c r="K237" i="1" s="1"/>
  <c r="J789" i="1"/>
  <c r="K789" i="1" s="1"/>
  <c r="J664" i="1"/>
  <c r="K664" i="1" s="1"/>
  <c r="J433" i="1"/>
  <c r="K433" i="1" s="1"/>
  <c r="J361" i="1"/>
  <c r="K361" i="1" s="1"/>
  <c r="J360" i="1"/>
  <c r="K360" i="1" s="1"/>
  <c r="J359" i="1"/>
  <c r="K359" i="1" s="1"/>
  <c r="J1204" i="1"/>
  <c r="K1204" i="1" s="1"/>
  <c r="J939" i="1"/>
  <c r="K939" i="1" s="1"/>
  <c r="K534" i="1" l="1"/>
  <c r="K301" i="1"/>
  <c r="K302" i="1" s="1"/>
  <c r="K65" i="1"/>
  <c r="I32" i="1"/>
  <c r="J32" i="1" s="1"/>
  <c r="K32" i="1" s="1"/>
  <c r="B32" i="1"/>
  <c r="D32" i="1" s="1"/>
  <c r="B1090" i="1" l="1"/>
  <c r="D1090" i="1" s="1"/>
  <c r="I968" i="1"/>
  <c r="J968" i="1" s="1"/>
  <c r="K968" i="1" s="1"/>
  <c r="I363" i="1" l="1"/>
  <c r="J363" i="1" s="1"/>
  <c r="K363" i="1" s="1"/>
  <c r="I548" i="1"/>
  <c r="J548" i="1" s="1"/>
  <c r="K548" i="1" s="1"/>
  <c r="I940" i="1"/>
  <c r="J940" i="1" s="1"/>
  <c r="K940" i="1" s="1"/>
  <c r="I547" i="1"/>
  <c r="J547" i="1" s="1"/>
  <c r="K547" i="1" s="1"/>
  <c r="I1214" i="1" l="1"/>
  <c r="J1214" i="1" s="1"/>
  <c r="K1214" i="1" s="1"/>
  <c r="I595" i="1"/>
  <c r="J595" i="1" s="1"/>
  <c r="K595" i="1" s="1"/>
  <c r="I922" i="1"/>
  <c r="J922" i="1" s="1"/>
  <c r="K922" i="1" s="1"/>
  <c r="I893" i="1"/>
  <c r="J893" i="1" s="1"/>
  <c r="K893" i="1" s="1"/>
  <c r="I870" i="1"/>
  <c r="J870" i="1" s="1"/>
  <c r="K870" i="1" s="1"/>
  <c r="I838" i="1"/>
  <c r="J838" i="1" s="1"/>
  <c r="K838" i="1" s="1"/>
  <c r="I828" i="1"/>
  <c r="J828" i="1" s="1"/>
  <c r="K828" i="1" s="1"/>
  <c r="I1229" i="1"/>
  <c r="J1229" i="1" s="1"/>
  <c r="K1229" i="1" s="1"/>
  <c r="I1216" i="1"/>
  <c r="J1216" i="1" s="1"/>
  <c r="K1216" i="1" s="1"/>
  <c r="I1201" i="1"/>
  <c r="J1201" i="1" s="1"/>
  <c r="K1201" i="1" s="1"/>
  <c r="I1189" i="1"/>
  <c r="J1189" i="1" s="1"/>
  <c r="K1189" i="1" s="1"/>
  <c r="I1173" i="1"/>
  <c r="J1173" i="1" s="1"/>
  <c r="K1173" i="1" s="1"/>
  <c r="I1161" i="1"/>
  <c r="J1161" i="1" s="1"/>
  <c r="K1161" i="1" s="1"/>
  <c r="I1150" i="1"/>
  <c r="J1150" i="1" s="1"/>
  <c r="K1150" i="1" s="1"/>
  <c r="I1128" i="1"/>
  <c r="J1128" i="1" s="1"/>
  <c r="K1128" i="1" s="1"/>
  <c r="I1115" i="1"/>
  <c r="J1115" i="1" s="1"/>
  <c r="K1115" i="1" s="1"/>
  <c r="I1102" i="1"/>
  <c r="J1102" i="1" s="1"/>
  <c r="K1102" i="1" s="1"/>
  <c r="I1091" i="1"/>
  <c r="J1091" i="1" s="1"/>
  <c r="K1091" i="1" s="1"/>
  <c r="I1078" i="1"/>
  <c r="J1078" i="1" s="1"/>
  <c r="K1078" i="1" s="1"/>
  <c r="I1069" i="1"/>
  <c r="J1069" i="1" s="1"/>
  <c r="K1069" i="1" s="1"/>
  <c r="I1057" i="1"/>
  <c r="J1057" i="1" s="1"/>
  <c r="K1057" i="1" s="1"/>
  <c r="I1045" i="1"/>
  <c r="J1045" i="1" s="1"/>
  <c r="K1045" i="1" s="1"/>
  <c r="I1021" i="1"/>
  <c r="J1021" i="1" s="1"/>
  <c r="K1021" i="1" s="1"/>
  <c r="I1010" i="1"/>
  <c r="J1010" i="1" s="1"/>
  <c r="K1010" i="1" s="1"/>
  <c r="I1000" i="1"/>
  <c r="J1000" i="1" s="1"/>
  <c r="K1000" i="1" s="1"/>
  <c r="I989" i="1"/>
  <c r="J989" i="1" s="1"/>
  <c r="K989" i="1" s="1"/>
  <c r="I965" i="1"/>
  <c r="J965" i="1" s="1"/>
  <c r="K965" i="1" s="1"/>
  <c r="I964" i="1"/>
  <c r="J964" i="1" s="1"/>
  <c r="K964" i="1" s="1"/>
  <c r="I935" i="1"/>
  <c r="J935" i="1" s="1"/>
  <c r="K935" i="1" s="1"/>
  <c r="I909" i="1"/>
  <c r="J909" i="1" s="1"/>
  <c r="K909" i="1" s="1"/>
  <c r="I883" i="1"/>
  <c r="J883" i="1" s="1"/>
  <c r="K883" i="1" s="1"/>
  <c r="I859" i="1"/>
  <c r="J859" i="1" s="1"/>
  <c r="K859" i="1" s="1"/>
  <c r="I827" i="1"/>
  <c r="J827" i="1" s="1"/>
  <c r="K827" i="1" s="1"/>
  <c r="I812" i="1"/>
  <c r="J812" i="1" s="1"/>
  <c r="K812" i="1" s="1"/>
  <c r="I800" i="1"/>
  <c r="J800" i="1" s="1"/>
  <c r="K800" i="1" s="1"/>
  <c r="I787" i="1"/>
  <c r="J787" i="1" s="1"/>
  <c r="K787" i="1" s="1"/>
  <c r="I770" i="1"/>
  <c r="J770" i="1" s="1"/>
  <c r="K770" i="1" s="1"/>
  <c r="I755" i="1"/>
  <c r="J755" i="1" s="1"/>
  <c r="K755" i="1" s="1"/>
  <c r="I733" i="1"/>
  <c r="J733" i="1" s="1"/>
  <c r="K733" i="1" s="1"/>
  <c r="I721" i="1"/>
  <c r="J721" i="1" s="1"/>
  <c r="K721" i="1" s="1"/>
  <c r="I701" i="1"/>
  <c r="J701" i="1" s="1"/>
  <c r="K701" i="1" s="1"/>
  <c r="I677" i="1"/>
  <c r="J677" i="1" s="1"/>
  <c r="K677" i="1" s="1"/>
  <c r="I662" i="1"/>
  <c r="J662" i="1" s="1"/>
  <c r="K662" i="1" s="1"/>
  <c r="I639" i="1"/>
  <c r="J639" i="1" s="1"/>
  <c r="K639" i="1" s="1"/>
  <c r="I622" i="1"/>
  <c r="J622" i="1" s="1"/>
  <c r="K622" i="1" s="1"/>
  <c r="I621" i="1"/>
  <c r="J621" i="1" s="1"/>
  <c r="K621" i="1" s="1"/>
  <c r="I592" i="1"/>
  <c r="J592" i="1" s="1"/>
  <c r="K592" i="1" s="1"/>
  <c r="I578" i="1"/>
  <c r="J578" i="1" s="1"/>
  <c r="K578" i="1" s="1"/>
  <c r="I560" i="1"/>
  <c r="J560" i="1" s="1"/>
  <c r="K560" i="1" s="1"/>
  <c r="I527" i="1"/>
  <c r="J527" i="1" s="1"/>
  <c r="K527" i="1" s="1"/>
  <c r="I495" i="1"/>
  <c r="J495" i="1" s="1"/>
  <c r="K495" i="1" s="1"/>
  <c r="I478" i="1"/>
  <c r="J478" i="1" s="1"/>
  <c r="K478" i="1" s="1"/>
  <c r="I465" i="1"/>
  <c r="J465" i="1" s="1"/>
  <c r="K465" i="1" s="1"/>
  <c r="I448" i="1"/>
  <c r="J448" i="1" s="1"/>
  <c r="K448" i="1" s="1"/>
  <c r="I428" i="1"/>
  <c r="J428" i="1" s="1"/>
  <c r="K428" i="1" s="1"/>
  <c r="I403" i="1"/>
  <c r="J403" i="1" s="1"/>
  <c r="K403" i="1" s="1"/>
  <c r="I381" i="1"/>
  <c r="J381" i="1" s="1"/>
  <c r="K381" i="1" s="1"/>
  <c r="I351" i="1"/>
  <c r="J351" i="1" s="1"/>
  <c r="K351" i="1" s="1"/>
  <c r="I350" i="1"/>
  <c r="J350" i="1" s="1"/>
  <c r="K350" i="1" s="1"/>
  <c r="I326" i="1"/>
  <c r="J326" i="1" s="1"/>
  <c r="K326" i="1" s="1"/>
  <c r="I313" i="1"/>
  <c r="J313" i="1" s="1"/>
  <c r="K313" i="1" s="1"/>
  <c r="I299" i="1"/>
  <c r="J299" i="1" s="1"/>
  <c r="K299" i="1" s="1"/>
  <c r="I286" i="1"/>
  <c r="J286" i="1" s="1"/>
  <c r="K286" i="1" s="1"/>
  <c r="I273" i="1"/>
  <c r="J273" i="1" s="1"/>
  <c r="K273" i="1" s="1"/>
  <c r="I247" i="1"/>
  <c r="J247" i="1" s="1"/>
  <c r="K247" i="1" s="1"/>
  <c r="I204" i="1"/>
  <c r="J204" i="1" s="1"/>
  <c r="K204" i="1" s="1"/>
  <c r="I185" i="1"/>
  <c r="I174" i="1"/>
  <c r="I163" i="1"/>
  <c r="I154" i="1"/>
  <c r="I142" i="1"/>
  <c r="I132" i="1"/>
  <c r="I122" i="1"/>
  <c r="I113" i="1"/>
  <c r="I102" i="1"/>
  <c r="I90" i="1"/>
  <c r="I56" i="1"/>
  <c r="I29" i="1"/>
  <c r="I510" i="1"/>
  <c r="J510" i="1" s="1"/>
  <c r="K510" i="1" s="1"/>
  <c r="D346" i="1"/>
  <c r="D341" i="1"/>
  <c r="D338" i="1"/>
  <c r="D545" i="1"/>
  <c r="D536" i="1"/>
  <c r="D528" i="1"/>
  <c r="D526" i="1"/>
  <c r="D446" i="1"/>
  <c r="D386" i="1"/>
  <c r="D376" i="1"/>
  <c r="D374" i="1"/>
  <c r="D351" i="1"/>
  <c r="I576" i="1"/>
  <c r="J576" i="1" s="1"/>
  <c r="K576" i="1" s="1"/>
  <c r="J185" i="1" l="1"/>
  <c r="K185" i="1" s="1"/>
  <c r="J174" i="1"/>
  <c r="K174" i="1" s="1"/>
  <c r="J163" i="1"/>
  <c r="K163" i="1" s="1"/>
  <c r="J154" i="1"/>
  <c r="K154" i="1" s="1"/>
  <c r="J142" i="1"/>
  <c r="K142" i="1" s="1"/>
  <c r="J132" i="1"/>
  <c r="K132" i="1" s="1"/>
  <c r="J122" i="1"/>
  <c r="K122" i="1" s="1"/>
  <c r="J113" i="1"/>
  <c r="K113" i="1" s="1"/>
  <c r="J102" i="1"/>
  <c r="K102" i="1" s="1"/>
  <c r="J90" i="1"/>
  <c r="K90" i="1" s="1"/>
  <c r="J56" i="1"/>
  <c r="K56" i="1" s="1"/>
  <c r="J29" i="1"/>
  <c r="K29" i="1" s="1"/>
  <c r="B581" i="1"/>
  <c r="D581" i="1" s="1"/>
  <c r="D530" i="1"/>
  <c r="B643" i="1"/>
  <c r="D643" i="1" s="1"/>
  <c r="B524" i="1"/>
  <c r="D524" i="1" s="1"/>
  <c r="B710" i="1"/>
  <c r="D710" i="1" s="1"/>
  <c r="B709" i="1"/>
  <c r="D709" i="1" s="1"/>
  <c r="B33" i="1"/>
  <c r="D33" i="1" s="1"/>
  <c r="B390" i="1"/>
  <c r="D390" i="1" s="1"/>
  <c r="B389" i="1"/>
  <c r="D389" i="1" s="1"/>
  <c r="B388" i="1"/>
  <c r="D388" i="1" s="1"/>
  <c r="B387" i="1"/>
  <c r="D387" i="1" s="1"/>
  <c r="B254" i="1"/>
  <c r="D254" i="1" s="1"/>
  <c r="B975" i="1"/>
  <c r="D975" i="1" s="1"/>
  <c r="B532" i="1"/>
  <c r="D532" i="1" s="1"/>
  <c r="B531" i="1"/>
  <c r="D531" i="1" s="1"/>
  <c r="B544" i="1"/>
  <c r="D544" i="1" s="1"/>
  <c r="B543" i="1"/>
  <c r="D543" i="1" s="1"/>
  <c r="B829" i="1"/>
  <c r="D829" i="1" s="1"/>
  <c r="B758" i="1"/>
  <c r="D758" i="1" s="1"/>
  <c r="B497" i="1"/>
  <c r="D497" i="1" s="1"/>
  <c r="B452" i="1"/>
  <c r="D452" i="1" s="1"/>
  <c r="B974" i="1"/>
  <c r="D974" i="1" s="1"/>
  <c r="B973" i="1"/>
  <c r="D973" i="1" s="1"/>
  <c r="B708" i="1"/>
  <c r="D708" i="1" s="1"/>
  <c r="B542" i="1"/>
  <c r="D542" i="1" s="1"/>
  <c r="B972" i="1"/>
  <c r="D972" i="1" s="1"/>
  <c r="B1151" i="1"/>
  <c r="D1151" i="1" s="1"/>
  <c r="B971" i="1"/>
  <c r="D971" i="1" s="1"/>
  <c r="B970" i="1"/>
  <c r="D970" i="1" s="1"/>
  <c r="B969" i="1"/>
  <c r="D969" i="1" s="1"/>
  <c r="B937" i="1"/>
  <c r="D937" i="1" s="1"/>
  <c r="B913" i="1"/>
  <c r="D913" i="1" s="1"/>
  <c r="B912" i="1"/>
  <c r="D912" i="1" s="1"/>
  <c r="B885" i="1"/>
  <c r="D885" i="1" s="1"/>
  <c r="B861" i="1"/>
  <c r="D861" i="1" s="1"/>
  <c r="B828" i="1"/>
  <c r="D828" i="1" s="1"/>
  <c r="B801" i="1"/>
  <c r="D801" i="1" s="1"/>
  <c r="B757" i="1"/>
  <c r="D757" i="1" s="1"/>
  <c r="B707" i="1"/>
  <c r="D707" i="1" s="1"/>
  <c r="B648" i="1"/>
  <c r="D648" i="1" s="1"/>
  <c r="B642" i="1"/>
  <c r="D642" i="1" s="1"/>
  <c r="B641" i="1"/>
  <c r="D641" i="1" s="1"/>
  <c r="B624" i="1"/>
  <c r="D624" i="1" s="1"/>
  <c r="B593" i="1"/>
  <c r="D593" i="1" s="1"/>
  <c r="B562" i="1"/>
  <c r="D562" i="1" s="1"/>
  <c r="B511" i="1"/>
  <c r="D511" i="1" s="1"/>
  <c r="B496" i="1"/>
  <c r="D496" i="1" s="1"/>
  <c r="B451" i="1"/>
  <c r="D451" i="1" s="1"/>
  <c r="B430" i="1"/>
  <c r="D430" i="1" s="1"/>
  <c r="B406" i="1"/>
  <c r="D406" i="1" s="1"/>
  <c r="B385" i="1"/>
  <c r="D385" i="1" s="1"/>
  <c r="B353" i="1"/>
  <c r="D353" i="1" s="1"/>
  <c r="B327" i="1"/>
  <c r="D327" i="1" s="1"/>
  <c r="B275" i="1"/>
  <c r="D275" i="1" s="1"/>
  <c r="B253" i="1"/>
  <c r="D253" i="1" s="1"/>
  <c r="B219" i="1"/>
  <c r="D219" i="1" s="1"/>
  <c r="B210" i="1"/>
  <c r="D210" i="1" s="1"/>
  <c r="B176" i="1"/>
  <c r="D176" i="1" s="1"/>
  <c r="B165" i="1"/>
  <c r="D165" i="1" s="1"/>
  <c r="B156" i="1"/>
  <c r="D156" i="1" s="1"/>
  <c r="B144" i="1"/>
  <c r="D144" i="1" s="1"/>
  <c r="B134" i="1"/>
  <c r="D134" i="1" s="1"/>
  <c r="B124" i="1"/>
  <c r="D124" i="1" s="1"/>
  <c r="B115" i="1"/>
  <c r="D115" i="1" s="1"/>
  <c r="B104" i="1"/>
  <c r="D104" i="1" s="1"/>
  <c r="B92" i="1"/>
  <c r="D92" i="1" s="1"/>
  <c r="B63" i="1"/>
  <c r="D63" i="1" s="1"/>
  <c r="B31" i="1"/>
  <c r="D31" i="1" s="1"/>
  <c r="B384" i="1"/>
  <c r="D384" i="1" s="1"/>
  <c r="B529" i="1"/>
  <c r="D529" i="1" s="1"/>
  <c r="B911" i="1"/>
  <c r="D911" i="1" s="1"/>
  <c r="B706" i="1"/>
  <c r="D706" i="1" s="1"/>
  <c r="B647" i="1"/>
  <c r="D647" i="1" s="1"/>
  <c r="B640" i="1"/>
  <c r="D640" i="1" s="1"/>
  <c r="B623" i="1"/>
  <c r="D623" i="1" s="1"/>
  <c r="B580" i="1"/>
  <c r="D580" i="1" s="1"/>
  <c r="B561" i="1"/>
  <c r="D561" i="1" s="1"/>
  <c r="B450" i="1"/>
  <c r="D450" i="1" s="1"/>
  <c r="B252" i="1"/>
  <c r="D252" i="1" s="1"/>
  <c r="B251" i="1"/>
  <c r="D251" i="1" s="1"/>
  <c r="B218" i="1"/>
  <c r="D218" i="1" s="1"/>
  <c r="B775" i="1"/>
  <c r="D775" i="1" s="1"/>
  <c r="B250" i="1"/>
  <c r="D250" i="1" s="1"/>
  <c r="B209" i="1"/>
  <c r="D209" i="1" s="1"/>
  <c r="B62" i="1"/>
  <c r="D62" i="1" s="1"/>
  <c r="B968" i="1"/>
  <c r="D968" i="1" s="1"/>
  <c r="B936" i="1"/>
  <c r="D936" i="1" s="1"/>
  <c r="B910" i="1"/>
  <c r="D910" i="1" s="1"/>
  <c r="B884" i="1"/>
  <c r="D884" i="1" s="1"/>
  <c r="B860" i="1"/>
  <c r="D860" i="1" s="1"/>
  <c r="B774" i="1"/>
  <c r="D774" i="1" s="1"/>
  <c r="B405" i="1"/>
  <c r="D405" i="1" s="1"/>
  <c r="B383" i="1"/>
  <c r="D383" i="1" s="1"/>
  <c r="B352" i="1"/>
  <c r="D352" i="1" s="1"/>
  <c r="B61" i="1"/>
  <c r="D61" i="1" s="1"/>
  <c r="B705" i="1"/>
  <c r="D705" i="1" s="1"/>
  <c r="B249" i="1"/>
  <c r="D249" i="1" s="1"/>
  <c r="B208" i="1"/>
  <c r="D208" i="1" s="1"/>
  <c r="B60" i="1"/>
  <c r="D60" i="1" s="1"/>
  <c r="B773" i="1"/>
  <c r="D773" i="1" s="1"/>
  <c r="B704" i="1"/>
  <c r="D704" i="1" s="1"/>
  <c r="B207" i="1"/>
  <c r="D207" i="1" s="1"/>
  <c r="B59" i="1"/>
  <c r="D59" i="1" s="1"/>
  <c r="B217" i="1"/>
  <c r="D217" i="1" s="1"/>
  <c r="B772" i="1"/>
  <c r="D772" i="1" s="1"/>
  <c r="B703" i="1"/>
  <c r="D703" i="1" s="1"/>
  <c r="B579" i="1"/>
  <c r="D579" i="1" s="1"/>
  <c r="B404" i="1"/>
  <c r="D404" i="1" s="1"/>
  <c r="B206" i="1"/>
  <c r="D206" i="1" s="1"/>
  <c r="B58" i="1"/>
  <c r="D58" i="1" s="1"/>
  <c r="B1230" i="1"/>
  <c r="D1230" i="1" s="1"/>
  <c r="B1217" i="1"/>
  <c r="D1217" i="1" s="1"/>
  <c r="B1202" i="1"/>
  <c r="D1202" i="1" s="1"/>
  <c r="B967" i="1"/>
  <c r="D967" i="1" s="1"/>
  <c r="B966" i="1"/>
  <c r="D966" i="1" s="1"/>
  <c r="B813" i="1"/>
  <c r="D813" i="1" s="1"/>
  <c r="B771" i="1"/>
  <c r="D771" i="1" s="1"/>
  <c r="B756" i="1"/>
  <c r="D756" i="1" s="1"/>
  <c r="B702" i="1"/>
  <c r="D702" i="1" s="1"/>
  <c r="B449" i="1"/>
  <c r="D449" i="1" s="1"/>
  <c r="B429" i="1"/>
  <c r="D429" i="1" s="1"/>
  <c r="B382" i="1"/>
  <c r="D382" i="1" s="1"/>
  <c r="B274" i="1"/>
  <c r="D274" i="1" s="1"/>
  <c r="B248" i="1"/>
  <c r="D248" i="1" s="1"/>
  <c r="B216" i="1"/>
  <c r="D216" i="1" s="1"/>
  <c r="B205" i="1"/>
  <c r="D205" i="1" s="1"/>
  <c r="B175" i="1"/>
  <c r="D175" i="1" s="1"/>
  <c r="B164" i="1"/>
  <c r="D164" i="1" s="1"/>
  <c r="B155" i="1"/>
  <c r="D155" i="1" s="1"/>
  <c r="B143" i="1"/>
  <c r="D143" i="1" s="1"/>
  <c r="B133" i="1"/>
  <c r="D133" i="1" s="1"/>
  <c r="B123" i="1"/>
  <c r="D123" i="1" s="1"/>
  <c r="B114" i="1"/>
  <c r="D114" i="1" s="1"/>
  <c r="B103" i="1"/>
  <c r="D103" i="1" s="1"/>
  <c r="B91" i="1"/>
  <c r="D91" i="1" s="1"/>
  <c r="B57" i="1"/>
  <c r="D57" i="1" s="1"/>
  <c r="B30" i="1"/>
  <c r="D30" i="1" s="1"/>
  <c r="B1229" i="1"/>
  <c r="D1229" i="1" s="1"/>
  <c r="B1216" i="1"/>
  <c r="D1216" i="1" s="1"/>
  <c r="B1201" i="1"/>
  <c r="D1201" i="1" s="1"/>
  <c r="B1189" i="1"/>
  <c r="D1189" i="1" s="1"/>
  <c r="B1173" i="1"/>
  <c r="D1173" i="1" s="1"/>
  <c r="B1161" i="1"/>
  <c r="D1161" i="1" s="1"/>
  <c r="B1150" i="1"/>
  <c r="D1150" i="1" s="1"/>
  <c r="B1128" i="1"/>
  <c r="D1128" i="1" s="1"/>
  <c r="B1115" i="1"/>
  <c r="D1115" i="1" s="1"/>
  <c r="B1102" i="1"/>
  <c r="D1102" i="1" s="1"/>
  <c r="B1091" i="1"/>
  <c r="D1091" i="1" s="1"/>
  <c r="B1078" i="1"/>
  <c r="D1078" i="1" s="1"/>
  <c r="B1069" i="1"/>
  <c r="D1069" i="1" s="1"/>
  <c r="B1057" i="1"/>
  <c r="D1057" i="1" s="1"/>
  <c r="B1045" i="1"/>
  <c r="D1045" i="1" s="1"/>
  <c r="B1034" i="1"/>
  <c r="D1034" i="1" s="1"/>
  <c r="B1021" i="1"/>
  <c r="D1021" i="1" s="1"/>
  <c r="B1010" i="1"/>
  <c r="D1010" i="1" s="1"/>
  <c r="B1000" i="1"/>
  <c r="D1000" i="1" s="1"/>
  <c r="B989" i="1"/>
  <c r="D989" i="1" s="1"/>
  <c r="B965" i="1"/>
  <c r="D965" i="1" s="1"/>
  <c r="B964" i="1"/>
  <c r="D964" i="1" s="1"/>
  <c r="B935" i="1"/>
  <c r="D935" i="1" s="1"/>
  <c r="B909" i="1"/>
  <c r="D909" i="1" s="1"/>
  <c r="B883" i="1"/>
  <c r="D883" i="1" s="1"/>
  <c r="B859" i="1"/>
  <c r="D859" i="1" s="1"/>
  <c r="B827" i="1"/>
  <c r="D827" i="1" s="1"/>
  <c r="B812" i="1"/>
  <c r="D812" i="1" s="1"/>
  <c r="B800" i="1"/>
  <c r="D800" i="1" s="1"/>
  <c r="B787" i="1"/>
  <c r="D787" i="1" s="1"/>
  <c r="B770" i="1"/>
  <c r="D770" i="1" s="1"/>
  <c r="B755" i="1"/>
  <c r="D755" i="1" s="1"/>
  <c r="B733" i="1"/>
  <c r="D733" i="1" s="1"/>
  <c r="B721" i="1"/>
  <c r="D721" i="1" s="1"/>
  <c r="B701" i="1"/>
  <c r="D701" i="1" s="1"/>
  <c r="B677" i="1"/>
  <c r="D677" i="1" s="1"/>
  <c r="B662" i="1"/>
  <c r="D662" i="1" s="1"/>
  <c r="B639" i="1"/>
  <c r="D639" i="1" s="1"/>
  <c r="B622" i="1"/>
  <c r="D622" i="1" s="1"/>
  <c r="B621" i="1"/>
  <c r="D621" i="1" s="1"/>
  <c r="B592" i="1"/>
  <c r="D592" i="1" s="1"/>
  <c r="B578" i="1"/>
  <c r="D578" i="1" s="1"/>
  <c r="B560" i="1"/>
  <c r="D560" i="1" s="1"/>
  <c r="B527" i="1"/>
  <c r="D527" i="1" s="1"/>
  <c r="B510" i="1"/>
  <c r="D510" i="1" s="1"/>
  <c r="B495" i="1"/>
  <c r="D495" i="1" s="1"/>
  <c r="B478" i="1"/>
  <c r="D478" i="1" s="1"/>
  <c r="B465" i="1"/>
  <c r="D465" i="1" s="1"/>
  <c r="B448" i="1"/>
  <c r="D448" i="1" s="1"/>
  <c r="B428" i="1"/>
  <c r="D428" i="1" s="1"/>
  <c r="B403" i="1"/>
  <c r="D403" i="1" s="1"/>
  <c r="B381" i="1"/>
  <c r="D381" i="1" s="1"/>
  <c r="B350" i="1"/>
  <c r="D350" i="1" s="1"/>
  <c r="B326" i="1"/>
  <c r="D326" i="1" s="1"/>
  <c r="B313" i="1"/>
  <c r="D313" i="1" s="1"/>
  <c r="B299" i="1"/>
  <c r="D299" i="1" s="1"/>
  <c r="B286" i="1"/>
  <c r="D286" i="1" s="1"/>
  <c r="B273" i="1"/>
  <c r="D273" i="1" s="1"/>
  <c r="B247" i="1"/>
  <c r="D247" i="1" s="1"/>
  <c r="B204" i="1"/>
  <c r="D204" i="1" s="1"/>
  <c r="B185" i="1"/>
  <c r="D185" i="1" s="1"/>
  <c r="B174" i="1"/>
  <c r="D174" i="1" s="1"/>
  <c r="B163" i="1"/>
  <c r="D163" i="1" s="1"/>
  <c r="B154" i="1"/>
  <c r="D154" i="1" s="1"/>
  <c r="B142" i="1"/>
  <c r="D142" i="1" s="1"/>
  <c r="B132" i="1"/>
  <c r="D132" i="1" s="1"/>
  <c r="B122" i="1"/>
  <c r="D122" i="1" s="1"/>
  <c r="B113" i="1"/>
  <c r="D113" i="1" s="1"/>
  <c r="B102" i="1"/>
  <c r="D102" i="1" s="1"/>
  <c r="B90" i="1"/>
  <c r="D90" i="1" s="1"/>
  <c r="B56" i="1"/>
  <c r="D56" i="1" s="1"/>
  <c r="B29" i="1"/>
  <c r="D29" i="1" s="1"/>
  <c r="B272" i="1"/>
  <c r="D272" i="1" s="1"/>
  <c r="B349" i="1"/>
  <c r="D349" i="1" s="1"/>
  <c r="B28" i="1"/>
  <c r="D28" i="1" s="1"/>
  <c r="B1188" i="1"/>
  <c r="D1188" i="1" s="1"/>
  <c r="B963" i="1"/>
  <c r="D963" i="1" s="1"/>
  <c r="B934" i="1"/>
  <c r="D934" i="1" s="1"/>
  <c r="B908" i="1"/>
  <c r="D908" i="1" s="1"/>
  <c r="B882" i="1"/>
  <c r="D882" i="1" s="1"/>
  <c r="B858" i="1"/>
  <c r="D858" i="1" s="1"/>
  <c r="B494" i="1"/>
  <c r="D494" i="1" s="1"/>
  <c r="B380" i="1"/>
  <c r="D380" i="1" s="1"/>
  <c r="B325" i="1"/>
  <c r="D325" i="1" s="1"/>
  <c r="B312" i="1"/>
  <c r="D312" i="1" s="1"/>
  <c r="B246" i="1"/>
  <c r="D246" i="1" s="1"/>
  <c r="B89" i="1"/>
  <c r="D89" i="1" s="1"/>
  <c r="B55" i="1"/>
  <c r="D55" i="1" s="1"/>
  <c r="B27" i="1"/>
  <c r="D27" i="1" s="1"/>
  <c r="B541" i="1"/>
  <c r="D541" i="1" s="1"/>
  <c r="B379" i="1"/>
  <c r="D379" i="1" s="1"/>
  <c r="B378" i="1"/>
  <c r="D378" i="1" s="1"/>
  <c r="B700" i="1"/>
  <c r="D700" i="1" s="1"/>
  <c r="B699" i="1"/>
  <c r="D699" i="1" s="1"/>
  <c r="B698" i="1"/>
  <c r="D698" i="1" s="1"/>
  <c r="B697" i="1"/>
  <c r="D697" i="1" s="1"/>
  <c r="B696" i="1"/>
  <c r="D696" i="1" s="1"/>
  <c r="B1149" i="1"/>
  <c r="D1149" i="1" s="1"/>
  <c r="B962" i="1"/>
  <c r="D962" i="1" s="1"/>
  <c r="B754" i="1"/>
  <c r="D754" i="1" s="1"/>
  <c r="B427" i="1"/>
  <c r="D427" i="1" s="1"/>
  <c r="B348" i="1"/>
  <c r="D348" i="1" s="1"/>
  <c r="B271" i="1"/>
  <c r="D271" i="1" s="1"/>
  <c r="B245" i="1"/>
  <c r="D245" i="1" s="1"/>
  <c r="B203" i="1"/>
  <c r="D203" i="1" s="1"/>
  <c r="B173" i="1"/>
  <c r="D173" i="1" s="1"/>
  <c r="B153" i="1"/>
  <c r="D153" i="1" s="1"/>
  <c r="B141" i="1"/>
  <c r="D141" i="1" s="1"/>
  <c r="B131" i="1"/>
  <c r="D131" i="1" s="1"/>
  <c r="B121" i="1"/>
  <c r="D121" i="1" s="1"/>
  <c r="B112" i="1"/>
  <c r="D112" i="1" s="1"/>
  <c r="B101" i="1"/>
  <c r="D101" i="1" s="1"/>
  <c r="B88" i="1"/>
  <c r="D88" i="1" s="1"/>
  <c r="B54" i="1"/>
  <c r="D54" i="1" s="1"/>
  <c r="B26" i="1"/>
  <c r="D26" i="1" s="1"/>
  <c r="B493" i="1"/>
  <c r="D493" i="1" s="1"/>
  <c r="B492" i="1"/>
  <c r="D492" i="1" s="1"/>
  <c r="B961" i="1"/>
  <c r="D961" i="1" s="1"/>
  <c r="B695" i="1"/>
  <c r="D695" i="1" s="1"/>
  <c r="B645" i="1"/>
  <c r="D645" i="1" s="1"/>
  <c r="B638" i="1"/>
  <c r="D638" i="1" s="1"/>
  <c r="B559" i="1"/>
  <c r="D559" i="1" s="1"/>
  <c r="B1228" i="1"/>
  <c r="D1228" i="1" s="1"/>
  <c r="B1215" i="1"/>
  <c r="D1215" i="1" s="1"/>
  <c r="B25" i="1"/>
  <c r="D25" i="1" s="1"/>
  <c r="B1200" i="1"/>
  <c r="D1200" i="1" s="1"/>
  <c r="B1187" i="1"/>
  <c r="D1187" i="1" s="1"/>
  <c r="B1172" i="1"/>
  <c r="D1172" i="1" s="1"/>
  <c r="B1148" i="1"/>
  <c r="D1148" i="1" s="1"/>
  <c r="B1114" i="1"/>
  <c r="D1114" i="1" s="1"/>
  <c r="B1101" i="1"/>
  <c r="D1101" i="1" s="1"/>
  <c r="B1068" i="1"/>
  <c r="D1068" i="1" s="1"/>
  <c r="B1056" i="1"/>
  <c r="D1056" i="1" s="1"/>
  <c r="B1033" i="1"/>
  <c r="D1033" i="1" s="1"/>
  <c r="B1020" i="1"/>
  <c r="D1020" i="1" s="1"/>
  <c r="B988" i="1"/>
  <c r="D988" i="1" s="1"/>
  <c r="B960" i="1"/>
  <c r="D960" i="1" s="1"/>
  <c r="B959" i="1"/>
  <c r="D959" i="1" s="1"/>
  <c r="B933" i="1"/>
  <c r="D933" i="1" s="1"/>
  <c r="B907" i="1"/>
  <c r="D907" i="1" s="1"/>
  <c r="B906" i="1"/>
  <c r="D906" i="1" s="1"/>
  <c r="B881" i="1"/>
  <c r="D881" i="1" s="1"/>
  <c r="B857" i="1"/>
  <c r="D857" i="1" s="1"/>
  <c r="B856" i="1"/>
  <c r="D856" i="1" s="1"/>
  <c r="B855" i="1"/>
  <c r="D855" i="1" s="1"/>
  <c r="B811" i="1"/>
  <c r="D811" i="1" s="1"/>
  <c r="B799" i="1"/>
  <c r="D799" i="1" s="1"/>
  <c r="B786" i="1"/>
  <c r="D786" i="1" s="1"/>
  <c r="B769" i="1"/>
  <c r="D769" i="1" s="1"/>
  <c r="B753" i="1"/>
  <c r="D753" i="1" s="1"/>
  <c r="B732" i="1"/>
  <c r="D732" i="1" s="1"/>
  <c r="B720" i="1"/>
  <c r="D720" i="1" s="1"/>
  <c r="B694" i="1"/>
  <c r="D694" i="1" s="1"/>
  <c r="B676" i="1"/>
  <c r="D676" i="1" s="1"/>
  <c r="B661" i="1"/>
  <c r="D661" i="1" s="1"/>
  <c r="B637" i="1"/>
  <c r="D637" i="1" s="1"/>
  <c r="B620" i="1"/>
  <c r="D620" i="1" s="1"/>
  <c r="B619" i="1"/>
  <c r="D619" i="1" s="1"/>
  <c r="B577" i="1"/>
  <c r="D577" i="1" s="1"/>
  <c r="B558" i="1"/>
  <c r="D558" i="1" s="1"/>
  <c r="B525" i="1"/>
  <c r="D525" i="1" s="1"/>
  <c r="B509" i="1"/>
  <c r="D509" i="1" s="1"/>
  <c r="B491" i="1"/>
  <c r="D491" i="1" s="1"/>
  <c r="B477" i="1"/>
  <c r="D477" i="1" s="1"/>
  <c r="B464" i="1"/>
  <c r="D464" i="1" s="1"/>
  <c r="B447" i="1"/>
  <c r="D447" i="1" s="1"/>
  <c r="B426" i="1"/>
  <c r="D426" i="1" s="1"/>
  <c r="B402" i="1"/>
  <c r="D402" i="1" s="1"/>
  <c r="B377" i="1"/>
  <c r="D377" i="1" s="1"/>
  <c r="B347" i="1"/>
  <c r="D347" i="1" s="1"/>
  <c r="B324" i="1"/>
  <c r="D324" i="1" s="1"/>
  <c r="B311" i="1"/>
  <c r="D311" i="1" s="1"/>
  <c r="B298" i="1"/>
  <c r="D298" i="1" s="1"/>
  <c r="B285" i="1"/>
  <c r="D285" i="1" s="1"/>
  <c r="B270" i="1"/>
  <c r="D270" i="1" s="1"/>
  <c r="B244" i="1"/>
  <c r="D244" i="1" s="1"/>
  <c r="B202" i="1"/>
  <c r="D202" i="1" s="1"/>
  <c r="B184" i="1"/>
  <c r="D184" i="1" s="1"/>
  <c r="B172" i="1"/>
  <c r="D172" i="1" s="1"/>
  <c r="B162" i="1"/>
  <c r="D162" i="1" s="1"/>
  <c r="B152" i="1"/>
  <c r="D152" i="1" s="1"/>
  <c r="B130" i="1"/>
  <c r="D130" i="1" s="1"/>
  <c r="B120" i="1"/>
  <c r="D120" i="1" s="1"/>
  <c r="B111" i="1"/>
  <c r="D111" i="1" s="1"/>
  <c r="B100" i="1"/>
  <c r="D100" i="1" s="1"/>
  <c r="B87" i="1"/>
  <c r="D87" i="1" s="1"/>
  <c r="B53" i="1"/>
  <c r="D53" i="1" s="1"/>
  <c r="B24" i="1"/>
  <c r="D24" i="1" s="1"/>
  <c r="D52" i="1"/>
  <c r="B826" i="1"/>
  <c r="D826" i="1" s="1"/>
  <c r="B618" i="1"/>
  <c r="D618" i="1" s="1"/>
  <c r="B825" i="1"/>
  <c r="D825" i="1" s="1"/>
  <c r="B617" i="1"/>
  <c r="D617" i="1" s="1"/>
  <c r="B375" i="1"/>
  <c r="D375" i="1" s="1"/>
  <c r="B297" i="1"/>
  <c r="D297" i="1" s="1"/>
  <c r="B1186" i="1"/>
  <c r="D1186" i="1" s="1"/>
  <c r="B401" i="1"/>
  <c r="D401" i="1" s="1"/>
  <c r="B215" i="1"/>
  <c r="D215" i="1" s="1"/>
  <c r="B74" i="1"/>
  <c r="D74" i="1" s="1"/>
  <c r="B445" i="1"/>
  <c r="D445" i="1" s="1"/>
  <c r="B243" i="1"/>
  <c r="D243" i="1" s="1"/>
  <c r="D1185" i="1"/>
  <c r="B214" i="1"/>
  <c r="D214" i="1" s="1"/>
  <c r="B73" i="1"/>
  <c r="D73" i="1" s="1"/>
  <c r="B22" i="1"/>
  <c r="D22" i="1" s="1"/>
  <c r="D1184" i="1"/>
  <c r="B323" i="1"/>
  <c r="D323" i="1" s="1"/>
  <c r="B242" i="1"/>
  <c r="D242" i="1" s="1"/>
  <c r="B72" i="1"/>
  <c r="D72" i="1" s="1"/>
  <c r="B23" i="1"/>
  <c r="D23" i="1" s="1"/>
  <c r="B21" i="1"/>
  <c r="D21" i="1" s="1"/>
  <c r="B71" i="1"/>
  <c r="D71" i="1" s="1"/>
  <c r="B576" i="1"/>
  <c r="D576" i="1" s="1"/>
  <c r="B20" i="1"/>
  <c r="D20" i="1" s="1"/>
  <c r="B540" i="1"/>
  <c r="D540" i="1" s="1"/>
  <c r="B444" i="1"/>
  <c r="D444" i="1" s="1"/>
  <c r="B987" i="1"/>
  <c r="D987" i="1" s="1"/>
  <c r="B752" i="1"/>
  <c r="D752" i="1" s="1"/>
  <c r="B693" i="1"/>
  <c r="D693" i="1" s="1"/>
  <c r="B692" i="1"/>
  <c r="D692" i="1" s="1"/>
  <c r="B616" i="1"/>
  <c r="D616" i="1" s="1"/>
  <c r="D539" i="1"/>
  <c r="B523" i="1"/>
  <c r="D523" i="1" s="1"/>
  <c r="B490" i="1"/>
  <c r="D490" i="1" s="1"/>
  <c r="B615" i="1"/>
  <c r="D615" i="1" s="1"/>
  <c r="B538" i="1"/>
  <c r="D538" i="1" s="1"/>
  <c r="B537" i="1"/>
  <c r="D537" i="1" s="1"/>
  <c r="B614" i="1"/>
  <c r="D614" i="1" s="1"/>
  <c r="B958" i="1"/>
  <c r="D958" i="1" s="1"/>
  <c r="B957" i="1"/>
  <c r="D957" i="1" s="1"/>
  <c r="B70" i="1"/>
  <c r="D70" i="1" s="1"/>
  <c r="B691" i="1"/>
  <c r="D691" i="1" s="1"/>
  <c r="B69" i="1"/>
  <c r="D69" i="1" s="1"/>
  <c r="B68" i="1"/>
  <c r="D68" i="1" s="1"/>
  <c r="B956" i="1"/>
  <c r="D956" i="1" s="1"/>
  <c r="B476" i="1"/>
  <c r="D476" i="1" s="1"/>
  <c r="B1214" i="1"/>
  <c r="D1214" i="1" s="1"/>
  <c r="B269" i="1"/>
  <c r="D269" i="1" s="1"/>
  <c r="B650" i="1"/>
  <c r="D650" i="1" s="1"/>
  <c r="B575" i="1"/>
  <c r="D575" i="1" s="1"/>
  <c r="B213" i="1"/>
  <c r="D213" i="1" s="1"/>
  <c r="B296" i="1"/>
  <c r="D296" i="1" s="1"/>
  <c r="B535" i="1"/>
  <c r="D535" i="1" s="1"/>
  <c r="B534" i="1"/>
  <c r="D534" i="1" s="1"/>
  <c r="B613" i="1"/>
  <c r="D613" i="1" s="1"/>
  <c r="B268" i="1"/>
  <c r="D268" i="1" s="1"/>
  <c r="B241" i="1"/>
  <c r="D241" i="1" s="1"/>
  <c r="B240" i="1"/>
  <c r="D240" i="1" s="1"/>
  <c r="B212" i="1"/>
  <c r="D212" i="1" s="1"/>
  <c r="B86" i="1"/>
  <c r="D86" i="1" s="1"/>
  <c r="B67" i="1"/>
  <c r="D67" i="1" s="1"/>
  <c r="B66" i="1"/>
  <c r="D66" i="1" s="1"/>
  <c r="B955" i="1"/>
  <c r="D955" i="1" s="1"/>
  <c r="B798" i="1"/>
  <c r="D798" i="1" s="1"/>
  <c r="B751" i="1"/>
  <c r="D751" i="1" s="1"/>
  <c r="B267" i="1"/>
  <c r="D267" i="1" s="1"/>
  <c r="B239" i="1"/>
  <c r="D239" i="1" s="1"/>
  <c r="B65" i="1"/>
  <c r="D65" i="1" s="1"/>
  <c r="B51" i="1"/>
  <c r="D51" i="1" s="1"/>
  <c r="B690" i="1"/>
  <c r="D690" i="1" s="1"/>
  <c r="B301" i="1"/>
  <c r="D301" i="1" s="1"/>
  <c r="B183" i="1"/>
  <c r="D183" i="1" s="1"/>
  <c r="B85" i="1"/>
  <c r="D85" i="1" s="1"/>
  <c r="B182" i="1"/>
  <c r="D182" i="1" s="1"/>
  <c r="B84" i="1"/>
  <c r="D84" i="1" s="1"/>
  <c r="B171" i="1"/>
  <c r="D171" i="1" s="1"/>
  <c r="B161" i="1"/>
  <c r="D161" i="1" s="1"/>
  <c r="B151" i="1"/>
  <c r="D151" i="1" s="1"/>
  <c r="B140" i="1"/>
  <c r="D140" i="1" s="1"/>
  <c r="B110" i="1"/>
  <c r="D110" i="1" s="1"/>
  <c r="B99" i="1"/>
  <c r="D99" i="1" s="1"/>
  <c r="B170" i="1"/>
  <c r="D170" i="1" s="1"/>
  <c r="B160" i="1"/>
  <c r="D160" i="1" s="1"/>
  <c r="B150" i="1"/>
  <c r="D150" i="1" s="1"/>
  <c r="B139" i="1"/>
  <c r="D139" i="1" s="1"/>
  <c r="B129" i="1"/>
  <c r="D129" i="1" s="1"/>
  <c r="B119" i="1"/>
  <c r="D119" i="1" s="1"/>
  <c r="B109" i="1"/>
  <c r="D109" i="1" s="1"/>
  <c r="B98" i="1"/>
  <c r="D98" i="1" s="1"/>
  <c r="B149" i="1"/>
  <c r="D149" i="1" s="1"/>
  <c r="B97" i="1"/>
  <c r="D97" i="1" s="1"/>
  <c r="B19" i="1"/>
  <c r="D19" i="1" s="1"/>
  <c r="B18" i="1"/>
  <c r="D18" i="1" s="1"/>
  <c r="B201" i="1"/>
  <c r="D201" i="1" s="1"/>
  <c r="B50" i="1"/>
  <c r="D50" i="1" s="1"/>
  <c r="B49" i="1"/>
  <c r="D49" i="1" s="1"/>
  <c r="B181" i="1"/>
  <c r="D181" i="1" s="1"/>
  <c r="B83" i="1"/>
  <c r="D83" i="1" s="1"/>
  <c r="B180" i="1"/>
  <c r="D180" i="1" s="1"/>
  <c r="B82" i="1"/>
  <c r="D82" i="1" s="1"/>
  <c r="B179" i="1"/>
  <c r="D179" i="1" s="1"/>
  <c r="B81" i="1"/>
  <c r="D81" i="1" s="1"/>
  <c r="B238" i="1"/>
  <c r="D238" i="1" s="1"/>
  <c r="B178" i="1"/>
  <c r="D178" i="1" s="1"/>
  <c r="B169" i="1"/>
  <c r="D169" i="1" s="1"/>
  <c r="B148" i="1"/>
  <c r="D148" i="1" s="1"/>
  <c r="B138" i="1"/>
  <c r="D138" i="1" s="1"/>
  <c r="B128" i="1"/>
  <c r="D128" i="1" s="1"/>
  <c r="B108" i="1"/>
  <c r="D108" i="1" s="1"/>
  <c r="B96" i="1"/>
  <c r="D96" i="1" s="1"/>
  <c r="B168" i="1"/>
  <c r="D168" i="1" s="1"/>
  <c r="B159" i="1"/>
  <c r="D159" i="1" s="1"/>
  <c r="B147" i="1"/>
  <c r="D147" i="1" s="1"/>
  <c r="B137" i="1"/>
  <c r="D137" i="1" s="1"/>
  <c r="B127" i="1"/>
  <c r="D127" i="1" s="1"/>
  <c r="B118" i="1"/>
  <c r="D118" i="1" s="1"/>
  <c r="B107" i="1"/>
  <c r="D107" i="1" s="1"/>
  <c r="B95" i="1"/>
  <c r="D95" i="1" s="1"/>
  <c r="B167" i="1"/>
  <c r="D167" i="1" s="1"/>
  <c r="B158" i="1"/>
  <c r="D158" i="1" s="1"/>
  <c r="B146" i="1"/>
  <c r="D146" i="1" s="1"/>
  <c r="B136" i="1"/>
  <c r="D136" i="1" s="1"/>
  <c r="B126" i="1"/>
  <c r="D126" i="1" s="1"/>
  <c r="B117" i="1"/>
  <c r="D117" i="1" s="1"/>
  <c r="B106" i="1"/>
  <c r="D106" i="1" s="1"/>
  <c r="B94" i="1"/>
  <c r="D94" i="1" s="1"/>
  <c r="B17" i="1"/>
  <c r="D17" i="1" s="1"/>
  <c r="B16" i="1"/>
  <c r="D16" i="1" s="1"/>
  <c r="B15" i="1"/>
  <c r="D15" i="1" s="1"/>
  <c r="B200" i="1"/>
  <c r="D200" i="1" s="1"/>
  <c r="B14" i="1"/>
  <c r="D14" i="1" s="1"/>
  <c r="B199" i="1"/>
  <c r="D199" i="1" s="1"/>
  <c r="B198" i="1"/>
  <c r="D198" i="1" s="1"/>
  <c r="B48" i="1"/>
  <c r="D48" i="1" s="1"/>
  <c r="B47" i="1"/>
  <c r="D47" i="1" s="1"/>
  <c r="B46" i="1"/>
  <c r="D46" i="1" s="1"/>
  <c r="B1227" i="1"/>
  <c r="D1227" i="1" s="1"/>
  <c r="B1226" i="1"/>
  <c r="D1226" i="1" s="1"/>
  <c r="B1225" i="1"/>
  <c r="D1225" i="1" s="1"/>
  <c r="B1224" i="1"/>
  <c r="D1224" i="1" s="1"/>
  <c r="B1223" i="1"/>
  <c r="D1223" i="1" s="1"/>
  <c r="B1222" i="1"/>
  <c r="D1222" i="1" s="1"/>
  <c r="B1221" i="1"/>
  <c r="D1221" i="1" s="1"/>
  <c r="B1220" i="1"/>
  <c r="D1220" i="1" s="1"/>
  <c r="B1219" i="1"/>
  <c r="D1219" i="1" s="1"/>
  <c r="B1213" i="1"/>
  <c r="D1213" i="1" s="1"/>
  <c r="B1212" i="1"/>
  <c r="D1212" i="1" s="1"/>
  <c r="B1211" i="1"/>
  <c r="D1211" i="1" s="1"/>
  <c r="B1210" i="1"/>
  <c r="D1210" i="1" s="1"/>
  <c r="B1209" i="1"/>
  <c r="D1209" i="1" s="1"/>
  <c r="B1208" i="1"/>
  <c r="D1208" i="1" s="1"/>
  <c r="B1207" i="1"/>
  <c r="D1207" i="1" s="1"/>
  <c r="B1206" i="1"/>
  <c r="D1206" i="1" s="1"/>
  <c r="B1205" i="1"/>
  <c r="D1205" i="1" s="1"/>
  <c r="B1199" i="1"/>
  <c r="D1199" i="1" s="1"/>
  <c r="B1198" i="1"/>
  <c r="D1198" i="1" s="1"/>
  <c r="B1197" i="1"/>
  <c r="D1197" i="1" s="1"/>
  <c r="B1196" i="1"/>
  <c r="D1196" i="1" s="1"/>
  <c r="B1195" i="1"/>
  <c r="D1195" i="1" s="1"/>
  <c r="B1194" i="1"/>
  <c r="D1194" i="1" s="1"/>
  <c r="B1193" i="1"/>
  <c r="D1193" i="1" s="1"/>
  <c r="B1192" i="1"/>
  <c r="D1192" i="1" s="1"/>
  <c r="B1191" i="1"/>
  <c r="D1191" i="1" s="1"/>
  <c r="B1183" i="1"/>
  <c r="D1183" i="1" s="1"/>
  <c r="B1182" i="1"/>
  <c r="D1182" i="1" s="1"/>
  <c r="B1181" i="1"/>
  <c r="D1181" i="1" s="1"/>
  <c r="B1180" i="1"/>
  <c r="D1180" i="1" s="1"/>
  <c r="B1179" i="1"/>
  <c r="D1179" i="1" s="1"/>
  <c r="B1178" i="1"/>
  <c r="D1178" i="1" s="1"/>
  <c r="B1177" i="1"/>
  <c r="D1177" i="1" s="1"/>
  <c r="B1176" i="1"/>
  <c r="D1176" i="1" s="1"/>
  <c r="B1175" i="1"/>
  <c r="D1175" i="1" s="1"/>
  <c r="B1171" i="1"/>
  <c r="D1171" i="1" s="1"/>
  <c r="B1170" i="1"/>
  <c r="D1170" i="1" s="1"/>
  <c r="B1169" i="1"/>
  <c r="D1169" i="1" s="1"/>
  <c r="B1168" i="1"/>
  <c r="D1168" i="1" s="1"/>
  <c r="B1167" i="1"/>
  <c r="D1167" i="1" s="1"/>
  <c r="B1166" i="1"/>
  <c r="D1166" i="1" s="1"/>
  <c r="B1165" i="1"/>
  <c r="D1165" i="1" s="1"/>
  <c r="B1164" i="1"/>
  <c r="D1164" i="1" s="1"/>
  <c r="B1163" i="1"/>
  <c r="D1163" i="1" s="1"/>
  <c r="B1160" i="1"/>
  <c r="D1160" i="1" s="1"/>
  <c r="B1159" i="1"/>
  <c r="D1159" i="1" s="1"/>
  <c r="B1158" i="1"/>
  <c r="D1158" i="1" s="1"/>
  <c r="B1157" i="1"/>
  <c r="D1157" i="1" s="1"/>
  <c r="B1156" i="1"/>
  <c r="D1156" i="1" s="1"/>
  <c r="B1155" i="1"/>
  <c r="D1155" i="1" s="1"/>
  <c r="B1154" i="1"/>
  <c r="D1154" i="1" s="1"/>
  <c r="B1153" i="1"/>
  <c r="D1153" i="1" s="1"/>
  <c r="B1147" i="1"/>
  <c r="D1147" i="1" s="1"/>
  <c r="B1146" i="1"/>
  <c r="D1146" i="1" s="1"/>
  <c r="B1145" i="1"/>
  <c r="D1145" i="1" s="1"/>
  <c r="B1144" i="1"/>
  <c r="D1144" i="1" s="1"/>
  <c r="B1143" i="1"/>
  <c r="D1143" i="1" s="1"/>
  <c r="B1142" i="1"/>
  <c r="D1142" i="1" s="1"/>
  <c r="B1141" i="1"/>
  <c r="D1141" i="1" s="1"/>
  <c r="B1140" i="1"/>
  <c r="D1140" i="1" s="1"/>
  <c r="B1139" i="1"/>
  <c r="D1139" i="1" s="1"/>
  <c r="B1138" i="1"/>
  <c r="D1138" i="1" s="1"/>
  <c r="B1137" i="1"/>
  <c r="D1137" i="1" s="1"/>
  <c r="B1136" i="1"/>
  <c r="D1136" i="1" s="1"/>
  <c r="B1135" i="1"/>
  <c r="D1135" i="1" s="1"/>
  <c r="B1134" i="1"/>
  <c r="D1134" i="1" s="1"/>
  <c r="B1133" i="1"/>
  <c r="D1133" i="1" s="1"/>
  <c r="B1132" i="1"/>
  <c r="D1132" i="1" s="1"/>
  <c r="B1131" i="1"/>
  <c r="D1131" i="1" s="1"/>
  <c r="B1130" i="1"/>
  <c r="D1130" i="1" s="1"/>
  <c r="B1127" i="1"/>
  <c r="D1127" i="1" s="1"/>
  <c r="B1126" i="1"/>
  <c r="D1126" i="1" s="1"/>
  <c r="B1125" i="1"/>
  <c r="D1125" i="1" s="1"/>
  <c r="B1124" i="1"/>
  <c r="D1124" i="1" s="1"/>
  <c r="B1123" i="1"/>
  <c r="D1123" i="1" s="1"/>
  <c r="B1122" i="1"/>
  <c r="D1122" i="1" s="1"/>
  <c r="B1121" i="1"/>
  <c r="D1121" i="1" s="1"/>
  <c r="B1120" i="1"/>
  <c r="D1120" i="1" s="1"/>
  <c r="B1119" i="1"/>
  <c r="D1119" i="1" s="1"/>
  <c r="B1118" i="1"/>
  <c r="D1118" i="1" s="1"/>
  <c r="B1117" i="1"/>
  <c r="D1117" i="1" s="1"/>
  <c r="B1113" i="1"/>
  <c r="D1113" i="1" s="1"/>
  <c r="B1112" i="1"/>
  <c r="D1112" i="1" s="1"/>
  <c r="B1111" i="1"/>
  <c r="D1111" i="1" s="1"/>
  <c r="B1110" i="1"/>
  <c r="D1110" i="1" s="1"/>
  <c r="B1109" i="1"/>
  <c r="D1109" i="1" s="1"/>
  <c r="B1108" i="1"/>
  <c r="D1108" i="1" s="1"/>
  <c r="B1107" i="1"/>
  <c r="D1107" i="1" s="1"/>
  <c r="B1106" i="1"/>
  <c r="D1106" i="1" s="1"/>
  <c r="B1105" i="1"/>
  <c r="D1105" i="1" s="1"/>
  <c r="B1104" i="1"/>
  <c r="D1104" i="1" s="1"/>
  <c r="B1100" i="1"/>
  <c r="D1100" i="1" s="1"/>
  <c r="B1099" i="1"/>
  <c r="D1099" i="1" s="1"/>
  <c r="B1098" i="1"/>
  <c r="D1098" i="1" s="1"/>
  <c r="B1097" i="1"/>
  <c r="D1097" i="1" s="1"/>
  <c r="B1096" i="1"/>
  <c r="D1096" i="1" s="1"/>
  <c r="B1095" i="1"/>
  <c r="D1095" i="1" s="1"/>
  <c r="B1094" i="1"/>
  <c r="D1094" i="1" s="1"/>
  <c r="B1093" i="1"/>
  <c r="D1093" i="1" s="1"/>
  <c r="B1089" i="1"/>
  <c r="D1089" i="1" s="1"/>
  <c r="B1088" i="1"/>
  <c r="D1088" i="1" s="1"/>
  <c r="B1087" i="1"/>
  <c r="D1087" i="1" s="1"/>
  <c r="B1086" i="1"/>
  <c r="D1086" i="1" s="1"/>
  <c r="B1085" i="1"/>
  <c r="D1085" i="1" s="1"/>
  <c r="B1084" i="1"/>
  <c r="D1084" i="1" s="1"/>
  <c r="B1083" i="1"/>
  <c r="D1083" i="1" s="1"/>
  <c r="B1082" i="1"/>
  <c r="D1082" i="1" s="1"/>
  <c r="B1081" i="1"/>
  <c r="D1081" i="1" s="1"/>
  <c r="B1080" i="1"/>
  <c r="D1080" i="1" s="1"/>
  <c r="B1077" i="1"/>
  <c r="D1077" i="1" s="1"/>
  <c r="B1076" i="1"/>
  <c r="D1076" i="1" s="1"/>
  <c r="B1075" i="1"/>
  <c r="D1075" i="1" s="1"/>
  <c r="B1074" i="1"/>
  <c r="D1074" i="1" s="1"/>
  <c r="B1073" i="1"/>
  <c r="D1073" i="1" s="1"/>
  <c r="B1072" i="1"/>
  <c r="D1072" i="1" s="1"/>
  <c r="B1071" i="1"/>
  <c r="D1071" i="1" s="1"/>
  <c r="B1067" i="1"/>
  <c r="D1067" i="1" s="1"/>
  <c r="B1066" i="1"/>
  <c r="D1066" i="1" s="1"/>
  <c r="B1065" i="1"/>
  <c r="D1065" i="1" s="1"/>
  <c r="B1064" i="1"/>
  <c r="D1064" i="1" s="1"/>
  <c r="B1063" i="1"/>
  <c r="D1063" i="1" s="1"/>
  <c r="B1062" i="1"/>
  <c r="D1062" i="1" s="1"/>
  <c r="B1061" i="1"/>
  <c r="D1061" i="1" s="1"/>
  <c r="B1060" i="1"/>
  <c r="D1060" i="1" s="1"/>
  <c r="B1059" i="1"/>
  <c r="D1059" i="1" s="1"/>
  <c r="B1055" i="1"/>
  <c r="D1055" i="1" s="1"/>
  <c r="B1054" i="1"/>
  <c r="D1054" i="1" s="1"/>
  <c r="B1053" i="1"/>
  <c r="D1053" i="1" s="1"/>
  <c r="B1052" i="1"/>
  <c r="D1052" i="1" s="1"/>
  <c r="B1051" i="1"/>
  <c r="D1051" i="1" s="1"/>
  <c r="B1050" i="1"/>
  <c r="D1050" i="1" s="1"/>
  <c r="B1049" i="1"/>
  <c r="D1049" i="1" s="1"/>
  <c r="B1048" i="1"/>
  <c r="D1048" i="1" s="1"/>
  <c r="B1047" i="1"/>
  <c r="D1047" i="1" s="1"/>
  <c r="B1044" i="1"/>
  <c r="D1044" i="1" s="1"/>
  <c r="B1043" i="1"/>
  <c r="D1043" i="1" s="1"/>
  <c r="B1042" i="1"/>
  <c r="D1042" i="1" s="1"/>
  <c r="B1041" i="1"/>
  <c r="D1041" i="1" s="1"/>
  <c r="B1040" i="1"/>
  <c r="D1040" i="1" s="1"/>
  <c r="B1039" i="1"/>
  <c r="D1039" i="1" s="1"/>
  <c r="B1038" i="1"/>
  <c r="D1038" i="1" s="1"/>
  <c r="B1037" i="1"/>
  <c r="D1037" i="1" s="1"/>
  <c r="B1036" i="1"/>
  <c r="D1036" i="1" s="1"/>
  <c r="B1032" i="1"/>
  <c r="D1032" i="1" s="1"/>
  <c r="B1031" i="1"/>
  <c r="D1031" i="1" s="1"/>
  <c r="B1030" i="1"/>
  <c r="D1030" i="1" s="1"/>
  <c r="B1029" i="1"/>
  <c r="D1029" i="1" s="1"/>
  <c r="B1028" i="1"/>
  <c r="D1028" i="1" s="1"/>
  <c r="B1027" i="1"/>
  <c r="D1027" i="1" s="1"/>
  <c r="B1026" i="1"/>
  <c r="D1026" i="1" s="1"/>
  <c r="B1025" i="1"/>
  <c r="D1025" i="1" s="1"/>
  <c r="B1024" i="1"/>
  <c r="D1024" i="1" s="1"/>
  <c r="B1023" i="1"/>
  <c r="D1023" i="1" s="1"/>
  <c r="B1019" i="1"/>
  <c r="D1019" i="1" s="1"/>
  <c r="B1018" i="1"/>
  <c r="D1018" i="1" s="1"/>
  <c r="B1017" i="1"/>
  <c r="D1017" i="1" s="1"/>
  <c r="B1016" i="1"/>
  <c r="D1016" i="1" s="1"/>
  <c r="B1015" i="1"/>
  <c r="D1015" i="1" s="1"/>
  <c r="B1014" i="1"/>
  <c r="D1014" i="1" s="1"/>
  <c r="B1013" i="1"/>
  <c r="D1013" i="1" s="1"/>
  <c r="B1012" i="1"/>
  <c r="D1012" i="1" s="1"/>
  <c r="B1009" i="1"/>
  <c r="D1009" i="1" s="1"/>
  <c r="B1008" i="1"/>
  <c r="D1008" i="1" s="1"/>
  <c r="B1007" i="1"/>
  <c r="D1007" i="1" s="1"/>
  <c r="B1006" i="1"/>
  <c r="D1006" i="1" s="1"/>
  <c r="B1005" i="1"/>
  <c r="D1005" i="1" s="1"/>
  <c r="B1004" i="1"/>
  <c r="D1004" i="1" s="1"/>
  <c r="B1003" i="1"/>
  <c r="D1003" i="1" s="1"/>
  <c r="B1002" i="1"/>
  <c r="D1002" i="1" s="1"/>
  <c r="B999" i="1"/>
  <c r="D999" i="1" s="1"/>
  <c r="B998" i="1"/>
  <c r="D998" i="1" s="1"/>
  <c r="B997" i="1"/>
  <c r="D997" i="1" s="1"/>
  <c r="B996" i="1"/>
  <c r="D996" i="1" s="1"/>
  <c r="B995" i="1"/>
  <c r="D995" i="1" s="1"/>
  <c r="B994" i="1"/>
  <c r="D994" i="1" s="1"/>
  <c r="B993" i="1"/>
  <c r="D993" i="1" s="1"/>
  <c r="B992" i="1"/>
  <c r="D992" i="1" s="1"/>
  <c r="B991" i="1"/>
  <c r="D991" i="1" s="1"/>
  <c r="B986" i="1"/>
  <c r="D986" i="1" s="1"/>
  <c r="B985" i="1"/>
  <c r="D985" i="1" s="1"/>
  <c r="B984" i="1"/>
  <c r="D984" i="1" s="1"/>
  <c r="B983" i="1"/>
  <c r="D983" i="1" s="1"/>
  <c r="B982" i="1"/>
  <c r="D982" i="1" s="1"/>
  <c r="B981" i="1"/>
  <c r="D981" i="1" s="1"/>
  <c r="B980" i="1"/>
  <c r="D980" i="1" s="1"/>
  <c r="B979" i="1"/>
  <c r="D979" i="1" s="1"/>
  <c r="B978" i="1"/>
  <c r="D978" i="1" s="1"/>
  <c r="B977" i="1"/>
  <c r="D977" i="1" s="1"/>
  <c r="B954" i="1"/>
  <c r="D954" i="1" s="1"/>
  <c r="B953" i="1"/>
  <c r="D953" i="1" s="1"/>
  <c r="B952" i="1"/>
  <c r="D952" i="1" s="1"/>
  <c r="B951" i="1"/>
  <c r="D951" i="1" s="1"/>
  <c r="B950" i="1"/>
  <c r="D950" i="1" s="1"/>
  <c r="B949" i="1"/>
  <c r="D949" i="1" s="1"/>
  <c r="B948" i="1"/>
  <c r="D948" i="1" s="1"/>
  <c r="B947" i="1"/>
  <c r="D947" i="1" s="1"/>
  <c r="B946" i="1"/>
  <c r="D946" i="1" s="1"/>
  <c r="B945" i="1"/>
  <c r="D945" i="1" s="1"/>
  <c r="B944" i="1"/>
  <c r="D944" i="1" s="1"/>
  <c r="B943" i="1"/>
  <c r="D943" i="1" s="1"/>
  <c r="B942" i="1"/>
  <c r="D942" i="1" s="1"/>
  <c r="B932" i="1"/>
  <c r="D932" i="1" s="1"/>
  <c r="B931" i="1"/>
  <c r="D931" i="1" s="1"/>
  <c r="B930" i="1"/>
  <c r="D930" i="1" s="1"/>
  <c r="B929" i="1"/>
  <c r="D929" i="1" s="1"/>
  <c r="B928" i="1"/>
  <c r="D928" i="1" s="1"/>
  <c r="B927" i="1"/>
  <c r="D927" i="1" s="1"/>
  <c r="B926" i="1"/>
  <c r="D926" i="1" s="1"/>
  <c r="B925" i="1"/>
  <c r="D925" i="1" s="1"/>
  <c r="B924" i="1"/>
  <c r="D924" i="1" s="1"/>
  <c r="B923" i="1"/>
  <c r="D923" i="1" s="1"/>
  <c r="B905" i="1"/>
  <c r="D905" i="1" s="1"/>
  <c r="B904" i="1"/>
  <c r="D904" i="1" s="1"/>
  <c r="B903" i="1"/>
  <c r="D903" i="1" s="1"/>
  <c r="B902" i="1"/>
  <c r="D902" i="1" s="1"/>
  <c r="B901" i="1"/>
  <c r="D901" i="1" s="1"/>
  <c r="B900" i="1"/>
  <c r="D900" i="1" s="1"/>
  <c r="B899" i="1"/>
  <c r="D899" i="1" s="1"/>
  <c r="B898" i="1"/>
  <c r="D898" i="1" s="1"/>
  <c r="B897" i="1"/>
  <c r="D897" i="1" s="1"/>
  <c r="B896" i="1"/>
  <c r="D896" i="1" s="1"/>
  <c r="B895" i="1"/>
  <c r="D895" i="1" s="1"/>
  <c r="B894" i="1"/>
  <c r="D894" i="1" s="1"/>
  <c r="B880" i="1"/>
  <c r="D880" i="1" s="1"/>
  <c r="B879" i="1"/>
  <c r="D879" i="1" s="1"/>
  <c r="B878" i="1"/>
  <c r="D878" i="1" s="1"/>
  <c r="B877" i="1"/>
  <c r="D877" i="1" s="1"/>
  <c r="B876" i="1"/>
  <c r="D876" i="1" s="1"/>
  <c r="B875" i="1"/>
  <c r="D875" i="1" s="1"/>
  <c r="B874" i="1"/>
  <c r="D874" i="1" s="1"/>
  <c r="B873" i="1"/>
  <c r="D873" i="1" s="1"/>
  <c r="B872" i="1"/>
  <c r="D872" i="1" s="1"/>
  <c r="B871" i="1"/>
  <c r="D871" i="1" s="1"/>
  <c r="B854" i="1"/>
  <c r="D854" i="1" s="1"/>
  <c r="B853" i="1"/>
  <c r="D853" i="1" s="1"/>
  <c r="B852" i="1"/>
  <c r="D852" i="1" s="1"/>
  <c r="B851" i="1"/>
  <c r="D851" i="1" s="1"/>
  <c r="B850" i="1"/>
  <c r="D850" i="1" s="1"/>
  <c r="B849" i="1"/>
  <c r="D849" i="1" s="1"/>
  <c r="B848" i="1"/>
  <c r="D848" i="1" s="1"/>
  <c r="B847" i="1"/>
  <c r="D847" i="1" s="1"/>
  <c r="B846" i="1"/>
  <c r="D846" i="1" s="1"/>
  <c r="B845" i="1"/>
  <c r="D845" i="1" s="1"/>
  <c r="B844" i="1"/>
  <c r="D844" i="1" s="1"/>
  <c r="B843" i="1"/>
  <c r="D843" i="1" s="1"/>
  <c r="B842" i="1"/>
  <c r="D842" i="1" s="1"/>
  <c r="B841" i="1"/>
  <c r="D841" i="1" s="1"/>
  <c r="B840" i="1"/>
  <c r="D840" i="1" s="1"/>
  <c r="B839" i="1"/>
  <c r="D839" i="1" s="1"/>
  <c r="B824" i="1"/>
  <c r="D824" i="1" s="1"/>
  <c r="B823" i="1"/>
  <c r="D823" i="1" s="1"/>
  <c r="B822" i="1"/>
  <c r="D822" i="1" s="1"/>
  <c r="B821" i="1"/>
  <c r="D821" i="1" s="1"/>
  <c r="B820" i="1"/>
  <c r="D820" i="1" s="1"/>
  <c r="B819" i="1"/>
  <c r="D819" i="1" s="1"/>
  <c r="B818" i="1"/>
  <c r="D818" i="1" s="1"/>
  <c r="B817" i="1"/>
  <c r="D817" i="1" s="1"/>
  <c r="B816" i="1"/>
  <c r="D816" i="1" s="1"/>
  <c r="B815" i="1"/>
  <c r="D815" i="1" s="1"/>
  <c r="B810" i="1"/>
  <c r="D810" i="1" s="1"/>
  <c r="B809" i="1"/>
  <c r="D809" i="1" s="1"/>
  <c r="B808" i="1"/>
  <c r="D808" i="1" s="1"/>
  <c r="B807" i="1"/>
  <c r="D807" i="1" s="1"/>
  <c r="B806" i="1"/>
  <c r="D806" i="1" s="1"/>
  <c r="B805" i="1"/>
  <c r="D805" i="1" s="1"/>
  <c r="B804" i="1"/>
  <c r="D804" i="1" s="1"/>
  <c r="B803" i="1"/>
  <c r="D803" i="1" s="1"/>
  <c r="B797" i="1"/>
  <c r="D797" i="1" s="1"/>
  <c r="B796" i="1"/>
  <c r="D796" i="1" s="1"/>
  <c r="B795" i="1"/>
  <c r="D795" i="1" s="1"/>
  <c r="B794" i="1"/>
  <c r="D794" i="1" s="1"/>
  <c r="B793" i="1"/>
  <c r="D793" i="1" s="1"/>
  <c r="B792" i="1"/>
  <c r="D792" i="1" s="1"/>
  <c r="B791" i="1"/>
  <c r="D791" i="1" s="1"/>
  <c r="B790" i="1"/>
  <c r="D790" i="1" s="1"/>
  <c r="B785" i="1"/>
  <c r="D785" i="1" s="1"/>
  <c r="B784" i="1"/>
  <c r="D784" i="1" s="1"/>
  <c r="B783" i="1"/>
  <c r="D783" i="1" s="1"/>
  <c r="B782" i="1"/>
  <c r="D782" i="1" s="1"/>
  <c r="B781" i="1"/>
  <c r="D781" i="1" s="1"/>
  <c r="B780" i="1"/>
  <c r="D780" i="1" s="1"/>
  <c r="B779" i="1"/>
  <c r="D779" i="1" s="1"/>
  <c r="B778" i="1"/>
  <c r="D778" i="1" s="1"/>
  <c r="B777" i="1"/>
  <c r="D777" i="1" s="1"/>
  <c r="B768" i="1"/>
  <c r="D768" i="1" s="1"/>
  <c r="B767" i="1"/>
  <c r="D767" i="1" s="1"/>
  <c r="B766" i="1"/>
  <c r="D766" i="1" s="1"/>
  <c r="B765" i="1"/>
  <c r="D765" i="1" s="1"/>
  <c r="B764" i="1"/>
  <c r="D764" i="1" s="1"/>
  <c r="B763" i="1"/>
  <c r="D763" i="1" s="1"/>
  <c r="B762" i="1"/>
  <c r="D762" i="1" s="1"/>
  <c r="B761" i="1"/>
  <c r="D761" i="1" s="1"/>
  <c r="B760" i="1"/>
  <c r="D760" i="1" s="1"/>
  <c r="B750" i="1"/>
  <c r="D750" i="1" s="1"/>
  <c r="B749" i="1"/>
  <c r="D749" i="1" s="1"/>
  <c r="B748" i="1"/>
  <c r="D748" i="1" s="1"/>
  <c r="B747" i="1"/>
  <c r="D747" i="1" s="1"/>
  <c r="B746" i="1"/>
  <c r="D746" i="1" s="1"/>
  <c r="B745" i="1"/>
  <c r="D745" i="1" s="1"/>
  <c r="B744" i="1"/>
  <c r="D744" i="1" s="1"/>
  <c r="B743" i="1"/>
  <c r="D743" i="1" s="1"/>
  <c r="B742" i="1"/>
  <c r="D742" i="1" s="1"/>
  <c r="B741" i="1"/>
  <c r="D741" i="1" s="1"/>
  <c r="B740" i="1"/>
  <c r="D740" i="1" s="1"/>
  <c r="B739" i="1"/>
  <c r="D739" i="1" s="1"/>
  <c r="B738" i="1"/>
  <c r="D738" i="1" s="1"/>
  <c r="B737" i="1"/>
  <c r="D737" i="1" s="1"/>
  <c r="B736" i="1"/>
  <c r="D736" i="1" s="1"/>
  <c r="B731" i="1"/>
  <c r="D731" i="1" s="1"/>
  <c r="B730" i="1"/>
  <c r="D730" i="1" s="1"/>
  <c r="B729" i="1"/>
  <c r="D729" i="1" s="1"/>
  <c r="B728" i="1"/>
  <c r="D728" i="1" s="1"/>
  <c r="B727" i="1"/>
  <c r="D727" i="1" s="1"/>
  <c r="B726" i="1"/>
  <c r="D726" i="1" s="1"/>
  <c r="B725" i="1"/>
  <c r="D725" i="1" s="1"/>
  <c r="B724" i="1"/>
  <c r="D724" i="1" s="1"/>
  <c r="B723" i="1"/>
  <c r="D723" i="1" s="1"/>
  <c r="B719" i="1"/>
  <c r="D719" i="1" s="1"/>
  <c r="B718" i="1"/>
  <c r="D718" i="1" s="1"/>
  <c r="B717" i="1"/>
  <c r="D717" i="1" s="1"/>
  <c r="B716" i="1"/>
  <c r="D716" i="1" s="1"/>
  <c r="B715" i="1"/>
  <c r="D715" i="1" s="1"/>
  <c r="B714" i="1"/>
  <c r="D714" i="1" s="1"/>
  <c r="B713" i="1"/>
  <c r="D713" i="1" s="1"/>
  <c r="B712" i="1"/>
  <c r="D712" i="1" s="1"/>
  <c r="B689" i="1"/>
  <c r="D689" i="1" s="1"/>
  <c r="B688" i="1"/>
  <c r="D688" i="1" s="1"/>
  <c r="B687" i="1"/>
  <c r="D687" i="1" s="1"/>
  <c r="B686" i="1"/>
  <c r="D686" i="1" s="1"/>
  <c r="B685" i="1"/>
  <c r="D685" i="1" s="1"/>
  <c r="B684" i="1"/>
  <c r="D684" i="1" s="1"/>
  <c r="B683" i="1"/>
  <c r="D683" i="1" s="1"/>
  <c r="B682" i="1"/>
  <c r="D682" i="1" s="1"/>
  <c r="B681" i="1"/>
  <c r="D681" i="1" s="1"/>
  <c r="B680" i="1"/>
  <c r="D680" i="1" s="1"/>
  <c r="B679" i="1"/>
  <c r="D679" i="1" s="1"/>
  <c r="B675" i="1"/>
  <c r="D675" i="1" s="1"/>
  <c r="B674" i="1"/>
  <c r="D674" i="1" s="1"/>
  <c r="B673" i="1"/>
  <c r="D673" i="1" s="1"/>
  <c r="B672" i="1"/>
  <c r="D672" i="1" s="1"/>
  <c r="B671" i="1"/>
  <c r="D671" i="1" s="1"/>
  <c r="B670" i="1"/>
  <c r="D670" i="1" s="1"/>
  <c r="B669" i="1"/>
  <c r="D669" i="1" s="1"/>
  <c r="B668" i="1"/>
  <c r="D668" i="1" s="1"/>
  <c r="B667" i="1"/>
  <c r="D667" i="1" s="1"/>
  <c r="B666" i="1"/>
  <c r="D666" i="1" s="1"/>
  <c r="B665" i="1"/>
  <c r="D665" i="1" s="1"/>
  <c r="B660" i="1"/>
  <c r="D660" i="1" s="1"/>
  <c r="B659" i="1"/>
  <c r="D659" i="1" s="1"/>
  <c r="B658" i="1"/>
  <c r="D658" i="1" s="1"/>
  <c r="B657" i="1"/>
  <c r="D657" i="1" s="1"/>
  <c r="B656" i="1"/>
  <c r="D656" i="1" s="1"/>
  <c r="B655" i="1"/>
  <c r="D655" i="1" s="1"/>
  <c r="B654" i="1"/>
  <c r="D654" i="1" s="1"/>
  <c r="B653" i="1"/>
  <c r="D653" i="1" s="1"/>
  <c r="B652" i="1"/>
  <c r="D652" i="1" s="1"/>
  <c r="B636" i="1"/>
  <c r="D636" i="1" s="1"/>
  <c r="B635" i="1"/>
  <c r="D635" i="1" s="1"/>
  <c r="B634" i="1"/>
  <c r="D634" i="1" s="1"/>
  <c r="B633" i="1"/>
  <c r="D633" i="1" s="1"/>
  <c r="B632" i="1"/>
  <c r="D632" i="1" s="1"/>
  <c r="B631" i="1"/>
  <c r="D631" i="1" s="1"/>
  <c r="B630" i="1"/>
  <c r="D630" i="1" s="1"/>
  <c r="B629" i="1"/>
  <c r="D629" i="1" s="1"/>
  <c r="B628" i="1"/>
  <c r="D628" i="1" s="1"/>
  <c r="B627" i="1"/>
  <c r="D627" i="1" s="1"/>
  <c r="B612" i="1"/>
  <c r="D612" i="1" s="1"/>
  <c r="B611" i="1"/>
  <c r="D611" i="1" s="1"/>
  <c r="B610" i="1"/>
  <c r="D610" i="1" s="1"/>
  <c r="B609" i="1"/>
  <c r="D609" i="1" s="1"/>
  <c r="B608" i="1"/>
  <c r="D608" i="1" s="1"/>
  <c r="B607" i="1"/>
  <c r="D607" i="1" s="1"/>
  <c r="B606" i="1"/>
  <c r="D606" i="1" s="1"/>
  <c r="B605" i="1"/>
  <c r="D605" i="1" s="1"/>
  <c r="B604" i="1"/>
  <c r="D604" i="1" s="1"/>
  <c r="B603" i="1"/>
  <c r="D603" i="1" s="1"/>
  <c r="B602" i="1"/>
  <c r="D602" i="1" s="1"/>
  <c r="B601" i="1"/>
  <c r="D601" i="1" s="1"/>
  <c r="B600" i="1"/>
  <c r="D600" i="1" s="1"/>
  <c r="B599" i="1"/>
  <c r="D599" i="1" s="1"/>
  <c r="B598" i="1"/>
  <c r="D598" i="1" s="1"/>
  <c r="B597" i="1"/>
  <c r="D597" i="1" s="1"/>
  <c r="B596" i="1"/>
  <c r="D596" i="1" s="1"/>
  <c r="B591" i="1"/>
  <c r="D591" i="1" s="1"/>
  <c r="B590" i="1"/>
  <c r="D590" i="1" s="1"/>
  <c r="B589" i="1"/>
  <c r="D589" i="1" s="1"/>
  <c r="B588" i="1"/>
  <c r="D588" i="1" s="1"/>
  <c r="B587" i="1"/>
  <c r="D587" i="1" s="1"/>
  <c r="B586" i="1"/>
  <c r="D586" i="1" s="1"/>
  <c r="B585" i="1"/>
  <c r="D585" i="1" s="1"/>
  <c r="B584" i="1"/>
  <c r="D584" i="1" s="1"/>
  <c r="B583" i="1"/>
  <c r="D583" i="1" s="1"/>
  <c r="B574" i="1"/>
  <c r="D574" i="1" s="1"/>
  <c r="B573" i="1"/>
  <c r="D573" i="1" s="1"/>
  <c r="B572" i="1"/>
  <c r="D572" i="1" s="1"/>
  <c r="B571" i="1"/>
  <c r="D571" i="1" s="1"/>
  <c r="B570" i="1"/>
  <c r="D570" i="1" s="1"/>
  <c r="B569" i="1"/>
  <c r="D569" i="1" s="1"/>
  <c r="B568" i="1"/>
  <c r="D568" i="1" s="1"/>
  <c r="B567" i="1"/>
  <c r="D567" i="1" s="1"/>
  <c r="B566" i="1"/>
  <c r="D566" i="1" s="1"/>
  <c r="B565" i="1"/>
  <c r="D565" i="1" s="1"/>
  <c r="B564" i="1"/>
  <c r="D564" i="1" s="1"/>
  <c r="B557" i="1"/>
  <c r="D557" i="1" s="1"/>
  <c r="B556" i="1"/>
  <c r="D556" i="1" s="1"/>
  <c r="B555" i="1"/>
  <c r="D555" i="1" s="1"/>
  <c r="B554" i="1"/>
  <c r="D554" i="1" s="1"/>
  <c r="B553" i="1"/>
  <c r="D553" i="1" s="1"/>
  <c r="B552" i="1"/>
  <c r="D552" i="1" s="1"/>
  <c r="B551" i="1"/>
  <c r="D551" i="1" s="1"/>
  <c r="B550" i="1"/>
  <c r="D550" i="1" s="1"/>
  <c r="B549" i="1"/>
  <c r="D549" i="1" s="1"/>
  <c r="B522" i="1"/>
  <c r="D522" i="1" s="1"/>
  <c r="B521" i="1"/>
  <c r="D521" i="1" s="1"/>
  <c r="B520" i="1"/>
  <c r="D520" i="1" s="1"/>
  <c r="B519" i="1"/>
  <c r="D519" i="1" s="1"/>
  <c r="B518" i="1"/>
  <c r="D518" i="1" s="1"/>
  <c r="B517" i="1"/>
  <c r="D517" i="1" s="1"/>
  <c r="B516" i="1"/>
  <c r="D516" i="1" s="1"/>
  <c r="B515" i="1"/>
  <c r="D515" i="1" s="1"/>
  <c r="B514" i="1"/>
  <c r="D514" i="1" s="1"/>
  <c r="B513" i="1"/>
  <c r="D513" i="1" s="1"/>
  <c r="B508" i="1"/>
  <c r="D508" i="1" s="1"/>
  <c r="B507" i="1"/>
  <c r="D507" i="1" s="1"/>
  <c r="B506" i="1"/>
  <c r="D506" i="1" s="1"/>
  <c r="B505" i="1"/>
  <c r="D505" i="1" s="1"/>
  <c r="B504" i="1"/>
  <c r="D504" i="1" s="1"/>
  <c r="B503" i="1"/>
  <c r="D503" i="1" s="1"/>
  <c r="B502" i="1"/>
  <c r="D502" i="1" s="1"/>
  <c r="B501" i="1"/>
  <c r="D501" i="1" s="1"/>
  <c r="B500" i="1"/>
  <c r="D500" i="1" s="1"/>
  <c r="B499" i="1"/>
  <c r="D499" i="1" s="1"/>
  <c r="B489" i="1"/>
  <c r="D489" i="1" s="1"/>
  <c r="B488" i="1"/>
  <c r="D488" i="1" s="1"/>
  <c r="B487" i="1"/>
  <c r="D487" i="1" s="1"/>
  <c r="B486" i="1"/>
  <c r="D486" i="1" s="1"/>
  <c r="B485" i="1"/>
  <c r="D485" i="1" s="1"/>
  <c r="B484" i="1"/>
  <c r="D484" i="1" s="1"/>
  <c r="B483" i="1"/>
  <c r="D483" i="1" s="1"/>
  <c r="B482" i="1"/>
  <c r="D482" i="1" s="1"/>
  <c r="B481" i="1"/>
  <c r="D481" i="1" s="1"/>
  <c r="B480" i="1"/>
  <c r="D480" i="1" s="1"/>
  <c r="B475" i="1"/>
  <c r="D475" i="1" s="1"/>
  <c r="B474" i="1"/>
  <c r="D474" i="1" s="1"/>
  <c r="B473" i="1"/>
  <c r="D473" i="1" s="1"/>
  <c r="B472" i="1"/>
  <c r="D472" i="1" s="1"/>
  <c r="B471" i="1"/>
  <c r="D471" i="1" s="1"/>
  <c r="B470" i="1"/>
  <c r="D470" i="1" s="1"/>
  <c r="B469" i="1"/>
  <c r="D469" i="1" s="1"/>
  <c r="B468" i="1"/>
  <c r="D468" i="1" s="1"/>
  <c r="B467" i="1"/>
  <c r="D467" i="1" s="1"/>
  <c r="B463" i="1"/>
  <c r="D463" i="1" s="1"/>
  <c r="B462" i="1"/>
  <c r="D462" i="1" s="1"/>
  <c r="B461" i="1"/>
  <c r="D461" i="1" s="1"/>
  <c r="B460" i="1"/>
  <c r="D460" i="1" s="1"/>
  <c r="B459" i="1"/>
  <c r="D459" i="1" s="1"/>
  <c r="B458" i="1"/>
  <c r="D458" i="1" s="1"/>
  <c r="B457" i="1"/>
  <c r="D457" i="1" s="1"/>
  <c r="B456" i="1"/>
  <c r="D456" i="1" s="1"/>
  <c r="B455" i="1"/>
  <c r="D455" i="1" s="1"/>
  <c r="B454" i="1"/>
  <c r="D454" i="1" s="1"/>
  <c r="B443" i="1"/>
  <c r="D443" i="1" s="1"/>
  <c r="B442" i="1"/>
  <c r="D442" i="1" s="1"/>
  <c r="B441" i="1"/>
  <c r="D441" i="1" s="1"/>
  <c r="B440" i="1"/>
  <c r="D440" i="1" s="1"/>
  <c r="B439" i="1"/>
  <c r="D439" i="1" s="1"/>
  <c r="B438" i="1"/>
  <c r="D438" i="1" s="1"/>
  <c r="B437" i="1"/>
  <c r="D437" i="1" s="1"/>
  <c r="B436" i="1"/>
  <c r="D436" i="1" s="1"/>
  <c r="B435" i="1"/>
  <c r="D435" i="1" s="1"/>
  <c r="B434" i="1"/>
  <c r="D434" i="1" s="1"/>
  <c r="B425" i="1"/>
  <c r="D425" i="1" s="1"/>
  <c r="B424" i="1"/>
  <c r="D424" i="1" s="1"/>
  <c r="B423" i="1"/>
  <c r="D423" i="1" s="1"/>
  <c r="B422" i="1"/>
  <c r="D422" i="1" s="1"/>
  <c r="B421" i="1"/>
  <c r="D421" i="1" s="1"/>
  <c r="B420" i="1"/>
  <c r="D420" i="1" s="1"/>
  <c r="B419" i="1"/>
  <c r="D419" i="1" s="1"/>
  <c r="B418" i="1"/>
  <c r="D418" i="1" s="1"/>
  <c r="B417" i="1"/>
  <c r="D417" i="1" s="1"/>
  <c r="B416" i="1"/>
  <c r="D416" i="1" s="1"/>
  <c r="B415" i="1"/>
  <c r="D415" i="1" s="1"/>
  <c r="B414" i="1"/>
  <c r="D414" i="1" s="1"/>
  <c r="B413" i="1"/>
  <c r="D413" i="1" s="1"/>
  <c r="B412" i="1"/>
  <c r="D412" i="1" s="1"/>
  <c r="B411" i="1"/>
  <c r="D411" i="1" s="1"/>
  <c r="B410" i="1"/>
  <c r="D410" i="1" s="1"/>
  <c r="B409" i="1"/>
  <c r="D409" i="1" s="1"/>
  <c r="B408" i="1"/>
  <c r="D408" i="1" s="1"/>
  <c r="B400" i="1"/>
  <c r="D400" i="1" s="1"/>
  <c r="B399" i="1"/>
  <c r="D399" i="1" s="1"/>
  <c r="B398" i="1"/>
  <c r="D398" i="1" s="1"/>
  <c r="B397" i="1"/>
  <c r="D397" i="1" s="1"/>
  <c r="B396" i="1"/>
  <c r="D396" i="1" s="1"/>
  <c r="B395" i="1"/>
  <c r="D395" i="1" s="1"/>
  <c r="B394" i="1"/>
  <c r="D394" i="1" s="1"/>
  <c r="B393" i="1"/>
  <c r="D393" i="1" s="1"/>
  <c r="B392" i="1"/>
  <c r="D392" i="1" s="1"/>
  <c r="B373" i="1"/>
  <c r="D373" i="1" s="1"/>
  <c r="B372" i="1"/>
  <c r="D372" i="1" s="1"/>
  <c r="B371" i="1"/>
  <c r="D371" i="1" s="1"/>
  <c r="B370" i="1"/>
  <c r="D370" i="1" s="1"/>
  <c r="B369" i="1"/>
  <c r="D369" i="1" s="1"/>
  <c r="B368" i="1"/>
  <c r="D368" i="1" s="1"/>
  <c r="B367" i="1"/>
  <c r="D367" i="1" s="1"/>
  <c r="B366" i="1"/>
  <c r="D366" i="1" s="1"/>
  <c r="B365" i="1"/>
  <c r="D365" i="1" s="1"/>
  <c r="B364" i="1"/>
  <c r="D364" i="1" s="1"/>
  <c r="B345" i="1"/>
  <c r="D345" i="1" s="1"/>
  <c r="B344" i="1"/>
  <c r="D344" i="1" s="1"/>
  <c r="B343" i="1"/>
  <c r="D343" i="1" s="1"/>
  <c r="B342" i="1"/>
  <c r="D342" i="1" s="1"/>
  <c r="B340" i="1"/>
  <c r="D340" i="1" s="1"/>
  <c r="B339" i="1"/>
  <c r="D339" i="1" s="1"/>
  <c r="B337" i="1"/>
  <c r="D337" i="1" s="1"/>
  <c r="B336" i="1"/>
  <c r="D336" i="1" s="1"/>
  <c r="B335" i="1"/>
  <c r="D335" i="1" s="1"/>
  <c r="B334" i="1"/>
  <c r="D334" i="1" s="1"/>
  <c r="B333" i="1"/>
  <c r="D333" i="1" s="1"/>
  <c r="B332" i="1"/>
  <c r="D332" i="1" s="1"/>
  <c r="B331" i="1"/>
  <c r="D331" i="1" s="1"/>
  <c r="B330" i="1"/>
  <c r="D330" i="1" s="1"/>
  <c r="B329" i="1"/>
  <c r="D329" i="1" s="1"/>
  <c r="B322" i="1"/>
  <c r="D322" i="1" s="1"/>
  <c r="B321" i="1"/>
  <c r="D321" i="1" s="1"/>
  <c r="B320" i="1"/>
  <c r="D320" i="1" s="1"/>
  <c r="B319" i="1"/>
  <c r="D319" i="1" s="1"/>
  <c r="B318" i="1"/>
  <c r="D318" i="1" s="1"/>
  <c r="B317" i="1"/>
  <c r="D317" i="1" s="1"/>
  <c r="B316" i="1"/>
  <c r="D316" i="1" s="1"/>
  <c r="B315" i="1"/>
  <c r="D315" i="1" s="1"/>
  <c r="B310" i="1"/>
  <c r="D310" i="1" s="1"/>
  <c r="B309" i="1"/>
  <c r="D309" i="1" s="1"/>
  <c r="B308" i="1"/>
  <c r="D308" i="1" s="1"/>
  <c r="B307" i="1"/>
  <c r="D307" i="1" s="1"/>
  <c r="B306" i="1"/>
  <c r="D306" i="1" s="1"/>
  <c r="B305" i="1"/>
  <c r="D305" i="1" s="1"/>
  <c r="B304" i="1"/>
  <c r="D304" i="1" s="1"/>
  <c r="B303" i="1"/>
  <c r="D303" i="1" s="1"/>
  <c r="B295" i="1"/>
  <c r="D295" i="1" s="1"/>
  <c r="B294" i="1"/>
  <c r="D294" i="1" s="1"/>
  <c r="B293" i="1"/>
  <c r="D293" i="1" s="1"/>
  <c r="B292" i="1"/>
  <c r="D292" i="1" s="1"/>
  <c r="B291" i="1"/>
  <c r="D291" i="1" s="1"/>
  <c r="B290" i="1"/>
  <c r="D290" i="1" s="1"/>
  <c r="B289" i="1"/>
  <c r="D289" i="1" s="1"/>
  <c r="B288" i="1"/>
  <c r="D288" i="1" s="1"/>
  <c r="B284" i="1"/>
  <c r="D284" i="1" s="1"/>
  <c r="B283" i="1"/>
  <c r="D283" i="1" s="1"/>
  <c r="B282" i="1"/>
  <c r="D282" i="1" s="1"/>
  <c r="B281" i="1"/>
  <c r="D281" i="1" s="1"/>
  <c r="B280" i="1"/>
  <c r="D280" i="1" s="1"/>
  <c r="B279" i="1"/>
  <c r="D279" i="1" s="1"/>
  <c r="B278" i="1"/>
  <c r="D278" i="1" s="1"/>
  <c r="B277" i="1"/>
  <c r="D277" i="1" s="1"/>
  <c r="B266" i="1"/>
  <c r="D266" i="1" s="1"/>
  <c r="B265" i="1"/>
  <c r="D265" i="1" s="1"/>
  <c r="B264" i="1"/>
  <c r="D264" i="1" s="1"/>
  <c r="B263" i="1"/>
  <c r="D263" i="1" s="1"/>
  <c r="B262" i="1"/>
  <c r="D262" i="1" s="1"/>
  <c r="B261" i="1"/>
  <c r="D261" i="1" s="1"/>
  <c r="B260" i="1"/>
  <c r="D260" i="1" s="1"/>
  <c r="B259" i="1"/>
  <c r="D259" i="1" s="1"/>
  <c r="B258" i="1"/>
  <c r="D258" i="1" s="1"/>
  <c r="B257" i="1"/>
  <c r="D257" i="1" s="1"/>
  <c r="B256" i="1"/>
  <c r="D256" i="1" s="1"/>
  <c r="B237" i="1"/>
  <c r="D237" i="1" s="1"/>
  <c r="B236" i="1"/>
  <c r="D236" i="1" s="1"/>
  <c r="B235" i="1"/>
  <c r="D235" i="1" s="1"/>
  <c r="B234" i="1"/>
  <c r="D234" i="1" s="1"/>
  <c r="B233" i="1"/>
  <c r="D233" i="1" s="1"/>
  <c r="B232" i="1"/>
  <c r="D232" i="1" s="1"/>
  <c r="B231" i="1"/>
  <c r="D231" i="1" s="1"/>
  <c r="B230" i="1"/>
  <c r="D230" i="1" s="1"/>
  <c r="B229" i="1"/>
  <c r="D229" i="1" s="1"/>
  <c r="B228" i="1"/>
  <c r="D228" i="1" s="1"/>
  <c r="B227" i="1"/>
  <c r="D227" i="1" s="1"/>
  <c r="B226" i="1"/>
  <c r="D226" i="1" s="1"/>
  <c r="B225" i="1"/>
  <c r="D225" i="1" s="1"/>
  <c r="B224" i="1"/>
  <c r="D224" i="1" s="1"/>
  <c r="B223" i="1"/>
  <c r="D223" i="1" s="1"/>
  <c r="B222" i="1"/>
  <c r="D222" i="1" s="1"/>
  <c r="B221" i="1"/>
  <c r="D221" i="1" s="1"/>
  <c r="B197" i="1"/>
  <c r="D197" i="1" s="1"/>
  <c r="B196" i="1"/>
  <c r="D196" i="1" s="1"/>
  <c r="B195" i="1"/>
  <c r="D195" i="1" s="1"/>
  <c r="B194" i="1"/>
  <c r="D194" i="1" s="1"/>
  <c r="B193" i="1"/>
  <c r="D193" i="1" s="1"/>
  <c r="B192" i="1"/>
  <c r="D192" i="1" s="1"/>
  <c r="B191" i="1"/>
  <c r="D191" i="1" s="1"/>
  <c r="B190" i="1"/>
  <c r="D190" i="1" s="1"/>
  <c r="B189" i="1"/>
  <c r="D189" i="1" s="1"/>
  <c r="B188" i="1"/>
  <c r="D188" i="1" s="1"/>
  <c r="B80" i="1"/>
  <c r="D80" i="1" s="1"/>
  <c r="B79" i="1"/>
  <c r="D79" i="1" s="1"/>
  <c r="B78" i="1"/>
  <c r="D78" i="1" s="1"/>
  <c r="B77" i="1"/>
  <c r="D77" i="1" s="1"/>
  <c r="B76" i="1"/>
  <c r="D76" i="1" s="1"/>
  <c r="B45" i="1"/>
  <c r="D45" i="1" s="1"/>
  <c r="B44" i="1"/>
  <c r="D44" i="1" s="1"/>
  <c r="B43" i="1"/>
  <c r="D43" i="1" s="1"/>
  <c r="B42" i="1"/>
  <c r="D42" i="1" s="1"/>
  <c r="B41" i="1"/>
  <c r="D41" i="1" s="1"/>
  <c r="B40" i="1"/>
  <c r="D40" i="1" s="1"/>
  <c r="B39" i="1"/>
  <c r="D39" i="1" s="1"/>
  <c r="B38" i="1"/>
  <c r="D38" i="1" s="1"/>
  <c r="B37" i="1"/>
  <c r="D37" i="1" s="1"/>
  <c r="B36" i="1"/>
  <c r="D36" i="1" s="1"/>
  <c r="B13" i="1"/>
  <c r="D13" i="1" s="1"/>
  <c r="B12" i="1"/>
  <c r="D12" i="1" s="1"/>
  <c r="B11" i="1"/>
  <c r="D11" i="1" s="1"/>
  <c r="B10" i="1"/>
  <c r="D10" i="1" s="1"/>
  <c r="B9" i="1"/>
  <c r="D9" i="1" s="1"/>
  <c r="B8" i="1"/>
  <c r="D8" i="1" s="1"/>
  <c r="B7" i="1"/>
  <c r="D7" i="1" s="1"/>
  <c r="B6" i="1"/>
  <c r="D6" i="1" s="1"/>
  <c r="B5" i="1"/>
  <c r="D5" i="1" s="1"/>
  <c r="B4" i="1"/>
  <c r="D4" i="1" s="1"/>
  <c r="B3" i="1"/>
  <c r="D3" i="1" s="1"/>
  <c r="B789" i="1"/>
  <c r="D789" i="1" s="1"/>
  <c r="B626" i="1"/>
  <c r="D626" i="1" s="1"/>
  <c r="B363" i="1"/>
  <c r="D363" i="1" s="1"/>
  <c r="B548" i="1"/>
  <c r="D548" i="1" s="1"/>
  <c r="B941" i="1"/>
  <c r="D941" i="1" s="1"/>
  <c r="B664" i="1"/>
  <c r="D664" i="1" s="1"/>
  <c r="B940" i="1"/>
  <c r="D940" i="1" s="1"/>
  <c r="B547" i="1"/>
  <c r="D547" i="1" s="1"/>
  <c r="B433" i="1"/>
  <c r="D433" i="1" s="1"/>
  <c r="B362" i="1"/>
  <c r="D362" i="1" s="1"/>
  <c r="B361" i="1"/>
  <c r="D361" i="1" s="1"/>
  <c r="B595" i="1"/>
  <c r="D595" i="1" s="1"/>
  <c r="B360" i="1"/>
  <c r="D360" i="1" s="1"/>
  <c r="B359" i="1"/>
  <c r="D359" i="1" s="1"/>
  <c r="B922" i="1"/>
  <c r="D922" i="1" s="1"/>
  <c r="B893" i="1"/>
  <c r="D893" i="1" s="1"/>
  <c r="B870" i="1"/>
  <c r="D870" i="1" s="1"/>
  <c r="B838" i="1"/>
  <c r="D838" i="1" s="1"/>
  <c r="B358" i="1"/>
  <c r="D358" i="1" s="1"/>
  <c r="B357" i="1"/>
  <c r="D357" i="1" s="1"/>
  <c r="B356" i="1"/>
  <c r="D356" i="1" s="1"/>
  <c r="B735" i="1"/>
  <c r="D735" i="1" s="1"/>
  <c r="B355" i="1"/>
  <c r="D355" i="1" s="1"/>
  <c r="B1204" i="1"/>
  <c r="D1204" i="1" s="1"/>
  <c r="B432" i="1"/>
  <c r="D432" i="1" s="1"/>
  <c r="B187" i="1"/>
  <c r="D187" i="1" s="1"/>
  <c r="B35" i="1"/>
  <c r="D35" i="1" s="1"/>
  <c r="B939" i="1"/>
  <c r="D939" i="1" s="1"/>
  <c r="B921" i="1"/>
  <c r="D921" i="1" s="1"/>
  <c r="B892" i="1"/>
  <c r="D892" i="1" s="1"/>
  <c r="B869" i="1"/>
  <c r="D869" i="1" s="1"/>
  <c r="B837" i="1"/>
  <c r="D837" i="1" s="1"/>
  <c r="B920" i="1"/>
  <c r="D920" i="1" s="1"/>
  <c r="B891" i="1"/>
  <c r="D891" i="1" s="1"/>
  <c r="B868" i="1"/>
  <c r="D868" i="1" s="1"/>
  <c r="B836" i="1"/>
  <c r="D836" i="1" s="1"/>
  <c r="B919" i="1"/>
  <c r="D919" i="1" s="1"/>
  <c r="B890" i="1"/>
  <c r="D890" i="1" s="1"/>
  <c r="B867" i="1"/>
  <c r="D867" i="1" s="1"/>
  <c r="B835" i="1"/>
  <c r="D835" i="1" s="1"/>
  <c r="B918" i="1"/>
  <c r="D918" i="1" s="1"/>
  <c r="B889" i="1"/>
  <c r="D889" i="1" s="1"/>
  <c r="B866" i="1"/>
  <c r="D866" i="1" s="1"/>
  <c r="B834" i="1"/>
  <c r="D834" i="1" s="1"/>
  <c r="B917" i="1"/>
  <c r="D917" i="1" s="1"/>
  <c r="B865" i="1"/>
  <c r="D865" i="1" s="1"/>
  <c r="B833" i="1"/>
  <c r="D833" i="1" s="1"/>
  <c r="B916" i="1"/>
  <c r="D916" i="1" s="1"/>
  <c r="B888" i="1"/>
  <c r="D888" i="1" s="1"/>
  <c r="B864" i="1"/>
  <c r="D864" i="1" s="1"/>
  <c r="B832" i="1"/>
  <c r="D832" i="1" s="1"/>
  <c r="B915" i="1"/>
  <c r="D915" i="1" s="1"/>
  <c r="B887" i="1"/>
  <c r="D887" i="1" s="1"/>
  <c r="B863" i="1"/>
  <c r="D863" i="1" s="1"/>
  <c r="B831" i="1"/>
  <c r="D831" i="1" s="1"/>
  <c r="J798" i="1" l="1"/>
  <c r="K798" i="1" s="1"/>
  <c r="I181" i="1" l="1"/>
  <c r="J181" i="1" s="1"/>
  <c r="K181" i="1" s="1"/>
  <c r="I83" i="1"/>
  <c r="I238" i="1"/>
  <c r="J238" i="1" s="1"/>
  <c r="K238" i="1" s="1"/>
  <c r="I178" i="1"/>
  <c r="I169" i="1"/>
  <c r="I148" i="1"/>
  <c r="I138" i="1"/>
  <c r="I128" i="1"/>
  <c r="I108" i="1"/>
  <c r="I96" i="1"/>
  <c r="J566" i="1"/>
  <c r="K566" i="1" s="1"/>
  <c r="I200" i="1"/>
  <c r="J200" i="1" s="1"/>
  <c r="K200" i="1" s="1"/>
  <c r="J48" i="1"/>
  <c r="K48" i="1" s="1"/>
  <c r="I581" i="1"/>
  <c r="J581" i="1" s="1"/>
  <c r="K581" i="1" s="1"/>
  <c r="I643" i="1"/>
  <c r="J643" i="1" s="1"/>
  <c r="K643" i="1" s="1"/>
  <c r="I710" i="1"/>
  <c r="J710" i="1" s="1"/>
  <c r="K710" i="1" s="1"/>
  <c r="I709" i="1"/>
  <c r="J709" i="1" s="1"/>
  <c r="K709" i="1" s="1"/>
  <c r="I33" i="1"/>
  <c r="J33" i="1" s="1"/>
  <c r="K33" i="1" s="1"/>
  <c r="I389" i="1"/>
  <c r="J389" i="1" s="1"/>
  <c r="K389" i="1" s="1"/>
  <c r="I388" i="1"/>
  <c r="J388" i="1" s="1"/>
  <c r="K388" i="1" s="1"/>
  <c r="I254" i="1"/>
  <c r="J254" i="1" s="1"/>
  <c r="K254" i="1" s="1"/>
  <c r="I531" i="1"/>
  <c r="J531" i="1" s="1"/>
  <c r="K531" i="1" s="1"/>
  <c r="I829" i="1"/>
  <c r="J829" i="1" s="1"/>
  <c r="K829" i="1" s="1"/>
  <c r="I758" i="1"/>
  <c r="J758" i="1" s="1"/>
  <c r="K758" i="1" s="1"/>
  <c r="I497" i="1"/>
  <c r="J497" i="1" s="1"/>
  <c r="K497" i="1" s="1"/>
  <c r="I452" i="1"/>
  <c r="J452" i="1" s="1"/>
  <c r="K452" i="1" s="1"/>
  <c r="I974" i="1"/>
  <c r="J974" i="1" s="1"/>
  <c r="K974" i="1" s="1"/>
  <c r="I973" i="1"/>
  <c r="J973" i="1" s="1"/>
  <c r="K973" i="1" s="1"/>
  <c r="I708" i="1"/>
  <c r="J708" i="1" s="1"/>
  <c r="K708" i="1" s="1"/>
  <c r="I972" i="1"/>
  <c r="J972" i="1" s="1"/>
  <c r="K972" i="1" s="1"/>
  <c r="I1151" i="1"/>
  <c r="J1151" i="1" s="1"/>
  <c r="K1151" i="1" s="1"/>
  <c r="I971" i="1"/>
  <c r="J971" i="1" s="1"/>
  <c r="K971" i="1" s="1"/>
  <c r="I970" i="1"/>
  <c r="J970" i="1" s="1"/>
  <c r="K970" i="1" s="1"/>
  <c r="I969" i="1"/>
  <c r="J969" i="1" s="1"/>
  <c r="K969" i="1" s="1"/>
  <c r="I937" i="1"/>
  <c r="J937" i="1" s="1"/>
  <c r="K937" i="1" s="1"/>
  <c r="I913" i="1"/>
  <c r="J913" i="1" s="1"/>
  <c r="K913" i="1" s="1"/>
  <c r="I885" i="1"/>
  <c r="J885" i="1" s="1"/>
  <c r="K885" i="1" s="1"/>
  <c r="I861" i="1"/>
  <c r="J861" i="1" s="1"/>
  <c r="K861" i="1" s="1"/>
  <c r="I801" i="1"/>
  <c r="J801" i="1" s="1"/>
  <c r="K801" i="1" s="1"/>
  <c r="I757" i="1"/>
  <c r="J757" i="1" s="1"/>
  <c r="K757" i="1" s="1"/>
  <c r="I707" i="1"/>
  <c r="J707" i="1" s="1"/>
  <c r="K707" i="1" s="1"/>
  <c r="I648" i="1"/>
  <c r="J648" i="1" s="1"/>
  <c r="K648" i="1" s="1"/>
  <c r="I642" i="1"/>
  <c r="J642" i="1" s="1"/>
  <c r="K642" i="1" s="1"/>
  <c r="I641" i="1"/>
  <c r="J641" i="1" s="1"/>
  <c r="K641" i="1" s="1"/>
  <c r="I624" i="1"/>
  <c r="J624" i="1" s="1"/>
  <c r="K624" i="1" s="1"/>
  <c r="I593" i="1"/>
  <c r="J593" i="1" s="1"/>
  <c r="K593" i="1" s="1"/>
  <c r="I511" i="1"/>
  <c r="J511" i="1" s="1"/>
  <c r="K511" i="1" s="1"/>
  <c r="I496" i="1"/>
  <c r="J496" i="1" s="1"/>
  <c r="K496" i="1" s="1"/>
  <c r="I451" i="1"/>
  <c r="J451" i="1" s="1"/>
  <c r="K451" i="1" s="1"/>
  <c r="I430" i="1"/>
  <c r="J430" i="1" s="1"/>
  <c r="K430" i="1" s="1"/>
  <c r="I406" i="1"/>
  <c r="J406" i="1" s="1"/>
  <c r="K406" i="1" s="1"/>
  <c r="I385" i="1"/>
  <c r="J385" i="1" s="1"/>
  <c r="K385" i="1" s="1"/>
  <c r="I353" i="1"/>
  <c r="J353" i="1" s="1"/>
  <c r="K353" i="1" s="1"/>
  <c r="I327" i="1"/>
  <c r="J327" i="1" s="1"/>
  <c r="K327" i="1" s="1"/>
  <c r="I275" i="1"/>
  <c r="J275" i="1" s="1"/>
  <c r="K275" i="1" s="1"/>
  <c r="I253" i="1"/>
  <c r="J253" i="1" s="1"/>
  <c r="K253" i="1" s="1"/>
  <c r="I219" i="1"/>
  <c r="J219" i="1" s="1"/>
  <c r="K219" i="1" s="1"/>
  <c r="I210" i="1"/>
  <c r="J210" i="1" s="1"/>
  <c r="K210" i="1" s="1"/>
  <c r="I176" i="1"/>
  <c r="J176" i="1" s="1"/>
  <c r="K176" i="1" s="1"/>
  <c r="I165" i="1"/>
  <c r="J165" i="1" s="1"/>
  <c r="K165" i="1" s="1"/>
  <c r="I156" i="1"/>
  <c r="J156" i="1" s="1"/>
  <c r="K156" i="1" s="1"/>
  <c r="I144" i="1"/>
  <c r="J144" i="1" s="1"/>
  <c r="K144" i="1" s="1"/>
  <c r="I134" i="1"/>
  <c r="J134" i="1" s="1"/>
  <c r="K134" i="1" s="1"/>
  <c r="I124" i="1"/>
  <c r="J124" i="1" s="1"/>
  <c r="K124" i="1" s="1"/>
  <c r="I115" i="1"/>
  <c r="J115" i="1" s="1"/>
  <c r="K115" i="1" s="1"/>
  <c r="I104" i="1"/>
  <c r="J104" i="1" s="1"/>
  <c r="K104" i="1" s="1"/>
  <c r="I92" i="1"/>
  <c r="J92" i="1" s="1"/>
  <c r="K92" i="1" s="1"/>
  <c r="I63" i="1"/>
  <c r="J63" i="1" s="1"/>
  <c r="K63" i="1" s="1"/>
  <c r="I31" i="1"/>
  <c r="I384" i="1"/>
  <c r="J384" i="1" s="1"/>
  <c r="K384" i="1" s="1"/>
  <c r="I529" i="1"/>
  <c r="J529" i="1" s="1"/>
  <c r="K529" i="1" s="1"/>
  <c r="I706" i="1"/>
  <c r="J706" i="1" s="1"/>
  <c r="K706" i="1" s="1"/>
  <c r="I647" i="1"/>
  <c r="I649" i="1" s="1"/>
  <c r="I640" i="1"/>
  <c r="J640" i="1" s="1"/>
  <c r="K640" i="1" s="1"/>
  <c r="I623" i="1"/>
  <c r="J623" i="1" s="1"/>
  <c r="K623" i="1" s="1"/>
  <c r="I580" i="1"/>
  <c r="J580" i="1" s="1"/>
  <c r="K580" i="1" s="1"/>
  <c r="I252" i="1"/>
  <c r="J252" i="1" s="1"/>
  <c r="K252" i="1" s="1"/>
  <c r="I251" i="1"/>
  <c r="J251" i="1" s="1"/>
  <c r="K251" i="1" s="1"/>
  <c r="I218" i="1"/>
  <c r="J218" i="1" s="1"/>
  <c r="K218" i="1" s="1"/>
  <c r="I775" i="1"/>
  <c r="J775" i="1" s="1"/>
  <c r="K775" i="1" s="1"/>
  <c r="I250" i="1"/>
  <c r="J250" i="1" s="1"/>
  <c r="K250" i="1" s="1"/>
  <c r="I209" i="1"/>
  <c r="J209" i="1" s="1"/>
  <c r="K209" i="1" s="1"/>
  <c r="I62" i="1"/>
  <c r="J62" i="1" s="1"/>
  <c r="K62" i="1" s="1"/>
  <c r="I936" i="1"/>
  <c r="J936" i="1" s="1"/>
  <c r="K936" i="1" s="1"/>
  <c r="I910" i="1"/>
  <c r="J910" i="1" s="1"/>
  <c r="K910" i="1" s="1"/>
  <c r="I884" i="1"/>
  <c r="J884" i="1" s="1"/>
  <c r="K884" i="1" s="1"/>
  <c r="I860" i="1"/>
  <c r="J860" i="1" s="1"/>
  <c r="K860" i="1" s="1"/>
  <c r="I774" i="1"/>
  <c r="J774" i="1" s="1"/>
  <c r="K774" i="1" s="1"/>
  <c r="I405" i="1"/>
  <c r="J405" i="1" s="1"/>
  <c r="K405" i="1" s="1"/>
  <c r="I383" i="1"/>
  <c r="J383" i="1" s="1"/>
  <c r="K383" i="1" s="1"/>
  <c r="I352" i="1"/>
  <c r="J352" i="1" s="1"/>
  <c r="K352" i="1" s="1"/>
  <c r="I705" i="1"/>
  <c r="J705" i="1" s="1"/>
  <c r="K705" i="1" s="1"/>
  <c r="I249" i="1"/>
  <c r="J249" i="1" s="1"/>
  <c r="K249" i="1" s="1"/>
  <c r="I208" i="1"/>
  <c r="J208" i="1" s="1"/>
  <c r="K208" i="1" s="1"/>
  <c r="I773" i="1"/>
  <c r="J773" i="1" s="1"/>
  <c r="K773" i="1" s="1"/>
  <c r="I704" i="1"/>
  <c r="J704" i="1" s="1"/>
  <c r="K704" i="1" s="1"/>
  <c r="I207" i="1"/>
  <c r="J207" i="1" s="1"/>
  <c r="K207" i="1" s="1"/>
  <c r="I217" i="1"/>
  <c r="J217" i="1" s="1"/>
  <c r="K217" i="1" s="1"/>
  <c r="I772" i="1"/>
  <c r="J772" i="1" s="1"/>
  <c r="K772" i="1" s="1"/>
  <c r="I703" i="1"/>
  <c r="J703" i="1" s="1"/>
  <c r="K703" i="1" s="1"/>
  <c r="I579" i="1"/>
  <c r="J579" i="1" s="1"/>
  <c r="K579" i="1" s="1"/>
  <c r="I404" i="1"/>
  <c r="J404" i="1" s="1"/>
  <c r="K404" i="1" s="1"/>
  <c r="I206" i="1"/>
  <c r="J206" i="1" s="1"/>
  <c r="K206" i="1" s="1"/>
  <c r="I58" i="1"/>
  <c r="J58" i="1" s="1"/>
  <c r="K58" i="1" s="1"/>
  <c r="I1230" i="1"/>
  <c r="J1230" i="1" s="1"/>
  <c r="K1230" i="1" s="1"/>
  <c r="I1217" i="1"/>
  <c r="J1217" i="1" s="1"/>
  <c r="K1217" i="1" s="1"/>
  <c r="I1202" i="1"/>
  <c r="J1202" i="1" s="1"/>
  <c r="K1202" i="1" s="1"/>
  <c r="I967" i="1"/>
  <c r="J967" i="1" s="1"/>
  <c r="K967" i="1" s="1"/>
  <c r="I966" i="1"/>
  <c r="J966" i="1" s="1"/>
  <c r="K966" i="1" s="1"/>
  <c r="I813" i="1"/>
  <c r="J813" i="1" s="1"/>
  <c r="K813" i="1" s="1"/>
  <c r="I771" i="1"/>
  <c r="J771" i="1" s="1"/>
  <c r="K771" i="1" s="1"/>
  <c r="I756" i="1"/>
  <c r="J756" i="1" s="1"/>
  <c r="K756" i="1" s="1"/>
  <c r="I702" i="1"/>
  <c r="J702" i="1" s="1"/>
  <c r="K702" i="1" s="1"/>
  <c r="I449" i="1"/>
  <c r="J449" i="1" s="1"/>
  <c r="K449" i="1" s="1"/>
  <c r="I429" i="1"/>
  <c r="J429" i="1" s="1"/>
  <c r="K429" i="1" s="1"/>
  <c r="I382" i="1"/>
  <c r="J382" i="1" s="1"/>
  <c r="K382" i="1" s="1"/>
  <c r="I248" i="1"/>
  <c r="J248" i="1" s="1"/>
  <c r="K248" i="1" s="1"/>
  <c r="I216" i="1"/>
  <c r="J216" i="1" s="1"/>
  <c r="K216" i="1" s="1"/>
  <c r="I205" i="1"/>
  <c r="J205" i="1" s="1"/>
  <c r="K205" i="1" s="1"/>
  <c r="I175" i="1"/>
  <c r="J175" i="1" s="1"/>
  <c r="K175" i="1" s="1"/>
  <c r="I164" i="1"/>
  <c r="J164" i="1" s="1"/>
  <c r="K164" i="1" s="1"/>
  <c r="I155" i="1"/>
  <c r="J155" i="1" s="1"/>
  <c r="K155" i="1" s="1"/>
  <c r="I143" i="1"/>
  <c r="J143" i="1" s="1"/>
  <c r="K143" i="1" s="1"/>
  <c r="I133" i="1"/>
  <c r="J133" i="1" s="1"/>
  <c r="K133" i="1" s="1"/>
  <c r="I123" i="1"/>
  <c r="J123" i="1" s="1"/>
  <c r="K123" i="1" s="1"/>
  <c r="I114" i="1"/>
  <c r="J114" i="1" s="1"/>
  <c r="K114" i="1" s="1"/>
  <c r="I103" i="1"/>
  <c r="J103" i="1" s="1"/>
  <c r="K103" i="1" s="1"/>
  <c r="I91" i="1"/>
  <c r="J91" i="1" s="1"/>
  <c r="K91" i="1" s="1"/>
  <c r="I57" i="1"/>
  <c r="J57" i="1" s="1"/>
  <c r="K57" i="1" s="1"/>
  <c r="I30" i="1"/>
  <c r="J30" i="1" s="1"/>
  <c r="K30" i="1" s="1"/>
  <c r="I272" i="1"/>
  <c r="J272" i="1" s="1"/>
  <c r="K272" i="1" s="1"/>
  <c r="I349" i="1"/>
  <c r="J349" i="1" s="1"/>
  <c r="K349" i="1" s="1"/>
  <c r="I28" i="1"/>
  <c r="J28" i="1" s="1"/>
  <c r="K28" i="1" s="1"/>
  <c r="I1188" i="1"/>
  <c r="J1188" i="1" s="1"/>
  <c r="K1188" i="1" s="1"/>
  <c r="I963" i="1"/>
  <c r="J963" i="1" s="1"/>
  <c r="K963" i="1" s="1"/>
  <c r="I934" i="1"/>
  <c r="J934" i="1" s="1"/>
  <c r="K934" i="1" s="1"/>
  <c r="I908" i="1"/>
  <c r="J908" i="1" s="1"/>
  <c r="K908" i="1" s="1"/>
  <c r="I882" i="1"/>
  <c r="J882" i="1" s="1"/>
  <c r="K882" i="1" s="1"/>
  <c r="I858" i="1"/>
  <c r="J858" i="1" s="1"/>
  <c r="K858" i="1" s="1"/>
  <c r="I494" i="1"/>
  <c r="J494" i="1" s="1"/>
  <c r="K494" i="1" s="1"/>
  <c r="I380" i="1"/>
  <c r="J380" i="1" s="1"/>
  <c r="K380" i="1" s="1"/>
  <c r="I312" i="1"/>
  <c r="J312" i="1" s="1"/>
  <c r="K312" i="1" s="1"/>
  <c r="I246" i="1"/>
  <c r="J246" i="1" s="1"/>
  <c r="K246" i="1" s="1"/>
  <c r="I89" i="1"/>
  <c r="J89" i="1" s="1"/>
  <c r="K89" i="1" s="1"/>
  <c r="I55" i="1"/>
  <c r="J55" i="1" s="1"/>
  <c r="K55" i="1" s="1"/>
  <c r="I27" i="1"/>
  <c r="J27" i="1" s="1"/>
  <c r="K27" i="1" s="1"/>
  <c r="I541" i="1"/>
  <c r="J541" i="1" s="1"/>
  <c r="K541" i="1" s="1"/>
  <c r="I379" i="1"/>
  <c r="J379" i="1" s="1"/>
  <c r="K379" i="1" s="1"/>
  <c r="I378" i="1"/>
  <c r="J378" i="1" s="1"/>
  <c r="K378" i="1" s="1"/>
  <c r="I700" i="1"/>
  <c r="J700" i="1" s="1"/>
  <c r="K700" i="1" s="1"/>
  <c r="I699" i="1"/>
  <c r="J699" i="1" s="1"/>
  <c r="K699" i="1" s="1"/>
  <c r="I698" i="1"/>
  <c r="J698" i="1" s="1"/>
  <c r="K698" i="1" s="1"/>
  <c r="I697" i="1"/>
  <c r="J697" i="1" s="1"/>
  <c r="K697" i="1" s="1"/>
  <c r="I696" i="1"/>
  <c r="J696" i="1" s="1"/>
  <c r="K696" i="1" s="1"/>
  <c r="I1149" i="1"/>
  <c r="J1149" i="1" s="1"/>
  <c r="K1149" i="1" s="1"/>
  <c r="I962" i="1"/>
  <c r="J962" i="1" s="1"/>
  <c r="K962" i="1" s="1"/>
  <c r="I754" i="1"/>
  <c r="J754" i="1" s="1"/>
  <c r="K754" i="1" s="1"/>
  <c r="I427" i="1"/>
  <c r="J427" i="1" s="1"/>
  <c r="K427" i="1" s="1"/>
  <c r="I348" i="1"/>
  <c r="J348" i="1" s="1"/>
  <c r="K348" i="1" s="1"/>
  <c r="I271" i="1"/>
  <c r="J271" i="1" s="1"/>
  <c r="K271" i="1" s="1"/>
  <c r="I245" i="1"/>
  <c r="J245" i="1" s="1"/>
  <c r="K245" i="1" s="1"/>
  <c r="I203" i="1"/>
  <c r="J203" i="1" s="1"/>
  <c r="K203" i="1" s="1"/>
  <c r="I173" i="1"/>
  <c r="J173" i="1" s="1"/>
  <c r="K173" i="1" s="1"/>
  <c r="I153" i="1"/>
  <c r="J153" i="1" s="1"/>
  <c r="K153" i="1" s="1"/>
  <c r="I141" i="1"/>
  <c r="J141" i="1" s="1"/>
  <c r="K141" i="1" s="1"/>
  <c r="I131" i="1"/>
  <c r="J131" i="1" s="1"/>
  <c r="K131" i="1" s="1"/>
  <c r="I121" i="1"/>
  <c r="J121" i="1" s="1"/>
  <c r="K121" i="1" s="1"/>
  <c r="I112" i="1"/>
  <c r="J112" i="1" s="1"/>
  <c r="K112" i="1" s="1"/>
  <c r="I101" i="1"/>
  <c r="J101" i="1" s="1"/>
  <c r="K101" i="1" s="1"/>
  <c r="I88" i="1"/>
  <c r="J88" i="1" s="1"/>
  <c r="K88" i="1" s="1"/>
  <c r="I54" i="1"/>
  <c r="J54" i="1" s="1"/>
  <c r="K54" i="1" s="1"/>
  <c r="I26" i="1"/>
  <c r="J26" i="1" s="1"/>
  <c r="K26" i="1" s="1"/>
  <c r="I493" i="1"/>
  <c r="J493" i="1" s="1"/>
  <c r="K493" i="1" s="1"/>
  <c r="I492" i="1"/>
  <c r="J492" i="1" s="1"/>
  <c r="K492" i="1" s="1"/>
  <c r="I961" i="1"/>
  <c r="J961" i="1" s="1"/>
  <c r="K961" i="1" s="1"/>
  <c r="I695" i="1"/>
  <c r="J695" i="1" s="1"/>
  <c r="K695" i="1" s="1"/>
  <c r="I645" i="1"/>
  <c r="I646" i="1" s="1"/>
  <c r="I638" i="1"/>
  <c r="J638" i="1" s="1"/>
  <c r="K638" i="1" s="1"/>
  <c r="I1228" i="1"/>
  <c r="J1228" i="1" s="1"/>
  <c r="K1228" i="1" s="1"/>
  <c r="I1215" i="1"/>
  <c r="J1215" i="1" s="1"/>
  <c r="K1215" i="1" s="1"/>
  <c r="I25" i="1"/>
  <c r="J25" i="1" s="1"/>
  <c r="K25" i="1" s="1"/>
  <c r="I1200" i="1"/>
  <c r="J1200" i="1" s="1"/>
  <c r="K1200" i="1" s="1"/>
  <c r="I1187" i="1"/>
  <c r="J1187" i="1" s="1"/>
  <c r="K1187" i="1" s="1"/>
  <c r="I1172" i="1"/>
  <c r="J1172" i="1" s="1"/>
  <c r="K1172" i="1" s="1"/>
  <c r="I1148" i="1"/>
  <c r="J1148" i="1" s="1"/>
  <c r="K1148" i="1" s="1"/>
  <c r="I1114" i="1"/>
  <c r="J1114" i="1" s="1"/>
  <c r="K1114" i="1" s="1"/>
  <c r="I1101" i="1"/>
  <c r="J1101" i="1" s="1"/>
  <c r="K1101" i="1" s="1"/>
  <c r="I1068" i="1"/>
  <c r="J1068" i="1" s="1"/>
  <c r="K1068" i="1" s="1"/>
  <c r="I1056" i="1"/>
  <c r="J1056" i="1" s="1"/>
  <c r="K1056" i="1" s="1"/>
  <c r="I1033" i="1"/>
  <c r="J1033" i="1" s="1"/>
  <c r="K1033" i="1" s="1"/>
  <c r="I1020" i="1"/>
  <c r="J1020" i="1" s="1"/>
  <c r="K1020" i="1" s="1"/>
  <c r="I988" i="1"/>
  <c r="J988" i="1" s="1"/>
  <c r="K988" i="1" s="1"/>
  <c r="I960" i="1"/>
  <c r="J960" i="1" s="1"/>
  <c r="K960" i="1" s="1"/>
  <c r="I959" i="1"/>
  <c r="J959" i="1" s="1"/>
  <c r="K959" i="1" s="1"/>
  <c r="I933" i="1"/>
  <c r="J933" i="1" s="1"/>
  <c r="K933" i="1" s="1"/>
  <c r="I907" i="1"/>
  <c r="J907" i="1" s="1"/>
  <c r="K907" i="1" s="1"/>
  <c r="I906" i="1"/>
  <c r="J906" i="1" s="1"/>
  <c r="K906" i="1" s="1"/>
  <c r="I881" i="1"/>
  <c r="J881" i="1" s="1"/>
  <c r="K881" i="1" s="1"/>
  <c r="I857" i="1"/>
  <c r="J857" i="1" s="1"/>
  <c r="K857" i="1" s="1"/>
  <c r="I855" i="1"/>
  <c r="J855" i="1" s="1"/>
  <c r="K855" i="1" s="1"/>
  <c r="I811" i="1"/>
  <c r="J811" i="1" s="1"/>
  <c r="K811" i="1" s="1"/>
  <c r="I799" i="1"/>
  <c r="J799" i="1" s="1"/>
  <c r="K799" i="1" s="1"/>
  <c r="I786" i="1"/>
  <c r="J786" i="1" s="1"/>
  <c r="K786" i="1" s="1"/>
  <c r="I769" i="1"/>
  <c r="J769" i="1" s="1"/>
  <c r="K769" i="1" s="1"/>
  <c r="I753" i="1"/>
  <c r="J753" i="1" s="1"/>
  <c r="K753" i="1" s="1"/>
  <c r="I732" i="1"/>
  <c r="J732" i="1" s="1"/>
  <c r="K732" i="1" s="1"/>
  <c r="I720" i="1"/>
  <c r="J720" i="1" s="1"/>
  <c r="K720" i="1" s="1"/>
  <c r="I694" i="1"/>
  <c r="J694" i="1" s="1"/>
  <c r="K694" i="1" s="1"/>
  <c r="I676" i="1"/>
  <c r="J676" i="1" s="1"/>
  <c r="K676" i="1" s="1"/>
  <c r="I661" i="1"/>
  <c r="J661" i="1" s="1"/>
  <c r="K661" i="1" s="1"/>
  <c r="I637" i="1"/>
  <c r="J637" i="1" s="1"/>
  <c r="K637" i="1" s="1"/>
  <c r="I620" i="1"/>
  <c r="J620" i="1" s="1"/>
  <c r="K620" i="1" s="1"/>
  <c r="I619" i="1"/>
  <c r="J619" i="1" s="1"/>
  <c r="K619" i="1" s="1"/>
  <c r="I577" i="1"/>
  <c r="J577" i="1" s="1"/>
  <c r="K577" i="1" s="1"/>
  <c r="I558" i="1"/>
  <c r="J558" i="1" s="1"/>
  <c r="K558" i="1" s="1"/>
  <c r="I525" i="1"/>
  <c r="J525" i="1" s="1"/>
  <c r="K525" i="1" s="1"/>
  <c r="I509" i="1"/>
  <c r="J509" i="1" s="1"/>
  <c r="K509" i="1" s="1"/>
  <c r="I491" i="1"/>
  <c r="J491" i="1" s="1"/>
  <c r="K491" i="1" s="1"/>
  <c r="I477" i="1"/>
  <c r="J477" i="1" s="1"/>
  <c r="K477" i="1" s="1"/>
  <c r="I464" i="1"/>
  <c r="J464" i="1" s="1"/>
  <c r="K464" i="1" s="1"/>
  <c r="I447" i="1"/>
  <c r="J447" i="1" s="1"/>
  <c r="K447" i="1" s="1"/>
  <c r="I426" i="1"/>
  <c r="J426" i="1" s="1"/>
  <c r="K426" i="1" s="1"/>
  <c r="I402" i="1"/>
  <c r="J402" i="1" s="1"/>
  <c r="K402" i="1" s="1"/>
  <c r="I377" i="1"/>
  <c r="J377" i="1" s="1"/>
  <c r="K377" i="1" s="1"/>
  <c r="I347" i="1"/>
  <c r="J347" i="1" s="1"/>
  <c r="K347" i="1" s="1"/>
  <c r="I324" i="1"/>
  <c r="J324" i="1" s="1"/>
  <c r="K324" i="1" s="1"/>
  <c r="I311" i="1"/>
  <c r="J311" i="1" s="1"/>
  <c r="K311" i="1" s="1"/>
  <c r="I298" i="1"/>
  <c r="J298" i="1" s="1"/>
  <c r="K298" i="1" s="1"/>
  <c r="I285" i="1"/>
  <c r="J285" i="1" s="1"/>
  <c r="K285" i="1" s="1"/>
  <c r="I270" i="1"/>
  <c r="J270" i="1" s="1"/>
  <c r="K270" i="1" s="1"/>
  <c r="I244" i="1"/>
  <c r="J244" i="1" s="1"/>
  <c r="K244" i="1" s="1"/>
  <c r="I202" i="1"/>
  <c r="J202" i="1" s="1"/>
  <c r="K202" i="1" s="1"/>
  <c r="I184" i="1"/>
  <c r="J184" i="1" s="1"/>
  <c r="K184" i="1" s="1"/>
  <c r="I172" i="1"/>
  <c r="J172" i="1" s="1"/>
  <c r="K172" i="1" s="1"/>
  <c r="I162" i="1"/>
  <c r="I152" i="1"/>
  <c r="J152" i="1" s="1"/>
  <c r="K152" i="1" s="1"/>
  <c r="I130" i="1"/>
  <c r="J130" i="1" s="1"/>
  <c r="K130" i="1" s="1"/>
  <c r="I120" i="1"/>
  <c r="I111" i="1"/>
  <c r="J111" i="1" s="1"/>
  <c r="K111" i="1" s="1"/>
  <c r="I100" i="1"/>
  <c r="J100" i="1" s="1"/>
  <c r="K100" i="1" s="1"/>
  <c r="I87" i="1"/>
  <c r="J87" i="1" s="1"/>
  <c r="K87" i="1" s="1"/>
  <c r="I53" i="1"/>
  <c r="I24" i="1"/>
  <c r="J24" i="1" s="1"/>
  <c r="K24" i="1" s="1"/>
  <c r="I376" i="1"/>
  <c r="J376" i="1" s="1"/>
  <c r="K376" i="1" s="1"/>
  <c r="I826" i="1"/>
  <c r="J826" i="1" s="1"/>
  <c r="K826" i="1" s="1"/>
  <c r="I618" i="1"/>
  <c r="J618" i="1" s="1"/>
  <c r="K618" i="1" s="1"/>
  <c r="I825" i="1"/>
  <c r="J825" i="1" s="1"/>
  <c r="K825" i="1" s="1"/>
  <c r="I617" i="1"/>
  <c r="J617" i="1" s="1"/>
  <c r="K617" i="1" s="1"/>
  <c r="I375" i="1"/>
  <c r="J375" i="1" s="1"/>
  <c r="K375" i="1" s="1"/>
  <c r="I297" i="1"/>
  <c r="J297" i="1" s="1"/>
  <c r="K297" i="1" s="1"/>
  <c r="I1186" i="1"/>
  <c r="J1186" i="1" s="1"/>
  <c r="K1186" i="1" s="1"/>
  <c r="I401" i="1"/>
  <c r="J401" i="1" s="1"/>
  <c r="K401" i="1" s="1"/>
  <c r="I215" i="1"/>
  <c r="J215" i="1" s="1"/>
  <c r="K215" i="1" s="1"/>
  <c r="I74" i="1"/>
  <c r="J74" i="1" s="1"/>
  <c r="K74" i="1" s="1"/>
  <c r="I445" i="1"/>
  <c r="J445" i="1" s="1"/>
  <c r="K445" i="1" s="1"/>
  <c r="I243" i="1"/>
  <c r="J243" i="1" s="1"/>
  <c r="K243" i="1" s="1"/>
  <c r="I1185" i="1"/>
  <c r="J1185" i="1" s="1"/>
  <c r="K1185" i="1" s="1"/>
  <c r="I214" i="1"/>
  <c r="J214" i="1" s="1"/>
  <c r="K214" i="1" s="1"/>
  <c r="I73" i="1"/>
  <c r="J73" i="1" s="1"/>
  <c r="K73" i="1" s="1"/>
  <c r="I22" i="1"/>
  <c r="J22" i="1" s="1"/>
  <c r="K22" i="1" s="1"/>
  <c r="I1184" i="1"/>
  <c r="J1184" i="1" s="1"/>
  <c r="K1184" i="1" s="1"/>
  <c r="I323" i="1"/>
  <c r="J323" i="1" s="1"/>
  <c r="K323" i="1" s="1"/>
  <c r="I242" i="1"/>
  <c r="J242" i="1" s="1"/>
  <c r="K242" i="1" s="1"/>
  <c r="I72" i="1"/>
  <c r="J72" i="1" s="1"/>
  <c r="K72" i="1" s="1"/>
  <c r="I23" i="1"/>
  <c r="J23" i="1" s="1"/>
  <c r="K23" i="1" s="1"/>
  <c r="I21" i="1"/>
  <c r="J21" i="1" s="1"/>
  <c r="K21" i="1" s="1"/>
  <c r="I71" i="1"/>
  <c r="J71" i="1" s="1"/>
  <c r="K71" i="1" s="1"/>
  <c r="I20" i="1"/>
  <c r="I540" i="1"/>
  <c r="I546" i="1" s="1"/>
  <c r="I987" i="1"/>
  <c r="J987" i="1" s="1"/>
  <c r="K987" i="1" s="1"/>
  <c r="I752" i="1"/>
  <c r="J752" i="1" s="1"/>
  <c r="K752" i="1" s="1"/>
  <c r="I693" i="1"/>
  <c r="J693" i="1" s="1"/>
  <c r="K693" i="1" s="1"/>
  <c r="I692" i="1"/>
  <c r="J692" i="1" s="1"/>
  <c r="K692" i="1" s="1"/>
  <c r="I490" i="1"/>
  <c r="J490" i="1" s="1"/>
  <c r="K490" i="1" s="1"/>
  <c r="I958" i="1"/>
  <c r="J958" i="1" s="1"/>
  <c r="K958" i="1" s="1"/>
  <c r="I70" i="1"/>
  <c r="J70" i="1" s="1"/>
  <c r="K70" i="1" s="1"/>
  <c r="I691" i="1"/>
  <c r="J691" i="1" s="1"/>
  <c r="K691" i="1" s="1"/>
  <c r="I69" i="1"/>
  <c r="J69" i="1" s="1"/>
  <c r="K69" i="1" s="1"/>
  <c r="I68" i="1"/>
  <c r="J68" i="1" s="1"/>
  <c r="K68" i="1" s="1"/>
  <c r="I956" i="1"/>
  <c r="J956" i="1" s="1"/>
  <c r="K956" i="1" s="1"/>
  <c r="I476" i="1"/>
  <c r="J476" i="1" s="1"/>
  <c r="K476" i="1" s="1"/>
  <c r="I374" i="1"/>
  <c r="J374" i="1" s="1"/>
  <c r="K374" i="1" s="1"/>
  <c r="I650" i="1"/>
  <c r="I651" i="1" s="1"/>
  <c r="I575" i="1"/>
  <c r="J575" i="1" s="1"/>
  <c r="K575" i="1" s="1"/>
  <c r="I213" i="1"/>
  <c r="J213" i="1" s="1"/>
  <c r="K213" i="1" s="1"/>
  <c r="I296" i="1"/>
  <c r="J296" i="1" s="1"/>
  <c r="K296" i="1" s="1"/>
  <c r="I268" i="1"/>
  <c r="J268" i="1" s="1"/>
  <c r="K268" i="1" s="1"/>
  <c r="I241" i="1"/>
  <c r="J241" i="1" s="1"/>
  <c r="K241" i="1" s="1"/>
  <c r="I240" i="1"/>
  <c r="J240" i="1" s="1"/>
  <c r="K240" i="1" s="1"/>
  <c r="I212" i="1"/>
  <c r="I66" i="1"/>
  <c r="I955" i="1"/>
  <c r="J955" i="1" s="1"/>
  <c r="K955" i="1" s="1"/>
  <c r="I751" i="1"/>
  <c r="I267" i="1"/>
  <c r="J267" i="1" s="1"/>
  <c r="K267" i="1" s="1"/>
  <c r="I690" i="1"/>
  <c r="J690" i="1" s="1"/>
  <c r="K690" i="1" s="1"/>
  <c r="I626" i="1"/>
  <c r="J626" i="1" s="1"/>
  <c r="K626" i="1" s="1"/>
  <c r="I941" i="1"/>
  <c r="J941" i="1" s="1"/>
  <c r="K941" i="1" s="1"/>
  <c r="I362" i="1"/>
  <c r="J362" i="1" s="1"/>
  <c r="K362" i="1" s="1"/>
  <c r="I358" i="1"/>
  <c r="J358" i="1" s="1"/>
  <c r="K358" i="1" s="1"/>
  <c r="I357" i="1"/>
  <c r="I432" i="1"/>
  <c r="I187" i="1"/>
  <c r="I35" i="1"/>
  <c r="I921" i="1"/>
  <c r="J921" i="1" s="1"/>
  <c r="K921" i="1" s="1"/>
  <c r="I892" i="1"/>
  <c r="J892" i="1" s="1"/>
  <c r="K892" i="1" s="1"/>
  <c r="I869" i="1"/>
  <c r="J869" i="1" s="1"/>
  <c r="K869" i="1" s="1"/>
  <c r="I837" i="1"/>
  <c r="J837" i="1" s="1"/>
  <c r="K837" i="1" s="1"/>
  <c r="I920" i="1"/>
  <c r="J920" i="1" s="1"/>
  <c r="K920" i="1" s="1"/>
  <c r="I891" i="1"/>
  <c r="J891" i="1" s="1"/>
  <c r="K891" i="1" s="1"/>
  <c r="I868" i="1"/>
  <c r="J868" i="1" s="1"/>
  <c r="K868" i="1" s="1"/>
  <c r="I836" i="1"/>
  <c r="J836" i="1" s="1"/>
  <c r="K836" i="1" s="1"/>
  <c r="I919" i="1"/>
  <c r="J919" i="1" s="1"/>
  <c r="K919" i="1" s="1"/>
  <c r="I890" i="1"/>
  <c r="J890" i="1" s="1"/>
  <c r="K890" i="1" s="1"/>
  <c r="I867" i="1"/>
  <c r="J867" i="1" s="1"/>
  <c r="K867" i="1" s="1"/>
  <c r="I835" i="1"/>
  <c r="J835" i="1" s="1"/>
  <c r="K835" i="1" s="1"/>
  <c r="I918" i="1"/>
  <c r="J918" i="1" s="1"/>
  <c r="K918" i="1" s="1"/>
  <c r="I889" i="1"/>
  <c r="J889" i="1" s="1"/>
  <c r="K889" i="1" s="1"/>
  <c r="I866" i="1"/>
  <c r="J866" i="1" s="1"/>
  <c r="K866" i="1" s="1"/>
  <c r="I834" i="1"/>
  <c r="J834" i="1" s="1"/>
  <c r="K834" i="1" s="1"/>
  <c r="I917" i="1"/>
  <c r="J917" i="1" s="1"/>
  <c r="K917" i="1" s="1"/>
  <c r="I865" i="1"/>
  <c r="J865" i="1" s="1"/>
  <c r="K865" i="1" s="1"/>
  <c r="I833" i="1"/>
  <c r="J833" i="1" s="1"/>
  <c r="K833" i="1" s="1"/>
  <c r="I916" i="1"/>
  <c r="J916" i="1" s="1"/>
  <c r="K916" i="1" s="1"/>
  <c r="I888" i="1"/>
  <c r="J888" i="1" s="1"/>
  <c r="K888" i="1" s="1"/>
  <c r="I864" i="1"/>
  <c r="J864" i="1" s="1"/>
  <c r="K864" i="1" s="1"/>
  <c r="I832" i="1"/>
  <c r="J832" i="1" s="1"/>
  <c r="K832" i="1" s="1"/>
  <c r="I915" i="1"/>
  <c r="J915" i="1" s="1"/>
  <c r="K915" i="1" s="1"/>
  <c r="I887" i="1"/>
  <c r="J887" i="1" s="1"/>
  <c r="K887" i="1" s="1"/>
  <c r="I863" i="1"/>
  <c r="J863" i="1" s="1"/>
  <c r="K863" i="1" s="1"/>
  <c r="I831" i="1"/>
  <c r="J831" i="1" s="1"/>
  <c r="K831" i="1" s="1"/>
  <c r="I166" i="1" l="1"/>
  <c r="I220" i="1"/>
  <c r="I64" i="1"/>
  <c r="I125" i="1"/>
  <c r="I75" i="1"/>
  <c r="I135" i="1"/>
  <c r="I145" i="1"/>
  <c r="I157" i="1"/>
  <c r="I177" i="1"/>
  <c r="I34" i="1"/>
  <c r="I186" i="1"/>
  <c r="I105" i="1"/>
  <c r="I93" i="1"/>
  <c r="I116" i="1"/>
  <c r="J128" i="1"/>
  <c r="K128" i="1" s="1"/>
  <c r="J35" i="1"/>
  <c r="J138" i="1"/>
  <c r="K138" i="1" s="1"/>
  <c r="J187" i="1"/>
  <c r="J120" i="1"/>
  <c r="K120" i="1" s="1"/>
  <c r="J148" i="1"/>
  <c r="K148" i="1" s="1"/>
  <c r="J432" i="1"/>
  <c r="J540" i="1"/>
  <c r="J546" i="1" s="1"/>
  <c r="J31" i="1"/>
  <c r="J169" i="1"/>
  <c r="K169" i="1" s="1"/>
  <c r="J20" i="1"/>
  <c r="K20" i="1" s="1"/>
  <c r="J178" i="1"/>
  <c r="K178" i="1" s="1"/>
  <c r="J66" i="1"/>
  <c r="J75" i="1" s="1"/>
  <c r="J650" i="1"/>
  <c r="J651" i="1" s="1"/>
  <c r="J162" i="1"/>
  <c r="K162" i="1" s="1"/>
  <c r="J212" i="1"/>
  <c r="J220" i="1" s="1"/>
  <c r="J53" i="1"/>
  <c r="K53" i="1" s="1"/>
  <c r="J96" i="1"/>
  <c r="K96" i="1" s="1"/>
  <c r="J83" i="1"/>
  <c r="K83" i="1" s="1"/>
  <c r="J645" i="1"/>
  <c r="J646" i="1" s="1"/>
  <c r="J647" i="1"/>
  <c r="J649" i="1" s="1"/>
  <c r="J108" i="1"/>
  <c r="K108" i="1" s="1"/>
  <c r="J161" i="1"/>
  <c r="K161" i="1" s="1"/>
  <c r="J139" i="1"/>
  <c r="K139" i="1" s="1"/>
  <c r="J18" i="1"/>
  <c r="K18" i="1" s="1"/>
  <c r="J179" i="1"/>
  <c r="J107" i="1"/>
  <c r="K107" i="1" s="1"/>
  <c r="J106" i="1"/>
  <c r="J198" i="1"/>
  <c r="K198" i="1" s="1"/>
  <c r="J151" i="1"/>
  <c r="K151" i="1" s="1"/>
  <c r="J129" i="1"/>
  <c r="K129" i="1" s="1"/>
  <c r="J201" i="1"/>
  <c r="K201" i="1" s="1"/>
  <c r="J81" i="1"/>
  <c r="K81" i="1" s="1"/>
  <c r="J95" i="1"/>
  <c r="K95" i="1" s="1"/>
  <c r="J94" i="1"/>
  <c r="J140" i="1"/>
  <c r="K140" i="1" s="1"/>
  <c r="J119" i="1"/>
  <c r="K119" i="1" s="1"/>
  <c r="J50" i="1"/>
  <c r="K50" i="1" s="1"/>
  <c r="J168" i="1"/>
  <c r="K168" i="1" s="1"/>
  <c r="J167" i="1"/>
  <c r="J47" i="1"/>
  <c r="K47" i="1" s="1"/>
  <c r="J183" i="1"/>
  <c r="K183" i="1" s="1"/>
  <c r="J110" i="1"/>
  <c r="K110" i="1" s="1"/>
  <c r="J109" i="1"/>
  <c r="K109" i="1" s="1"/>
  <c r="J49" i="1"/>
  <c r="K49" i="1" s="1"/>
  <c r="J159" i="1"/>
  <c r="K159" i="1" s="1"/>
  <c r="J158" i="1"/>
  <c r="J16" i="1"/>
  <c r="K16" i="1" s="1"/>
  <c r="J46" i="1"/>
  <c r="K46" i="1" s="1"/>
  <c r="J85" i="1"/>
  <c r="K85" i="1" s="1"/>
  <c r="J99" i="1"/>
  <c r="K99" i="1" s="1"/>
  <c r="J98" i="1"/>
  <c r="K98" i="1" s="1"/>
  <c r="J147" i="1"/>
  <c r="K147" i="1" s="1"/>
  <c r="J146" i="1"/>
  <c r="J15" i="1"/>
  <c r="K15" i="1" s="1"/>
  <c r="J84" i="1"/>
  <c r="K84" i="1" s="1"/>
  <c r="J160" i="1"/>
  <c r="K160" i="1" s="1"/>
  <c r="J97" i="1"/>
  <c r="K97" i="1" s="1"/>
  <c r="J180" i="1"/>
  <c r="K180" i="1" s="1"/>
  <c r="J127" i="1"/>
  <c r="K127" i="1" s="1"/>
  <c r="J126" i="1"/>
  <c r="J19" i="1"/>
  <c r="K19" i="1" s="1"/>
  <c r="J117" i="1"/>
  <c r="J82" i="1"/>
  <c r="K82" i="1" s="1"/>
  <c r="J199" i="1"/>
  <c r="K199" i="1" s="1"/>
  <c r="J182" i="1"/>
  <c r="K182" i="1" s="1"/>
  <c r="J171" i="1"/>
  <c r="K171" i="1" s="1"/>
  <c r="J170" i="1"/>
  <c r="K170" i="1" s="1"/>
  <c r="J137" i="1"/>
  <c r="K137" i="1" s="1"/>
  <c r="J150" i="1"/>
  <c r="K150" i="1" s="1"/>
  <c r="J118" i="1"/>
  <c r="K118" i="1" s="1"/>
  <c r="J1147" i="1"/>
  <c r="K1147" i="1" s="1"/>
  <c r="J1055" i="1"/>
  <c r="K1055" i="1" s="1"/>
  <c r="I719" i="1"/>
  <c r="J719" i="1" s="1"/>
  <c r="K719" i="1" s="1"/>
  <c r="J1227" i="1"/>
  <c r="K1227" i="1" s="1"/>
  <c r="J1127" i="1"/>
  <c r="K1127" i="1" s="1"/>
  <c r="J1044" i="1"/>
  <c r="K1044" i="1" s="1"/>
  <c r="J824" i="1"/>
  <c r="K824" i="1" s="1"/>
  <c r="J689" i="1"/>
  <c r="K689" i="1" s="1"/>
  <c r="J636" i="1"/>
  <c r="K636" i="1" s="1"/>
  <c r="J508" i="1"/>
  <c r="K508" i="1" s="1"/>
  <c r="J1213" i="1"/>
  <c r="K1213" i="1" s="1"/>
  <c r="J149" i="1"/>
  <c r="K149" i="1" s="1"/>
  <c r="J1100" i="1"/>
  <c r="K1100" i="1" s="1"/>
  <c r="J1019" i="1"/>
  <c r="K1019" i="1" s="1"/>
  <c r="J904" i="1"/>
  <c r="K904" i="1" s="1"/>
  <c r="J797" i="1"/>
  <c r="K797" i="1" s="1"/>
  <c r="J660" i="1"/>
  <c r="K660" i="1" s="1"/>
  <c r="J612" i="1"/>
  <c r="K612" i="1" s="1"/>
  <c r="J136" i="1"/>
  <c r="J1199" i="1"/>
  <c r="K1199" i="1" s="1"/>
  <c r="J1089" i="1"/>
  <c r="K1089" i="1" s="1"/>
  <c r="J1009" i="1"/>
  <c r="K1009" i="1" s="1"/>
  <c r="J785" i="1"/>
  <c r="K785" i="1" s="1"/>
  <c r="J591" i="1"/>
  <c r="K591" i="1" s="1"/>
  <c r="J1171" i="1"/>
  <c r="K1171" i="1" s="1"/>
  <c r="J1067" i="1"/>
  <c r="K1067" i="1" s="1"/>
  <c r="J986" i="1"/>
  <c r="K986" i="1" s="1"/>
  <c r="J854" i="1"/>
  <c r="K854" i="1" s="1"/>
  <c r="J1032" i="1"/>
  <c r="K1032" i="1" s="1"/>
  <c r="J750" i="1"/>
  <c r="K750" i="1" s="1"/>
  <c r="J574" i="1"/>
  <c r="K574" i="1" s="1"/>
  <c r="J425" i="1"/>
  <c r="K425" i="1" s="1"/>
  <c r="J295" i="1"/>
  <c r="K295" i="1" s="1"/>
  <c r="J1170" i="1"/>
  <c r="K1170" i="1" s="1"/>
  <c r="J1066" i="1"/>
  <c r="K1066" i="1" s="1"/>
  <c r="J985" i="1"/>
  <c r="K985" i="1" s="1"/>
  <c r="J749" i="1"/>
  <c r="K749" i="1" s="1"/>
  <c r="J556" i="1"/>
  <c r="K556" i="1" s="1"/>
  <c r="J424" i="1"/>
  <c r="K424" i="1" s="1"/>
  <c r="J283" i="1"/>
  <c r="K283" i="1" s="1"/>
  <c r="J44" i="1"/>
  <c r="K44" i="1" s="1"/>
  <c r="J1158" i="1"/>
  <c r="K1158" i="1" s="1"/>
  <c r="J952" i="1"/>
  <c r="K952" i="1" s="1"/>
  <c r="J850" i="1"/>
  <c r="K850" i="1" s="1"/>
  <c r="J729" i="1"/>
  <c r="K729" i="1" s="1"/>
  <c r="J398" i="1"/>
  <c r="K398" i="1" s="1"/>
  <c r="J264" i="1"/>
  <c r="K264" i="1" s="1"/>
  <c r="J11" i="1"/>
  <c r="K11" i="1" s="1"/>
  <c r="J1144" i="1"/>
  <c r="K1144" i="1" s="1"/>
  <c r="J1052" i="1"/>
  <c r="K1052" i="1" s="1"/>
  <c r="J716" i="1"/>
  <c r="K716" i="1" s="1"/>
  <c r="J519" i="1"/>
  <c r="K519" i="1" s="1"/>
  <c r="J370" i="1"/>
  <c r="K370" i="1" s="1"/>
  <c r="J233" i="1"/>
  <c r="K233" i="1" s="1"/>
  <c r="I1223" i="1"/>
  <c r="I1231" i="1" s="1"/>
  <c r="I1123" i="1"/>
  <c r="I1129" i="1" s="1"/>
  <c r="I1040" i="1"/>
  <c r="I1046" i="1" s="1"/>
  <c r="I819" i="1"/>
  <c r="I830" i="1" s="1"/>
  <c r="I685" i="1"/>
  <c r="I711" i="1" s="1"/>
  <c r="I632" i="1"/>
  <c r="I644" i="1" s="1"/>
  <c r="I504" i="1"/>
  <c r="I512" i="1" s="1"/>
  <c r="I341" i="1"/>
  <c r="J341" i="1" s="1"/>
  <c r="K341" i="1" s="1"/>
  <c r="I232" i="1"/>
  <c r="J232" i="1" s="1"/>
  <c r="K232" i="1" s="1"/>
  <c r="J1122" i="1"/>
  <c r="K1122" i="1" s="1"/>
  <c r="J684" i="1"/>
  <c r="K684" i="1" s="1"/>
  <c r="J999" i="1"/>
  <c r="K999" i="1" s="1"/>
  <c r="J731" i="1"/>
  <c r="K731" i="1" s="1"/>
  <c r="J557" i="1"/>
  <c r="K557" i="1" s="1"/>
  <c r="J400" i="1"/>
  <c r="K400" i="1" s="1"/>
  <c r="J284" i="1"/>
  <c r="K284" i="1" s="1"/>
  <c r="J45" i="1"/>
  <c r="K45" i="1" s="1"/>
  <c r="J1159" i="1"/>
  <c r="K1159" i="1" s="1"/>
  <c r="J953" i="1"/>
  <c r="K953" i="1" s="1"/>
  <c r="J852" i="1"/>
  <c r="K852" i="1" s="1"/>
  <c r="J730" i="1"/>
  <c r="K730" i="1" s="1"/>
  <c r="J399" i="1"/>
  <c r="K399" i="1" s="1"/>
  <c r="J265" i="1"/>
  <c r="K265" i="1" s="1"/>
  <c r="J12" i="1"/>
  <c r="K12" i="1" s="1"/>
  <c r="J1145" i="1"/>
  <c r="K1145" i="1" s="1"/>
  <c r="J1053" i="1"/>
  <c r="K1053" i="1" s="1"/>
  <c r="J822" i="1"/>
  <c r="K822" i="1" s="1"/>
  <c r="J717" i="1"/>
  <c r="K717" i="1" s="1"/>
  <c r="J520" i="1"/>
  <c r="K520" i="1" s="1"/>
  <c r="J371" i="1"/>
  <c r="K371" i="1" s="1"/>
  <c r="J234" i="1"/>
  <c r="K234" i="1" s="1"/>
  <c r="J1224" i="1"/>
  <c r="K1224" i="1" s="1"/>
  <c r="J1124" i="1"/>
  <c r="K1124" i="1" s="1"/>
  <c r="J1041" i="1"/>
  <c r="K1041" i="1" s="1"/>
  <c r="J820" i="1"/>
  <c r="K820" i="1" s="1"/>
  <c r="J686" i="1"/>
  <c r="K686" i="1" s="1"/>
  <c r="J633" i="1"/>
  <c r="K633" i="1" s="1"/>
  <c r="J505" i="1"/>
  <c r="K505" i="1" s="1"/>
  <c r="J342" i="1"/>
  <c r="K342" i="1" s="1"/>
  <c r="I1209" i="1"/>
  <c r="I1218" i="1" s="1"/>
  <c r="I1109" i="1"/>
  <c r="I1116" i="1" s="1"/>
  <c r="I1028" i="1"/>
  <c r="I1035" i="1" s="1"/>
  <c r="I806" i="1"/>
  <c r="I814" i="1" s="1"/>
  <c r="I671" i="1"/>
  <c r="I678" i="1" s="1"/>
  <c r="I606" i="1"/>
  <c r="J606" i="1" s="1"/>
  <c r="K606" i="1" s="1"/>
  <c r="I485" i="1"/>
  <c r="I498" i="1" s="1"/>
  <c r="I340" i="1"/>
  <c r="J340" i="1" s="1"/>
  <c r="K340" i="1" s="1"/>
  <c r="J1108" i="1"/>
  <c r="K1108" i="1" s="1"/>
  <c r="J670" i="1"/>
  <c r="K670" i="1" s="1"/>
  <c r="J954" i="1"/>
  <c r="K954" i="1" s="1"/>
  <c r="J675" i="1"/>
  <c r="K675" i="1" s="1"/>
  <c r="J373" i="1"/>
  <c r="K373" i="1" s="1"/>
  <c r="J266" i="1"/>
  <c r="K266" i="1" s="1"/>
  <c r="J13" i="1"/>
  <c r="K13" i="1" s="1"/>
  <c r="J1146" i="1"/>
  <c r="K1146" i="1" s="1"/>
  <c r="J1054" i="1"/>
  <c r="K1054" i="1" s="1"/>
  <c r="J718" i="1"/>
  <c r="K718" i="1" s="1"/>
  <c r="J521" i="1"/>
  <c r="K521" i="1" s="1"/>
  <c r="J372" i="1"/>
  <c r="K372" i="1" s="1"/>
  <c r="J235" i="1"/>
  <c r="K235" i="1" s="1"/>
  <c r="J1225" i="1"/>
  <c r="K1225" i="1" s="1"/>
  <c r="J1125" i="1"/>
  <c r="K1125" i="1" s="1"/>
  <c r="J1042" i="1"/>
  <c r="K1042" i="1" s="1"/>
  <c r="J821" i="1"/>
  <c r="K821" i="1" s="1"/>
  <c r="J687" i="1"/>
  <c r="K687" i="1" s="1"/>
  <c r="J634" i="1"/>
  <c r="K634" i="1" s="1"/>
  <c r="J506" i="1"/>
  <c r="K506" i="1" s="1"/>
  <c r="J343" i="1"/>
  <c r="K343" i="1" s="1"/>
  <c r="J1210" i="1"/>
  <c r="K1210" i="1" s="1"/>
  <c r="J1110" i="1"/>
  <c r="K1110" i="1" s="1"/>
  <c r="J1029" i="1"/>
  <c r="K1029" i="1" s="1"/>
  <c r="J807" i="1"/>
  <c r="K807" i="1" s="1"/>
  <c r="J672" i="1"/>
  <c r="K672" i="1" s="1"/>
  <c r="J608" i="1"/>
  <c r="K608" i="1" s="1"/>
  <c r="J486" i="1"/>
  <c r="K486" i="1" s="1"/>
  <c r="J319" i="1"/>
  <c r="K319" i="1" s="1"/>
  <c r="J194" i="1"/>
  <c r="K194" i="1" s="1"/>
  <c r="I1096" i="1"/>
  <c r="I1103" i="1" s="1"/>
  <c r="I1015" i="1"/>
  <c r="I1022" i="1" s="1"/>
  <c r="I914" i="1"/>
  <c r="I793" i="1"/>
  <c r="I802" i="1" s="1"/>
  <c r="I656" i="1"/>
  <c r="I663" i="1" s="1"/>
  <c r="I605" i="1"/>
  <c r="I471" i="1"/>
  <c r="I479" i="1" s="1"/>
  <c r="I318" i="1"/>
  <c r="I328" i="1" s="1"/>
  <c r="I193" i="1"/>
  <c r="I211" i="1" s="1"/>
  <c r="J604" i="1"/>
  <c r="K604" i="1" s="1"/>
  <c r="J1183" i="1"/>
  <c r="K1183" i="1" s="1"/>
  <c r="J905" i="1"/>
  <c r="K905" i="1" s="1"/>
  <c r="J522" i="1"/>
  <c r="K522" i="1" s="1"/>
  <c r="J346" i="1"/>
  <c r="K346" i="1" s="1"/>
  <c r="J236" i="1"/>
  <c r="K236" i="1" s="1"/>
  <c r="J1226" i="1"/>
  <c r="K1226" i="1" s="1"/>
  <c r="J1126" i="1"/>
  <c r="K1126" i="1" s="1"/>
  <c r="J1043" i="1"/>
  <c r="K1043" i="1" s="1"/>
  <c r="J823" i="1"/>
  <c r="K823" i="1" s="1"/>
  <c r="J688" i="1"/>
  <c r="K688" i="1" s="1"/>
  <c r="J635" i="1"/>
  <c r="K635" i="1" s="1"/>
  <c r="J507" i="1"/>
  <c r="K507" i="1" s="1"/>
  <c r="J344" i="1"/>
  <c r="K344" i="1" s="1"/>
  <c r="J1211" i="1"/>
  <c r="K1211" i="1" s="1"/>
  <c r="J1111" i="1"/>
  <c r="K1111" i="1" s="1"/>
  <c r="J1030" i="1"/>
  <c r="K1030" i="1" s="1"/>
  <c r="J808" i="1"/>
  <c r="K808" i="1" s="1"/>
  <c r="J673" i="1"/>
  <c r="K673" i="1" s="1"/>
  <c r="J487" i="1"/>
  <c r="K487" i="1" s="1"/>
  <c r="J320" i="1"/>
  <c r="K320" i="1" s="1"/>
  <c r="J195" i="1"/>
  <c r="K195" i="1" s="1"/>
  <c r="J1097" i="1"/>
  <c r="K1097" i="1" s="1"/>
  <c r="J1016" i="1"/>
  <c r="K1016" i="1" s="1"/>
  <c r="J794" i="1"/>
  <c r="K794" i="1" s="1"/>
  <c r="J657" i="1"/>
  <c r="K657" i="1" s="1"/>
  <c r="J607" i="1"/>
  <c r="K607" i="1" s="1"/>
  <c r="J472" i="1"/>
  <c r="K472" i="1" s="1"/>
  <c r="J307" i="1"/>
  <c r="K307" i="1" s="1"/>
  <c r="I1195" i="1"/>
  <c r="I1203" i="1" s="1"/>
  <c r="I1085" i="1"/>
  <c r="I1092" i="1" s="1"/>
  <c r="I1005" i="1"/>
  <c r="I1011" i="1" s="1"/>
  <c r="I781" i="1"/>
  <c r="I788" i="1" s="1"/>
  <c r="I587" i="1"/>
  <c r="I594" i="1" s="1"/>
  <c r="I459" i="1"/>
  <c r="I466" i="1" s="1"/>
  <c r="I306" i="1"/>
  <c r="I314" i="1" s="1"/>
  <c r="J1160" i="1"/>
  <c r="K1160" i="1" s="1"/>
  <c r="J489" i="1"/>
  <c r="K489" i="1" s="1"/>
  <c r="J345" i="1"/>
  <c r="K345" i="1" s="1"/>
  <c r="J1212" i="1"/>
  <c r="K1212" i="1" s="1"/>
  <c r="J1112" i="1"/>
  <c r="K1112" i="1" s="1"/>
  <c r="J1031" i="1"/>
  <c r="K1031" i="1" s="1"/>
  <c r="J809" i="1"/>
  <c r="K809" i="1" s="1"/>
  <c r="J674" i="1"/>
  <c r="K674" i="1" s="1"/>
  <c r="J611" i="1"/>
  <c r="K611" i="1" s="1"/>
  <c r="J488" i="1"/>
  <c r="K488" i="1" s="1"/>
  <c r="J321" i="1"/>
  <c r="K321" i="1" s="1"/>
  <c r="J196" i="1"/>
  <c r="K196" i="1" s="1"/>
  <c r="J1098" i="1"/>
  <c r="K1098" i="1" s="1"/>
  <c r="J1017" i="1"/>
  <c r="K1017" i="1" s="1"/>
  <c r="J795" i="1"/>
  <c r="K795" i="1" s="1"/>
  <c r="J658" i="1"/>
  <c r="K658" i="1" s="1"/>
  <c r="J609" i="1"/>
  <c r="K609" i="1" s="1"/>
  <c r="J473" i="1"/>
  <c r="K473" i="1" s="1"/>
  <c r="J308" i="1"/>
  <c r="K308" i="1" s="1"/>
  <c r="J1196" i="1"/>
  <c r="K1196" i="1" s="1"/>
  <c r="J1086" i="1"/>
  <c r="K1086" i="1" s="1"/>
  <c r="J1006" i="1"/>
  <c r="K1006" i="1" s="1"/>
  <c r="J782" i="1"/>
  <c r="K782" i="1" s="1"/>
  <c r="J588" i="1"/>
  <c r="K588" i="1" s="1"/>
  <c r="J460" i="1"/>
  <c r="K460" i="1" s="1"/>
  <c r="I1179" i="1"/>
  <c r="I1190" i="1" s="1"/>
  <c r="I1073" i="1"/>
  <c r="I1079" i="1" s="1"/>
  <c r="I995" i="1"/>
  <c r="I1001" i="1" s="1"/>
  <c r="I764" i="1"/>
  <c r="I776" i="1" s="1"/>
  <c r="I570" i="1"/>
  <c r="I582" i="1" s="1"/>
  <c r="I439" i="1"/>
  <c r="I453" i="1" s="1"/>
  <c r="J79" i="1"/>
  <c r="K79" i="1" s="1"/>
  <c r="J438" i="1"/>
  <c r="K438" i="1" s="1"/>
  <c r="J1113" i="1"/>
  <c r="K1113" i="1" s="1"/>
  <c r="J853" i="1"/>
  <c r="K853" i="1" s="1"/>
  <c r="J475" i="1"/>
  <c r="K475" i="1" s="1"/>
  <c r="J322" i="1"/>
  <c r="K322" i="1" s="1"/>
  <c r="J197" i="1"/>
  <c r="K197" i="1" s="1"/>
  <c r="J1099" i="1"/>
  <c r="K1099" i="1" s="1"/>
  <c r="J1018" i="1"/>
  <c r="K1018" i="1" s="1"/>
  <c r="J903" i="1"/>
  <c r="K903" i="1" s="1"/>
  <c r="J796" i="1"/>
  <c r="K796" i="1" s="1"/>
  <c r="J659" i="1"/>
  <c r="K659" i="1" s="1"/>
  <c r="J610" i="1"/>
  <c r="K610" i="1" s="1"/>
  <c r="J474" i="1"/>
  <c r="K474" i="1" s="1"/>
  <c r="J309" i="1"/>
  <c r="K309" i="1" s="1"/>
  <c r="J1197" i="1"/>
  <c r="K1197" i="1" s="1"/>
  <c r="J1087" i="1"/>
  <c r="K1087" i="1" s="1"/>
  <c r="J1007" i="1"/>
  <c r="K1007" i="1" s="1"/>
  <c r="J783" i="1"/>
  <c r="K783" i="1" s="1"/>
  <c r="J589" i="1"/>
  <c r="K589" i="1" s="1"/>
  <c r="J461" i="1"/>
  <c r="K461" i="1" s="1"/>
  <c r="J1180" i="1"/>
  <c r="K1180" i="1" s="1"/>
  <c r="J1074" i="1"/>
  <c r="K1074" i="1" s="1"/>
  <c r="J996" i="1"/>
  <c r="K996" i="1" s="1"/>
  <c r="J765" i="1"/>
  <c r="K765" i="1" s="1"/>
  <c r="J571" i="1"/>
  <c r="K571" i="1" s="1"/>
  <c r="J440" i="1"/>
  <c r="K440" i="1" s="1"/>
  <c r="J292" i="1"/>
  <c r="K292" i="1" s="1"/>
  <c r="I1167" i="1"/>
  <c r="I1174" i="1" s="1"/>
  <c r="I1063" i="1"/>
  <c r="I1070" i="1" s="1"/>
  <c r="I982" i="1"/>
  <c r="I990" i="1" s="1"/>
  <c r="I848" i="1"/>
  <c r="J848" i="1" s="1"/>
  <c r="K848" i="1" s="1"/>
  <c r="I746" i="1"/>
  <c r="J746" i="1" s="1"/>
  <c r="K746" i="1" s="1"/>
  <c r="I553" i="1"/>
  <c r="I563" i="1" s="1"/>
  <c r="I421" i="1"/>
  <c r="J421" i="1" s="1"/>
  <c r="K421" i="1" s="1"/>
  <c r="I291" i="1"/>
  <c r="I300" i="1" s="1"/>
  <c r="J981" i="1"/>
  <c r="K981" i="1" s="1"/>
  <c r="J443" i="1"/>
  <c r="K443" i="1" s="1"/>
  <c r="J1182" i="1"/>
  <c r="K1182" i="1" s="1"/>
  <c r="J767" i="1"/>
  <c r="K767" i="1" s="1"/>
  <c r="J294" i="1"/>
  <c r="K294" i="1" s="1"/>
  <c r="J1065" i="1"/>
  <c r="K1065" i="1" s="1"/>
  <c r="J951" i="1"/>
  <c r="K951" i="1" s="1"/>
  <c r="J10" i="1"/>
  <c r="K10" i="1" s="1"/>
  <c r="I369" i="1"/>
  <c r="I391" i="1" s="1"/>
  <c r="J1027" i="1"/>
  <c r="K1027" i="1" s="1"/>
  <c r="J899" i="1"/>
  <c r="K899" i="1" s="1"/>
  <c r="J669" i="1"/>
  <c r="K669" i="1" s="1"/>
  <c r="J603" i="1"/>
  <c r="K603" i="1" s="1"/>
  <c r="J484" i="1"/>
  <c r="K484" i="1" s="1"/>
  <c r="J1194" i="1"/>
  <c r="K1194" i="1" s="1"/>
  <c r="J1083" i="1"/>
  <c r="K1083" i="1" s="1"/>
  <c r="J780" i="1"/>
  <c r="K780" i="1" s="1"/>
  <c r="J586" i="1"/>
  <c r="K586" i="1" s="1"/>
  <c r="J457" i="1"/>
  <c r="K457" i="1" s="1"/>
  <c r="J78" i="1"/>
  <c r="K78" i="1" s="1"/>
  <c r="J1193" i="1"/>
  <c r="K1193" i="1" s="1"/>
  <c r="J1082" i="1"/>
  <c r="K1082" i="1" s="1"/>
  <c r="J779" i="1"/>
  <c r="K779" i="1" s="1"/>
  <c r="J585" i="1"/>
  <c r="K585" i="1" s="1"/>
  <c r="J456" i="1"/>
  <c r="K456" i="1" s="1"/>
  <c r="J1164" i="1"/>
  <c r="K1164" i="1" s="1"/>
  <c r="J1060" i="1"/>
  <c r="K1060" i="1" s="1"/>
  <c r="J978" i="1"/>
  <c r="K978" i="1" s="1"/>
  <c r="J842" i="1"/>
  <c r="K842" i="1" s="1"/>
  <c r="J1077" i="1"/>
  <c r="K1077" i="1" s="1"/>
  <c r="J310" i="1"/>
  <c r="K310" i="1" s="1"/>
  <c r="J1088" i="1"/>
  <c r="K1088" i="1" s="1"/>
  <c r="J997" i="1"/>
  <c r="K997" i="1" s="1"/>
  <c r="J572" i="1"/>
  <c r="K572" i="1" s="1"/>
  <c r="J422" i="1"/>
  <c r="K422" i="1" s="1"/>
  <c r="I1156" i="1"/>
  <c r="I1162" i="1" s="1"/>
  <c r="I727" i="1"/>
  <c r="I734" i="1" s="1"/>
  <c r="I280" i="1"/>
  <c r="I287" i="1" s="1"/>
  <c r="J898" i="1"/>
  <c r="K898" i="1" s="1"/>
  <c r="J602" i="1"/>
  <c r="K602" i="1" s="1"/>
  <c r="J1178" i="1"/>
  <c r="K1178" i="1" s="1"/>
  <c r="J763" i="1"/>
  <c r="K763" i="1" s="1"/>
  <c r="J568" i="1"/>
  <c r="K568" i="1" s="1"/>
  <c r="J437" i="1"/>
  <c r="K437" i="1" s="1"/>
  <c r="J290" i="1"/>
  <c r="K290" i="1" s="1"/>
  <c r="J1177" i="1"/>
  <c r="K1177" i="1" s="1"/>
  <c r="J993" i="1"/>
  <c r="K993" i="1" s="1"/>
  <c r="J762" i="1"/>
  <c r="K762" i="1" s="1"/>
  <c r="J567" i="1"/>
  <c r="K567" i="1" s="1"/>
  <c r="J436" i="1"/>
  <c r="K436" i="1" s="1"/>
  <c r="I743" i="1"/>
  <c r="J743" i="1" s="1"/>
  <c r="K743" i="1" s="1"/>
  <c r="J418" i="1"/>
  <c r="K418" i="1" s="1"/>
  <c r="J38" i="1"/>
  <c r="K38" i="1" s="1"/>
  <c r="J1154" i="1"/>
  <c r="K1154" i="1" s="1"/>
  <c r="J949" i="1"/>
  <c r="K949" i="1" s="1"/>
  <c r="J841" i="1"/>
  <c r="K841" i="1" s="1"/>
  <c r="J724" i="1"/>
  <c r="K724" i="1" s="1"/>
  <c r="J1076" i="1"/>
  <c r="K1076" i="1" s="1"/>
  <c r="J984" i="1"/>
  <c r="K984" i="1" s="1"/>
  <c r="J555" i="1"/>
  <c r="K555" i="1" s="1"/>
  <c r="J43" i="1"/>
  <c r="K43" i="1" s="1"/>
  <c r="J849" i="1"/>
  <c r="K849" i="1" s="1"/>
  <c r="J397" i="1"/>
  <c r="K397" i="1" s="1"/>
  <c r="I1143" i="1"/>
  <c r="J1143" i="1" s="1"/>
  <c r="K1143" i="1" s="1"/>
  <c r="I715" i="1"/>
  <c r="I722" i="1" s="1"/>
  <c r="I262" i="1"/>
  <c r="J262" i="1" s="1"/>
  <c r="K262" i="1" s="1"/>
  <c r="J1084" i="1"/>
  <c r="K1084" i="1" s="1"/>
  <c r="J1004" i="1"/>
  <c r="K1004" i="1" s="1"/>
  <c r="J875" i="1"/>
  <c r="K875" i="1" s="1"/>
  <c r="J458" i="1"/>
  <c r="K458" i="1" s="1"/>
  <c r="J1166" i="1"/>
  <c r="K1166" i="1" s="1"/>
  <c r="J1062" i="1"/>
  <c r="K1062" i="1" s="1"/>
  <c r="J980" i="1"/>
  <c r="K980" i="1" s="1"/>
  <c r="J745" i="1"/>
  <c r="K745" i="1" s="1"/>
  <c r="J420" i="1"/>
  <c r="K420" i="1" s="1"/>
  <c r="J279" i="1"/>
  <c r="K279" i="1" s="1"/>
  <c r="J40" i="1"/>
  <c r="K40" i="1" s="1"/>
  <c r="J1165" i="1"/>
  <c r="K1165" i="1" s="1"/>
  <c r="J1061" i="1"/>
  <c r="K1061" i="1" s="1"/>
  <c r="J979" i="1"/>
  <c r="K979" i="1" s="1"/>
  <c r="J844" i="1"/>
  <c r="K844" i="1" s="1"/>
  <c r="J744" i="1"/>
  <c r="K744" i="1" s="1"/>
  <c r="J551" i="1"/>
  <c r="K551" i="1" s="1"/>
  <c r="J419" i="1"/>
  <c r="K419" i="1" s="1"/>
  <c r="J39" i="1"/>
  <c r="K39" i="1" s="1"/>
  <c r="J5" i="1"/>
  <c r="K5" i="1" s="1"/>
  <c r="J1140" i="1"/>
  <c r="K1140" i="1" s="1"/>
  <c r="J1048" i="1"/>
  <c r="K1048" i="1" s="1"/>
  <c r="J713" i="1"/>
  <c r="K713" i="1" s="1"/>
  <c r="J810" i="1"/>
  <c r="K810" i="1" s="1"/>
  <c r="J1008" i="1"/>
  <c r="K1008" i="1" s="1"/>
  <c r="J590" i="1"/>
  <c r="K590" i="1" s="1"/>
  <c r="J441" i="1"/>
  <c r="K441" i="1" s="1"/>
  <c r="J1168" i="1"/>
  <c r="K1168" i="1" s="1"/>
  <c r="J747" i="1"/>
  <c r="K747" i="1" s="1"/>
  <c r="J281" i="1"/>
  <c r="K281" i="1" s="1"/>
  <c r="J994" i="1"/>
  <c r="K994" i="1" s="1"/>
  <c r="J874" i="1"/>
  <c r="K874" i="1" s="1"/>
  <c r="J569" i="1"/>
  <c r="K569" i="1" s="1"/>
  <c r="J1155" i="1"/>
  <c r="K1155" i="1" s="1"/>
  <c r="J726" i="1"/>
  <c r="K726" i="1" s="1"/>
  <c r="J395" i="1"/>
  <c r="K395" i="1" s="1"/>
  <c r="J7" i="1"/>
  <c r="K7" i="1" s="1"/>
  <c r="J843" i="1"/>
  <c r="K843" i="1" s="1"/>
  <c r="J725" i="1"/>
  <c r="K725" i="1" s="1"/>
  <c r="J394" i="1"/>
  <c r="K394" i="1" s="1"/>
  <c r="J6" i="1"/>
  <c r="K6" i="1" s="1"/>
  <c r="J228" i="1"/>
  <c r="K228" i="1" s="1"/>
  <c r="J768" i="1"/>
  <c r="K768" i="1" s="1"/>
  <c r="J998" i="1"/>
  <c r="K998" i="1" s="1"/>
  <c r="J573" i="1"/>
  <c r="K573" i="1" s="1"/>
  <c r="J851" i="1"/>
  <c r="K851" i="1" s="1"/>
  <c r="J423" i="1"/>
  <c r="K423" i="1" s="1"/>
  <c r="J1157" i="1"/>
  <c r="K1157" i="1" s="1"/>
  <c r="J728" i="1"/>
  <c r="K728" i="1" s="1"/>
  <c r="J263" i="1"/>
  <c r="K263" i="1" s="1"/>
  <c r="I1051" i="1"/>
  <c r="I1058" i="1" s="1"/>
  <c r="J846" i="1"/>
  <c r="K846" i="1" s="1"/>
  <c r="J552" i="1"/>
  <c r="K552" i="1" s="1"/>
  <c r="J1142" i="1"/>
  <c r="K1142" i="1" s="1"/>
  <c r="J1050" i="1"/>
  <c r="K1050" i="1" s="1"/>
  <c r="J516" i="1"/>
  <c r="K516" i="1" s="1"/>
  <c r="J368" i="1"/>
  <c r="K368" i="1" s="1"/>
  <c r="J230" i="1"/>
  <c r="K230" i="1" s="1"/>
  <c r="J367" i="1"/>
  <c r="K367" i="1" s="1"/>
  <c r="J1141" i="1"/>
  <c r="K1141" i="1" s="1"/>
  <c r="J1049" i="1"/>
  <c r="K1049" i="1" s="1"/>
  <c r="J714" i="1"/>
  <c r="K714" i="1" s="1"/>
  <c r="J515" i="1"/>
  <c r="K515" i="1" s="1"/>
  <c r="J366" i="1"/>
  <c r="K366" i="1" s="1"/>
  <c r="J229" i="1"/>
  <c r="K229" i="1" s="1"/>
  <c r="J1206" i="1"/>
  <c r="K1206" i="1" s="1"/>
  <c r="J1105" i="1"/>
  <c r="K1105" i="1" s="1"/>
  <c r="J1024" i="1"/>
  <c r="K1024" i="1" s="1"/>
  <c r="J804" i="1"/>
  <c r="K804" i="1" s="1"/>
  <c r="J666" i="1"/>
  <c r="K666" i="1" s="1"/>
  <c r="J599" i="1"/>
  <c r="K599" i="1" s="1"/>
  <c r="J462" i="1"/>
  <c r="K462" i="1" s="1"/>
  <c r="J1181" i="1"/>
  <c r="K1181" i="1" s="1"/>
  <c r="J766" i="1"/>
  <c r="K766" i="1" s="1"/>
  <c r="J293" i="1"/>
  <c r="K293" i="1" s="1"/>
  <c r="J1064" i="1"/>
  <c r="K1064" i="1" s="1"/>
  <c r="I950" i="1"/>
  <c r="J950" i="1" s="1"/>
  <c r="K950" i="1" s="1"/>
  <c r="J41" i="1"/>
  <c r="K41" i="1" s="1"/>
  <c r="J845" i="1"/>
  <c r="K845" i="1" s="1"/>
  <c r="J8" i="1"/>
  <c r="K8" i="1" s="1"/>
  <c r="J1222" i="1"/>
  <c r="K1222" i="1" s="1"/>
  <c r="J1120" i="1"/>
  <c r="K1120" i="1" s="1"/>
  <c r="J1038" i="1"/>
  <c r="K1038" i="1" s="1"/>
  <c r="J817" i="1"/>
  <c r="K817" i="1" s="1"/>
  <c r="J682" i="1"/>
  <c r="K682" i="1" s="1"/>
  <c r="J80" i="1"/>
  <c r="K80" i="1" s="1"/>
  <c r="J442" i="1"/>
  <c r="K442" i="1" s="1"/>
  <c r="J1169" i="1"/>
  <c r="K1169" i="1" s="1"/>
  <c r="J748" i="1"/>
  <c r="K748" i="1" s="1"/>
  <c r="J282" i="1"/>
  <c r="K282" i="1" s="1"/>
  <c r="I518" i="1"/>
  <c r="I533" i="1" s="1"/>
  <c r="J9" i="1"/>
  <c r="K9" i="1" s="1"/>
  <c r="J927" i="1"/>
  <c r="K927" i="1" s="1"/>
  <c r="J517" i="1"/>
  <c r="K517" i="1" s="1"/>
  <c r="J231" i="1"/>
  <c r="K231" i="1" s="1"/>
  <c r="J1208" i="1"/>
  <c r="K1208" i="1" s="1"/>
  <c r="J1107" i="1"/>
  <c r="K1107" i="1" s="1"/>
  <c r="J1026" i="1"/>
  <c r="K1026" i="1" s="1"/>
  <c r="J668" i="1"/>
  <c r="K668" i="1" s="1"/>
  <c r="J483" i="1"/>
  <c r="K483" i="1" s="1"/>
  <c r="J317" i="1"/>
  <c r="K317" i="1" s="1"/>
  <c r="J192" i="1"/>
  <c r="K192" i="1" s="1"/>
  <c r="J1207" i="1"/>
  <c r="K1207" i="1" s="1"/>
  <c r="J1106" i="1"/>
  <c r="K1106" i="1" s="1"/>
  <c r="J1025" i="1"/>
  <c r="K1025" i="1" s="1"/>
  <c r="J805" i="1"/>
  <c r="K805" i="1" s="1"/>
  <c r="J667" i="1"/>
  <c r="K667" i="1" s="1"/>
  <c r="J482" i="1"/>
  <c r="K482" i="1" s="1"/>
  <c r="J191" i="1"/>
  <c r="K191" i="1" s="1"/>
  <c r="J1192" i="1"/>
  <c r="K1192" i="1" s="1"/>
  <c r="J1081" i="1"/>
  <c r="K1081" i="1" s="1"/>
  <c r="J1003" i="1"/>
  <c r="K1003" i="1" s="1"/>
  <c r="J778" i="1"/>
  <c r="K778" i="1" s="1"/>
  <c r="J1198" i="1"/>
  <c r="K1198" i="1" s="1"/>
  <c r="J42" i="1"/>
  <c r="K42" i="1" s="1"/>
  <c r="J683" i="1"/>
  <c r="K683" i="1" s="1"/>
  <c r="J601" i="1"/>
  <c r="K601" i="1" s="1"/>
  <c r="J897" i="1"/>
  <c r="K897" i="1" s="1"/>
  <c r="J469" i="1"/>
  <c r="K469" i="1" s="1"/>
  <c r="J1118" i="1"/>
  <c r="K1118" i="1" s="1"/>
  <c r="J481" i="1"/>
  <c r="K481" i="1" s="1"/>
  <c r="J316" i="1"/>
  <c r="K316" i="1" s="1"/>
  <c r="J189" i="1"/>
  <c r="K189" i="1" s="1"/>
  <c r="J1093" i="1"/>
  <c r="J1012" i="1"/>
  <c r="J894" i="1"/>
  <c r="J790" i="1"/>
  <c r="J652" i="1"/>
  <c r="J596" i="1"/>
  <c r="J467" i="1"/>
  <c r="J315" i="1"/>
  <c r="J188" i="1"/>
  <c r="I947" i="1"/>
  <c r="J947" i="1" s="1"/>
  <c r="K947" i="1" s="1"/>
  <c r="J738" i="1"/>
  <c r="K738" i="1" s="1"/>
  <c r="I258" i="1"/>
  <c r="J258" i="1" s="1"/>
  <c r="K258" i="1" s="1"/>
  <c r="I332" i="1"/>
  <c r="J332" i="1" s="1"/>
  <c r="K332" i="1" s="1"/>
  <c r="J1130" i="1"/>
  <c r="J409" i="1"/>
  <c r="K409" i="1" s="1"/>
  <c r="J761" i="1"/>
  <c r="K761" i="1" s="1"/>
  <c r="J289" i="1"/>
  <c r="K289" i="1" s="1"/>
  <c r="J1163" i="1"/>
  <c r="J840" i="1"/>
  <c r="K840" i="1" s="1"/>
  <c r="J416" i="1"/>
  <c r="K416" i="1" s="1"/>
  <c r="J784" i="1"/>
  <c r="K784" i="1" s="1"/>
  <c r="I847" i="1"/>
  <c r="J631" i="1"/>
  <c r="K631" i="1" s="1"/>
  <c r="J502" i="1"/>
  <c r="K502" i="1" s="1"/>
  <c r="J1221" i="1"/>
  <c r="K1221" i="1" s="1"/>
  <c r="J190" i="1"/>
  <c r="K190" i="1" s="1"/>
  <c r="J1094" i="1"/>
  <c r="K1094" i="1" s="1"/>
  <c r="J816" i="1"/>
  <c r="K816" i="1" s="1"/>
  <c r="J628" i="1"/>
  <c r="K628" i="1" s="1"/>
  <c r="J468" i="1"/>
  <c r="K468" i="1" s="1"/>
  <c r="J304" i="1"/>
  <c r="K304" i="1" s="1"/>
  <c r="J1191" i="1"/>
  <c r="J1080" i="1"/>
  <c r="J1002" i="1"/>
  <c r="J777" i="1"/>
  <c r="J583" i="1"/>
  <c r="J454" i="1"/>
  <c r="J303" i="1"/>
  <c r="I946" i="1"/>
  <c r="J946" i="1" s="1"/>
  <c r="K946" i="1" s="1"/>
  <c r="I257" i="1"/>
  <c r="J257" i="1" s="1"/>
  <c r="K257" i="1" s="1"/>
  <c r="I225" i="1"/>
  <c r="J225" i="1" s="1"/>
  <c r="K225" i="1" s="1"/>
  <c r="J408" i="1"/>
  <c r="J1075" i="1"/>
  <c r="K1075" i="1" s="1"/>
  <c r="J1119" i="1"/>
  <c r="K1119" i="1" s="1"/>
  <c r="J584" i="1"/>
  <c r="K584" i="1" s="1"/>
  <c r="J1059" i="1"/>
  <c r="J741" i="1"/>
  <c r="K741" i="1" s="1"/>
  <c r="J549" i="1"/>
  <c r="I396" i="1"/>
  <c r="I407" i="1" s="1"/>
  <c r="J503" i="1"/>
  <c r="K503" i="1" s="1"/>
  <c r="J1095" i="1"/>
  <c r="K1095" i="1" s="1"/>
  <c r="J470" i="1"/>
  <c r="K470" i="1" s="1"/>
  <c r="J1072" i="1"/>
  <c r="K1072" i="1" s="1"/>
  <c r="J791" i="1"/>
  <c r="K791" i="1" s="1"/>
  <c r="J598" i="1"/>
  <c r="K598" i="1" s="1"/>
  <c r="J455" i="1"/>
  <c r="K455" i="1" s="1"/>
  <c r="J77" i="1"/>
  <c r="K77" i="1" s="1"/>
  <c r="J1175" i="1"/>
  <c r="J1071" i="1"/>
  <c r="J991" i="1"/>
  <c r="J760" i="1"/>
  <c r="J564" i="1"/>
  <c r="J434" i="1"/>
  <c r="J76" i="1"/>
  <c r="J945" i="1"/>
  <c r="K945" i="1" s="1"/>
  <c r="I415" i="1"/>
  <c r="J415" i="1" s="1"/>
  <c r="K415" i="1" s="1"/>
  <c r="J224" i="1"/>
  <c r="K224" i="1" s="1"/>
  <c r="J737" i="1"/>
  <c r="K737" i="1" s="1"/>
  <c r="J221" i="1"/>
  <c r="J681" i="1"/>
  <c r="K681" i="1" s="1"/>
  <c r="J1037" i="1"/>
  <c r="K1037" i="1" s="1"/>
  <c r="J435" i="1"/>
  <c r="K435" i="1" s="1"/>
  <c r="J977" i="1"/>
  <c r="J288" i="1"/>
  <c r="J1121" i="1"/>
  <c r="K1121" i="1" s="1"/>
  <c r="J305" i="1"/>
  <c r="K305" i="1" s="1"/>
  <c r="J654" i="1"/>
  <c r="K654" i="1" s="1"/>
  <c r="J1013" i="1"/>
  <c r="K1013" i="1" s="1"/>
  <c r="J742" i="1"/>
  <c r="K742" i="1" s="1"/>
  <c r="J565" i="1"/>
  <c r="K565" i="1" s="1"/>
  <c r="J417" i="1"/>
  <c r="K417" i="1" s="1"/>
  <c r="J278" i="1"/>
  <c r="K278" i="1" s="1"/>
  <c r="J37" i="1"/>
  <c r="K37" i="1" s="1"/>
  <c r="J1153" i="1"/>
  <c r="J948" i="1"/>
  <c r="K948" i="1" s="1"/>
  <c r="J839" i="1"/>
  <c r="J723" i="1"/>
  <c r="J392" i="1"/>
  <c r="J277" i="1"/>
  <c r="J36" i="1"/>
  <c r="J1137" i="1"/>
  <c r="K1137" i="1" s="1"/>
  <c r="I413" i="1"/>
  <c r="J413" i="1" s="1"/>
  <c r="K413" i="1" s="1"/>
  <c r="I336" i="1"/>
  <c r="J336" i="1" s="1"/>
  <c r="K336" i="1" s="1"/>
  <c r="J1133" i="1"/>
  <c r="K1133" i="1" s="1"/>
  <c r="I256" i="1"/>
  <c r="I330" i="1"/>
  <c r="J330" i="1" s="1"/>
  <c r="K330" i="1" s="1"/>
  <c r="J983" i="1"/>
  <c r="K983" i="1" s="1"/>
  <c r="J926" i="1"/>
  <c r="K926" i="1" s="1"/>
  <c r="J600" i="1"/>
  <c r="K600" i="1" s="1"/>
  <c r="J1039" i="1"/>
  <c r="K1039" i="1" s="1"/>
  <c r="J792" i="1"/>
  <c r="K792" i="1" s="1"/>
  <c r="J629" i="1"/>
  <c r="K629" i="1" s="1"/>
  <c r="J1220" i="1"/>
  <c r="K1220" i="1" s="1"/>
  <c r="J992" i="1"/>
  <c r="K992" i="1" s="1"/>
  <c r="J680" i="1"/>
  <c r="K680" i="1" s="1"/>
  <c r="J550" i="1"/>
  <c r="K550" i="1" s="1"/>
  <c r="J393" i="1"/>
  <c r="K393" i="1" s="1"/>
  <c r="J261" i="1"/>
  <c r="K261" i="1" s="1"/>
  <c r="J4" i="1"/>
  <c r="K4" i="1" s="1"/>
  <c r="J1139" i="1"/>
  <c r="K1139" i="1" s="1"/>
  <c r="J1047" i="1"/>
  <c r="J712" i="1"/>
  <c r="J513" i="1"/>
  <c r="J364" i="1"/>
  <c r="J260" i="1"/>
  <c r="K260" i="1" s="1"/>
  <c r="J3" i="1"/>
  <c r="J1136" i="1"/>
  <c r="K1136" i="1" s="1"/>
  <c r="I740" i="1"/>
  <c r="I335" i="1"/>
  <c r="J335" i="1" s="1"/>
  <c r="K335" i="1" s="1"/>
  <c r="I1132" i="1"/>
  <c r="J1132" i="1" s="1"/>
  <c r="K1132" i="1" s="1"/>
  <c r="J411" i="1"/>
  <c r="K411" i="1" s="1"/>
  <c r="J655" i="1"/>
  <c r="K655" i="1" s="1"/>
  <c r="J1014" i="1"/>
  <c r="K1014" i="1" s="1"/>
  <c r="J514" i="1"/>
  <c r="K514" i="1" s="1"/>
  <c r="J1219" i="1"/>
  <c r="J815" i="1"/>
  <c r="J338" i="1"/>
  <c r="K338" i="1" s="1"/>
  <c r="I1135" i="1"/>
  <c r="J1135" i="1" s="1"/>
  <c r="K1135" i="1" s="1"/>
  <c r="I1131" i="1"/>
  <c r="J736" i="1"/>
  <c r="J895" i="1"/>
  <c r="K895" i="1" s="1"/>
  <c r="I222" i="1"/>
  <c r="J630" i="1"/>
  <c r="K630" i="1" s="1"/>
  <c r="J500" i="1"/>
  <c r="K500" i="1" s="1"/>
  <c r="J1205" i="1"/>
  <c r="J803" i="1"/>
  <c r="J337" i="1"/>
  <c r="K337" i="1" s="1"/>
  <c r="I1134" i="1"/>
  <c r="J1134" i="1" s="1"/>
  <c r="K1134" i="1" s="1"/>
  <c r="I334" i="1"/>
  <c r="J334" i="1" s="1"/>
  <c r="K334" i="1" s="1"/>
  <c r="J365" i="1"/>
  <c r="K365" i="1" s="1"/>
  <c r="J1117" i="1"/>
  <c r="J679" i="1"/>
  <c r="J226" i="1"/>
  <c r="K226" i="1" s="1"/>
  <c r="I944" i="1"/>
  <c r="I333" i="1"/>
  <c r="J333" i="1" s="1"/>
  <c r="K333" i="1" s="1"/>
  <c r="J653" i="1"/>
  <c r="K653" i="1" s="1"/>
  <c r="I412" i="1"/>
  <c r="J463" i="1"/>
  <c r="K463" i="1" s="1"/>
  <c r="J925" i="1"/>
  <c r="K925" i="1" s="1"/>
  <c r="J1176" i="1"/>
  <c r="K1176" i="1" s="1"/>
  <c r="J339" i="1"/>
  <c r="K339" i="1" s="1"/>
  <c r="J1104" i="1"/>
  <c r="J665" i="1"/>
  <c r="J739" i="1"/>
  <c r="K739" i="1" s="1"/>
  <c r="I223" i="1"/>
  <c r="J223" i="1" s="1"/>
  <c r="K223" i="1" s="1"/>
  <c r="J943" i="1"/>
  <c r="K943" i="1" s="1"/>
  <c r="J410" i="1"/>
  <c r="K410" i="1" s="1"/>
  <c r="I331" i="1"/>
  <c r="J331" i="1" s="1"/>
  <c r="K331" i="1" s="1"/>
  <c r="J818" i="1"/>
  <c r="K818" i="1" s="1"/>
  <c r="J499" i="1"/>
  <c r="J480" i="1"/>
  <c r="I259" i="1"/>
  <c r="J259" i="1" s="1"/>
  <c r="K259" i="1" s="1"/>
  <c r="J554" i="1"/>
  <c r="K554" i="1" s="1"/>
  <c r="J501" i="1"/>
  <c r="K501" i="1" s="1"/>
  <c r="J227" i="1"/>
  <c r="K227" i="1" s="1"/>
  <c r="J1036" i="1"/>
  <c r="J627" i="1"/>
  <c r="J942" i="1"/>
  <c r="J896" i="1"/>
  <c r="K896" i="1" s="1"/>
  <c r="J1023" i="1"/>
  <c r="J597" i="1"/>
  <c r="K597" i="1" s="1"/>
  <c r="J414" i="1"/>
  <c r="K414" i="1" s="1"/>
  <c r="I329" i="1"/>
  <c r="J1138" i="1"/>
  <c r="K1138" i="1" s="1"/>
  <c r="X1234" i="1"/>
  <c r="W1234" i="1"/>
  <c r="V1234" i="1"/>
  <c r="U1234" i="1"/>
  <c r="P1234" i="1"/>
  <c r="O1234" i="1"/>
  <c r="N1234" i="1"/>
  <c r="M1234" i="1"/>
  <c r="L1234" i="1"/>
  <c r="I862" i="1" l="1"/>
  <c r="I976" i="1"/>
  <c r="J34" i="1"/>
  <c r="J166" i="1"/>
  <c r="I1152" i="1"/>
  <c r="I625" i="1"/>
  <c r="I938" i="1"/>
  <c r="I886" i="1"/>
  <c r="I759" i="1"/>
  <c r="J177" i="1"/>
  <c r="J135" i="1"/>
  <c r="I431" i="1"/>
  <c r="I354" i="1"/>
  <c r="J145" i="1"/>
  <c r="I276" i="1"/>
  <c r="I1232" i="1" s="1"/>
  <c r="I255" i="1"/>
  <c r="J186" i="1"/>
  <c r="J157" i="1"/>
  <c r="J125" i="1"/>
  <c r="J116" i="1"/>
  <c r="J105" i="1"/>
  <c r="J93" i="1"/>
  <c r="J64" i="1"/>
  <c r="K645" i="1"/>
  <c r="K646" i="1" s="1"/>
  <c r="K212" i="1"/>
  <c r="K220" i="1" s="1"/>
  <c r="K540" i="1"/>
  <c r="K546" i="1" s="1"/>
  <c r="K187" i="1"/>
  <c r="K432" i="1"/>
  <c r="K650" i="1"/>
  <c r="K651" i="1" s="1"/>
  <c r="K35" i="1"/>
  <c r="K647" i="1"/>
  <c r="K649" i="1" s="1"/>
  <c r="K66" i="1"/>
  <c r="K75" i="1" s="1"/>
  <c r="K31" i="1"/>
  <c r="K1219" i="1"/>
  <c r="K1231" i="1" s="1"/>
  <c r="J1223" i="1"/>
  <c r="K1223" i="1" s="1"/>
  <c r="K1205" i="1"/>
  <c r="J1209" i="1"/>
  <c r="K1209" i="1" s="1"/>
  <c r="K1191" i="1"/>
  <c r="J1195" i="1"/>
  <c r="K1195" i="1" s="1"/>
  <c r="J1179" i="1"/>
  <c r="K1179" i="1" s="1"/>
  <c r="K1175" i="1"/>
  <c r="J1167" i="1"/>
  <c r="K1167" i="1" s="1"/>
  <c r="K1163" i="1"/>
  <c r="K1153" i="1"/>
  <c r="J1156" i="1"/>
  <c r="K1156" i="1" s="1"/>
  <c r="J1131" i="1"/>
  <c r="K1131" i="1" s="1"/>
  <c r="K1130" i="1"/>
  <c r="K1117" i="1"/>
  <c r="J1123" i="1"/>
  <c r="K1123" i="1" s="1"/>
  <c r="K1104" i="1"/>
  <c r="J1109" i="1"/>
  <c r="K1109" i="1" s="1"/>
  <c r="K1093" i="1"/>
  <c r="J1096" i="1"/>
  <c r="K1096" i="1" s="1"/>
  <c r="K1080" i="1"/>
  <c r="J1085" i="1"/>
  <c r="K1085" i="1" s="1"/>
  <c r="J1073" i="1"/>
  <c r="K1073" i="1" s="1"/>
  <c r="K1071" i="1"/>
  <c r="K1059" i="1"/>
  <c r="J1063" i="1"/>
  <c r="K1063" i="1" s="1"/>
  <c r="K1047" i="1"/>
  <c r="J1051" i="1"/>
  <c r="K1051" i="1" s="1"/>
  <c r="K1036" i="1"/>
  <c r="J1040" i="1"/>
  <c r="K1040" i="1" s="1"/>
  <c r="J1028" i="1"/>
  <c r="K1028" i="1" s="1"/>
  <c r="K1023" i="1"/>
  <c r="K1012" i="1"/>
  <c r="J1015" i="1"/>
  <c r="K1015" i="1" s="1"/>
  <c r="J1005" i="1"/>
  <c r="K1005" i="1" s="1"/>
  <c r="K1002" i="1"/>
  <c r="J995" i="1"/>
  <c r="K995" i="1" s="1"/>
  <c r="K991" i="1"/>
  <c r="J982" i="1"/>
  <c r="K982" i="1" s="1"/>
  <c r="K977" i="1"/>
  <c r="J944" i="1"/>
  <c r="K944" i="1" s="1"/>
  <c r="K942" i="1"/>
  <c r="K894" i="1"/>
  <c r="K914" i="1" s="1"/>
  <c r="K839" i="1"/>
  <c r="J847" i="1"/>
  <c r="K847" i="1" s="1"/>
  <c r="K815" i="1"/>
  <c r="J819" i="1"/>
  <c r="K819" i="1" s="1"/>
  <c r="K803" i="1"/>
  <c r="J806" i="1"/>
  <c r="K806" i="1" s="1"/>
  <c r="K790" i="1"/>
  <c r="J793" i="1"/>
  <c r="K793" i="1" s="1"/>
  <c r="J781" i="1"/>
  <c r="K781" i="1" s="1"/>
  <c r="K777" i="1"/>
  <c r="K760" i="1"/>
  <c r="J764" i="1"/>
  <c r="K764" i="1" s="1"/>
  <c r="J740" i="1"/>
  <c r="K740" i="1" s="1"/>
  <c r="K736" i="1"/>
  <c r="K723" i="1"/>
  <c r="J727" i="1"/>
  <c r="K727" i="1" s="1"/>
  <c r="J715" i="1"/>
  <c r="K715" i="1" s="1"/>
  <c r="K712" i="1"/>
  <c r="K679" i="1"/>
  <c r="J685" i="1"/>
  <c r="K685" i="1" s="1"/>
  <c r="J671" i="1"/>
  <c r="K671" i="1" s="1"/>
  <c r="K665" i="1"/>
  <c r="K652" i="1"/>
  <c r="J656" i="1"/>
  <c r="K656" i="1" s="1"/>
  <c r="K627" i="1"/>
  <c r="J632" i="1"/>
  <c r="K632" i="1" s="1"/>
  <c r="J605" i="1"/>
  <c r="K605" i="1" s="1"/>
  <c r="K596" i="1"/>
  <c r="J587" i="1"/>
  <c r="K587" i="1" s="1"/>
  <c r="K583" i="1"/>
  <c r="K564" i="1"/>
  <c r="J570" i="1"/>
  <c r="K570" i="1" s="1"/>
  <c r="K549" i="1"/>
  <c r="J553" i="1"/>
  <c r="K553" i="1" s="1"/>
  <c r="K513" i="1"/>
  <c r="J518" i="1"/>
  <c r="K518" i="1" s="1"/>
  <c r="K499" i="1"/>
  <c r="J504" i="1"/>
  <c r="K504" i="1" s="1"/>
  <c r="J485" i="1"/>
  <c r="K485" i="1" s="1"/>
  <c r="K480" i="1"/>
  <c r="K467" i="1"/>
  <c r="J471" i="1"/>
  <c r="K471" i="1" s="1"/>
  <c r="J459" i="1"/>
  <c r="K459" i="1" s="1"/>
  <c r="K454" i="1"/>
  <c r="K434" i="1"/>
  <c r="J439" i="1"/>
  <c r="K439" i="1" s="1"/>
  <c r="J412" i="1"/>
  <c r="K412" i="1" s="1"/>
  <c r="K408" i="1"/>
  <c r="K392" i="1"/>
  <c r="J396" i="1"/>
  <c r="K396" i="1" s="1"/>
  <c r="K364" i="1"/>
  <c r="J369" i="1"/>
  <c r="K369" i="1" s="1"/>
  <c r="J329" i="1"/>
  <c r="J354" i="1" s="1"/>
  <c r="K315" i="1"/>
  <c r="J318" i="1"/>
  <c r="K318" i="1" s="1"/>
  <c r="J306" i="1"/>
  <c r="K306" i="1" s="1"/>
  <c r="K303" i="1"/>
  <c r="K288" i="1"/>
  <c r="J291" i="1"/>
  <c r="K291" i="1" s="1"/>
  <c r="J280" i="1"/>
  <c r="K280" i="1" s="1"/>
  <c r="K277" i="1"/>
  <c r="J256" i="1"/>
  <c r="J276" i="1" s="1"/>
  <c r="K221" i="1"/>
  <c r="J222" i="1"/>
  <c r="K222" i="1" s="1"/>
  <c r="K188" i="1"/>
  <c r="J193" i="1"/>
  <c r="K193" i="1" s="1"/>
  <c r="K179" i="1"/>
  <c r="K186" i="1" s="1"/>
  <c r="K167" i="1"/>
  <c r="K177" i="1" s="1"/>
  <c r="K158" i="1"/>
  <c r="K166" i="1" s="1"/>
  <c r="K146" i="1"/>
  <c r="K157" i="1" s="1"/>
  <c r="K136" i="1"/>
  <c r="K145" i="1" s="1"/>
  <c r="K126" i="1"/>
  <c r="K135" i="1" s="1"/>
  <c r="K117" i="1"/>
  <c r="K125" i="1" s="1"/>
  <c r="K106" i="1"/>
  <c r="K116" i="1" s="1"/>
  <c r="K94" i="1"/>
  <c r="K105" i="1" s="1"/>
  <c r="K76" i="1"/>
  <c r="K93" i="1" s="1"/>
  <c r="K36" i="1"/>
  <c r="K3" i="1"/>
  <c r="X1235" i="1"/>
  <c r="K594" i="1" l="1"/>
  <c r="K678" i="1"/>
  <c r="K759" i="1"/>
  <c r="K1001" i="1"/>
  <c r="K1152" i="1"/>
  <c r="K64" i="1"/>
  <c r="K34" i="1"/>
  <c r="K1174" i="1"/>
  <c r="J1231" i="1"/>
  <c r="K1218" i="1"/>
  <c r="J1218" i="1"/>
  <c r="K1203" i="1"/>
  <c r="J1203" i="1"/>
  <c r="K1190" i="1"/>
  <c r="J1190" i="1"/>
  <c r="K1116" i="1"/>
  <c r="J1174" i="1"/>
  <c r="K255" i="1"/>
  <c r="K582" i="1"/>
  <c r="K663" i="1"/>
  <c r="K734" i="1"/>
  <c r="K802" i="1"/>
  <c r="K1129" i="1"/>
  <c r="K1162" i="1"/>
  <c r="J1162" i="1"/>
  <c r="K976" i="1"/>
  <c r="K1103" i="1"/>
  <c r="J1152" i="1"/>
  <c r="J1129" i="1"/>
  <c r="K466" i="1"/>
  <c r="K625" i="1"/>
  <c r="J1116" i="1"/>
  <c r="K938" i="1"/>
  <c r="K1011" i="1"/>
  <c r="J1103" i="1"/>
  <c r="K1092" i="1"/>
  <c r="J1092" i="1"/>
  <c r="K1079" i="1"/>
  <c r="J1079" i="1"/>
  <c r="K1070" i="1"/>
  <c r="J1070" i="1"/>
  <c r="K1058" i="1"/>
  <c r="J1058" i="1"/>
  <c r="K1046" i="1"/>
  <c r="J1046" i="1"/>
  <c r="K1035" i="1"/>
  <c r="J1035" i="1"/>
  <c r="K1022" i="1"/>
  <c r="J1022" i="1"/>
  <c r="J1011" i="1"/>
  <c r="J1001" i="1"/>
  <c r="K990" i="1"/>
  <c r="J990" i="1"/>
  <c r="K862" i="1"/>
  <c r="J976" i="1"/>
  <c r="J938" i="1"/>
  <c r="J914" i="1"/>
  <c r="K886" i="1"/>
  <c r="J886" i="1"/>
  <c r="K788" i="1"/>
  <c r="J862" i="1"/>
  <c r="K830" i="1"/>
  <c r="J830" i="1"/>
  <c r="K814" i="1"/>
  <c r="J814" i="1"/>
  <c r="J802" i="1"/>
  <c r="J788" i="1"/>
  <c r="K776" i="1"/>
  <c r="J776" i="1"/>
  <c r="J759" i="1"/>
  <c r="K722" i="1"/>
  <c r="J734" i="1"/>
  <c r="J722" i="1"/>
  <c r="K711" i="1"/>
  <c r="J711" i="1"/>
  <c r="J678" i="1"/>
  <c r="J663" i="1"/>
  <c r="K644" i="1"/>
  <c r="J644" i="1"/>
  <c r="J625" i="1"/>
  <c r="K328" i="1"/>
  <c r="J594" i="1"/>
  <c r="J582" i="1"/>
  <c r="K563" i="1"/>
  <c r="J563" i="1"/>
  <c r="K479" i="1"/>
  <c r="K533" i="1"/>
  <c r="J533" i="1"/>
  <c r="K512" i="1"/>
  <c r="J512" i="1"/>
  <c r="K498" i="1"/>
  <c r="J498" i="1"/>
  <c r="J479" i="1"/>
  <c r="J466" i="1"/>
  <c r="K453" i="1"/>
  <c r="J453" i="1"/>
  <c r="K431" i="1"/>
  <c r="K300" i="1"/>
  <c r="J431" i="1"/>
  <c r="K407" i="1"/>
  <c r="J407" i="1"/>
  <c r="K391" i="1"/>
  <c r="J391" i="1"/>
  <c r="J328" i="1"/>
  <c r="K314" i="1"/>
  <c r="J314" i="1"/>
  <c r="J300" i="1"/>
  <c r="K287" i="1"/>
  <c r="J287" i="1"/>
  <c r="J255" i="1"/>
  <c r="K211" i="1"/>
  <c r="J211" i="1"/>
  <c r="J1232" i="1" s="1"/>
  <c r="K329" i="1"/>
  <c r="K354" i="1" s="1"/>
  <c r="K256" i="1"/>
  <c r="K276" i="1" s="1"/>
  <c r="K1232" i="1" l="1"/>
</calcChain>
</file>

<file path=xl/sharedStrings.xml><?xml version="1.0" encoding="utf-8"?>
<sst xmlns="http://schemas.openxmlformats.org/spreadsheetml/2006/main" count="8024" uniqueCount="3565">
  <si>
    <t>Typ</t>
  </si>
  <si>
    <t>Votenumber</t>
  </si>
  <si>
    <t>Description</t>
  </si>
  <si>
    <t>Curr Mth Exp</t>
  </si>
  <si>
    <t>Commitment</t>
  </si>
  <si>
    <t>YTD Movement</t>
  </si>
  <si>
    <t>Close/Bal</t>
  </si>
  <si>
    <t>Unspend Bud</t>
  </si>
  <si>
    <t>Perc</t>
  </si>
  <si>
    <t>Dept</t>
  </si>
  <si>
    <t>Cost</t>
  </si>
  <si>
    <t>Item</t>
  </si>
  <si>
    <t>Debit</t>
  </si>
  <si>
    <t>Credit</t>
  </si>
  <si>
    <t>AddExp /LessInc</t>
  </si>
  <si>
    <t>LessExp/ AddInc</t>
  </si>
  <si>
    <t>Comm-Orders</t>
  </si>
  <si>
    <t>Comm-Deliver</t>
  </si>
  <si>
    <t>Comm-Other</t>
  </si>
  <si>
    <t>Comm-Jobs</t>
  </si>
  <si>
    <t>Not-Updated</t>
  </si>
  <si>
    <t>Standing Pmt.</t>
  </si>
  <si>
    <t>Purchase Req.</t>
  </si>
  <si>
    <t xml:space="preserve">Issue Req.                                                                                                                                </t>
  </si>
  <si>
    <t>ROAD &amp; TRSP: DRIVER LICENCE APPLICAT FEE</t>
  </si>
  <si>
    <t>ROAD &amp; TRSP: DRIVERS LICENCE CERTIFICATE</t>
  </si>
  <si>
    <t>ROAD &amp; TRSP: INSTRUCTOR CERTIFICATE</t>
  </si>
  <si>
    <t>ROAD &amp; TRSP: LEARNER LICEN APPLICAT FEE</t>
  </si>
  <si>
    <t>ROAD &amp; TRSP: LEARNERS CERTIFICATE</t>
  </si>
  <si>
    <t>ROAD &amp; TRSP: MOTOR VEHICLE LICENSES</t>
  </si>
  <si>
    <t>ROAD &amp; TRSP: OPERATOR &amp; PUB DRIV PERMITS</t>
  </si>
  <si>
    <t>DM GP: SEDIBENG - HEALTH HIV/AIDS</t>
  </si>
  <si>
    <t>HH: BURSARIES NON-EMPLOYEE CASH</t>
  </si>
  <si>
    <t>PG GP - OTH - AGRI RESEARCH &amp; TECHNOLOGY</t>
  </si>
  <si>
    <t>NATIONAL REVENUE FUND: EQUITABLE SHARE</t>
  </si>
  <si>
    <t>ND - RURAL ROAD ASS MAN SYS GRT SCH 5B</t>
  </si>
  <si>
    <t>ND - EPWP INTEGRATED FOR MUNICIPALITIES</t>
  </si>
  <si>
    <t>ND -LOCAL GOV FINANCIAL MANAGEMENT GRANT</t>
  </si>
  <si>
    <t>INTER: INVESTMENT</t>
  </si>
  <si>
    <t>AGENCY SERV - PROVINCIAL: GAUTENG</t>
  </si>
  <si>
    <t>FRAUD RECOVERED</t>
  </si>
  <si>
    <t>COMMISSION: INSURANCE</t>
  </si>
  <si>
    <t>COMMISSION: TRANSACTION HANDLING FEES</t>
  </si>
  <si>
    <t>INCIDENTAL CASH SURPLUSES</t>
  </si>
  <si>
    <t>STAFF RECOVERIES</t>
  </si>
  <si>
    <t>SKILLS DEVELOPMENT LEVY REFUND</t>
  </si>
  <si>
    <t>N-M-R PPE: AD HOC-COMMUNITY ASSETS</t>
  </si>
  <si>
    <t>COMPUTER SERVICES</t>
  </si>
  <si>
    <t>ENTRANCE FEES</t>
  </si>
  <si>
    <t>PARKING FEES</t>
  </si>
  <si>
    <t>SALE OF: PUBLICATION - TENDER DOCUMENTS</t>
  </si>
  <si>
    <t>SALE OF: AVIATION FUEL</t>
  </si>
  <si>
    <t>HEALTH CERTIFICATES</t>
  </si>
  <si>
    <t>SM MM: SAL &amp; ALL -  BASIC SALARY</t>
  </si>
  <si>
    <t>SM MM: ALLOW - TRAVEL OR MOTOR VEHICLE</t>
  </si>
  <si>
    <t>SM CFO: SAL &amp; ALL -  BASIC SALARY</t>
  </si>
  <si>
    <t>SM CFO: ALLOW - HOUSING BENEFITS</t>
  </si>
  <si>
    <t>SM CFO: ALLOW - TRAVEL OR MOTOR VEHICLE</t>
  </si>
  <si>
    <t>SM DTS: SAL &amp; ALL -  BASIC SALARY</t>
  </si>
  <si>
    <t>SM DPS: SAL &amp; ALL -  BASIC SALARY</t>
  </si>
  <si>
    <t>SM DPS: SAL &amp; ALL -  PERFORM BASED BONUS</t>
  </si>
  <si>
    <t>SM DPS: ALLOW - HOUSING BENEFITS</t>
  </si>
  <si>
    <t>SM DPS: ALLOW - TRAVEL OR MOTOR VEHICLE</t>
  </si>
  <si>
    <t>SM DCH: SAL &amp; ALL -  BASIC SALARY</t>
  </si>
  <si>
    <t>SM DCH: ALLOW - TRAVEL OR MOTOR VEHICLE</t>
  </si>
  <si>
    <t>SM DCS: SAL &amp; ALL -  BASIC SALARY</t>
  </si>
  <si>
    <t>SM DCS: ALLOW - TRAVEL OR MOTOR VEHICLE</t>
  </si>
  <si>
    <t>SM D05: SAL &amp; ALL -  BASIC SALARY</t>
  </si>
  <si>
    <t>SM D05: SAL &amp; ALL -  PERFORM BASED BONUS</t>
  </si>
  <si>
    <t>SM D05: ALLOW - HOUSING BENEFITS</t>
  </si>
  <si>
    <t>SM D05: ALLOW - TRAVEL OR MOTOR VEHICLE</t>
  </si>
  <si>
    <t>SM MM: SOC CONTR: PENSION FUNDS</t>
  </si>
  <si>
    <t>SM MM: SOC CONTR: UIF</t>
  </si>
  <si>
    <t>SM MM: SOC CONTR: BARGAINING COUNCIL</t>
  </si>
  <si>
    <t>SM CFO: SOC CONTR: GROUP LIFE INSURANCE</t>
  </si>
  <si>
    <t>SM CFO: SOC CONTR: MEDICAL</t>
  </si>
  <si>
    <t>SM CFO: SOC CONTR: PENSION FUNDS</t>
  </si>
  <si>
    <t>SM CFO: SOC CONTR: UIF</t>
  </si>
  <si>
    <t>SM CFO: SOC CONTR: BARGAINING COUNCIL</t>
  </si>
  <si>
    <t>SM DTS: SOC CONTR: PENSION FUNDS</t>
  </si>
  <si>
    <t>SM DTS: SOC CONTR: UIF</t>
  </si>
  <si>
    <t>SM DTS: SOC CONTR: BARGAINING COUNCIL</t>
  </si>
  <si>
    <t>SM DPS: SOC CONTR: GROUP LIFE INSURANCE</t>
  </si>
  <si>
    <t>SM DPS: SOC CONTR: PENSION FUNDS</t>
  </si>
  <si>
    <t>SM DPS: SOC CONTR: UIF</t>
  </si>
  <si>
    <t>SM DPS: SOC CONTR: BARGAINING COUNCIL</t>
  </si>
  <si>
    <t>SM DCH: SOC CONTR: MEDICAL</t>
  </si>
  <si>
    <t>SM DCH: SOC CONTR: UIF</t>
  </si>
  <si>
    <t>SM DCH: SOC CONTR: BARGAINING COUNCIL</t>
  </si>
  <si>
    <t>SM DCS: SOC CONTR: MEDICAL</t>
  </si>
  <si>
    <t>SM DCS: SOC CONTR: PENSION FUNDS</t>
  </si>
  <si>
    <t>SM DCS: SOC CONTR: UIF</t>
  </si>
  <si>
    <t>SM DCS: SOC CONTR: BARGAINING COUNCIL</t>
  </si>
  <si>
    <t>SM D05: SOC CONTR: GROUP LIFE INSURANCE</t>
  </si>
  <si>
    <t>SM D05: SOC CONTR: MEDICAL</t>
  </si>
  <si>
    <t>SM D05: SOC CONTR: PENSION FUNDS</t>
  </si>
  <si>
    <t>SM D05: SOC CONTR: UIF</t>
  </si>
  <si>
    <t>SM D05: SOC CONTR: BARGAINING COUNCIL</t>
  </si>
  <si>
    <t>MS: SAL &amp; ALL: BASIC SALARY &amp; WAGES</t>
  </si>
  <si>
    <t>MS: SAL &amp; ALL: PERFORMANCE BASED BONUSES</t>
  </si>
  <si>
    <t>MS: ALL - CELLULAR &amp; TELEPHONE</t>
  </si>
  <si>
    <t>MS: HB &amp; INC: HOUSING BENEFITS</t>
  </si>
  <si>
    <t>MS: ALL - LEAVE PAY</t>
  </si>
  <si>
    <t>MS: ALL - TRAVEL OR MOTOR VEHICLE</t>
  </si>
  <si>
    <t>MS: OVERTIME - STRUCTURED</t>
  </si>
  <si>
    <t>MS: SRB - STANDBY ALLOWANCE</t>
  </si>
  <si>
    <t>MS: SOC CONTR - BARGAINING COUNCIL</t>
  </si>
  <si>
    <t>MS: SOC CONTR - GROUP LIFE INSURANCE</t>
  </si>
  <si>
    <t>MS: SOC CONTR - MEDICAL</t>
  </si>
  <si>
    <t>MS: SOC CONTR - PENSION</t>
  </si>
  <si>
    <t>MS: SOC CONTR - UNEMPLOYMENT INSUR FUND</t>
  </si>
  <si>
    <t>MS: PRB - MED: CURRENT SERVICE COST</t>
  </si>
  <si>
    <t>SPEAKER: TRAVELLING ALLOWANCE</t>
  </si>
  <si>
    <t>SPEAKER: BASIC SALARY</t>
  </si>
  <si>
    <t>SPEAKER: CELL PHONE ALLOWANCE</t>
  </si>
  <si>
    <t>WHIP: TRAVELLING ALLOWANCE</t>
  </si>
  <si>
    <t>WHIP: BASIC SALARY</t>
  </si>
  <si>
    <t>WHIP: CELL PHONE ALLOWANCE</t>
  </si>
  <si>
    <t>EXEC MAYOR: TRAVELLING ALLOWANCE</t>
  </si>
  <si>
    <t>EXEC MAYOR: BASIC SALARY</t>
  </si>
  <si>
    <t>EXEC MAYOR: CELL PHONE ALLOWANCE</t>
  </si>
  <si>
    <t>EXCO: TRAVELLING ALLOWANCE</t>
  </si>
  <si>
    <t>EXCO: BASIC SALARY</t>
  </si>
  <si>
    <t>EXCO: CELL PHONE ALLOWANCE</t>
  </si>
  <si>
    <t>OTH COUNCIL: OFFICE-BEARER ALLOWANCE</t>
  </si>
  <si>
    <t>OTH COUNCIL: TRAVELLING ALLOWANCE</t>
  </si>
  <si>
    <t>OTH COUNCIL: BASIC SALARY</t>
  </si>
  <si>
    <t>OTH COUNCIL: CELL PHONE ALLOWANCE</t>
  </si>
  <si>
    <t>SPEAKER: PENSION FUND CONTRIBUTIONS</t>
  </si>
  <si>
    <t>SPEAKER: MEDICAL AID BENEFITS</t>
  </si>
  <si>
    <t>WHIP: PENSION FUND CONTRIBUTIONS</t>
  </si>
  <si>
    <t>EXEC MAYOR: PENSION FUND CONTRIBUTIONS</t>
  </si>
  <si>
    <t>EXEC MAYOR: MEDICAL AID BENEFITS</t>
  </si>
  <si>
    <t>EXCO: PENSION FUND CONTRIBUTIONS</t>
  </si>
  <si>
    <t>EXCO: MEDICAL AID BENEFITS</t>
  </si>
  <si>
    <t>OTH COUNCIL: PENSION FUND CONTRIBUTIONS</t>
  </si>
  <si>
    <t>OTH COUNCIL: MEDICAL AID BENEFITS</t>
  </si>
  <si>
    <t>OS: B&amp;A BUSINESS &amp; FINANCIAL MANAGEMENT</t>
  </si>
  <si>
    <t>OS: B&amp;A COMMUNICATIONS</t>
  </si>
  <si>
    <t>OS: B&amp;A RESEARCH &amp; ADVISORY</t>
  </si>
  <si>
    <t>OS: B&amp;A QUALITY CONTROL</t>
  </si>
  <si>
    <t>OS: CATERING SERVICES</t>
  </si>
  <si>
    <t>OS: CLEANING SERVICES</t>
  </si>
  <si>
    <t>OS: FIRE SERVICES</t>
  </si>
  <si>
    <t>OS: HYGIENE SERVICES</t>
  </si>
  <si>
    <t>OS: INTERNAL AUDITORS</t>
  </si>
  <si>
    <t>OS: PERSONNEL &amp; LABOUR</t>
  </si>
  <si>
    <t>OS: SECURITY SERVICES</t>
  </si>
  <si>
    <t>OS: TRANSPORT SERVICES</t>
  </si>
  <si>
    <t>C&amp;PS: B&amp;A ACCOUNTANTS &amp; AUDITORS</t>
  </si>
  <si>
    <t>C&amp;PS: B&amp;A FORENSIC INVESTIGATORS</t>
  </si>
  <si>
    <t>C&amp;PS: I&amp;P AGRICULTURE</t>
  </si>
  <si>
    <t>C&amp;PS: LEGAL COST ADVICE &amp; LITIGATION</t>
  </si>
  <si>
    <t>CONTR: ARTISTS &amp; PERFORMERS</t>
  </si>
  <si>
    <t>CONTR: AUDIO-VISUAL SERVICES</t>
  </si>
  <si>
    <t>CONTR: BUILDING CONTRACTORS</t>
  </si>
  <si>
    <t>CONTR: EVENT PROMOTERS</t>
  </si>
  <si>
    <t>CONTR: FIRE PROTECTION</t>
  </si>
  <si>
    <t>CONTR: INSPECTION FEES</t>
  </si>
  <si>
    <t>CONTR:  MAINT OF BUILDINGS &amp; FACILITIES</t>
  </si>
  <si>
    <t>CONTR: MAINTENANCE OF EQUIPMENT</t>
  </si>
  <si>
    <t>CONTR: MAINTENANCE FLEET</t>
  </si>
  <si>
    <t>228362F</t>
  </si>
  <si>
    <t>CONTR: MEDICAL SERVICES</t>
  </si>
  <si>
    <t>CONTR: PEST CONTROL &amp; FUMIGATION</t>
  </si>
  <si>
    <t>CONTR: PLANTS FLOWERS &amp; OTH DECORATIONS</t>
  </si>
  <si>
    <t>CONTR: SAFEGUARD &amp; SECURITY</t>
  </si>
  <si>
    <t>CONTR: STAGE &amp; SOUND CREW</t>
  </si>
  <si>
    <t>OC: ADV/PUB/MARK - AUCTIONS</t>
  </si>
  <si>
    <t>OC: ADV/PUB/MARK - CORP &amp; MUN ACTIVITIES</t>
  </si>
  <si>
    <t>OC: ADV/PUB/MARK - GIFTS &amp; PROMO ITEMS</t>
  </si>
  <si>
    <t>OC: ADV/PUB/MARK - SIGNS</t>
  </si>
  <si>
    <t>OC: ADV/PUB/MARK - STAFF RECRUITMENT</t>
  </si>
  <si>
    <t>OC: ADV/PUB/MARK - TENDERS</t>
  </si>
  <si>
    <t>OC: AUDIT COST:  EXTERNAL</t>
  </si>
  <si>
    <t>OC: BC/FAC/C FEES - BANK ACCOUNTS</t>
  </si>
  <si>
    <t>OC: BC/FAC/C FEES - FLT&amp;OTH CT/DT CARDS</t>
  </si>
  <si>
    <t>OC: BURSARIES (EMPLOYEES)</t>
  </si>
  <si>
    <t>OC: COMM - CELL CONTRACT (SUBS &amp; CALLS)</t>
  </si>
  <si>
    <t>OC: COMM - LICENCES (RADIO &amp; TELEVISION)</t>
  </si>
  <si>
    <t>OC: COMM - POSTAGE/STAMPS/FRANKING MACH</t>
  </si>
  <si>
    <t>OC: COMM - PHONE FAX TELEGRAPH &amp; TELEX</t>
  </si>
  <si>
    <t>OC: ENTERTAINMENT - MAYOR</t>
  </si>
  <si>
    <t>OC: ENTERTAINMENT -  COUNCILLORS</t>
  </si>
  <si>
    <t>OC: ENTERTAINMENT - SENIOR MANAGEMENT</t>
  </si>
  <si>
    <t>OC: EXT COM SERV PROV - INFORMATION SERV</t>
  </si>
  <si>
    <t>OC: EXT COM SERV PROV - INTERNET CHARGE</t>
  </si>
  <si>
    <t>OC: EXT COM SERV PROV - NETWORK EXTENS</t>
  </si>
  <si>
    <t>OC: EXT COM SERV PROV - S/WARE LICENCES</t>
  </si>
  <si>
    <t>OC: EXT COM SERV PROV - WIRELESS NETWORK</t>
  </si>
  <si>
    <t>OC: INSUR UNDER - EXCESS PAYMENTS</t>
  </si>
  <si>
    <t>OC: INSUR UNDER - PREMIUMS</t>
  </si>
  <si>
    <t>OC: LIC - VEHICLE LIC &amp; REGISTR FLEET</t>
  </si>
  <si>
    <t>230333F</t>
  </si>
  <si>
    <t>OC: MUNICIPAL SERVICES</t>
  </si>
  <si>
    <t>OC: PRINTING &amp; PUBLICATIONS</t>
  </si>
  <si>
    <t>OC: REG FEESPROF &amp; REGULATORY BODIES</t>
  </si>
  <si>
    <t>OC: REG FEES NATIONAL</t>
  </si>
  <si>
    <t>OC: SKILLS DEVELOPMENT FUND LEVY</t>
  </si>
  <si>
    <t>OC: T&amp;S DOM - ACCOMMODATION</t>
  </si>
  <si>
    <t>OC: T&amp;S DOM - DAILY ALLOWANCE</t>
  </si>
  <si>
    <t>OC: T&amp;S DOM - FOOD &amp; BEVERAGE (SERVED)</t>
  </si>
  <si>
    <t>OC: T&amp;S DOM - INCIDENTAL COST</t>
  </si>
  <si>
    <t>OC: T&amp;S DOM TRP - WITHOUT OPR CAR RENTAL</t>
  </si>
  <si>
    <t>OC: T&amp;S DOM TRP - W/OUT OPR OWN TRANSPRT</t>
  </si>
  <si>
    <t>OC: T&amp;S DOM PUB TRP - AIR TRANSPORT</t>
  </si>
  <si>
    <t>OC: TRANSPORT - MUNICIPAL ACTIVITIES</t>
  </si>
  <si>
    <t>OC: UNIFORM &amp; PROTECTIVE CLOTHING</t>
  </si>
  <si>
    <t>OC: VEHICLE TRACKING FLEET</t>
  </si>
  <si>
    <t>230630F</t>
  </si>
  <si>
    <t>OC: WET FUEL</t>
  </si>
  <si>
    <t>OC: WORKMEN'S COMPENSATION FUND</t>
  </si>
  <si>
    <t>INV - CONSUMABLE STORES - STANDARD RATED</t>
  </si>
  <si>
    <t>INV - CONSUMABLE STORES -STD RATED FLEET</t>
  </si>
  <si>
    <t>232060F</t>
  </si>
  <si>
    <t>INV - CONSUMABLE STORES - ZERO RATED</t>
  </si>
  <si>
    <t>INV - CONSUMABL STORES -ZERO RATED FLEET</t>
  </si>
  <si>
    <t>232061F</t>
  </si>
  <si>
    <t>INVENTORY - FINISHED GOODS</t>
  </si>
  <si>
    <t>INVENTORY - MATERIALS &amp; SUPPLIES</t>
  </si>
  <si>
    <t>OPR LEASES: COMPUTER EQUIPMENT</t>
  </si>
  <si>
    <t>OPR LEASES: FURNITURE &amp; OFFICE EQUIPMENT</t>
  </si>
  <si>
    <t>OPR LEASES: COMMUNITY ASSETS</t>
  </si>
  <si>
    <t>OPR LEASES: OTHER ASSETS</t>
  </si>
  <si>
    <t>OPR LEASES: TRANSPORT ASSETS</t>
  </si>
  <si>
    <t>HH OTH TRANS: EPWP - SKILL DEV &amp; TRAIN</t>
  </si>
  <si>
    <t>HH SSP SOC ASS: SOCIAL RELIEF</t>
  </si>
  <si>
    <t>DEP &amp; AMOR: OTHER ASSETS</t>
  </si>
  <si>
    <t>PPE COMPUTER EQUIPMENT - GAINS</t>
  </si>
  <si>
    <t>PPE COMPUTER EQUIPMENT - LOSSES</t>
  </si>
  <si>
    <t>ACCOUNT NAME: OPENING BALANCE</t>
  </si>
  <si>
    <t>ACCOUNT NAME: DEPOSITS</t>
  </si>
  <si>
    <t>ACCOUNT NAME: WITHDRAWALS</t>
  </si>
  <si>
    <t>ACCOUNT NAME: INTEREST EARNED</t>
  </si>
  <si>
    <t>ACCOUNT NAME: CHARGES</t>
  </si>
  <si>
    <t>NEDBANK PRIMARY: OPENING BALANCE</t>
  </si>
  <si>
    <t>NEDBANK PRIMARY: DEPOSITS</t>
  </si>
  <si>
    <t>NEDBANK PRIMARY: WITHDRAWALS</t>
  </si>
  <si>
    <t>NEDBANK PRIMARY: INTEREST EARNED</t>
  </si>
  <si>
    <t>NEDBANK PRIMARY: CHARGES</t>
  </si>
  <si>
    <t>NEDBANK LICENSING: OPENING BALANCE</t>
  </si>
  <si>
    <t>NEDBANK LICENSING: DEPOSITS</t>
  </si>
  <si>
    <t>NEDBANK LICENSING: WITHDRAWALS</t>
  </si>
  <si>
    <t>NEDBANK LICENSING: INTEREST EARNED</t>
  </si>
  <si>
    <t>NEDBANK LICENSING: CHARGES</t>
  </si>
  <si>
    <t>ACCOUNT 1</t>
  </si>
  <si>
    <t>RETENTION - ACCOUNT 1</t>
  </si>
  <si>
    <t>INSUR CLAIMS: OPENING BALANCE</t>
  </si>
  <si>
    <t>INSUR CLAIMS: MONTHLY BILLING</t>
  </si>
  <si>
    <t>INSUR CLAIMS: INTEREST CHARGE</t>
  </si>
  <si>
    <t>INSUR CLAIMS: PRIOR PERIOD CORR &amp; ADJUST</t>
  </si>
  <si>
    <t>INSUR CLAIMS: COLLECTIONS</t>
  </si>
  <si>
    <t>INSUR CLAIMS: DEBT WRITE-OFFS</t>
  </si>
  <si>
    <t>INSUR CLAIMS: ACCRUED REVENUE</t>
  </si>
  <si>
    <t>IMPR INSUR CLAIMS: OPENING BALANCE</t>
  </si>
  <si>
    <t>IMPR INSUR CLAIMS: ADJUSTMENT</t>
  </si>
  <si>
    <t>IMPR INSUR CLAIMS: REVERSAL</t>
  </si>
  <si>
    <t>UNAUTH EXP: OPENING BALANCE</t>
  </si>
  <si>
    <t>UNAUTH EXP: RECOGNISED</t>
  </si>
  <si>
    <t>UNAUTH EXP: REDUCTIONS</t>
  </si>
  <si>
    <t>UNAUTH EXP: WITHDRAWALS</t>
  </si>
  <si>
    <t>UNAUTH EXP: PAYMENTS/RECEIPTS</t>
  </si>
  <si>
    <t>UNAUTH EXP: DEBT WRITE-OFFS</t>
  </si>
  <si>
    <t>IMPR UNAUTH EXP: OPENING BALANCE</t>
  </si>
  <si>
    <t>IMPR UNAUTH EXP: ADJUSTMENT</t>
  </si>
  <si>
    <t>IMPR UNAUTH EXP: REVERSAL</t>
  </si>
  <si>
    <t>LGSETA INTERNS: OPENING BALANCE</t>
  </si>
  <si>
    <t>LGSETA INTERNS: MONTHLY BILLING</t>
  </si>
  <si>
    <t>LGSETA INTERNS: INTEREST CHARGE</t>
  </si>
  <si>
    <t>LGSETA INTE: PRIOR PER CORRECT &amp; ADJUSTM</t>
  </si>
  <si>
    <t>LGSETA INTERNS: COLLECTIONS</t>
  </si>
  <si>
    <t>LGSETA INTERNS: DEBT WRITE-OFFS</t>
  </si>
  <si>
    <t>LGSETA INTERNS: ACCRUED REVENUE</t>
  </si>
  <si>
    <t>IMPR LGSETA INTER: OPENING BALANCE</t>
  </si>
  <si>
    <t>IMPR LGSETA INTER: ADJUSTMENT</t>
  </si>
  <si>
    <t>IMPR LGSETA INTER: REVERSAL</t>
  </si>
  <si>
    <t>R/D CHEQUES: OPENING BALANCE</t>
  </si>
  <si>
    <t>R/D CHEQUES: MONTHLY BILLING</t>
  </si>
  <si>
    <t>R/D CHEQUES: INTEREST CHARGE</t>
  </si>
  <si>
    <t>R/D CHEQUES: PRIOR PER CORRECT &amp; ADJUSTM</t>
  </si>
  <si>
    <t>R/D CHEQUES: COLLECTIONS</t>
  </si>
  <si>
    <t>R/D CHEQUES: DEBT WRITE-OFFS</t>
  </si>
  <si>
    <t>R/D CHEQUES: ACCRUED REVENUE</t>
  </si>
  <si>
    <t>IMPR R/D CHEQ: OPENING BALANCE</t>
  </si>
  <si>
    <t>IMPR R/D CHEQ: ADJUSTMENT</t>
  </si>
  <si>
    <t>IMPR R/D CHEQ: REVERSAL</t>
  </si>
  <si>
    <t>RURAL PROJECT LABOUR</t>
  </si>
  <si>
    <t>LICENCING REDISTRIBUTION</t>
  </si>
  <si>
    <t>COST REDISTRIBUTION</t>
  </si>
  <si>
    <t>JOURNAL ERROR CLEARING ACCOUNT</t>
  </si>
  <si>
    <t>JOURNAL SPLIT CLEARING ACCOUNT</t>
  </si>
  <si>
    <t>EMPLOYEE NET PAY AND BOND PAYMENT</t>
  </si>
  <si>
    <t>EMPLOYEE SALARY ADVANCE PAYMENT</t>
  </si>
  <si>
    <t>DEDUCTION IN ARREAR AND RECOVERY</t>
  </si>
  <si>
    <t>GARNISHEE PAYMENTS</t>
  </si>
  <si>
    <t>FRAUD PAYROLL PAYMENTS</t>
  </si>
  <si>
    <t>MERCHANDISING JOBBING AND CONTRACTS</t>
  </si>
  <si>
    <t>LEGAL FEES</t>
  </si>
  <si>
    <t>ACCRUED INTEREST</t>
  </si>
  <si>
    <t>CPA VEHICLE LICENCE</t>
  </si>
  <si>
    <t>PRIVATE TELEPHONE CALLS</t>
  </si>
  <si>
    <t>OVER/UNDER BANKING</t>
  </si>
  <si>
    <t>THIRD PARTY REFUNDS</t>
  </si>
  <si>
    <t>CONSUMABLE STORES STANDARD RATED 1</t>
  </si>
  <si>
    <t>CONSUMABLE STORES STANDARD RATED 2</t>
  </si>
  <si>
    <t>CONSUMABLE STORES STANDARD RATED 3</t>
  </si>
  <si>
    <t>CONSUMABLE STORES STANDARD RATED 4</t>
  </si>
  <si>
    <t>CONSUMABLE STORES STANDARD RATED 5</t>
  </si>
  <si>
    <t>CONSUMABLE STORES STANDARD RATED 6</t>
  </si>
  <si>
    <t>CONSUMABLE STORES STANDARD RATED 7</t>
  </si>
  <si>
    <t>CONSUMABLE STORES STANDARD RATED 8</t>
  </si>
  <si>
    <t>CONSUMABLE STORES STANDARD RATED 9</t>
  </si>
  <si>
    <t>CONSUMABLE STORES STANDARD RATED 10</t>
  </si>
  <si>
    <t>CONSUMABLE STORES ZERO RATED 1</t>
  </si>
  <si>
    <t>CONSUMABLE STORES ZERO RATED 2</t>
  </si>
  <si>
    <t>CONSUMABLE STORES ZERO RATED 3</t>
  </si>
  <si>
    <t>CONSUMABLE STORES ZERO RATED 4</t>
  </si>
  <si>
    <t>CONSUMABLE STORES ZERO RATED 5</t>
  </si>
  <si>
    <t>CONSUMABLE STORES ZERO RATED 6</t>
  </si>
  <si>
    <t>CONSUMABLE STORES ZERO RATED 7</t>
  </si>
  <si>
    <t>CONSUMABLE STORES ZERO RATED 8</t>
  </si>
  <si>
    <t>CONSUMABLE STORES ZERO RATED 9</t>
  </si>
  <si>
    <t>CONSUMABLE STORES ZERO RATED 10</t>
  </si>
  <si>
    <t>AFF/REL PARTY/ASS COMP: OPENING BALANCE</t>
  </si>
  <si>
    <t>AFF/REL PARTY/ASS COMP: MONTHLY BILLING</t>
  </si>
  <si>
    <t>AFF/REL PARTY/ASS COMP: INTEREST CHARGE</t>
  </si>
  <si>
    <t>AFF/REL PARTY/ASS COMP: PRIOR PER CORREC</t>
  </si>
  <si>
    <t>AFF/REL PARTY/ASS COMP: COLLECTIONS</t>
  </si>
  <si>
    <t>AFF/REL PARTY/ASS COMP: DEBT WRITE-OFF</t>
  </si>
  <si>
    <t>PREPAY/ADV: INTEREST: OPENING BALANCE</t>
  </si>
  <si>
    <t>PREPAY/ADV: INTEREST: MONTHLY BILLING</t>
  </si>
  <si>
    <t>PREPAY/ADV: INTEREST: INTEREST CHARGE</t>
  </si>
  <si>
    <t>PREPAY/ADV: INTEREST: PRIOR PER CORRECT</t>
  </si>
  <si>
    <t>PREPAY/ADV: INTEREST: COLLECTIONS</t>
  </si>
  <si>
    <t>PREPAY/ADV: INTEREST: DEBT WRITE-OFF</t>
  </si>
  <si>
    <t>PREPAY/ADV IMPAIR:INTER - OPEN BALANCE</t>
  </si>
  <si>
    <t>PREPAY/ADV IMPAIR:INTER - ADJUSTMENT</t>
  </si>
  <si>
    <t>PREPAY/ADV IMPAIR:INTER - REVERSAL</t>
  </si>
  <si>
    <t>PREPAY/ADV: RECOV EMP: OPENING BALANCE</t>
  </si>
  <si>
    <t>PREPAY/ADV: RECOV EMP: MONTHLY BILLING</t>
  </si>
  <si>
    <t>PREPAY/ADV: RECOV EMP: INTEREST CHARGE</t>
  </si>
  <si>
    <t>PREPAY/ADV: RECOV EMP: PRIOR PER CORRECT</t>
  </si>
  <si>
    <t>PREPAY/ADV: RECOV EMP: COLLECTIONS</t>
  </si>
  <si>
    <t>PREPAY/ADV: RECOV EMP: DEBT WRITE-OFF</t>
  </si>
  <si>
    <t>PREPAY/ADV IMPAIR:REC EMP EX-OPEN BALAN</t>
  </si>
  <si>
    <t>PREPAY/ADV IMPAIR:REC EMP EX-ADJUSTMENT</t>
  </si>
  <si>
    <t>PREPAY/ADV IMPAIR:REC EMP EX-REVERSAL</t>
  </si>
  <si>
    <t>PREPAY/ADV: SUB &amp; TRA: OPENING BALANCE</t>
  </si>
  <si>
    <t>PREPAY/ADV: SUB &amp; TRA: MONTHLY BILLING</t>
  </si>
  <si>
    <t>PREPAY/ADV: SUB &amp; TRA: INTEREST CHARGE</t>
  </si>
  <si>
    <t>PREPAY/ADV: SUB &amp; TRA: PRIOR PER CORRECT</t>
  </si>
  <si>
    <t>PREPAY/ADV: SUB &amp; TRA: COLLECTIONS</t>
  </si>
  <si>
    <t>PREPAY/ADV: SUB &amp; TRA: DEBT WRITE-OFF</t>
  </si>
  <si>
    <t>PREPAY/ADV IMPAIR:S&amp;T - OPEN BALANCE</t>
  </si>
  <si>
    <t>PREPAY/ADV IMPAIR:S&amp;T - ADJUSTMENT</t>
  </si>
  <si>
    <t>PREPAY/ADV IMPAIR:S&amp;T - REVERSAL</t>
  </si>
  <si>
    <t>PREPAY/ADV: OT TAX/LEV:OPENING BALANCE</t>
  </si>
  <si>
    <t>PREPAY/ADV: OT TAX/LEV:MONTHLY BILLING</t>
  </si>
  <si>
    <t>PREPAY/ADV: OT TAX/LEV:INTEREST CHARGE</t>
  </si>
  <si>
    <t>PREPAY/ADV: OT TAX/LEV:PRIOR PER CORRECT</t>
  </si>
  <si>
    <t>PREPAY/ADV: OT TAX/LEV:COLLECTIONS</t>
  </si>
  <si>
    <t>PREPAY/ADV: OT TAX/LEV:DEBT WRITE-OFF</t>
  </si>
  <si>
    <t>PREPAY/ADV IMPAIR:TAX/LEV - OPEN BALANCE</t>
  </si>
  <si>
    <t>PREPAY/ADV IMPAIR:TAX/LEV - ADJUSTMENT</t>
  </si>
  <si>
    <t>PREPAY/ADV IMPAIR:TAX/LEV - REVERSAL</t>
  </si>
  <si>
    <t>MERCH JOB &amp; CONTR - OPENING BALANCE</t>
  </si>
  <si>
    <t>MERCH JOB &amp; CONTR - MONTHLY BILLING</t>
  </si>
  <si>
    <t>MERCH JOB &amp; CONTR - PRIOR PRD COR &amp; ADJ</t>
  </si>
  <si>
    <t>MERCH JOB &amp; CONTR - COLLECTIONS</t>
  </si>
  <si>
    <t>MERCH JOB &amp; CONTR - DEBT WRITE-OFFS</t>
  </si>
  <si>
    <t>MERCH JOB &amp; CONTR - INTEREST CHARGE</t>
  </si>
  <si>
    <t>MERCH JOB &amp; CONTR: IMP - OPENING BALANCE</t>
  </si>
  <si>
    <t>MERCH JOB &amp; CONTR: IMP - ADJUSTMENTS</t>
  </si>
  <si>
    <t>MERCH JOB &amp; CONTR: IMP - REVERSAL</t>
  </si>
  <si>
    <t>PROP RENT - OPENING BALANCE</t>
  </si>
  <si>
    <t>PROP RENT - MONTHLY BILLING</t>
  </si>
  <si>
    <t>PROP RENT - PRIOR PERIOD CORREC &amp; ADJUST</t>
  </si>
  <si>
    <t>PROP RENT - COLLECTIONS</t>
  </si>
  <si>
    <t>PROP RENT - DEBT WRITE-OFFS</t>
  </si>
  <si>
    <t>PROP RENT - INTEREST CHARGE</t>
  </si>
  <si>
    <t>PROP RENT: IMP - OPENING BALANCE</t>
  </si>
  <si>
    <t>PROP RENT: IMP - ADJUSTMENTS</t>
  </si>
  <si>
    <t>PROP RENT: IMP - REVERSAL</t>
  </si>
  <si>
    <t>SERV CHG - OPENING BALANCE</t>
  </si>
  <si>
    <t>SERV CHG - MONTHLY BILLING</t>
  </si>
  <si>
    <t>SERV CHG - PRIOR PERIOD CORREC &amp; ADJUST</t>
  </si>
  <si>
    <t>SERV CHG - COLLECTIONS</t>
  </si>
  <si>
    <t>SERV CHG - DEBT WRITE-OFFS</t>
  </si>
  <si>
    <t>SERV CHG - INTEREST CHARGE</t>
  </si>
  <si>
    <t>SERV CHG: IMP - OPENING BALANCE</t>
  </si>
  <si>
    <t>SERV CHG: IMP - ADJUSTMENTS</t>
  </si>
  <si>
    <t>SERV CHG: IMP - REVERSAL</t>
  </si>
  <si>
    <t>ACCRUED REVENUE - MERCH JOBBING &amp; CONTRA</t>
  </si>
  <si>
    <t>ACCRUED REVENUE - PROPERTY RENTALS</t>
  </si>
  <si>
    <t>ACCRUED REVENUE - SERVICE CHARGES</t>
  </si>
  <si>
    <t>HOUS SELL SCH - OPENING BALANCE</t>
  </si>
  <si>
    <t>HOUS SELL SCH - MONTHLY BILLING</t>
  </si>
  <si>
    <t>HOUS SELL SCH - PRIOR PER CORREC &amp; ADJ</t>
  </si>
  <si>
    <t>HOUS SELL SCH - COLLECTIONS</t>
  </si>
  <si>
    <t>HOUS SELL SCH - DEBT WRITE-OFF</t>
  </si>
  <si>
    <t>HOUS SELL SCH - INTEREST CHARGE</t>
  </si>
  <si>
    <t>HOUS SELL SCH IMP - OPENING BALANCE</t>
  </si>
  <si>
    <t>HOUS SELL SCH IMP - ADJUSTMENT</t>
  </si>
  <si>
    <t>HOUS SELL SCH IMP - REVERSAL</t>
  </si>
  <si>
    <t>MARKET AGENCY - OPENING BALANCE</t>
  </si>
  <si>
    <t>MARKET AGENCY - MONTHLY BILLING</t>
  </si>
  <si>
    <t>MARKET AGENCY - PRIOR PER CORREC &amp; ADJ</t>
  </si>
  <si>
    <t>MARKET AGENCY - COLLECTIONS</t>
  </si>
  <si>
    <t>MARKET AGENCY - DEBT WRITE-OFF</t>
  </si>
  <si>
    <t>MARKET AGENCY - INTEREST CHARGE</t>
  </si>
  <si>
    <t>MARKET AGENCY IMP - OPENING BALANCE</t>
  </si>
  <si>
    <t>MARKET AGENCY IMP - ADJUSTMENT</t>
  </si>
  <si>
    <t>MARKET AGENCY IMP - REVERSAL</t>
  </si>
  <si>
    <t>ABEYANCE - OPENING BALANCE</t>
  </si>
  <si>
    <t>ABEYANCE - MONTHLY BILLING</t>
  </si>
  <si>
    <t>ABEYANCE - INTEREST CHARGE</t>
  </si>
  <si>
    <t>ABEYANCE - PRIOR PER CORREC &amp; ADJ</t>
  </si>
  <si>
    <t>ABEYANCE - COLLECTIONS</t>
  </si>
  <si>
    <t>ABEYANCE - DEBT WRITE-OFF</t>
  </si>
  <si>
    <t>ABEYANCE IMPRAIRMENT - OPENING BALANCE</t>
  </si>
  <si>
    <t>ABEYANCE IMPRAIRMENT - RECOGNISED</t>
  </si>
  <si>
    <t>ABEYANCE IMPRAIRMENT - REVERSAL</t>
  </si>
  <si>
    <t>R/D CHEQUES - OPENING BALANCE</t>
  </si>
  <si>
    <t>R/D CHEQUES - RECOGNISED</t>
  </si>
  <si>
    <t>R/D CHEQUES - PRIOR PERIOD CORRECTIONS A</t>
  </si>
  <si>
    <t>R/D CHEQUES - COLLECTIONS</t>
  </si>
  <si>
    <t>R/D CHEQUES - DEBT WRITE-OFF</t>
  </si>
  <si>
    <t>R/D CHEQUES IMPAIRMENT - OPENING BALANCE</t>
  </si>
  <si>
    <t>R/D CHEQUES IMPAIRMENT - RECOGNISED</t>
  </si>
  <si>
    <t>R/D CHEQUES IMPAIRMENT - REVERSAL</t>
  </si>
  <si>
    <t>VAT DEBIT: INPUT ACCRUAL</t>
  </si>
  <si>
    <t>YEAR END CREDITOR VAT RECLAIM</t>
  </si>
  <si>
    <t>YEAR END SUNDRY VAT RECLAIM</t>
  </si>
  <si>
    <t>CREDITOR VAT RECLAIM</t>
  </si>
  <si>
    <t>YEAR END CIVIL VAT RECLAIM</t>
  </si>
  <si>
    <t>INPUT VAT GENERAL</t>
  </si>
  <si>
    <t>INPUT VAT CAPITAL</t>
  </si>
  <si>
    <t>VAT CONTROL</t>
  </si>
  <si>
    <t>DEPOSITS MADE - ACCOUNT 1</t>
  </si>
  <si>
    <t>ASSETS UNDER DEVELOPMENT MOVEMENT</t>
  </si>
  <si>
    <t>CI OT: SOFTWARE - OPENING BALANCE</t>
  </si>
  <si>
    <t>CI OT: SOFTWARE - ACQUISITIONS</t>
  </si>
  <si>
    <t>CI OT: SOFTWARE - CHG IN ACC POLICY</t>
  </si>
  <si>
    <t>CI OT: SOFTWARE - CORR PRIOR PER ERR</t>
  </si>
  <si>
    <t>CI OT: SOFTWARE - DISPOSALS</t>
  </si>
  <si>
    <t>CI OT: SOFTWARE - TRF RECEIVED</t>
  </si>
  <si>
    <t>CI OT: SOFTWARE - TRF MADE</t>
  </si>
  <si>
    <t>AMOR CI OT: SOFTWARE - OPENING BAL</t>
  </si>
  <si>
    <t>AMOR CI OT: SOFTWARE - AMORTISATION</t>
  </si>
  <si>
    <t>AMOR CI OT: SOFTWARE - DISP/TRF OUT</t>
  </si>
  <si>
    <t>AMOR CI OT: SOFTWARE - CHG N SPEC LI</t>
  </si>
  <si>
    <t>IMPR CI OT: SOFTWARE - OPENING BAL</t>
  </si>
  <si>
    <t>IMPR CI OT: SOFTWARE - IMPAIRMENT</t>
  </si>
  <si>
    <t>IMPR CI OT: SOFTWARE - DISP/TRF OUT</t>
  </si>
  <si>
    <t>IMPR CI OT: SOFTWARE - CHG N SPEC LI</t>
  </si>
  <si>
    <t>FURN/OFF EQUIP - IU C: OPEN BAL</t>
  </si>
  <si>
    <t>FURN/OFF EQUIP - IU C: ACQUISITION</t>
  </si>
  <si>
    <t>FURN/OFF EQUIP - IU C: DECOM/REST LIAB</t>
  </si>
  <si>
    <t>FURN/OFF EQUIP - IU C: COR ERROR</t>
  </si>
  <si>
    <t>FURN/OFF EQUIP - IU C: CHG ACC POL</t>
  </si>
  <si>
    <t>FURN/OFF EQUIP - IU C: DISPOSAL</t>
  </si>
  <si>
    <t>FURN/OFF EQUIP - IU C: TRANF RECV</t>
  </si>
  <si>
    <t>FURN/OFF EQUIP - IU C: TRANF MADE</t>
  </si>
  <si>
    <t>FURN/OFF EQUIP - A/D IU C: OPEN BAL</t>
  </si>
  <si>
    <t>FURN/OFF EQUIP - A/D IU C: OTH CHANG</t>
  </si>
  <si>
    <t>FURN/OFF EQUIP - A/D IU C: DEPRECIAT</t>
  </si>
  <si>
    <t>FURN/OFF EQUIP - A/D IU C: DISPOSAL</t>
  </si>
  <si>
    <t>FURN/OFF EQUIP - A/D IU C: TRANSF</t>
  </si>
  <si>
    <t>FURN/OFF EQUIP - A/IMP IU C: OPEN BAL</t>
  </si>
  <si>
    <t>FURN/OFF EQUIP - A/IMP IU C: IMPAIR</t>
  </si>
  <si>
    <t>FURN/OFF EQUIP - A/IMP IU C: DISP/TRF</t>
  </si>
  <si>
    <t>FURN/OFF EQUIP - A/IMP IU C: CHG N SPE</t>
  </si>
  <si>
    <t>ICT INRACTRUCTURE- IU C: OPEN BAL</t>
  </si>
  <si>
    <t>ICT INRACTRUCTURE- IU C: ACQUISITION</t>
  </si>
  <si>
    <t>ICT INRACTRUCTURE- IU C: DECOM/REST LIAB</t>
  </si>
  <si>
    <t>ICT INRACTRUCTURE- IU C: COR ERROR</t>
  </si>
  <si>
    <t>ICT INRACTRUCTURE- IU C: CHG ACC POL</t>
  </si>
  <si>
    <t>ICT INRACTRUCTURE- IU C: DISPOSAL</t>
  </si>
  <si>
    <t>ICT INRACTRUCTURE- IU C: TRANF RECV</t>
  </si>
  <si>
    <t>ICT INRACTRUCTURE- IU C: TRANF MADE</t>
  </si>
  <si>
    <t>ICT INRACTRUCTURE- A/D IU C: OPEN BAL</t>
  </si>
  <si>
    <t>ICT INRACTRUCTURE- A/D IU C: OTH CHANG</t>
  </si>
  <si>
    <t>ICT INRACTRUCTURE- A/D IU C: DEPRECIAT</t>
  </si>
  <si>
    <t>ICT INRACTRUCTURE- A/D IU C: DISPOSAL</t>
  </si>
  <si>
    <t>ICT INRACTRUCTURE- A/D IU C: TRANSF</t>
  </si>
  <si>
    <t>ICT INRACTRUCTURE- A/IMP IU C: OPEN BAL</t>
  </si>
  <si>
    <t>ICT INRACTRUCTURE- A/IMP IU C: IMPAIR</t>
  </si>
  <si>
    <t>ICT INRACTRUCTURE- A/IMP IU C: DISP/TRF</t>
  </si>
  <si>
    <t>ICT INRACTRUCTURE- A/IMP IU C: CHG N SPE</t>
  </si>
  <si>
    <t>PPE CONSTRUCTION WORK-IN-PROGR OPEN BAL</t>
  </si>
  <si>
    <t>PPE CONSTR WIP: OUTSOURCED</t>
  </si>
  <si>
    <t>PPE CONSTR WIP: OWN ACC - MAT &amp; SUPPLIES</t>
  </si>
  <si>
    <t>PPE CONSTR WIP: OWN ACC - COMPEN EMPLOY</t>
  </si>
  <si>
    <t>PPE CONSTR WIP: OWN ACC - SITE PREPAR</t>
  </si>
  <si>
    <t>PPE CONSTR WIP: OWN ACC - INT DEV &amp; HAND</t>
  </si>
  <si>
    <t>PPE CONSTR WIP: OWN ACC - ISTAL &amp; ASSEMB</t>
  </si>
  <si>
    <t>PPE CONSTR WIP: OWN ACC - TESTING SITES</t>
  </si>
  <si>
    <t>PPE CONSTR WIP: OWN ACC - PROF FEES</t>
  </si>
  <si>
    <t>PPE CONSTR WIP: BORROWING COST</t>
  </si>
  <si>
    <t>RENTAL PROPERTIES</t>
  </si>
  <si>
    <t>TOWN HALL DEPOSITS</t>
  </si>
  <si>
    <t>CUTLERY DEPOSITS</t>
  </si>
  <si>
    <t>THEATRE DEPOSITS</t>
  </si>
  <si>
    <t>SMALL DIFFERENCE ACCOUNT</t>
  </si>
  <si>
    <t>SUNDRY DEPOSITS</t>
  </si>
  <si>
    <t>LEAVE - OPENING BALANCE</t>
  </si>
  <si>
    <t>LEAVE - INCREASE</t>
  </si>
  <si>
    <t>LEAVE - REDUCT-OUTFLOW ECON BENEFITS</t>
  </si>
  <si>
    <t>LEAVE - REDUCT-WITHOUT OUTF OF ECO BENEF</t>
  </si>
  <si>
    <t>LEAVE - REVERSALS</t>
  </si>
  <si>
    <t>LEAVE - INCREAS-PASSAGE OF TIME/DIS RATE</t>
  </si>
  <si>
    <t>ADVANCE PAYMENTS</t>
  </si>
  <si>
    <t>PAYDAY - SALARY CORRECTIONS</t>
  </si>
  <si>
    <t>SALARY SUSPENSE CONTROL ACC</t>
  </si>
  <si>
    <t>ERROR SUSPENSE CONTROL ACC</t>
  </si>
  <si>
    <t>SALARY CONTROL</t>
  </si>
  <si>
    <t>SALARY ERROR CLEARING ACCOUNT</t>
  </si>
  <si>
    <t>SALARY ACB CLEARING ACCOUNT</t>
  </si>
  <si>
    <t>DISPOSAL CLEARING</t>
  </si>
  <si>
    <t>GOODS RECEIVED/INVOICE RECEIVED</t>
  </si>
  <si>
    <t>PREPAID ELECTRICITY</t>
  </si>
  <si>
    <t>CASH AND BANK</t>
  </si>
  <si>
    <t>INTER BANK ACCOUNT SWEEPING</t>
  </si>
  <si>
    <t>BANK ERRORS</t>
  </si>
  <si>
    <t>REVERSE R/D CHEQUE</t>
  </si>
  <si>
    <t>RECEIPT REVERSAL</t>
  </si>
  <si>
    <t>DEFAULT CASH VOTE</t>
  </si>
  <si>
    <t>GAUTENG PROV. - LICENCE FEES</t>
  </si>
  <si>
    <t>LICENCE INCOME</t>
  </si>
  <si>
    <t>LICENCE REFUND TO PROV.</t>
  </si>
  <si>
    <t>OPENING BALANCE PREV. YEAR</t>
  </si>
  <si>
    <t>INVENTORY STORES</t>
  </si>
  <si>
    <t>LEAVE ACCRUAL</t>
  </si>
  <si>
    <t>DEFERRED TRANSFER OF ASSET TO LOCALS</t>
  </si>
  <si>
    <t>RETENTION ON PROJECTS</t>
  </si>
  <si>
    <t>TRANSFER INFORMAL SETTLEMENTS</t>
  </si>
  <si>
    <t>RETENTION</t>
  </si>
  <si>
    <t>LONG SERVICE AWARD</t>
  </si>
  <si>
    <t>THE AUDITOR-GENERAL OF SOUTH AFRICA</t>
  </si>
  <si>
    <t>INSURANCE CLAIMS</t>
  </si>
  <si>
    <t>PRE PAID EXPENSES</t>
  </si>
  <si>
    <t>TRADE CREDITORS</t>
  </si>
  <si>
    <t>EMFULENI LOCAL MUNICIPALITY</t>
  </si>
  <si>
    <t>MAYORAL EVENTS</t>
  </si>
  <si>
    <t>LESEDI LOCAL MUNICIPALITY</t>
  </si>
  <si>
    <t>MIDVAAL MUNICIPALITY</t>
  </si>
  <si>
    <t>YEAR END CREDITORS</t>
  </si>
  <si>
    <t>EXCESS (SUNDRIES)</t>
  </si>
  <si>
    <t>PENALTIES</t>
  </si>
  <si>
    <t>MONIES WITHHELD</t>
  </si>
  <si>
    <t>SESSIONS</t>
  </si>
  <si>
    <t>DAMAGES</t>
  </si>
  <si>
    <t>GUARANTEES</t>
  </si>
  <si>
    <t>INSURANCE</t>
  </si>
  <si>
    <t>STALE VOTE</t>
  </si>
  <si>
    <t>SUSPEND VOTE</t>
  </si>
  <si>
    <t>CREDITORS CONTROL</t>
  </si>
  <si>
    <t>YEAR END SUNDRY</t>
  </si>
  <si>
    <t>YEAR END CIVIL PAYMENT</t>
  </si>
  <si>
    <t>UNALLOCATED DEPOSITS</t>
  </si>
  <si>
    <t>INPUT HEADER DESCRIPTION: OPEN BAL</t>
  </si>
  <si>
    <t>INPUT HEADER DESCRIPTION: RECEIPTS</t>
  </si>
  <si>
    <t>INPUT HEADER DESCRIPTION: TRSF TO REV</t>
  </si>
  <si>
    <t>VAT PAYABLE (CONTROL)</t>
  </si>
  <si>
    <t>VAT CREDIT: OUTPUT ACCRUAL</t>
  </si>
  <si>
    <t>VAT BILLED SUNDRIES</t>
  </si>
  <si>
    <t>VAT BILLED SUNDRY LOANS</t>
  </si>
  <si>
    <t>VAT ACCRUED SUNDRIES</t>
  </si>
  <si>
    <t>VAT ACCRUED SUNDRY LOANS</t>
  </si>
  <si>
    <t>OUTPUT VAT</t>
  </si>
  <si>
    <t>OUTPAT VAT: PROV DOUBTFUL DEBT IMPAIRMEN</t>
  </si>
  <si>
    <t>LEAVE: OPENING BALANCE</t>
  </si>
  <si>
    <t>LEAVE: INCREASES</t>
  </si>
  <si>
    <t>LEAVE: REDUCT-O/FLOW ECON BEN</t>
  </si>
  <si>
    <t>LEAVE: REDUCT-WITHOUT O/FLOW ECON BEN</t>
  </si>
  <si>
    <t>LEAVE: REVERSALS</t>
  </si>
  <si>
    <t>LEAVE: INCREASE-PASS TIME/DISC RATE</t>
  </si>
  <si>
    <t>ACC SUR/(DEF): OPENING BALANCE</t>
  </si>
  <si>
    <t>ACC SUR/(DEF): CHANGES IN ACC POLICY</t>
  </si>
  <si>
    <t>ACC SUR/(DEF): CORREC PRIOR PERIOD ERROR</t>
  </si>
  <si>
    <t>ACC SUR/(DEF): TRF TO/FROM ACCUM SURPLUS</t>
  </si>
  <si>
    <t>ACC SUR/(DEF): TRF TO/FROM RESERVES</t>
  </si>
  <si>
    <t>ACC SUR/(DEF): DEPRECIATION OFFSETS</t>
  </si>
  <si>
    <t>P</t>
  </si>
  <si>
    <t>31112110010EQMRCZZHO</t>
  </si>
  <si>
    <t>31112110100EQMRCZZHO</t>
  </si>
  <si>
    <t>31112110220EQMRCZZHO</t>
  </si>
  <si>
    <t>31112110260EQMRCZZHO</t>
  </si>
  <si>
    <t>31112110340EQMRCZZHO</t>
  </si>
  <si>
    <t>31112110380EQMRCZZHO</t>
  </si>
  <si>
    <t>31112130010EQMRCZZHO</t>
  </si>
  <si>
    <t>31112130100EQMRCZZHO</t>
  </si>
  <si>
    <t>31112130200EQMRCZZHO</t>
  </si>
  <si>
    <t>31112130300EQMRCZZHO</t>
  </si>
  <si>
    <t>31112130400EQMRCZZHO</t>
  </si>
  <si>
    <t>31112210420EQMRCZZHO</t>
  </si>
  <si>
    <t>31112210650EQMRCZZHO</t>
  </si>
  <si>
    <t>31112210700EQMRCZZHO</t>
  </si>
  <si>
    <t>31112210720EQMRCZZHO</t>
  </si>
  <si>
    <t>31112220650EQMRCZZHO</t>
  </si>
  <si>
    <t>31112220700EQMRCZZHO</t>
  </si>
  <si>
    <t>31112300120EQP17ZZHO</t>
  </si>
  <si>
    <t>31112301100EQMRCZZHO</t>
  </si>
  <si>
    <t>31112301600EQMRCZZHO</t>
  </si>
  <si>
    <t>31112304510EQMRCZZHO</t>
  </si>
  <si>
    <t>31112305410EQMRCZZHO</t>
  </si>
  <si>
    <t>31112305760EQMRCZZHO</t>
  </si>
  <si>
    <t>31112320600EQMRCZZHO</t>
  </si>
  <si>
    <t>GP</t>
  </si>
  <si>
    <t>31116460010ZZZZZZZWD</t>
  </si>
  <si>
    <t>31116460020ORC01ZZHO</t>
  </si>
  <si>
    <t>31116460030ZZZZZZZWD</t>
  </si>
  <si>
    <t>31116460040ZZZZZZZWD</t>
  </si>
  <si>
    <t>31116460050ZZZZZZZWD</t>
  </si>
  <si>
    <t>31116460060ZZZZZZZWD</t>
  </si>
  <si>
    <t>31116460070ZZZZZZZWD</t>
  </si>
  <si>
    <t>31116460080ZZZZZZZWD</t>
  </si>
  <si>
    <t>31116460210ZZZZZZZWD</t>
  </si>
  <si>
    <t>31116460220ZZZZZZZWD</t>
  </si>
  <si>
    <t>31116460230ZZZZZZZWD</t>
  </si>
  <si>
    <t>31116460240ZZZZZZZWD</t>
  </si>
  <si>
    <t>31116460250ZZZZZZZWD</t>
  </si>
  <si>
    <t>31116460310ZZZZZZZWD</t>
  </si>
  <si>
    <t>31116460320ZZZZZZZWD</t>
  </si>
  <si>
    <t>31116460330ZZZZZZZWD</t>
  </si>
  <si>
    <t>31116460340ZZZZZZZWD</t>
  </si>
  <si>
    <t>31116680010ZZZZZZZWD</t>
  </si>
  <si>
    <t>31116680020ZZZZZZZWD</t>
  </si>
  <si>
    <t>31116680030ZZZZZZZWD</t>
  </si>
  <si>
    <t>31116680040ZZZZZZZWD</t>
  </si>
  <si>
    <t>31116680050ZZZZZZZWD</t>
  </si>
  <si>
    <t>31116680060ZZZZZZZWD</t>
  </si>
  <si>
    <t>31116680070ZZZZZZZWD</t>
  </si>
  <si>
    <t>31116680080ZZZZZZZWD</t>
  </si>
  <si>
    <t>31116680090ZZZZZZZWD</t>
  </si>
  <si>
    <t>31116680100ZZZZZZZWD</t>
  </si>
  <si>
    <t>31118100010ZZZZZZZWD</t>
  </si>
  <si>
    <t>31118100020ZZZZZZZWD</t>
  </si>
  <si>
    <t>31118100030ZZZZZZZWD</t>
  </si>
  <si>
    <t>31118100040ZZZZZZZWD</t>
  </si>
  <si>
    <t>31118100050ZZZZZZZWD</t>
  </si>
  <si>
    <t>31118100060ZZZZZZZWD</t>
  </si>
  <si>
    <t>31211130650WRMRCZZHO</t>
  </si>
  <si>
    <t>31212110010EQMRCZZHO</t>
  </si>
  <si>
    <t>31212110100EQMRCZZHO</t>
  </si>
  <si>
    <t>31212110220EQMRCZZHO</t>
  </si>
  <si>
    <t>31212110260EQMRCZZHO</t>
  </si>
  <si>
    <t>31212110340EQMRCZZHO</t>
  </si>
  <si>
    <t>31212130010EQMRCZZHO</t>
  </si>
  <si>
    <t>31212130100EQMRCZZHO</t>
  </si>
  <si>
    <t>31212130200EQMRCZZHO</t>
  </si>
  <si>
    <t>31212130300EQMRCZZHO</t>
  </si>
  <si>
    <t>31212130400EQMRCZZHO</t>
  </si>
  <si>
    <t>31212210050EQMRCZZHO</t>
  </si>
  <si>
    <t>31212210100EQMRCZZHO</t>
  </si>
  <si>
    <t>31212210120EQMRCZZHO</t>
  </si>
  <si>
    <t>31212220050EQMRCZZHO</t>
  </si>
  <si>
    <t>31212220100EQMRCZZHO</t>
  </si>
  <si>
    <t>31212260390EQP19ZZHO</t>
  </si>
  <si>
    <t>31212300490EQMRCZZHO</t>
  </si>
  <si>
    <t>31212301100EQMRCZZHO</t>
  </si>
  <si>
    <t>31212301610EQMRCZZHO</t>
  </si>
  <si>
    <t>31212304510EQMRCZZHO</t>
  </si>
  <si>
    <t>31212305410EQMRCZZHO</t>
  </si>
  <si>
    <t>31212305760EQMRCZZHO</t>
  </si>
  <si>
    <t>31212305770EQMRCZZHO</t>
  </si>
  <si>
    <t>31212305790EQMRCZZHO</t>
  </si>
  <si>
    <t>31212305800EQMRCZZHO</t>
  </si>
  <si>
    <t>31212305810EQMRCZZHO</t>
  </si>
  <si>
    <t>31212305830EQMRCZZHO</t>
  </si>
  <si>
    <t>31212320600EQMRCZZHO</t>
  </si>
  <si>
    <t>31218100010ZZZZZZZWD</t>
  </si>
  <si>
    <t>31218100020ZZZZZZZWD</t>
  </si>
  <si>
    <t>31218100030ZZZZZZZWD</t>
  </si>
  <si>
    <t>31218100040ZZZZZZZWD</t>
  </si>
  <si>
    <t>31218100050ZZZZZZZWD</t>
  </si>
  <si>
    <t>31218100060ZZZZZZZWD</t>
  </si>
  <si>
    <t>31222260390EQP20ZZHO</t>
  </si>
  <si>
    <t>31222260600EQP12ZZHO</t>
  </si>
  <si>
    <t>31222260600EQP20ZZHO</t>
  </si>
  <si>
    <t>31222280050EQP12ZZHO</t>
  </si>
  <si>
    <t>31222280050EQP20ZZHO</t>
  </si>
  <si>
    <t>31222281220EQP12ZZHO</t>
  </si>
  <si>
    <t>31222285430EQP12ZZHO</t>
  </si>
  <si>
    <t>31222300120EQP12ZZHO</t>
  </si>
  <si>
    <t>31222300140EQP20ZZHO</t>
  </si>
  <si>
    <t>31222300180EQP20ZZHO</t>
  </si>
  <si>
    <t>31228100010ZZZZZZZWD</t>
  </si>
  <si>
    <t>31228100020ZZZZZZZWD</t>
  </si>
  <si>
    <t>31228100030ZZZZZZZWD</t>
  </si>
  <si>
    <t>31228100040ZZZZZZZWD</t>
  </si>
  <si>
    <t>31228100050ZZZZZZZWD</t>
  </si>
  <si>
    <t>31228100060ZZZZZZZWD</t>
  </si>
  <si>
    <t>31232110010EQMRCZZHO</t>
  </si>
  <si>
    <t>31232110100EQMRCZZHO</t>
  </si>
  <si>
    <t>31232110340EQMRCZZHO</t>
  </si>
  <si>
    <t>31232130010EQMRCZZHO</t>
  </si>
  <si>
    <t>31232130400EQMRCZZHO</t>
  </si>
  <si>
    <t>31232211550EQMRCZZHO</t>
  </si>
  <si>
    <t>31232211600EQMRCZZHO</t>
  </si>
  <si>
    <t>31232211620EQMRCZZHO</t>
  </si>
  <si>
    <t>31232221550EQMRCZZHO</t>
  </si>
  <si>
    <t>31232221600EQMRCZZHO</t>
  </si>
  <si>
    <t>31232260600EQP11ZZHO</t>
  </si>
  <si>
    <t>31232301100EQMRCZZHO</t>
  </si>
  <si>
    <t>31232301610EQMRCZZHO</t>
  </si>
  <si>
    <t>31232304510EQMRCZZHO</t>
  </si>
  <si>
    <t>31232305410EQMRCZZHO</t>
  </si>
  <si>
    <t>31232305760EQMRCZZHO</t>
  </si>
  <si>
    <t>31232320600EQMRCZZHO</t>
  </si>
  <si>
    <t>31238100010ZZZZZZZWD</t>
  </si>
  <si>
    <t>31238100020ZZZZZZZWD</t>
  </si>
  <si>
    <t>31238100030ZZZZZZZWD</t>
  </si>
  <si>
    <t>31238100040ZZZZZZZWD</t>
  </si>
  <si>
    <t>31238100050ZZZZZZZWD</t>
  </si>
  <si>
    <t>31238100060ZZZZZZZWD</t>
  </si>
  <si>
    <t>31312211250EQMRCZZHO</t>
  </si>
  <si>
    <t>31312211300EQMRCZZHO</t>
  </si>
  <si>
    <t>31312211320EQMRCZZHO</t>
  </si>
  <si>
    <t>31312220700EQMRCZZHO</t>
  </si>
  <si>
    <t>31312221250EQMRCZZHO</t>
  </si>
  <si>
    <t>31312221300EQMRCZZHO</t>
  </si>
  <si>
    <t>31312301100EQMRCZZHO</t>
  </si>
  <si>
    <t>31312301610EQMRCZZHO</t>
  </si>
  <si>
    <t>31312305410EQMRCZZHO</t>
  </si>
  <si>
    <t>31312305760EQMRCZZHO</t>
  </si>
  <si>
    <t>31312320600EQMRCZZHO</t>
  </si>
  <si>
    <t>31315073010ZZZZZZZWD</t>
  </si>
  <si>
    <t>31318100010ZZZZZZZWD</t>
  </si>
  <si>
    <t>31318100020ZZZZZZZWD</t>
  </si>
  <si>
    <t>31318100030ZZZZZZZWD</t>
  </si>
  <si>
    <t>31318100040ZZZZZZZWD</t>
  </si>
  <si>
    <t>31318100050ZZZZZZZWD</t>
  </si>
  <si>
    <t>31318100060ZZZZZZZWD</t>
  </si>
  <si>
    <t>31322211250EQMRCZZHO</t>
  </si>
  <si>
    <t>31322211300EQMRCZZHO</t>
  </si>
  <si>
    <t>31322211320EQMRCZZHO</t>
  </si>
  <si>
    <t>31322221250EQMRCZZHO</t>
  </si>
  <si>
    <t>31322221300EQMRCZZHO</t>
  </si>
  <si>
    <t>31322301100EQMRCZZHO</t>
  </si>
  <si>
    <t>31322301610EQMRCZZHO</t>
  </si>
  <si>
    <t>31322305410EQMRCZZHO</t>
  </si>
  <si>
    <t>31322305760EQMRCZZHO</t>
  </si>
  <si>
    <t>31322320600EQMRCZZHO</t>
  </si>
  <si>
    <t>31328100010ZZZZZZZWD</t>
  </si>
  <si>
    <t>31328100020ZZZZZZZWD</t>
  </si>
  <si>
    <t>31328100030ZZZZZZZWD</t>
  </si>
  <si>
    <t>31328100040ZZZZZZZWD</t>
  </si>
  <si>
    <t>31328100050ZZZZZZZWD</t>
  </si>
  <si>
    <t>31328100060ZZZZZZZWD</t>
  </si>
  <si>
    <t>31332211250EQMRCZZHO</t>
  </si>
  <si>
    <t>31332211300EQMRCZZHO</t>
  </si>
  <si>
    <t>31332221250EQMRCZZHO</t>
  </si>
  <si>
    <t>31332301100EQMRCZZHO</t>
  </si>
  <si>
    <t>31332301610EQMRCZZHO</t>
  </si>
  <si>
    <t>31332305410EQMRCZZHO</t>
  </si>
  <si>
    <t>31332305760EQMRCZZHO</t>
  </si>
  <si>
    <t>31332320600EQMRCZZHO</t>
  </si>
  <si>
    <t>31338100010ZZZZZZZWD</t>
  </si>
  <si>
    <t>31338100020ZZZZZZZWD</t>
  </si>
  <si>
    <t>31338100030ZZZZZZZWD</t>
  </si>
  <si>
    <t>31338100040ZZZZZZZWD</t>
  </si>
  <si>
    <t>31338100050ZZZZZZZWD</t>
  </si>
  <si>
    <t>31338100060ZZZZZZZWD</t>
  </si>
  <si>
    <t>31342211250EQMRCZZHO</t>
  </si>
  <si>
    <t>31342211300EQMRCZZHO</t>
  </si>
  <si>
    <t>31342211320EQMRCZZHO</t>
  </si>
  <si>
    <t>31342221250EQMRCZZHO</t>
  </si>
  <si>
    <t>31342301100EQMRCZZHO</t>
  </si>
  <si>
    <t>31342301610EQMRCZZHO</t>
  </si>
  <si>
    <t>31342305410EQMRCZZHO</t>
  </si>
  <si>
    <t>31342305760EQMRCZZHO</t>
  </si>
  <si>
    <t>31342320600EQMRCZZHO</t>
  </si>
  <si>
    <t>31348100010ZZZZZZZWD</t>
  </si>
  <si>
    <t>31348100020ZZZZZZZWD</t>
  </si>
  <si>
    <t>31348100030ZZZZZZZWD</t>
  </si>
  <si>
    <t>31348100040ZZZZZZZWD</t>
  </si>
  <si>
    <t>31348100050ZZZZZZZWD</t>
  </si>
  <si>
    <t>31348100060ZZZZZZZWD</t>
  </si>
  <si>
    <t>31352211250EQMRCZZHO</t>
  </si>
  <si>
    <t>31352211300EQMRCZZHO</t>
  </si>
  <si>
    <t>31352211320EQMRCZZHO</t>
  </si>
  <si>
    <t>31352221250EQMRCZZHO</t>
  </si>
  <si>
    <t>31352221300EQMRCZZHO</t>
  </si>
  <si>
    <t>31352301610EQMRCZZHO</t>
  </si>
  <si>
    <t>31352305410EQMRCZZHO</t>
  </si>
  <si>
    <t>31352305760EQMRCZZHO</t>
  </si>
  <si>
    <t>31352320600EQMRCZZHO</t>
  </si>
  <si>
    <t>31358100010ZZZZZZZWD</t>
  </si>
  <si>
    <t>31358100020ZZZZZZZWD</t>
  </si>
  <si>
    <t>31358100030ZZZZZZZWD</t>
  </si>
  <si>
    <t>31358100040ZZZZZZZWD</t>
  </si>
  <si>
    <t>31358100050ZZZZZZZWD</t>
  </si>
  <si>
    <t>31358100060ZZZZZZZWD</t>
  </si>
  <si>
    <t>31362211250EQMRCZZHO</t>
  </si>
  <si>
    <t>31362211300EQMRCZZHO</t>
  </si>
  <si>
    <t>31362211320EQMRCZZHO</t>
  </si>
  <si>
    <t>31362220700EQMRCZZHO</t>
  </si>
  <si>
    <t>31362221250EQMRCZZHO</t>
  </si>
  <si>
    <t>31362221300EQMRCZZHO</t>
  </si>
  <si>
    <t>31362301100EQMRCZZHO</t>
  </si>
  <si>
    <t>31362301610EQMRCZZHO</t>
  </si>
  <si>
    <t>31362305410EQMRCZZHO</t>
  </si>
  <si>
    <t>31362305760EQMRCZZHO</t>
  </si>
  <si>
    <t>31362320600EQMRCZZHO</t>
  </si>
  <si>
    <t>31368100010ZZZZZZZWD</t>
  </si>
  <si>
    <t>31368100020ZZZZZZZWD</t>
  </si>
  <si>
    <t>31368100030ZZZZZZZWD</t>
  </si>
  <si>
    <t>31368100040ZZZZZZZWD</t>
  </si>
  <si>
    <t>31368100050ZZZZZZZWD</t>
  </si>
  <si>
    <t>31368100060ZZZZZZZWD</t>
  </si>
  <si>
    <t>31372211250EQMRCZZHO</t>
  </si>
  <si>
    <t>31372211300EQMRCZZHO</t>
  </si>
  <si>
    <t>31372221250EQMRCZZHO</t>
  </si>
  <si>
    <t>31372221300EQMRCZZHO</t>
  </si>
  <si>
    <t>31372301100EQMRCZZHO</t>
  </si>
  <si>
    <t>31372305410EQMRCZZHO</t>
  </si>
  <si>
    <t>31372305760EQMRCZZHO</t>
  </si>
  <si>
    <t>31372320600EQMRCZZHO</t>
  </si>
  <si>
    <t>31378100010ZZZZZZZWD</t>
  </si>
  <si>
    <t>31378100020ZZZZZZZWD</t>
  </si>
  <si>
    <t>31378100030ZZZZZZZWD</t>
  </si>
  <si>
    <t>31378100040ZZZZZZZWD</t>
  </si>
  <si>
    <t>31378100050ZZZZZZZWD</t>
  </si>
  <si>
    <t>31378100060ZZZZZZZWD</t>
  </si>
  <si>
    <t>31382211250EQMRCZZHO</t>
  </si>
  <si>
    <t>31382211300EQMRCZZHO</t>
  </si>
  <si>
    <t>31382211320EQMRCZZHO</t>
  </si>
  <si>
    <t>31382221250EQMRCZZHO</t>
  </si>
  <si>
    <t>31382221300EQMRCZZHO</t>
  </si>
  <si>
    <t>31382301100EQMRCZZHO</t>
  </si>
  <si>
    <t>31382301610EQMRCZZHO</t>
  </si>
  <si>
    <t>31382305410EQMRCZZHO</t>
  </si>
  <si>
    <t>31382305760EQMRCZZHO</t>
  </si>
  <si>
    <t>31382320600EQMRCZZHO</t>
  </si>
  <si>
    <t>31388100010ZZZZZZZWD</t>
  </si>
  <si>
    <t>31388100020ZZZZZZZWD</t>
  </si>
  <si>
    <t>31388100030ZZZZZZZWD</t>
  </si>
  <si>
    <t>31388100040ZZZZZZZWD</t>
  </si>
  <si>
    <t>31388100050ZZZZZZZWD</t>
  </si>
  <si>
    <t>31388100060ZZZZZZZWD</t>
  </si>
  <si>
    <t>31422211510EQMRCZZHO</t>
  </si>
  <si>
    <t>31422211550EQMRCZZHO</t>
  </si>
  <si>
    <t>31422211600EQMRCZZHO</t>
  </si>
  <si>
    <t>31422211620EQMRCZZHO</t>
  </si>
  <si>
    <t>31422221550EQMRCZZHO</t>
  </si>
  <si>
    <t>31422221600EQMRCZZHO</t>
  </si>
  <si>
    <t>31422301100EQMRCZZHO</t>
  </si>
  <si>
    <t>31422305410EQMRCZZHO</t>
  </si>
  <si>
    <t>31428100010ZZZZZZZWD</t>
  </si>
  <si>
    <t>31428100020ZZZZZZZWD</t>
  </si>
  <si>
    <t>31428100030ZZZZZZZWD</t>
  </si>
  <si>
    <t>31428100040ZZZZZZZWD</t>
  </si>
  <si>
    <t>31428100050ZZZZZZZWD</t>
  </si>
  <si>
    <t>31428100060ZZZZZZZWD</t>
  </si>
  <si>
    <t>31511130650WRMRCZZHO</t>
  </si>
  <si>
    <t>31512110010EQMRCZZHO</t>
  </si>
  <si>
    <t>31512110100EQMRCZZHO</t>
  </si>
  <si>
    <t>31512110220EQMRCZZHO</t>
  </si>
  <si>
    <t>31512110260EQMRCZZHO</t>
  </si>
  <si>
    <t>31512110340EQMRCZZHO</t>
  </si>
  <si>
    <t>31512130010EQMRCZZHO</t>
  </si>
  <si>
    <t>31512130100EQMRCZZHO</t>
  </si>
  <si>
    <t>31512130200EQMRCZZHO</t>
  </si>
  <si>
    <t>31512130300EQMRCZZHO</t>
  </si>
  <si>
    <t>31512130400EQMRCZZHO</t>
  </si>
  <si>
    <t>31512210350EQMRCZZHO</t>
  </si>
  <si>
    <t>31512210400EQMRCZZHO</t>
  </si>
  <si>
    <t>31512210420EQMRCZZHO</t>
  </si>
  <si>
    <t>31512220350EQMRCZZHO</t>
  </si>
  <si>
    <t>31512301100EQMRCZZHO</t>
  </si>
  <si>
    <t>31512301610EQMRCZZHO</t>
  </si>
  <si>
    <t>31512305410EQMRCZZHO</t>
  </si>
  <si>
    <t>31512305760EQMRCZZHO</t>
  </si>
  <si>
    <t>31512305770EQMRCZZHO</t>
  </si>
  <si>
    <t>31512305790EQMRCZZHO</t>
  </si>
  <si>
    <t>31512305800EQMRCZZHO</t>
  </si>
  <si>
    <t>31512305830EQMRCZZHO</t>
  </si>
  <si>
    <t>31512320600EQMRCZZHO</t>
  </si>
  <si>
    <t>31518100010ZZZZZZZWD</t>
  </si>
  <si>
    <t>31518100020ZZZZZZZWD</t>
  </si>
  <si>
    <t>31518100030ZZZZZZZWD</t>
  </si>
  <si>
    <t>31518100040ZZZZZZZWD</t>
  </si>
  <si>
    <t>31518100050ZZZZZZZWD</t>
  </si>
  <si>
    <t>31518100060ZZZZZZZWD</t>
  </si>
  <si>
    <t>31522260600EQP15ZZHO</t>
  </si>
  <si>
    <t>31522264500EQP15ZZHO</t>
  </si>
  <si>
    <t>31522300140EQP15ZZHO</t>
  </si>
  <si>
    <t>31522300180EQP15ZZHO</t>
  </si>
  <si>
    <t>31522305760EQP15ZZHO</t>
  </si>
  <si>
    <t>31522305780EQP15ZZHO</t>
  </si>
  <si>
    <t>31522305980EQP15ZZHO</t>
  </si>
  <si>
    <t>31522320600EQMRCZZHO</t>
  </si>
  <si>
    <t>31528100010ZZZZZZZWD</t>
  </si>
  <si>
    <t>31528100020ZZZZZZZWD</t>
  </si>
  <si>
    <t>31528100030ZZZZZZZWD</t>
  </si>
  <si>
    <t>31528100040ZZZZZZZWD</t>
  </si>
  <si>
    <t>31528100050ZZZZZZZWD</t>
  </si>
  <si>
    <t>31528100060ZZZZZZZWD</t>
  </si>
  <si>
    <t>32112030050EQMRCZZHO</t>
  </si>
  <si>
    <t>32112030090EQMRCZZHO</t>
  </si>
  <si>
    <t>32112050220EQMRCZZHO</t>
  </si>
  <si>
    <t>32112050230EQMRCZZHO</t>
  </si>
  <si>
    <t>32112050240EQMRCZZHO</t>
  </si>
  <si>
    <t>32112110010EQMRCZZHO</t>
  </si>
  <si>
    <t>32112110100EQMRCZZHO</t>
  </si>
  <si>
    <t>32112110220EQMRCZZHO</t>
  </si>
  <si>
    <t>32112110260EQMRCZZHO</t>
  </si>
  <si>
    <t>32112110340EQMRCZZHO</t>
  </si>
  <si>
    <t>32112110380EQMRCZZHO</t>
  </si>
  <si>
    <t>32112130010EQMRCZZHO</t>
  </si>
  <si>
    <t>32112130100EQMRCZZHO</t>
  </si>
  <si>
    <t>32112130200EQMRCZZHO</t>
  </si>
  <si>
    <t>32112130300EQMRCZZHO</t>
  </si>
  <si>
    <t>32112130400EQMRCZZHO</t>
  </si>
  <si>
    <t>32112140020EQMRCZZHO</t>
  </si>
  <si>
    <t>32112211510EQMRCZZHO</t>
  </si>
  <si>
    <t>32112260390EQP18ZZHO</t>
  </si>
  <si>
    <t>32112260600EQP10ZZHO</t>
  </si>
  <si>
    <t>32112260600EQP14ZZHO</t>
  </si>
  <si>
    <t>32112300120EQP14ZZHO</t>
  </si>
  <si>
    <t>32112300160EQP10ZZHO</t>
  </si>
  <si>
    <t>32112301100EQMRCZZHO</t>
  </si>
  <si>
    <t>32112301620EQMRCZZHO</t>
  </si>
  <si>
    <t>32112304510EQMRCZZHO</t>
  </si>
  <si>
    <t>32112305410EQMRCZZHO</t>
  </si>
  <si>
    <t>32112305760EQMRCZZHO</t>
  </si>
  <si>
    <t>32112305800EQMRCZZHO</t>
  </si>
  <si>
    <t>32112305830EQMRCZZHO</t>
  </si>
  <si>
    <t>32112305980EQP10ZZHO</t>
  </si>
  <si>
    <t>32112306100EQMRCZZHO</t>
  </si>
  <si>
    <t>32112320600EQMRCZZHO</t>
  </si>
  <si>
    <t>32112590830EQP03ZZHO</t>
  </si>
  <si>
    <t>32118100010ZZZZZZZWD</t>
  </si>
  <si>
    <t>32118100020ZZZZZZZWD</t>
  </si>
  <si>
    <t>32118100030ZZZZZZZWD</t>
  </si>
  <si>
    <t>32118100040ZZZZZZZWD</t>
  </si>
  <si>
    <t>32118100050ZZZZZZZWD</t>
  </si>
  <si>
    <t>32118100060ZZZZZZZWD</t>
  </si>
  <si>
    <t>32212030850EQMRCZZHO</t>
  </si>
  <si>
    <t>32212051020EQMRCZZHO</t>
  </si>
  <si>
    <t>32212051030EQMRCZZHO</t>
  </si>
  <si>
    <t>32212051040EQMRCZZHO</t>
  </si>
  <si>
    <t>32212110010EQMRCZZHO</t>
  </si>
  <si>
    <t>32212110100EQMRCZZHO</t>
  </si>
  <si>
    <t>32212130010EQMRCZZHO</t>
  </si>
  <si>
    <t>32212130100EQMRCZZHO</t>
  </si>
  <si>
    <t>32212130200EQMRCZZHO</t>
  </si>
  <si>
    <t>32212130300EQMRCZZHO</t>
  </si>
  <si>
    <t>32212130400EQMRCZZHO</t>
  </si>
  <si>
    <t>32212260390EQP16ZZHO</t>
  </si>
  <si>
    <t>32212260600EQP13ZZHO</t>
  </si>
  <si>
    <t>32212270460EQMRCZZHO</t>
  </si>
  <si>
    <t>32212301100EQMRCZZHO</t>
  </si>
  <si>
    <t>32212301620EQMRCZZHO</t>
  </si>
  <si>
    <t>32212305110EQP01ZZHO</t>
  </si>
  <si>
    <t>32212305410EQMRCZZHO</t>
  </si>
  <si>
    <t>32212305760EQMRCZZHO</t>
  </si>
  <si>
    <t>32212320600EQMRCZZHO</t>
  </si>
  <si>
    <t>32218100010ZZZZZZZWD</t>
  </si>
  <si>
    <t>32218100020ZZZZZZZWD</t>
  </si>
  <si>
    <t>32218100030ZZZZZZZWD</t>
  </si>
  <si>
    <t>32218100040ZZZZZZZWD</t>
  </si>
  <si>
    <t>32218100050ZZZZZZZWD</t>
  </si>
  <si>
    <t>32218100060ZZZZZZZWD</t>
  </si>
  <si>
    <t>32312110010EQMRCZZHO</t>
  </si>
  <si>
    <t>32312110100EQMRCZZHO</t>
  </si>
  <si>
    <t>32312110340EQMRCZZHO</t>
  </si>
  <si>
    <t>32312130010EQMRCZZHO</t>
  </si>
  <si>
    <t>32312130100EQMRCZZHO</t>
  </si>
  <si>
    <t>32312130200EQMRCZZHO</t>
  </si>
  <si>
    <t>32312130300EQMRCZZHO</t>
  </si>
  <si>
    <t>32312130400EQMRCZZHO</t>
  </si>
  <si>
    <t>32312301100EQMRCZZHO</t>
  </si>
  <si>
    <t>32312305410EQMRCZZHO</t>
  </si>
  <si>
    <t>32318100010ZZZZZZZWD</t>
  </si>
  <si>
    <t>32318100020ZZZZZZZWD</t>
  </si>
  <si>
    <t>32318100030ZZZZZZZWD</t>
  </si>
  <si>
    <t>32318100040ZZZZZZZWD</t>
  </si>
  <si>
    <t>32318100050ZZZZZZZWD</t>
  </si>
  <si>
    <t>32318100060ZZZZZZZWD</t>
  </si>
  <si>
    <t>32412110010EQMRCZZHO</t>
  </si>
  <si>
    <t>32412110100EQMRCZZHO</t>
  </si>
  <si>
    <t>32412110340EQMRCZZHO</t>
  </si>
  <si>
    <t>32412130010EQMRCZZHO</t>
  </si>
  <si>
    <t>32412130100EQMRCZZHO</t>
  </si>
  <si>
    <t>32412130200EQMRCZZHO</t>
  </si>
  <si>
    <t>32412130300EQMRCZZHO</t>
  </si>
  <si>
    <t>32412130400EQMRCZZHO</t>
  </si>
  <si>
    <t>32412262400EQMRCZZHO</t>
  </si>
  <si>
    <t>32412300200EQMRCZZHO</t>
  </si>
  <si>
    <t>32412301100EQMRCZZHO</t>
  </si>
  <si>
    <t>32412305410EQMRCZZHO</t>
  </si>
  <si>
    <t>32418100010ZZZZZZZWD</t>
  </si>
  <si>
    <t>32418100020ZZZZZZZWD</t>
  </si>
  <si>
    <t>32418100030ZZZZZZZWD</t>
  </si>
  <si>
    <t>32418100040ZZZZZZZWD</t>
  </si>
  <si>
    <t>32418100050ZZZZZZZWD</t>
  </si>
  <si>
    <t>32418100060ZZZZZZZWD</t>
  </si>
  <si>
    <t>32512260320EQMRCZZHO</t>
  </si>
  <si>
    <t>32518100010ZZZZZZZWD</t>
  </si>
  <si>
    <t>32518100020ZZZZZZZWD</t>
  </si>
  <si>
    <t>32518100030ZZZZZZZWD</t>
  </si>
  <si>
    <t>32518100040ZZZZZZZWD</t>
  </si>
  <si>
    <t>32518100050ZZZZZZZWD</t>
  </si>
  <si>
    <t>32518100060ZZZZZZZWD</t>
  </si>
  <si>
    <t>32612110010EQMRCZZHO</t>
  </si>
  <si>
    <t>32612110100EQMRCZZHO</t>
  </si>
  <si>
    <t>32612110340EQMRCZZHO</t>
  </si>
  <si>
    <t>32612130010EQMRCZZHO</t>
  </si>
  <si>
    <t>32612130100EQMRCZZHO</t>
  </si>
  <si>
    <t>32612130200EQMRCZZHO</t>
  </si>
  <si>
    <t>32612130300EQMRCZZHO</t>
  </si>
  <si>
    <t>32612130400EQMRCZZHO</t>
  </si>
  <si>
    <t>32612301100EQMRCZZHO</t>
  </si>
  <si>
    <t>32612304510EQMRCZZHO</t>
  </si>
  <si>
    <t>32612305410EQMRCZZHO</t>
  </si>
  <si>
    <t>32618100010ZZZZZZZWD</t>
  </si>
  <si>
    <t>32618100020ZZZZZZZWD</t>
  </si>
  <si>
    <t>32618100030ZZZZZZZWD</t>
  </si>
  <si>
    <t>32618100040ZZZZZZZWD</t>
  </si>
  <si>
    <t>32618100050ZZZZZZZWD</t>
  </si>
  <si>
    <t>32618100060ZZZZZZZWD</t>
  </si>
  <si>
    <t>32712110010EQMRCZZHO</t>
  </si>
  <si>
    <t>32712110100EQMRCZZHO</t>
  </si>
  <si>
    <t>32712110340EQMRCZZHO</t>
  </si>
  <si>
    <t>32712130010EQMRCZZHO</t>
  </si>
  <si>
    <t>32712130100EQMRCZZHO</t>
  </si>
  <si>
    <t>32712130200EQMRCZZHO</t>
  </si>
  <si>
    <t>32712130300EQMRCZZHO</t>
  </si>
  <si>
    <t>32712130400EQMRCZZHO</t>
  </si>
  <si>
    <t>32712300120EQMRCZZHO</t>
  </si>
  <si>
    <t>32712301100EQMRCZZHO</t>
  </si>
  <si>
    <t>32712304510EQMRCZZHO</t>
  </si>
  <si>
    <t>32712305410EQMRCZZHO</t>
  </si>
  <si>
    <t>32712320600EQMRCZZHO</t>
  </si>
  <si>
    <t>32718100010ZZZZZZZWD</t>
  </si>
  <si>
    <t>32718100020ZZZZZZZWD</t>
  </si>
  <si>
    <t>32718100030ZZZZZZZWD</t>
  </si>
  <si>
    <t>32718100040ZZZZZZZWD</t>
  </si>
  <si>
    <t>32718100050ZZZZZZZWD</t>
  </si>
  <si>
    <t>32718100060ZZZZZZZWD</t>
  </si>
  <si>
    <t>33112030450EQMRCZZHO</t>
  </si>
  <si>
    <t>33112030480EQMRCZZHO</t>
  </si>
  <si>
    <t>33112030490EQMRCZZHO</t>
  </si>
  <si>
    <t>33112050600EQMRCZZHO</t>
  </si>
  <si>
    <t>33112050610EQMRCZZHO</t>
  </si>
  <si>
    <t>33112050620EQMRCZZHO</t>
  </si>
  <si>
    <t>33112050630EQMRCZZHO</t>
  </si>
  <si>
    <t>33112050640EQMRCZZHO</t>
  </si>
  <si>
    <t>33112110010EQMRCZZHO</t>
  </si>
  <si>
    <t>33112110010FMMRCZZHO</t>
  </si>
  <si>
    <t>33112110100EQMRCZZHO</t>
  </si>
  <si>
    <t>33112130010EQMRCZZHO</t>
  </si>
  <si>
    <t>33112130010FMMRCZZHO</t>
  </si>
  <si>
    <t>33112130100EQMRCZZHO</t>
  </si>
  <si>
    <t>33112130200EQMRCZZHO</t>
  </si>
  <si>
    <t>33112130300EQMRCZZHO</t>
  </si>
  <si>
    <t>33112130400EQMRCZZHO</t>
  </si>
  <si>
    <t>33112130400FMMRCZZHO</t>
  </si>
  <si>
    <t>33112301100EQMRCZZHO</t>
  </si>
  <si>
    <t>33112301620EQMRCZZHO</t>
  </si>
  <si>
    <t>33112305100EQMRCZZHO</t>
  </si>
  <si>
    <t>33112305410EQMRCZZHO</t>
  </si>
  <si>
    <t>33112305410FMMRCZZHO</t>
  </si>
  <si>
    <t>33112305810EQMRCZZHO</t>
  </si>
  <si>
    <t>33112320600EQMRCZZHO</t>
  </si>
  <si>
    <t>33118100010ZZZZZZZWD</t>
  </si>
  <si>
    <t>33118100020ZZZZZZZWD</t>
  </si>
  <si>
    <t>33118100030ZZZZZZZWD</t>
  </si>
  <si>
    <t>33118100040ZZZZZZZWD</t>
  </si>
  <si>
    <t>33118100050ZZZZZZZWD</t>
  </si>
  <si>
    <t>33118100060ZZZZZZZWD</t>
  </si>
  <si>
    <t>33211172010EQZZZZZHO</t>
  </si>
  <si>
    <t>33211251150WRZZZZZHO</t>
  </si>
  <si>
    <t>33211251190FMZZZZZHO</t>
  </si>
  <si>
    <t>33211341160ORZZZZZHO</t>
  </si>
  <si>
    <t>33211380300ORZZZZZHO</t>
  </si>
  <si>
    <t>33211380610ORZZZZZHO</t>
  </si>
  <si>
    <t>33211382400ORZZZZZHO</t>
  </si>
  <si>
    <t>33211385170ORZZZZZHO</t>
  </si>
  <si>
    <t>33211425510ORZZZZZHO</t>
  </si>
  <si>
    <t>33212110010EQMRCZZHO</t>
  </si>
  <si>
    <t>33212110100EQMRCZZHO</t>
  </si>
  <si>
    <t>33212110260EQMRCZZHO</t>
  </si>
  <si>
    <t>33212110320EQMRCZZHO</t>
  </si>
  <si>
    <t>33212110340EQMRCZZHO</t>
  </si>
  <si>
    <t>33212130010EQMRCZZHO</t>
  </si>
  <si>
    <t>33212130100EQMRCZZHO</t>
  </si>
  <si>
    <t>33212130200EQMRCZZHO</t>
  </si>
  <si>
    <t>33212130300EQMRCZZHO</t>
  </si>
  <si>
    <t>33212130400EQMRCZZHO</t>
  </si>
  <si>
    <t>33212270300FMMRCZZHO</t>
  </si>
  <si>
    <t>33212300400EQMRCZZHO</t>
  </si>
  <si>
    <t>33212300490FMMRCZZHO</t>
  </si>
  <si>
    <t>33212301100EQMRCZZHO</t>
  </si>
  <si>
    <t>33212302440EQMRCZZHO</t>
  </si>
  <si>
    <t>33212302460EQMRCZZHO</t>
  </si>
  <si>
    <t>33212304510EQMRCZZHO</t>
  </si>
  <si>
    <t>33212305410EQMRCZZHO</t>
  </si>
  <si>
    <t>33212305760FMMRCZZHO</t>
  </si>
  <si>
    <t>33212305810EQMRCZZHO</t>
  </si>
  <si>
    <t>33212306620EQMRCZZHO</t>
  </si>
  <si>
    <t>33212320600EQMRCZZHO</t>
  </si>
  <si>
    <t>33212541210EPMRCZZWD</t>
  </si>
  <si>
    <t>33213200550ORZZZZZHO</t>
  </si>
  <si>
    <t>33213200600EQMRCZZHO</t>
  </si>
  <si>
    <t>33215020010ZZZZZZZWD</t>
  </si>
  <si>
    <t>33215020020ZZZZZZZWD</t>
  </si>
  <si>
    <t>33215020030ZZZZZZZWD</t>
  </si>
  <si>
    <t>33215020040ZZZZZZZWD</t>
  </si>
  <si>
    <t>33215020050ZZZZZZZWD</t>
  </si>
  <si>
    <t>33215020110ZZZZZZZWD</t>
  </si>
  <si>
    <t>33215020120ZZZZZZZWD</t>
  </si>
  <si>
    <t>33215020130ZZZZZZZWD</t>
  </si>
  <si>
    <t>33215020140ZZZZZZZWD</t>
  </si>
  <si>
    <t>33215020150ZZZZZZZWD</t>
  </si>
  <si>
    <t>33215020210ZZZZZZZWD</t>
  </si>
  <si>
    <t>33215020220ZZZZZZZWD</t>
  </si>
  <si>
    <t>33215020230ZZZZZZZWD</t>
  </si>
  <si>
    <t>33215020240ZZZZZZZWD</t>
  </si>
  <si>
    <t>33215020250ZZZZZZZWD</t>
  </si>
  <si>
    <t>33215020410ZZZZZZZWD</t>
  </si>
  <si>
    <t>33215020420ZZZZZZZWD</t>
  </si>
  <si>
    <t>33215020430ZZZZZZZWD</t>
  </si>
  <si>
    <t>33215020440ZZZZZZZWD</t>
  </si>
  <si>
    <t>33215020450ZZZZZZZWD</t>
  </si>
  <si>
    <t>33215020510ZZZZZZZWD</t>
  </si>
  <si>
    <t>33215020520ZZZZZZZWD</t>
  </si>
  <si>
    <t>33215020530ZZZZZZZWD</t>
  </si>
  <si>
    <t>33215020540ZZZZZZZWD</t>
  </si>
  <si>
    <t>33215020550ZZZZZZZWD</t>
  </si>
  <si>
    <t>33215020610ZZZZZZZWD</t>
  </si>
  <si>
    <t>33215020620ZZZZZZZWD</t>
  </si>
  <si>
    <t>33215020630ZZZZZZZWD</t>
  </si>
  <si>
    <t>33215020640ZZZZZZZWD</t>
  </si>
  <si>
    <t>33215020650ZZZZZZZWD</t>
  </si>
  <si>
    <t>33215040110ZZZZZZZWD</t>
  </si>
  <si>
    <t>33215040120ZZZZZZZWD</t>
  </si>
  <si>
    <t>33215040130ZZZZZZZWD</t>
  </si>
  <si>
    <t>33215040140ZZZZZZZWD</t>
  </si>
  <si>
    <t>33215040150ZZZZZZZWD</t>
  </si>
  <si>
    <t>33215070010ZZZZZZZWD</t>
  </si>
  <si>
    <t>33215072010ZZZZZZZWD</t>
  </si>
  <si>
    <t>33215100010ZZZZZZZWD</t>
  </si>
  <si>
    <t>33215150010ZZZZZZZWD</t>
  </si>
  <si>
    <t>33215150020ZZZZZZZWD</t>
  </si>
  <si>
    <t>33215150030ZZZZZZZWD</t>
  </si>
  <si>
    <t>33215150040ZZZZZZZWD</t>
  </si>
  <si>
    <t>33215150050ZZZZZZZWD</t>
  </si>
  <si>
    <t>33215150060ZZZZZZZWD</t>
  </si>
  <si>
    <t>33215150070ZZZZZZZWD</t>
  </si>
  <si>
    <t>33215152010ZZZZZZZWD</t>
  </si>
  <si>
    <t>33215152020ZZZZZZZWD</t>
  </si>
  <si>
    <t>33215152030ZZZZZZZWD</t>
  </si>
  <si>
    <t>33215400010ZZZZZZZWD</t>
  </si>
  <si>
    <t>33215400020ZZZZZZZWD</t>
  </si>
  <si>
    <t>33215400030ZZZZZZZWD</t>
  </si>
  <si>
    <t>33215400040ZZZZZZZWD</t>
  </si>
  <si>
    <t>33215400050ZZZZZZZWD</t>
  </si>
  <si>
    <t>33215400060ZZZZZZZWD</t>
  </si>
  <si>
    <t>33215400110ZZZZZZZWD</t>
  </si>
  <si>
    <t>33215400120ZZZZZZZWD</t>
  </si>
  <si>
    <t>33215400130ZZZZZZZWD</t>
  </si>
  <si>
    <t>33215402010ZZZZZZZWD</t>
  </si>
  <si>
    <t>33215402020ZZZZZZZWD</t>
  </si>
  <si>
    <t>33215402030ZZZZZZZWD</t>
  </si>
  <si>
    <t>33215402040ZZZZZZZWD</t>
  </si>
  <si>
    <t>33215402050ZZZZZZZWD</t>
  </si>
  <si>
    <t>33215402060ZZZZZZZWD</t>
  </si>
  <si>
    <t>33215402070ZZZZZZZWD</t>
  </si>
  <si>
    <t>33215402110ZZZZZZZWD</t>
  </si>
  <si>
    <t>33215402120ZZZZZZZWD</t>
  </si>
  <si>
    <t>33215402130ZZZZZZZWD</t>
  </si>
  <si>
    <t>33215403010ZZZZZZZWD</t>
  </si>
  <si>
    <t>33215403020ZZZZZZZWD</t>
  </si>
  <si>
    <t>33215403030ZZZZZZZWD</t>
  </si>
  <si>
    <t>33215403040ZZZZZZZWD</t>
  </si>
  <si>
    <t>33215403050ZZZZZZZWD</t>
  </si>
  <si>
    <t>33215403060ZZZZZZZWD</t>
  </si>
  <si>
    <t>33215403070ZZZZZZZWD</t>
  </si>
  <si>
    <t>33215403110ZZZZZZZWD</t>
  </si>
  <si>
    <t>33215403120ZZZZZZZWD</t>
  </si>
  <si>
    <t>33215403130ZZZZZZZWD</t>
  </si>
  <si>
    <t>33215450300ZZZZZZZWD</t>
  </si>
  <si>
    <t>33215450350ZZZZZZZWD</t>
  </si>
  <si>
    <t>33215450400ZZZZZZZWD</t>
  </si>
  <si>
    <t>3321545040XZZZZZZZWD</t>
  </si>
  <si>
    <t>545040X</t>
  </si>
  <si>
    <t>3321545040YZZZZZZZWD</t>
  </si>
  <si>
    <t>545040Y</t>
  </si>
  <si>
    <t>33215450450ZZZZZZZWD</t>
  </si>
  <si>
    <t>33215450500ZZZZZZZWD</t>
  </si>
  <si>
    <t>33215450550ZZZZZZZWD</t>
  </si>
  <si>
    <t>33215450600ZZZZZZZWD</t>
  </si>
  <si>
    <t>33215450650ZZZZZZZWD</t>
  </si>
  <si>
    <t>33215450700ZZZZZZZWD</t>
  </si>
  <si>
    <t>33215450750ZZZZZZZWD</t>
  </si>
  <si>
    <t>33215450800ZZZZZZZWD</t>
  </si>
  <si>
    <t>33215450850ZZZZZZZWD</t>
  </si>
  <si>
    <t>33215450900ZZZZZZZWD</t>
  </si>
  <si>
    <t>33215450950ZZZZZZZWD</t>
  </si>
  <si>
    <t>3321545095XZZZZZZZWD</t>
  </si>
  <si>
    <t>545095X</t>
  </si>
  <si>
    <t>33215451000ZZZZZZZWD</t>
  </si>
  <si>
    <t>33215550510ZZZZZZZWD</t>
  </si>
  <si>
    <t>33215550520ZZZZZZZWD</t>
  </si>
  <si>
    <t>33215550530ZZZZZZZWD</t>
  </si>
  <si>
    <t>33215550540ZZZZZZZWD</t>
  </si>
  <si>
    <t>33215550550ZZZZZZZWD</t>
  </si>
  <si>
    <t>33215550560ZZZZZZZWD</t>
  </si>
  <si>
    <t>33215550570ZZZZZZZWD</t>
  </si>
  <si>
    <t>33215550580ZZZZZZZWD</t>
  </si>
  <si>
    <t>33215550590ZZZZZZZWD</t>
  </si>
  <si>
    <t>33215550600ZZZZZZZWD</t>
  </si>
  <si>
    <t>33215553010ZZZZZZZWD</t>
  </si>
  <si>
    <t>33215553020ZZZZZZZWD</t>
  </si>
  <si>
    <t>33215553030ZZZZZZZWD</t>
  </si>
  <si>
    <t>33215553040ZZZZZZZWD</t>
  </si>
  <si>
    <t>33215553050ZZZZZZZWD</t>
  </si>
  <si>
    <t>33215553060ZZZZZZZWD</t>
  </si>
  <si>
    <t>33215553070ZZZZZZZWD</t>
  </si>
  <si>
    <t>33215553080ZZZZZZZWD</t>
  </si>
  <si>
    <t>33215553090ZZZZZZZWD</t>
  </si>
  <si>
    <t>33215553100ZZZZZZZWD</t>
  </si>
  <si>
    <t>33215620010ZZZZZZZWD</t>
  </si>
  <si>
    <t>33215620020ZZZZZZZWD</t>
  </si>
  <si>
    <t>33215620030ZZZZZZZWD</t>
  </si>
  <si>
    <t>33215620040ZZZZZZZWD</t>
  </si>
  <si>
    <t>33215620050ZZZZZZZWD</t>
  </si>
  <si>
    <t>33215620060ZZZZZZZWD</t>
  </si>
  <si>
    <t>33215640210ZZZZZZZWD</t>
  </si>
  <si>
    <t>33215640220ZZZZZZZWD</t>
  </si>
  <si>
    <t>33215640230ZZZZZZZWD</t>
  </si>
  <si>
    <t>33215640240ZZZZZZZWD</t>
  </si>
  <si>
    <t>33215640250ZZZZZZZWD</t>
  </si>
  <si>
    <t>33215640260ZZZZZZZWD</t>
  </si>
  <si>
    <t>33215640310ZZZZZZZWD</t>
  </si>
  <si>
    <t>33215640320ZZZZZZZWD</t>
  </si>
  <si>
    <t>33215640330ZZZZZZZWD</t>
  </si>
  <si>
    <t>33215640610ZZZZZZZWD</t>
  </si>
  <si>
    <t>33215640620ZZZZZZZWD</t>
  </si>
  <si>
    <t>33215640630ZZZZZZZWD</t>
  </si>
  <si>
    <t>33215640640ZZZZZZZWD</t>
  </si>
  <si>
    <t>33215640650ZZZZZZZWD</t>
  </si>
  <si>
    <t>33215640660ZZZZZZZWD</t>
  </si>
  <si>
    <t>33215640710ZZZZZZZWD</t>
  </si>
  <si>
    <t>33215640720ZZZZZZZWD</t>
  </si>
  <si>
    <t>33215640730ZZZZZZZWD</t>
  </si>
  <si>
    <t>33215640810ZZZZZZZWD</t>
  </si>
  <si>
    <t>33215640820ZZZZZZZWD</t>
  </si>
  <si>
    <t>33215640830ZZZZZZZWD</t>
  </si>
  <si>
    <t>33215640840ZZZZZZZWD</t>
  </si>
  <si>
    <t>33215640850ZZZZZZZWD</t>
  </si>
  <si>
    <t>33215640860ZZZZZZZWD</t>
  </si>
  <si>
    <t>33215640910ZZZZZZZWD</t>
  </si>
  <si>
    <t>33215640920ZZZZZZZWD</t>
  </si>
  <si>
    <t>33215640930ZZZZZZZWD</t>
  </si>
  <si>
    <t>33215641010ZZZZZZZWD</t>
  </si>
  <si>
    <t>33215641020ZZZZZZZWD</t>
  </si>
  <si>
    <t>33215641030ZZZZZZZWD</t>
  </si>
  <si>
    <t>33215641040ZZZZZZZWD</t>
  </si>
  <si>
    <t>33215641050ZZZZZZZWD</t>
  </si>
  <si>
    <t>33215641060ZZZZZZZWD</t>
  </si>
  <si>
    <t>33215641110ZZZZZZZWD</t>
  </si>
  <si>
    <t>33215641120ZZZZZZZWD</t>
  </si>
  <si>
    <t>33215641130ZZZZZZZWD</t>
  </si>
  <si>
    <t>33215650310ZZZZZZZWD</t>
  </si>
  <si>
    <t>33215650320ZZZZZZZWD</t>
  </si>
  <si>
    <t>33215650330ZZZZZZZWD</t>
  </si>
  <si>
    <t>33215650340ZZZZZZZWD</t>
  </si>
  <si>
    <t>33215650350ZZZZZZZWD</t>
  </si>
  <si>
    <t>33215650360ZZZZZZZWD</t>
  </si>
  <si>
    <t>33215650510ZZZZZZZWD</t>
  </si>
  <si>
    <t>33215650530ZZZZZZZWD</t>
  </si>
  <si>
    <t>33215650540ZZZZZZZWD</t>
  </si>
  <si>
    <t>33215650610ZZZZZZZWD</t>
  </si>
  <si>
    <t>33215650620ZZZZZZZWD</t>
  </si>
  <si>
    <t>33215650630ZZZZZZZWD</t>
  </si>
  <si>
    <t>33215650640ZZZZZZZWD</t>
  </si>
  <si>
    <t>33215650650ZZZZZZZWD</t>
  </si>
  <si>
    <t>33215650660ZZZZZZZWD</t>
  </si>
  <si>
    <t>33215650810ZZZZZZZWD</t>
  </si>
  <si>
    <t>33215650830ZZZZZZZWD</t>
  </si>
  <si>
    <t>33215650840ZZZZZZZWD</t>
  </si>
  <si>
    <t>33215650910FBZZZZZWD</t>
  </si>
  <si>
    <t>33215650910ZZZZZZZWD</t>
  </si>
  <si>
    <t>33215650920FBZZZZZWD</t>
  </si>
  <si>
    <t>33215650920ZZZZZZZWD</t>
  </si>
  <si>
    <t>33215650930FBZZZZZWD</t>
  </si>
  <si>
    <t>33215650930ZZZZZZZWD</t>
  </si>
  <si>
    <t>33215650940FBZZZZZWD</t>
  </si>
  <si>
    <t>33215650940ZZZZZZZWD</t>
  </si>
  <si>
    <t>33215650950FBZZZZZWD</t>
  </si>
  <si>
    <t>33215650950ZZZZZZZWD</t>
  </si>
  <si>
    <t>33215650960FBZZZZZWD</t>
  </si>
  <si>
    <t>33215650960ZZZZZZZWD</t>
  </si>
  <si>
    <t>33215651110FBZZZZZWD</t>
  </si>
  <si>
    <t>33215651110ZZZZZZZWD</t>
  </si>
  <si>
    <t>33215651130FBZZZZZWD</t>
  </si>
  <si>
    <t>33215651130ZZZZZZZWD</t>
  </si>
  <si>
    <t>33215651140FBZZZZZWD</t>
  </si>
  <si>
    <t>33215651140ZZZZZZZWD</t>
  </si>
  <si>
    <t>33215655020ZZZZZZZWD</t>
  </si>
  <si>
    <t>33215655030ZZZZZZZWD</t>
  </si>
  <si>
    <t>33215655040ZZZZZZZWD</t>
  </si>
  <si>
    <t>33215666010ZZZZZZZWD</t>
  </si>
  <si>
    <t>33215666020ZZZZZZZWD</t>
  </si>
  <si>
    <t>33215666030ZZZZZZZWD</t>
  </si>
  <si>
    <t>33215666040ZZZZZZZWD</t>
  </si>
  <si>
    <t>33215666050ZZZZZZZWD</t>
  </si>
  <si>
    <t>33215666060ZZZZZZZWD</t>
  </si>
  <si>
    <t>33215666110ZZZZZZZWD</t>
  </si>
  <si>
    <t>33215666120ZZZZZZZWD</t>
  </si>
  <si>
    <t>33215666130ZZZZZZZWD</t>
  </si>
  <si>
    <t>33215667010ZZZZZZZWD</t>
  </si>
  <si>
    <t>33215667020ZZZZZZZWD</t>
  </si>
  <si>
    <t>33215667030ZZZZZZZWD</t>
  </si>
  <si>
    <t>33215667040ZZZZZZZWD</t>
  </si>
  <si>
    <t>33215667050ZZZZZZZWD</t>
  </si>
  <si>
    <t>33215667110ZZZZZZZWD</t>
  </si>
  <si>
    <t>33215667120ZZZZZZZWD</t>
  </si>
  <si>
    <t>33215667130ZZZZZZZWD</t>
  </si>
  <si>
    <t>33215700100ZZZZZZZWD</t>
  </si>
  <si>
    <t>3321570010WZZZZZZZWD</t>
  </si>
  <si>
    <t>570010W</t>
  </si>
  <si>
    <t>3321570010XZZZZZZZWD</t>
  </si>
  <si>
    <t>570010X</t>
  </si>
  <si>
    <t>3321570010YZZZZZZZWD</t>
  </si>
  <si>
    <t>570010Y</t>
  </si>
  <si>
    <t>3321570010ZZZZZZZZWD</t>
  </si>
  <si>
    <t>570010Z</t>
  </si>
  <si>
    <t>33215700200ZZZZZZZWD</t>
  </si>
  <si>
    <t>33215700300ZZZZZZZWD</t>
  </si>
  <si>
    <t>33215700400ZZZZZZZWD</t>
  </si>
  <si>
    <t>33215710010ZZZZZZZWD</t>
  </si>
  <si>
    <t>33216190010ZZZZZZZWD</t>
  </si>
  <si>
    <t>33216191410ZZZZZZZWD</t>
  </si>
  <si>
    <t>33216191420ORC02ZZHO</t>
  </si>
  <si>
    <t>33216191430ZZZZZZZWD</t>
  </si>
  <si>
    <t>33216191440ZZZZZZZWD</t>
  </si>
  <si>
    <t>33216191450ZZZZZZZWD</t>
  </si>
  <si>
    <t>33216191460ZZZZZZZWD</t>
  </si>
  <si>
    <t>33216191470ZZZZZZZWD</t>
  </si>
  <si>
    <t>33216191610ZZZZZZZWD</t>
  </si>
  <si>
    <t>33216191620ZZZZZZZWD</t>
  </si>
  <si>
    <t>33216191630ZZZZZZZWD</t>
  </si>
  <si>
    <t>33216191640ZZZZZZZWD</t>
  </si>
  <si>
    <t>33216191710ZZZZZZZWD</t>
  </si>
  <si>
    <t>33216191720ZZZZZZZWD</t>
  </si>
  <si>
    <t>33216191730ZZZZZZZWD</t>
  </si>
  <si>
    <t>33216191740ZZZZZZZWD</t>
  </si>
  <si>
    <t>33217020150ZZZZZZZWD</t>
  </si>
  <si>
    <t>33217020151ZZZZZZZWD</t>
  </si>
  <si>
    <t>33217020152ZZZZZZZWD</t>
  </si>
  <si>
    <t>33217020153ZZZZZZZWD</t>
  </si>
  <si>
    <t>33217020154ZZZZZZZWD</t>
  </si>
  <si>
    <t>3321702015XZZZZZZZWD</t>
  </si>
  <si>
    <t>702015X</t>
  </si>
  <si>
    <t>33217120010ZZZZZZZWD</t>
  </si>
  <si>
    <t>33217120020ZZZZZZZWD</t>
  </si>
  <si>
    <t>33217120030ZZZZZZZWD</t>
  </si>
  <si>
    <t>33217120040ZZZZZZZWD</t>
  </si>
  <si>
    <t>33217120050ZZZZZZZWD</t>
  </si>
  <si>
    <t>33217120060ZZZZZZZWD</t>
  </si>
  <si>
    <t>33217141020ZZZZZZZWD</t>
  </si>
  <si>
    <t>33217142011ZZZZZZZWD</t>
  </si>
  <si>
    <t>33217142012ZZZZZZZWD</t>
  </si>
  <si>
    <t>33217142013ZZZZZZZWD</t>
  </si>
  <si>
    <t>3321714201XZZZZZZZWD</t>
  </si>
  <si>
    <t>714201X</t>
  </si>
  <si>
    <t>3321714201YZZZZZZZWD</t>
  </si>
  <si>
    <t>714201Y</t>
  </si>
  <si>
    <t>3321714201ZZZZZZZZWD</t>
  </si>
  <si>
    <t>714201Z</t>
  </si>
  <si>
    <t>33217142120ZZZZZZZWD</t>
  </si>
  <si>
    <t>33217142130ZZZZZZZWD</t>
  </si>
  <si>
    <t>33217142140ZZZZZZZWD</t>
  </si>
  <si>
    <t>33217142150ZZZZZZZWD</t>
  </si>
  <si>
    <t>3321714215VZZZZZZZWD</t>
  </si>
  <si>
    <t>714215V</t>
  </si>
  <si>
    <t>3321714215WZZZZZZZWD</t>
  </si>
  <si>
    <t>714215W</t>
  </si>
  <si>
    <t>3321714215XZZZZZZZWD</t>
  </si>
  <si>
    <t>714215X</t>
  </si>
  <si>
    <t>3321714215YZZZZZZZWD</t>
  </si>
  <si>
    <t>714215Y</t>
  </si>
  <si>
    <t>3321714215ZZZZZZZZWD</t>
  </si>
  <si>
    <t>714215Z</t>
  </si>
  <si>
    <t>33217142161ZZZZZZZWD</t>
  </si>
  <si>
    <t>33217142162ZZZZZZZWD</t>
  </si>
  <si>
    <t>33217142163ZZZZZZZWD</t>
  </si>
  <si>
    <t>33217142164ZZZZZZZWD</t>
  </si>
  <si>
    <t>33217142170ZZZZZZZWD</t>
  </si>
  <si>
    <t>33217143000ZZZZZZZWD</t>
  </si>
  <si>
    <t>33217143011ZZZZZZZWD</t>
  </si>
  <si>
    <t>33217143012ZZZZZZZWD</t>
  </si>
  <si>
    <t>33217143013ZZZZZZZWD</t>
  </si>
  <si>
    <t>3321714301XZZZZZZZWD</t>
  </si>
  <si>
    <t>714301X</t>
  </si>
  <si>
    <t>33217143040ZZZZZZZWD</t>
  </si>
  <si>
    <t>33217143050ZZZZZZZWD</t>
  </si>
  <si>
    <t>33217143061ZZZZZZZWD</t>
  </si>
  <si>
    <t>33217143062ZZZZZZZWD</t>
  </si>
  <si>
    <t>33217143063ZZZZZZZWD</t>
  </si>
  <si>
    <t>33217143064ZZZZZZZWD</t>
  </si>
  <si>
    <t>33217143065ZZZZZZZWD</t>
  </si>
  <si>
    <t>33217143066ZZZZZZZWD</t>
  </si>
  <si>
    <t>33217143067ZZZZZZZWD</t>
  </si>
  <si>
    <t>33217143068ZZZZZZZWD</t>
  </si>
  <si>
    <t>33217143069ZZZZZZZWD</t>
  </si>
  <si>
    <t>3321714306PZZZZZZZWD</t>
  </si>
  <si>
    <t>714306P</t>
  </si>
  <si>
    <t>3321714306QZZZZZZZWD</t>
  </si>
  <si>
    <t>714306Q</t>
  </si>
  <si>
    <t>3321714306RZZZZZZZWD</t>
  </si>
  <si>
    <t>714306R</t>
  </si>
  <si>
    <t>3321714306SZZZZZZZWD</t>
  </si>
  <si>
    <t>714306S</t>
  </si>
  <si>
    <t>3321714306TZZZZZZZWD</t>
  </si>
  <si>
    <t>714306T</t>
  </si>
  <si>
    <t>3321714306UZZZZZZZWD</t>
  </si>
  <si>
    <t>714306U</t>
  </si>
  <si>
    <t>3321714306VZZZZZZZWD</t>
  </si>
  <si>
    <t>714306V</t>
  </si>
  <si>
    <t>3321714306WZZZZZZZWD</t>
  </si>
  <si>
    <t>714306W</t>
  </si>
  <si>
    <t>3321714306XZZZZZZZWD</t>
  </si>
  <si>
    <t>714306X</t>
  </si>
  <si>
    <t>3321714306YZZZZZZZWD</t>
  </si>
  <si>
    <t>714306Y</t>
  </si>
  <si>
    <t>3321714306ZZZZZZZZWD</t>
  </si>
  <si>
    <t>714306Z</t>
  </si>
  <si>
    <t>33217143100ZZZZZZZWD</t>
  </si>
  <si>
    <t>33217470110ZZZZZZZWD</t>
  </si>
  <si>
    <t>33217470120ZZZZZZZWD</t>
  </si>
  <si>
    <t>33217470130ZZZZZZZWD</t>
  </si>
  <si>
    <t>33217470210ZZZZZZZWD</t>
  </si>
  <si>
    <t>33217470220ZZZZZZZWD</t>
  </si>
  <si>
    <t>33217470230ZZZZZZZWD</t>
  </si>
  <si>
    <t>33217480210ZZZZZZZWD</t>
  </si>
  <si>
    <t>33217480220ZZZZZZZWD</t>
  </si>
  <si>
    <t>33217480230ZZZZZZZWD</t>
  </si>
  <si>
    <t>33217480410ZZZZZZZWD</t>
  </si>
  <si>
    <t>33217480420ZZZZZZZWD</t>
  </si>
  <si>
    <t>33217480430ZZZZZZZWD</t>
  </si>
  <si>
    <t>33217480510ZZZZZZZWD</t>
  </si>
  <si>
    <t>33217480520ZZZZZZZWD</t>
  </si>
  <si>
    <t>33217480530ZZZZZZZWD</t>
  </si>
  <si>
    <t>33217480610ZZZZZZZWD</t>
  </si>
  <si>
    <t>33217480620ZZZZZZZWD</t>
  </si>
  <si>
    <t>33217480630ZZZZZZZWD</t>
  </si>
  <si>
    <t>33217700050ZZZZZZZWD</t>
  </si>
  <si>
    <t>33217700100ZZZZZZZWD</t>
  </si>
  <si>
    <t>3321770010NZZZZZZZWD</t>
  </si>
  <si>
    <t>770010N</t>
  </si>
  <si>
    <t>3321770010OZZZZZZZWD</t>
  </si>
  <si>
    <t>770010O</t>
  </si>
  <si>
    <t>3321770010YZZZZZZZWD</t>
  </si>
  <si>
    <t>770010Y</t>
  </si>
  <si>
    <t>3321770010ZZZZZZZZWD</t>
  </si>
  <si>
    <t>770010Z</t>
  </si>
  <si>
    <t>33217700150ZZZZZZZWD</t>
  </si>
  <si>
    <t>33217700200ZZZZZZZWD</t>
  </si>
  <si>
    <t>33217950010ZZZZZZZWD</t>
  </si>
  <si>
    <t>33217950020ZZZZZZZWD</t>
  </si>
  <si>
    <t>33217950030ZZZZZZZWD</t>
  </si>
  <si>
    <t>33217950040ZZZZZZZWD</t>
  </si>
  <si>
    <t>33217950050ZZZZZZZWD</t>
  </si>
  <si>
    <t>33217950060ZZZZZZZWD</t>
  </si>
  <si>
    <t>33218100010ZZZZZZZWD</t>
  </si>
  <si>
    <t>33218100020ZZZZZZZWD</t>
  </si>
  <si>
    <t>33218100030ZZZZZZZWD</t>
  </si>
  <si>
    <t>33218100040ZZZZZZZWD</t>
  </si>
  <si>
    <t>33218100050ZZZZZZZWD</t>
  </si>
  <si>
    <t>33218100060ZZZZZZZWD</t>
  </si>
  <si>
    <t>33312110010EQMRCZZHO</t>
  </si>
  <si>
    <t>33312110100EQMRCZZHO</t>
  </si>
  <si>
    <t>33312110260EQMRCZZHO</t>
  </si>
  <si>
    <t>33312110340EQMRCZZHO</t>
  </si>
  <si>
    <t>33312130010EQMRCZZHO</t>
  </si>
  <si>
    <t>33312130100EQMRCZZHO</t>
  </si>
  <si>
    <t>33312130200EQMRCZZHO</t>
  </si>
  <si>
    <t>33312130300EQMRCZZHO</t>
  </si>
  <si>
    <t>33312130400EQMRCZZHO</t>
  </si>
  <si>
    <t>33312300180EQMRCZZHO</t>
  </si>
  <si>
    <t>33312301100EQMRCZZHO</t>
  </si>
  <si>
    <t>33312305410EQMRCZZHO</t>
  </si>
  <si>
    <t>33312305770EQMRCZZHO</t>
  </si>
  <si>
    <t>33312305810EQMRCZZHO</t>
  </si>
  <si>
    <t>33312320600EQMRCZZHO</t>
  </si>
  <si>
    <t>33318100010ZZZZZZZWD</t>
  </si>
  <si>
    <t>33318100020ZZZZZZZWD</t>
  </si>
  <si>
    <t>33318100030ZZZZZZZWD</t>
  </si>
  <si>
    <t>33318100040ZZZZZZZWD</t>
  </si>
  <si>
    <t>33318100050ZZZZZZZWD</t>
  </si>
  <si>
    <t>33318100060ZZZZZZZWD</t>
  </si>
  <si>
    <t>34112031250EQMRCZZHO</t>
  </si>
  <si>
    <t>34112031260EQMRCZZHO</t>
  </si>
  <si>
    <t>34112031280EQMRCZZHO</t>
  </si>
  <si>
    <t>34112031290EQMRCZZHO</t>
  </si>
  <si>
    <t>34112051400EQMRCZZHO</t>
  </si>
  <si>
    <t>34112051420EQMRCZZHO</t>
  </si>
  <si>
    <t>34112051430EQMRCZZHO</t>
  </si>
  <si>
    <t>34112051440EQMRCZZHO</t>
  </si>
  <si>
    <t>34112110010EQMRCZZHO</t>
  </si>
  <si>
    <t>34112110100EQMRCZZHO</t>
  </si>
  <si>
    <t>34112110220EQMRCZZHO</t>
  </si>
  <si>
    <t>34112110260EQMRCZZHO</t>
  </si>
  <si>
    <t>34112110340EQMRCZZHO</t>
  </si>
  <si>
    <t>34112130010EQMRCZZHO</t>
  </si>
  <si>
    <t>34112130100EQMRCZZHO</t>
  </si>
  <si>
    <t>34112130200EQMRCZZHO</t>
  </si>
  <si>
    <t>34112130300EQMRCZZHO</t>
  </si>
  <si>
    <t>34112130400EQMRCZZHO</t>
  </si>
  <si>
    <t>34112301100EQMRCZZHO</t>
  </si>
  <si>
    <t>34112301620EQMRCZZHO</t>
  </si>
  <si>
    <t>34112305410EQMRCZZHO</t>
  </si>
  <si>
    <t>34112305760EQMRCZZHO</t>
  </si>
  <si>
    <t>34112320600EQMRCZZHO</t>
  </si>
  <si>
    <t>34118100010ZZZZZZZWD</t>
  </si>
  <si>
    <t>34118100020ZZZZZZZWD</t>
  </si>
  <si>
    <t>34118100030ZZZZZZZWD</t>
  </si>
  <si>
    <t>34118100040ZZZZZZZWD</t>
  </si>
  <si>
    <t>34118100050ZZZZZZZWD</t>
  </si>
  <si>
    <t>34118100060ZZZZZZZWD</t>
  </si>
  <si>
    <t>34211130650WRMRCZZHO</t>
  </si>
  <si>
    <t>34211385330ORZZZZZHO</t>
  </si>
  <si>
    <t>34212110010EQMRCZZHO</t>
  </si>
  <si>
    <t>34212110100EQMRCZZHO</t>
  </si>
  <si>
    <t>34212110260EQMRCZZHO</t>
  </si>
  <si>
    <t>34212110340EQMRCZZHO</t>
  </si>
  <si>
    <t>34212110560EQMRCZZHO</t>
  </si>
  <si>
    <t>34212130010EQMRCZZHO</t>
  </si>
  <si>
    <t>34212130100EQMRCZZHO</t>
  </si>
  <si>
    <t>34212130200EQMRCZZHO</t>
  </si>
  <si>
    <t>34212130300EQMRCZZHO</t>
  </si>
  <si>
    <t>34212130400EQMRCZZHO</t>
  </si>
  <si>
    <t>34212283640EQMRCZZHO</t>
  </si>
  <si>
    <t>34212300170EQMRCZZHO</t>
  </si>
  <si>
    <t>34212300490EQMRCZZHO</t>
  </si>
  <si>
    <t>34212301100EQMRCZZHO</t>
  </si>
  <si>
    <t>34212305410EQMRCZZHO</t>
  </si>
  <si>
    <t>34212305760EQMRCZZHO</t>
  </si>
  <si>
    <t>34212306100EQMRCZZHO</t>
  </si>
  <si>
    <t>34212320600EQMRCZZHO</t>
  </si>
  <si>
    <t>34212380600EQMRCZZHO</t>
  </si>
  <si>
    <t>34218100010ZZZZZZZWD</t>
  </si>
  <si>
    <t>34218100020ZZZZZZZWD</t>
  </si>
  <si>
    <t>34218100030ZZZZZZZWD</t>
  </si>
  <si>
    <t>34218100040ZZZZZZZWD</t>
  </si>
  <si>
    <t>34218100050ZZZZZZZWD</t>
  </si>
  <si>
    <t>34218100060ZZZZZZZWD</t>
  </si>
  <si>
    <t>34312110010EQMRCZZHO</t>
  </si>
  <si>
    <t>34312110100EQMRCZZHO</t>
  </si>
  <si>
    <t>34312110260EQMRCZZHO</t>
  </si>
  <si>
    <t>34312110340EQMRCZZHO</t>
  </si>
  <si>
    <t>34312110380EQMRCZZHO</t>
  </si>
  <si>
    <t>34312130010EQMRCZZHO</t>
  </si>
  <si>
    <t>34312130100EQMRCZZHO</t>
  </si>
  <si>
    <t>34312130200EQMRCZZHO</t>
  </si>
  <si>
    <t>34312130300EQMRCZZHO</t>
  </si>
  <si>
    <t>34312130400EQMRCZZHO</t>
  </si>
  <si>
    <t>34312301100EQMRCZZHO</t>
  </si>
  <si>
    <t>34312305410EQMRCZZHO</t>
  </si>
  <si>
    <t>34318100010ZZZZZZZWD</t>
  </si>
  <si>
    <t>34318100020ZZZZZZZWD</t>
  </si>
  <si>
    <t>34318100030ZZZZZZZWD</t>
  </si>
  <si>
    <t>34318100040ZZZZZZZWD</t>
  </si>
  <si>
    <t>34318100050ZZZZZZZWD</t>
  </si>
  <si>
    <t>34318100060ZZZZZZZWD</t>
  </si>
  <si>
    <t>34322110010EQMRCZZHO</t>
  </si>
  <si>
    <t>34322110100EQMRCZZHO</t>
  </si>
  <si>
    <t>34322110260EQMRCZZHO</t>
  </si>
  <si>
    <t>34322110340EQMRCZZHO</t>
  </si>
  <si>
    <t>34322130010EQMRCZZHO</t>
  </si>
  <si>
    <t>34322130100EQMRCZZHO</t>
  </si>
  <si>
    <t>34322130200EQMRCZZHO</t>
  </si>
  <si>
    <t>34322130300EQMRCZZHO</t>
  </si>
  <si>
    <t>34322130400EQMRCZZHO</t>
  </si>
  <si>
    <t>34322273340EQMRCZZHO</t>
  </si>
  <si>
    <t>34322301100EQMRCZZHO</t>
  </si>
  <si>
    <t>34322305410EQMRCZZHO</t>
  </si>
  <si>
    <t>34328100010ZZZZZZZWD</t>
  </si>
  <si>
    <t>34328100020ZZZZZZZWD</t>
  </si>
  <si>
    <t>34328100030ZZZZZZZWD</t>
  </si>
  <si>
    <t>34328100040ZZZZZZZWD</t>
  </si>
  <si>
    <t>34328100050ZZZZZZZWD</t>
  </si>
  <si>
    <t>34328100060ZZZZZZZWD</t>
  </si>
  <si>
    <t>34332110010EQMRCZZHO</t>
  </si>
  <si>
    <t>34332110100EQMRCZZHO</t>
  </si>
  <si>
    <t>34332110260EQMRCZZHO</t>
  </si>
  <si>
    <t>34332110340EQMRCZZHO</t>
  </si>
  <si>
    <t>34332110380EQMRCZZHO</t>
  </si>
  <si>
    <t>34332130010EQMRCZZHO</t>
  </si>
  <si>
    <t>34332130100EQMRCZZHO</t>
  </si>
  <si>
    <t>34332130200EQMRCZZHO</t>
  </si>
  <si>
    <t>34332130300EQMRCZZHO</t>
  </si>
  <si>
    <t>34332130400EQMRCZZHO</t>
  </si>
  <si>
    <t>34332283610EQMRCZZHO</t>
  </si>
  <si>
    <t>34332301100EQMRCZZHO</t>
  </si>
  <si>
    <t>34332301120EQMRCZZHO</t>
  </si>
  <si>
    <t>34332301170EQMRCZZHO</t>
  </si>
  <si>
    <t>34332304510EQMRCZZHO</t>
  </si>
  <si>
    <t>34332305410EQMRCZZHO</t>
  </si>
  <si>
    <t>34332320600EQMRCZZHO</t>
  </si>
  <si>
    <t>34332380600EQMRCZZHO</t>
  </si>
  <si>
    <t>34338100010ZZZZZZZWD</t>
  </si>
  <si>
    <t>34338100020ZZZZZZZWD</t>
  </si>
  <si>
    <t>34338100030ZZZZZZZWD</t>
  </si>
  <si>
    <t>34338100040ZZZZZZZWD</t>
  </si>
  <si>
    <t>34338100050ZZZZZZZWD</t>
  </si>
  <si>
    <t>34338100060ZZZZZZZWD</t>
  </si>
  <si>
    <t>34412110010EQMRCZZHO</t>
  </si>
  <si>
    <t>34412110100EQMRCZZHO</t>
  </si>
  <si>
    <t>34412110260EQMRCZZHO</t>
  </si>
  <si>
    <t>34412110340EQMRCZZHO</t>
  </si>
  <si>
    <t>34412110380EQMRCZZHO</t>
  </si>
  <si>
    <t>34412130010EQMRCZZHO</t>
  </si>
  <si>
    <t>34412130100EQMRCZZHO</t>
  </si>
  <si>
    <t>34412130200EQMRCZZHO</t>
  </si>
  <si>
    <t>34412130300EQMRCZZHO</t>
  </si>
  <si>
    <t>34412130400EQMRCZZHO</t>
  </si>
  <si>
    <t>34412301100EQMRCZZHO</t>
  </si>
  <si>
    <t>34412305410EQMRCZZHO</t>
  </si>
  <si>
    <t>34412320600EQMRCZZHO</t>
  </si>
  <si>
    <t>34418100010ZZZZZZZWD</t>
  </si>
  <si>
    <t>34418100020ZZZZZZZWD</t>
  </si>
  <si>
    <t>34418100030ZZZZZZZWD</t>
  </si>
  <si>
    <t>34418100040ZZZZZZZWD</t>
  </si>
  <si>
    <t>34418100050ZZZZZZZWD</t>
  </si>
  <si>
    <t>34418100060ZZZZZZZWD</t>
  </si>
  <si>
    <t>34422110010EQMRCZZHO</t>
  </si>
  <si>
    <t>34422110100EQMRCZZHO</t>
  </si>
  <si>
    <t>34422110260EQMRCZZHO</t>
  </si>
  <si>
    <t>34422110340EQMRCZZHO</t>
  </si>
  <si>
    <t>34422110380EQMRCZZHO</t>
  </si>
  <si>
    <t>34422130010EQMRCZZHO</t>
  </si>
  <si>
    <t>34422130100EQMRCZZHO</t>
  </si>
  <si>
    <t>34422130200EQMRCZZHO</t>
  </si>
  <si>
    <t>34422130300EQMRCZZHO</t>
  </si>
  <si>
    <t>34422130400EQMRCZZHO</t>
  </si>
  <si>
    <t>34422283610EQP09ZZHO</t>
  </si>
  <si>
    <t>3442228362FEQFLTZZWD</t>
  </si>
  <si>
    <t>34422301100EQMRCZZHO</t>
  </si>
  <si>
    <t>3442230333FEQMRCZZWD</t>
  </si>
  <si>
    <t>34422305410EQMRCZZHO</t>
  </si>
  <si>
    <t>3442230630FEQMRCZZWD</t>
  </si>
  <si>
    <t>34422306610EQMRCZZHO</t>
  </si>
  <si>
    <t>3442232061FEQMRCZZWD</t>
  </si>
  <si>
    <t>34422383650EQMRCZZHO</t>
  </si>
  <si>
    <t>34422385700EQMRCZZHO</t>
  </si>
  <si>
    <t>34428100010ZZZZZZZWD</t>
  </si>
  <si>
    <t>34428100020ZZZZZZZWD</t>
  </si>
  <si>
    <t>34428100030ZZZZZZZWD</t>
  </si>
  <si>
    <t>34428100040ZZZZZZZWD</t>
  </si>
  <si>
    <t>34428100050ZZZZZZZWD</t>
  </si>
  <si>
    <t>34428100060ZZZZZZZWD</t>
  </si>
  <si>
    <t>34432261500EQMRCZZHO</t>
  </si>
  <si>
    <t>34432262100EQMRCZZHO</t>
  </si>
  <si>
    <t>34432283600EQMRCZZHO</t>
  </si>
  <si>
    <t>34432283600EQP06ZZHO</t>
  </si>
  <si>
    <t>34432283600EQP07ZZHO</t>
  </si>
  <si>
    <t>34432283610EQMRCZZHO</t>
  </si>
  <si>
    <t>34432284500EQMRCZZHO</t>
  </si>
  <si>
    <t>34432303610EQMRCZZHO</t>
  </si>
  <si>
    <t>34432321500EQMRCZZHO</t>
  </si>
  <si>
    <t>34432381500EQMRCZZHO</t>
  </si>
  <si>
    <t>34432383640EQMRCZZHO</t>
  </si>
  <si>
    <t>34436460010ZZZZZZZWD</t>
  </si>
  <si>
    <t>34436460020ORC03ZZHO</t>
  </si>
  <si>
    <t>34436460030ZZZZZZZWD</t>
  </si>
  <si>
    <t>34436460040ZZZZZZZWD</t>
  </si>
  <si>
    <t>34436460050ZZZZZZZWD</t>
  </si>
  <si>
    <t>34436460060ZZZZZZZWD</t>
  </si>
  <si>
    <t>34436460070ZZZZZZZWD</t>
  </si>
  <si>
    <t>34436460080ZZZZZZZWD</t>
  </si>
  <si>
    <t>34436460210ZZZZZZZWD</t>
  </si>
  <si>
    <t>34436460220ZZZZZZZWD</t>
  </si>
  <si>
    <t>34436460230ZZZZZZZWD</t>
  </si>
  <si>
    <t>34436460240ZZZZZZZWD</t>
  </si>
  <si>
    <t>34436460250ZZZZZZZWD</t>
  </si>
  <si>
    <t>34436460310ZZZZZZZWD</t>
  </si>
  <si>
    <t>34436460320ZZZZZZZWD</t>
  </si>
  <si>
    <t>34436460330ZZZZZZZWD</t>
  </si>
  <si>
    <t>34436460340ZZZZZZZWD</t>
  </si>
  <si>
    <t>34436680010ZZZZZZZWD</t>
  </si>
  <si>
    <t>34436680020ZZZZZZZWD</t>
  </si>
  <si>
    <t>34436680030ZZZZZZZWD</t>
  </si>
  <si>
    <t>34436680040ZZZZZZZWD</t>
  </si>
  <si>
    <t>34436680050ZZZZZZZWD</t>
  </si>
  <si>
    <t>34436680060ZZZZZZZWD</t>
  </si>
  <si>
    <t>34436680070ZZZZZZZWD</t>
  </si>
  <si>
    <t>34436680080ZZZZZZZWD</t>
  </si>
  <si>
    <t>34436680090ZZZZZZZWD</t>
  </si>
  <si>
    <t>34436680100ZZZZZZZWD</t>
  </si>
  <si>
    <t>34438100010ZZZZZZZWD</t>
  </si>
  <si>
    <t>34438100020ZZZZZZZWD</t>
  </si>
  <si>
    <t>34438100030ZZZZZZZWD</t>
  </si>
  <si>
    <t>34438100040ZZZZZZZWD</t>
  </si>
  <si>
    <t>34438100050ZZZZZZZWD</t>
  </si>
  <si>
    <t>34438100060ZZZZZZZWD</t>
  </si>
  <si>
    <t>34441401090ORZZZZZHO</t>
  </si>
  <si>
    <t>34441424500ORZZZZZHO</t>
  </si>
  <si>
    <t>34442110010EQMRCZZHO</t>
  </si>
  <si>
    <t>34442110100EQMRCZZHO</t>
  </si>
  <si>
    <t>34442110260EQMRCZZHO</t>
  </si>
  <si>
    <t>34442110380EQMRCZZHO</t>
  </si>
  <si>
    <t>34442130010EQMRCZZHO</t>
  </si>
  <si>
    <t>34442130100EQMRCZZHO</t>
  </si>
  <si>
    <t>34442130200EQMRCZZHO</t>
  </si>
  <si>
    <t>34442130300EQMRCZZHO</t>
  </si>
  <si>
    <t>34442130400EQMRCZZHO</t>
  </si>
  <si>
    <t>34442301100EQMRCZZHO</t>
  </si>
  <si>
    <t>34442301110EQMRCZZHO</t>
  </si>
  <si>
    <t>34442305410EQMRCZZHO</t>
  </si>
  <si>
    <t>34442306100EQMRCZZHO</t>
  </si>
  <si>
    <t>34442320600EQMRCZZHO</t>
  </si>
  <si>
    <t>34445650610FAZZZZZWD</t>
  </si>
  <si>
    <t>34445650620FAZZZZZWD</t>
  </si>
  <si>
    <t>34445650630FAZZZZZWD</t>
  </si>
  <si>
    <t>34445650640FAZZZZZWD</t>
  </si>
  <si>
    <t>34445650650FAZZZZZWD</t>
  </si>
  <si>
    <t>34445650660FAZZZZZWD</t>
  </si>
  <si>
    <t>34445650810FAZZZZZWD</t>
  </si>
  <si>
    <t>34445650830FAZZZZZWD</t>
  </si>
  <si>
    <t>34445650840FAZZZZZWD</t>
  </si>
  <si>
    <t>34448100010ZZZZZZZWD</t>
  </si>
  <si>
    <t>34448100020ZZZZZZZWD</t>
  </si>
  <si>
    <t>34448100030ZZZZZZZWD</t>
  </si>
  <si>
    <t>34448100040ZZZZZZZWD</t>
  </si>
  <si>
    <t>34448100050ZZZZZZZWD</t>
  </si>
  <si>
    <t>34448100060ZZZZZZZWD</t>
  </si>
  <si>
    <t>34452110010EQMRCZZHO</t>
  </si>
  <si>
    <t>34452110100EQMRCZZHO</t>
  </si>
  <si>
    <t>34452110220EQMRCZZHO</t>
  </si>
  <si>
    <t>34452110260EQMRCZZHO</t>
  </si>
  <si>
    <t>34452110340EQMRCZZHO</t>
  </si>
  <si>
    <t>34452110380EQMRCZZHO</t>
  </si>
  <si>
    <t>34452130010EQMRCZZHO</t>
  </si>
  <si>
    <t>34452130100EQMRCZZHO</t>
  </si>
  <si>
    <t>34452130200EQMRCZZHO</t>
  </si>
  <si>
    <t>34452130300EQMRCZZHO</t>
  </si>
  <si>
    <t>34452130400EQMRCZZHO</t>
  </si>
  <si>
    <t>34452265400EQMRCZZHO</t>
  </si>
  <si>
    <t>34452285400EQMRCZZHO</t>
  </si>
  <si>
    <t>34452301100EQMRCZZHO</t>
  </si>
  <si>
    <t>34452305410EQMRCZZHO</t>
  </si>
  <si>
    <t>34452305770EQMRCZZHO</t>
  </si>
  <si>
    <t>34452306100EQMRCZZHO</t>
  </si>
  <si>
    <t>3445232061FEQMRCZZWD</t>
  </si>
  <si>
    <t>34458100010ZZZZZZZWD</t>
  </si>
  <si>
    <t>34458100020ZZZZZZZWD</t>
  </si>
  <si>
    <t>34458100030ZZZZZZZWD</t>
  </si>
  <si>
    <t>34458100040ZZZZZZZWD</t>
  </si>
  <si>
    <t>34458100050ZZZZZZZWD</t>
  </si>
  <si>
    <t>34458100060ZZZZZZZWD</t>
  </si>
  <si>
    <t>34512110010EQMRCZZHO</t>
  </si>
  <si>
    <t>34512110100EQMRCZZHO</t>
  </si>
  <si>
    <t>34512110260EQMRCZZHO</t>
  </si>
  <si>
    <t>34512110340EQMRCZZHO</t>
  </si>
  <si>
    <t>34512130010EQMRCZZHO</t>
  </si>
  <si>
    <t>34512130100EQMRCZZHO</t>
  </si>
  <si>
    <t>34512130200EQMRCZZHO</t>
  </si>
  <si>
    <t>34512130300EQMRCZZHO</t>
  </si>
  <si>
    <t>34512130400EQMRCZZHO</t>
  </si>
  <si>
    <t>34512305410EQMRCZZHO</t>
  </si>
  <si>
    <t>34512320600EQMRCZZHO</t>
  </si>
  <si>
    <t>34518100010ZZZZZZZWD</t>
  </si>
  <si>
    <t>34518100020ZZZZZZZWD</t>
  </si>
  <si>
    <t>34518100030ZZZZZZZWD</t>
  </si>
  <si>
    <t>34518100040ZZZZZZZWD</t>
  </si>
  <si>
    <t>34518100050ZZZZZZZWD</t>
  </si>
  <si>
    <t>34518100060ZZZZZZZWD</t>
  </si>
  <si>
    <t>34521380620ORZZZZZWD</t>
  </si>
  <si>
    <t>34522110010EQMRCZZWD</t>
  </si>
  <si>
    <t>34522110010ORMRCZZWD</t>
  </si>
  <si>
    <t>34522110100EQMRCZZWD</t>
  </si>
  <si>
    <t>34522110100ORMRCZZWD</t>
  </si>
  <si>
    <t>34522110260EQMRCZZWD</t>
  </si>
  <si>
    <t>34522110340EQMRCZZWD</t>
  </si>
  <si>
    <t>34522110380EQMRCZZWD</t>
  </si>
  <si>
    <t>34522110380ORMRCZZWD</t>
  </si>
  <si>
    <t>34522110560EQMRCZZWD</t>
  </si>
  <si>
    <t>34522130010EQMRCZZWD</t>
  </si>
  <si>
    <t>34522130010ORMRCZZWD</t>
  </si>
  <si>
    <t>34522130100EQMRCZZWD</t>
  </si>
  <si>
    <t>34522130100ORMRCZZWD</t>
  </si>
  <si>
    <t>34522130200EQMRCZZWD</t>
  </si>
  <si>
    <t>34522130300EQMRCZZWD</t>
  </si>
  <si>
    <t>34522130300ORMRCZZWD</t>
  </si>
  <si>
    <t>34522130400EQMRCZZWD</t>
  </si>
  <si>
    <t>34522260620ORMRCZZWD</t>
  </si>
  <si>
    <t>34522282410ORMRCZZWD</t>
  </si>
  <si>
    <t>34522283600ORMRCZZWD</t>
  </si>
  <si>
    <t>34522283610ORMRCZZWD</t>
  </si>
  <si>
    <t>34522300400ORMRCZZWD</t>
  </si>
  <si>
    <t>34522300420ORMRCZZWD</t>
  </si>
  <si>
    <t>34522301100EQMRCZZHO</t>
  </si>
  <si>
    <t>34522301100ORMRCZZWD</t>
  </si>
  <si>
    <t>34522305410EQMRCZZWD</t>
  </si>
  <si>
    <t>34522305410ORMRCZZWD</t>
  </si>
  <si>
    <t>34522306100ORMRCZZWD</t>
  </si>
  <si>
    <t>34522320600ORMRCZZWD</t>
  </si>
  <si>
    <t>34525070010ZZZZZZZWD</t>
  </si>
  <si>
    <t>34525072010ZZZZZZZWD</t>
  </si>
  <si>
    <t>34525650610FAZZZZZWD</t>
  </si>
  <si>
    <t>34525650620FAZZZZZWD</t>
  </si>
  <si>
    <t>34525650630FAZZZZZWD</t>
  </si>
  <si>
    <t>34525650640FAZZZZZWD</t>
  </si>
  <si>
    <t>34525650650FAZZZZZWD</t>
  </si>
  <si>
    <t>34525650660FAZZZZZWD</t>
  </si>
  <si>
    <t>34525650810FAZZZZZWD</t>
  </si>
  <si>
    <t>34525650830FAZZZZZWD</t>
  </si>
  <si>
    <t>34525650840FAZZZZZWD</t>
  </si>
  <si>
    <t>34525664010FCZZZZZWD</t>
  </si>
  <si>
    <t>34525664020FCZZZZZWD</t>
  </si>
  <si>
    <t>34525664030FCZZZZZWD</t>
  </si>
  <si>
    <t>34525664040FCZZZZZWD</t>
  </si>
  <si>
    <t>34525664050FCZZZZZWD</t>
  </si>
  <si>
    <t>34525664060FCZZZZZWD</t>
  </si>
  <si>
    <t>34525664110FCZZZZZWD</t>
  </si>
  <si>
    <t>34525664130FCZZZZZWD</t>
  </si>
  <si>
    <t>34525664140FCZZZZZWD</t>
  </si>
  <si>
    <t>34528100010ZZZZZZZWD</t>
  </si>
  <si>
    <t>34528100020ZZZZZZZWD</t>
  </si>
  <si>
    <t>34528100030ZZZZZZZWD</t>
  </si>
  <si>
    <t>34528100040ZZZZZZZWD</t>
  </si>
  <si>
    <t>34528100050ZZZZZZZWD</t>
  </si>
  <si>
    <t>34528100060ZZZZZZZWD</t>
  </si>
  <si>
    <t>34611425710ORZZZZZWD</t>
  </si>
  <si>
    <t>34612110010EQMRCZZWD</t>
  </si>
  <si>
    <t>34612110100EQMRCZZWD</t>
  </si>
  <si>
    <t>34612110260EQMRCZZWD</t>
  </si>
  <si>
    <t>34612110340EQMRCZZWD</t>
  </si>
  <si>
    <t>34612110380EQMRCZZWD</t>
  </si>
  <si>
    <t>34612130010EQMRCZZWD</t>
  </si>
  <si>
    <t>34612130100EQMRCZZWD</t>
  </si>
  <si>
    <t>34612130200EQMRCZZWD</t>
  </si>
  <si>
    <t>34612130300EQMRCZZWD</t>
  </si>
  <si>
    <t>34612130400EQMRCZZWD</t>
  </si>
  <si>
    <t>34612301100EQMRCZZWD</t>
  </si>
  <si>
    <t>34612301110EQMRCZZWD</t>
  </si>
  <si>
    <t>34612305410EQMRCZZWD</t>
  </si>
  <si>
    <t>34612306100EQMRCZZWD</t>
  </si>
  <si>
    <t>34612320600EQMRCZZWD</t>
  </si>
  <si>
    <t>34612320600ORMRCZZWD</t>
  </si>
  <si>
    <t>3461232060FEQFLTZZWD</t>
  </si>
  <si>
    <t>34618100010ZZZZZZZWD</t>
  </si>
  <si>
    <t>34618100020ZZZZZZZWD</t>
  </si>
  <si>
    <t>34618100030ZZZZZZZWD</t>
  </si>
  <si>
    <t>34618100040ZZZZZZZWD</t>
  </si>
  <si>
    <t>34618100050ZZZZZZZWD</t>
  </si>
  <si>
    <t>34618100060ZZZZZZZWD</t>
  </si>
  <si>
    <t>34628100010ZZZZZZZWD</t>
  </si>
  <si>
    <t>34628100020ZZZZZZZWD</t>
  </si>
  <si>
    <t>34628100030ZZZZZZZWD</t>
  </si>
  <si>
    <t>34628100040ZZZZZZZWD</t>
  </si>
  <si>
    <t>34628100050ZZZZZZZWD</t>
  </si>
  <si>
    <t>34628100060ZZZZZZZWD</t>
  </si>
  <si>
    <t>34632301110EQMRCZZWD</t>
  </si>
  <si>
    <t>34638100010ZZZZZZZWD</t>
  </si>
  <si>
    <t>34638100020ZZZZZZZWD</t>
  </si>
  <si>
    <t>34638100030ZZZZZZZWD</t>
  </si>
  <si>
    <t>34638100040ZZZZZZZWD</t>
  </si>
  <si>
    <t>34638100050ZZZZZZZWD</t>
  </si>
  <si>
    <t>34638100060ZZZZZZZWD</t>
  </si>
  <si>
    <t>34712306100EQMRCZZWD</t>
  </si>
  <si>
    <t>34712320600EQMRCZZWD</t>
  </si>
  <si>
    <t>34718100010ZZZZZZZWD</t>
  </si>
  <si>
    <t>34718100020ZZZZZZZWD</t>
  </si>
  <si>
    <t>34718100030ZZZZZZZWD</t>
  </si>
  <si>
    <t>34718100040ZZZZZZZWD</t>
  </si>
  <si>
    <t>34718100050ZZZZZZZWD</t>
  </si>
  <si>
    <t>34718100060ZZZZZZZWD</t>
  </si>
  <si>
    <t>34728100010ZZZZZZZWD</t>
  </si>
  <si>
    <t>34728100020ZZZZZZZWD</t>
  </si>
  <si>
    <t>34728100030ZZZZZZZWD</t>
  </si>
  <si>
    <t>34728100040ZZZZZZZWD</t>
  </si>
  <si>
    <t>34728100050ZZZZZZZWD</t>
  </si>
  <si>
    <t>34728100060ZZZZZZZWD</t>
  </si>
  <si>
    <t>34732265720EQMRCZZWD</t>
  </si>
  <si>
    <t>34738100010ZZZZZZZWD</t>
  </si>
  <si>
    <t>34738100020ZZZZZZZWD</t>
  </si>
  <si>
    <t>34738100030ZZZZZZZWD</t>
  </si>
  <si>
    <t>34738100040ZZZZZZZWD</t>
  </si>
  <si>
    <t>34738100050ZZZZZZZWD</t>
  </si>
  <si>
    <t>34738100060ZZZZZZZWD</t>
  </si>
  <si>
    <t>34812110010EQMRCZZHO</t>
  </si>
  <si>
    <t>34812110100EQMRCZZHO</t>
  </si>
  <si>
    <t>34812110260EQMRCZZHO</t>
  </si>
  <si>
    <t>34812110340EQMRCZZHO</t>
  </si>
  <si>
    <t>34812130010EQMRCZZHO</t>
  </si>
  <si>
    <t>34812130100EQMRCZZHO</t>
  </si>
  <si>
    <t>34812130200EQMRCZZHO</t>
  </si>
  <si>
    <t>34812130300EQMRCZZHO</t>
  </si>
  <si>
    <t>34812130400EQMRCZZHO</t>
  </si>
  <si>
    <t>34812301100EQMRCZZHO</t>
  </si>
  <si>
    <t>34812305410EQMRCZZHO</t>
  </si>
  <si>
    <t>34818100010ZZZZZZZWD</t>
  </si>
  <si>
    <t>34818100020ZZZZZZZWD</t>
  </si>
  <si>
    <t>34818100030ZZZZZZZWD</t>
  </si>
  <si>
    <t>34818100040ZZZZZZZWD</t>
  </si>
  <si>
    <t>34818100050ZZZZZZZWD</t>
  </si>
  <si>
    <t>34818100060ZZZZZZZWD</t>
  </si>
  <si>
    <t>34911420630ORZZZZZHO</t>
  </si>
  <si>
    <t>34912110010EQMRCZZHO</t>
  </si>
  <si>
    <t>34912110100EQMRCZZHO</t>
  </si>
  <si>
    <t>34912110260EQMRCZZHO</t>
  </si>
  <si>
    <t>34912110340EQMRCZZHO</t>
  </si>
  <si>
    <t>34912110380EQMRCZZHO</t>
  </si>
  <si>
    <t>34912110560EQMRCZZHO</t>
  </si>
  <si>
    <t>34912130010EQMRCZZHO</t>
  </si>
  <si>
    <t>34912130100EQMRCZZHO</t>
  </si>
  <si>
    <t>34912130200EQMRCZZHO</t>
  </si>
  <si>
    <t>34912130300EQMRCZZHO</t>
  </si>
  <si>
    <t>34912130400EQMRCZZHO</t>
  </si>
  <si>
    <t>34912301100EQMRCZZHO</t>
  </si>
  <si>
    <t>34912305410EQMRCZZHO</t>
  </si>
  <si>
    <t>34918100010ZZZZZZZWD</t>
  </si>
  <si>
    <t>34918100020ZZZZZZZWD</t>
  </si>
  <si>
    <t>34918100030ZZZZZZZWD</t>
  </si>
  <si>
    <t>34918100040ZZZZZZZWD</t>
  </si>
  <si>
    <t>34918100050ZZZZZZZWD</t>
  </si>
  <si>
    <t>34918100060ZZZZZZZWD</t>
  </si>
  <si>
    <t>34952110010EQMRCZZHO</t>
  </si>
  <si>
    <t>34952110100EQMRCZZHO</t>
  </si>
  <si>
    <t>34952110260EQMRCZZHO</t>
  </si>
  <si>
    <t>34952110340EQMRCZZHO</t>
  </si>
  <si>
    <t>34952110380EQMRCZZHO</t>
  </si>
  <si>
    <t>34952110560EQMRCZZHO</t>
  </si>
  <si>
    <t>34952130010EQMRCZZHO</t>
  </si>
  <si>
    <t>34952130100EQMRCZZHO</t>
  </si>
  <si>
    <t>34952130200EQMRCZZHO</t>
  </si>
  <si>
    <t>34952130300EQMRCZZHO</t>
  </si>
  <si>
    <t>34952130400EQMRCZZHO</t>
  </si>
  <si>
    <t>34952260340EQMRCZZHO</t>
  </si>
  <si>
    <t>34952280320EQMRCZZHO</t>
  </si>
  <si>
    <t>34952283610EQMRCZZHO</t>
  </si>
  <si>
    <t>34952283610EQP08ZZHO</t>
  </si>
  <si>
    <t>34952301100EQMRCZZHO</t>
  </si>
  <si>
    <t>34952301110EQMRCZZHO</t>
  </si>
  <si>
    <t>34952301720EQMRCZZHO</t>
  </si>
  <si>
    <t>34952301730EQP04ZZHO</t>
  </si>
  <si>
    <t>34952301750EQP04ZZHO</t>
  </si>
  <si>
    <t>34952301780EQMRCZZHO</t>
  </si>
  <si>
    <t>34952301820EQP04ZZHO</t>
  </si>
  <si>
    <t>34952305410EQMRCZZHO</t>
  </si>
  <si>
    <t>34952305760EQMRCZZHO</t>
  </si>
  <si>
    <t>34952305770EQMRCZZHO</t>
  </si>
  <si>
    <t>34952305790EQMRCZZHO</t>
  </si>
  <si>
    <t>34952305800EQMRCZZHO</t>
  </si>
  <si>
    <t>34952306100EQMRCZZHO</t>
  </si>
  <si>
    <t>34952320600EQMRCZZHO</t>
  </si>
  <si>
    <t>34952321500EQMRCZZHO</t>
  </si>
  <si>
    <t>34956460010ZZZZZZZWD</t>
  </si>
  <si>
    <t>34956460020ORC01ZZHO</t>
  </si>
  <si>
    <t>34956460030ZZZZZZZWD</t>
  </si>
  <si>
    <t>34956460040ZZZZZZZWD</t>
  </si>
  <si>
    <t>34956460050ZZZZZZZWD</t>
  </si>
  <si>
    <t>34956460060ZZZZZZZWD</t>
  </si>
  <si>
    <t>34956460070ZZZZZZZWD</t>
  </si>
  <si>
    <t>34956460080ZZZZZZZWD</t>
  </si>
  <si>
    <t>34956460210ZZZZZZZWD</t>
  </si>
  <si>
    <t>34956460220ZZZZZZZWD</t>
  </si>
  <si>
    <t>34956460230ZZZZZZZWD</t>
  </si>
  <si>
    <t>34956460240ZZZZZZZWD</t>
  </si>
  <si>
    <t>34956460250ZZZZZZZWD</t>
  </si>
  <si>
    <t>34956460310ZZZZZZZWD</t>
  </si>
  <si>
    <t>34956460320ZZZZZZZWD</t>
  </si>
  <si>
    <t>34956460330ZZZZZZZWD</t>
  </si>
  <si>
    <t>34956460340ZZZZZZZWD</t>
  </si>
  <si>
    <t>34956471410ZZZZZZZWD</t>
  </si>
  <si>
    <t>34956471420ORC04ZZWD</t>
  </si>
  <si>
    <t>34956471430ZZZZZZZWD</t>
  </si>
  <si>
    <t>34956471440ZZZZZZZWD</t>
  </si>
  <si>
    <t>34956471450ZZZZZZZWD</t>
  </si>
  <si>
    <t>34956471460ZZZZZZZWD</t>
  </si>
  <si>
    <t>34956471470ZZZZZZZWD</t>
  </si>
  <si>
    <t>34956471480ZZZZZZZWD</t>
  </si>
  <si>
    <t>34956471610ZZZZZZZWD</t>
  </si>
  <si>
    <t>34956471620ZZZZZZZWD</t>
  </si>
  <si>
    <t>34956471630ZZZZZZZWD</t>
  </si>
  <si>
    <t>34956471640ZZZZZZZWD</t>
  </si>
  <si>
    <t>34956471650ZZZZZZZWD</t>
  </si>
  <si>
    <t>34956471710ZZZZZZZWD</t>
  </si>
  <si>
    <t>34956471720ZZZZZZZWD</t>
  </si>
  <si>
    <t>34956471730ZZZZZZZWD</t>
  </si>
  <si>
    <t>34956471740ZZZZZZZWD</t>
  </si>
  <si>
    <t>34956680010ZZZZZZZWD</t>
  </si>
  <si>
    <t>34956680020ZZZZZZZWD</t>
  </si>
  <si>
    <t>34956680030ZZZZZZZWD</t>
  </si>
  <si>
    <t>34956680040ZZZZZZZWD</t>
  </si>
  <si>
    <t>34956680050ZZZZZZZWD</t>
  </si>
  <si>
    <t>34956680060ZZZZZZZWD</t>
  </si>
  <si>
    <t>34956680070ZZZZZZZWD</t>
  </si>
  <si>
    <t>34956680080ZZZZZZZWD</t>
  </si>
  <si>
    <t>34956680090ZZZZZZZWD</t>
  </si>
  <si>
    <t>34956680100ZZZZZZZWD</t>
  </si>
  <si>
    <t>34958100010ZZZZZZZWD</t>
  </si>
  <si>
    <t>34958100020ZZZZZZZWD</t>
  </si>
  <si>
    <t>34958100030ZZZZZZZWD</t>
  </si>
  <si>
    <t>34958100040ZZZZZZZWD</t>
  </si>
  <si>
    <t>34958100050ZZZZZZZWD</t>
  </si>
  <si>
    <t>34958100060ZZZZZZZWD</t>
  </si>
  <si>
    <t>34962110010EQMRCZZHO</t>
  </si>
  <si>
    <t>34962110100EQMRCZZHO</t>
  </si>
  <si>
    <t>34962110260EQMRCZZHO</t>
  </si>
  <si>
    <t>34962130010EQMRCZZHO</t>
  </si>
  <si>
    <t>34962130100EQMRCZZHO</t>
  </si>
  <si>
    <t>34962130200EQMRCZZHO</t>
  </si>
  <si>
    <t>34962130300EQMRCZZHO</t>
  </si>
  <si>
    <t>34962130400EQMRCZZHO</t>
  </si>
  <si>
    <t>34962301100EQMRCZZHO</t>
  </si>
  <si>
    <t>34962305410EQMRCZZHO</t>
  </si>
  <si>
    <t>34968100010ZZZZZZZWD</t>
  </si>
  <si>
    <t>34968100020ZZZZZZZWD</t>
  </si>
  <si>
    <t>34968100030ZZZZZZZWD</t>
  </si>
  <si>
    <t>34968100040ZZZZZZZWD</t>
  </si>
  <si>
    <t>34968100050ZZZZZZZWD</t>
  </si>
  <si>
    <t>34968100060ZZZZZZZWD</t>
  </si>
  <si>
    <t>35112110010EQMRCZZWD</t>
  </si>
  <si>
    <t>35112110100EQMRCZZWD</t>
  </si>
  <si>
    <t>35112110260EQMRCZZWD</t>
  </si>
  <si>
    <t>35112110340EQMRCZZWD</t>
  </si>
  <si>
    <t>35112130010EQMRCZZWD</t>
  </si>
  <si>
    <t>35112130100EQMRCZZWD</t>
  </si>
  <si>
    <t>35112130200EQMRCZZWD</t>
  </si>
  <si>
    <t>35112130300EQMRCZZWD</t>
  </si>
  <si>
    <t>35112130400EQMRCZZWD</t>
  </si>
  <si>
    <t>35112301100EQMRCZZWD</t>
  </si>
  <si>
    <t>35112305410EQMRCZZWD</t>
  </si>
  <si>
    <t>35118100010ZZZZZZZWD</t>
  </si>
  <si>
    <t>35118100020ZZZZZZZWD</t>
  </si>
  <si>
    <t>35118100030ZZZZZZZWD</t>
  </si>
  <si>
    <t>35118100040ZZZZZZZWD</t>
  </si>
  <si>
    <t>35118100050ZZZZZZZWD</t>
  </si>
  <si>
    <t>35118100060ZZZZZZZWD</t>
  </si>
  <si>
    <t>35211251060EPZZZZZWD</t>
  </si>
  <si>
    <t>35212031650EQMRCZZWD</t>
  </si>
  <si>
    <t>35212031690EQMRCZZWD</t>
  </si>
  <si>
    <t>35212051810EQMRCZZWD</t>
  </si>
  <si>
    <t>35212051830EQMRCZZWD</t>
  </si>
  <si>
    <t>35212051840EQMRCZZWD</t>
  </si>
  <si>
    <t>35212110010EQMRCZZWD</t>
  </si>
  <si>
    <t>35212110100EQMRCZZWD</t>
  </si>
  <si>
    <t>35212110220EQMRCZZWD</t>
  </si>
  <si>
    <t>35212110260EQMRCZZWD</t>
  </si>
  <si>
    <t>35212110340EQMRCZZWD</t>
  </si>
  <si>
    <t>35212130010EQMRCZZWD</t>
  </si>
  <si>
    <t>35212130100EQMRCZZWD</t>
  </si>
  <si>
    <t>35212130200EQMRCZZWD</t>
  </si>
  <si>
    <t>35212130300EQMRCZZWD</t>
  </si>
  <si>
    <t>35212130400EQMRCZZWD</t>
  </si>
  <si>
    <t>35212260390EQP21ZZWD</t>
  </si>
  <si>
    <t>35212283610EQP05ZZWD</t>
  </si>
  <si>
    <t>35212301100EQMRCZZWD</t>
  </si>
  <si>
    <t>35212301620EQMRCZZWD</t>
  </si>
  <si>
    <t>35212305410EQMRCZZWD</t>
  </si>
  <si>
    <t>35212305760EQMRCZZWD</t>
  </si>
  <si>
    <t>35212320600EQMRCZZWD</t>
  </si>
  <si>
    <t>35212380600EQMRCZZWD</t>
  </si>
  <si>
    <t>35217480710ZZZZZZZWD</t>
  </si>
  <si>
    <t>35217480720ZZZZZZZWD</t>
  </si>
  <si>
    <t>35217480730ZZZZZZZWD</t>
  </si>
  <si>
    <t>35218100010ZZZZZZZWD</t>
  </si>
  <si>
    <t>35218100020ZZZZZZZWD</t>
  </si>
  <si>
    <t>35218100030ZZZZZZZWD</t>
  </si>
  <si>
    <t>35218100040ZZZZZZZWD</t>
  </si>
  <si>
    <t>35218100050ZZZZZZZWD</t>
  </si>
  <si>
    <t>35218100060ZZZZZZZWD</t>
  </si>
  <si>
    <t>35312110010EQMRCZZWD</t>
  </si>
  <si>
    <t>35312110100EQMRCZZWD</t>
  </si>
  <si>
    <t>35312110260EQMRCZZWD</t>
  </si>
  <si>
    <t>35312110340EQMRCZZWD</t>
  </si>
  <si>
    <t>35312130010EQMRCZZWD</t>
  </si>
  <si>
    <t>35312130100EQMRCZZWD</t>
  </si>
  <si>
    <t>35312130200EQMRCZZWD</t>
  </si>
  <si>
    <t>35312130300EQMRCZZWD</t>
  </si>
  <si>
    <t>35312130400EQMRCZZWD</t>
  </si>
  <si>
    <t>35312301100EQMRCZZWD</t>
  </si>
  <si>
    <t>35312305410EQMRCZZWD</t>
  </si>
  <si>
    <t>35312305760EQMRCZZWD</t>
  </si>
  <si>
    <t>35312305770EQMRCZZWD</t>
  </si>
  <si>
    <t>35312305790EQMRCZZWD</t>
  </si>
  <si>
    <t>35312305810EQMRCZZWD</t>
  </si>
  <si>
    <t>35312305830EQMRCZZWD</t>
  </si>
  <si>
    <t>35318100010ZZZZZZZWD</t>
  </si>
  <si>
    <t>35318100020ZZZZZZZWD</t>
  </si>
  <si>
    <t>35318100030ZZZZZZZWD</t>
  </si>
  <si>
    <t>35318100040ZZZZZZZWD</t>
  </si>
  <si>
    <t>35318100050ZZZZZZZWD</t>
  </si>
  <si>
    <t>35318100060ZZZZZZZWD</t>
  </si>
  <si>
    <t>35322110010EQMRCZZWD</t>
  </si>
  <si>
    <t>35322110100EQMRCZZWD</t>
  </si>
  <si>
    <t>35322110260EQMRCZZWD</t>
  </si>
  <si>
    <t>35322110340EQMRCZZWD</t>
  </si>
  <si>
    <t>35322130010EQMRCZZWD</t>
  </si>
  <si>
    <t>35322130100EQMRCZZWD</t>
  </si>
  <si>
    <t>35322130200EQMRCZZWD</t>
  </si>
  <si>
    <t>35322130300EQMRCZZWD</t>
  </si>
  <si>
    <t>35322130400EQMRCZZWD</t>
  </si>
  <si>
    <t>35322301100EQMRCZZWD</t>
  </si>
  <si>
    <t>35322305410EQMRCZZWD</t>
  </si>
  <si>
    <t>35328100010ZZZZZZZWD</t>
  </si>
  <si>
    <t>35328100020ZZZZZZZWD</t>
  </si>
  <si>
    <t>35328100030ZZZZZZZWD</t>
  </si>
  <si>
    <t>35328100040ZZZZZZZWD</t>
  </si>
  <si>
    <t>35328100050ZZZZZZZWD</t>
  </si>
  <si>
    <t>35328100060ZZZZZZZWD</t>
  </si>
  <si>
    <t>35331480080ORZZZZZWD</t>
  </si>
  <si>
    <t>35332110010EQMRCZZWD</t>
  </si>
  <si>
    <t>35332110100EQMRCZZWD</t>
  </si>
  <si>
    <t>35332110340EQMRCZZWD</t>
  </si>
  <si>
    <t>35332130010EQMRCZZWD</t>
  </si>
  <si>
    <t>35332130100EQMRCZZWD</t>
  </si>
  <si>
    <t>35332130200EQMRCZZWD</t>
  </si>
  <si>
    <t>35332130300EQMRCZZWD</t>
  </si>
  <si>
    <t>35332130400EQMRCZZWD</t>
  </si>
  <si>
    <t>35332260410EQMRCZZWD</t>
  </si>
  <si>
    <t>35332301100EQMRCZZWD</t>
  </si>
  <si>
    <t>35332305410EQMRCZZWD</t>
  </si>
  <si>
    <t>35332320600EQMRCZZWD</t>
  </si>
  <si>
    <t>35338100010ZZZZZZZWD</t>
  </si>
  <si>
    <t>35338100020ZZZZZZZWD</t>
  </si>
  <si>
    <t>35338100030ZZZZZZZWD</t>
  </si>
  <si>
    <t>35338100040ZZZZZZZWD</t>
  </si>
  <si>
    <t>35338100050ZZZZZZZWD</t>
  </si>
  <si>
    <t>35338100060ZZZZZZZWD</t>
  </si>
  <si>
    <t>35342110010EQMRCZZWD</t>
  </si>
  <si>
    <t>35342110100EQMRCZZWD</t>
  </si>
  <si>
    <t>35342110260EQMRCZZWD</t>
  </si>
  <si>
    <t>35342130010EQMRCZZWD</t>
  </si>
  <si>
    <t>35342130100EQMRCZZWD</t>
  </si>
  <si>
    <t>35342130200EQMRCZZWD</t>
  </si>
  <si>
    <t>35342130300EQMRCZZWD</t>
  </si>
  <si>
    <t>35342130400EQMRCZZWD</t>
  </si>
  <si>
    <t>35342301100EQMRCZZWD</t>
  </si>
  <si>
    <t>35342305410EQMRCZZWD</t>
  </si>
  <si>
    <t>35342305760EQMRCZZWD</t>
  </si>
  <si>
    <t>35348100010ZZZZZZZWD</t>
  </si>
  <si>
    <t>35348100020ZZZZZZZWD</t>
  </si>
  <si>
    <t>35348100030ZZZZZZZWD</t>
  </si>
  <si>
    <t>35348100040ZZZZZZZWD</t>
  </si>
  <si>
    <t>35348100050ZZZZZZZWD</t>
  </si>
  <si>
    <t>35348100060ZZZZZZZWD</t>
  </si>
  <si>
    <t>35412110010EQMRCZZWD</t>
  </si>
  <si>
    <t>35412110100EQMRCZZWD</t>
  </si>
  <si>
    <t>35412110340EQMRCZZWD</t>
  </si>
  <si>
    <t>35412110380EQMRCZZWD</t>
  </si>
  <si>
    <t>35412130010EQMRCZZWD</t>
  </si>
  <si>
    <t>35412130100EQMRCZZWD</t>
  </si>
  <si>
    <t>35412130200EQMRCZZWD</t>
  </si>
  <si>
    <t>35412130200ORMRCZZWD</t>
  </si>
  <si>
    <t>35412130300EQMRCZZWD</t>
  </si>
  <si>
    <t>35412130400EQMRCZZWD</t>
  </si>
  <si>
    <t>35412300400ORMRCZZWD</t>
  </si>
  <si>
    <t>35412300420ORMRCZZWD</t>
  </si>
  <si>
    <t>35412305410EQMRCZZWD</t>
  </si>
  <si>
    <t>35412320600EQMRCZZWD</t>
  </si>
  <si>
    <t>35412380600EQMRCZZWD</t>
  </si>
  <si>
    <t>35415020310ZZZZZZZWD</t>
  </si>
  <si>
    <t>35415020320ZZZZZZZWD</t>
  </si>
  <si>
    <t>35415020330ZZZZZZZWD</t>
  </si>
  <si>
    <t>35415020340ZZZZZZZWD</t>
  </si>
  <si>
    <t>35415020350ZZZZZZZWD</t>
  </si>
  <si>
    <t>35415070010ZZZZZZZWD</t>
  </si>
  <si>
    <t>35415072010ZZZZZZZWD</t>
  </si>
  <si>
    <t>35418100010ZZZZZZZWD</t>
  </si>
  <si>
    <t>35418100020ZZZZZZZWD</t>
  </si>
  <si>
    <t>35418100030ZZZZZZZWD</t>
  </si>
  <si>
    <t>35418100040ZZZZZZZWD</t>
  </si>
  <si>
    <t>35418100050ZZZZZZZWD</t>
  </si>
  <si>
    <t>35418100060ZZZZZZZWD</t>
  </si>
  <si>
    <t>35421062030ORZZZZZWD</t>
  </si>
  <si>
    <t>35421062040ORZZZZZWD</t>
  </si>
  <si>
    <t>35421062080ORZZZZZWD</t>
  </si>
  <si>
    <t>35421062090ORZZZZZWD</t>
  </si>
  <si>
    <t>35421062100ORZZZZZWD</t>
  </si>
  <si>
    <t>35421062130ORZZZZZWD</t>
  </si>
  <si>
    <t>35421062140ORZZZZZWD</t>
  </si>
  <si>
    <t>35421360600ORZZZZZWD</t>
  </si>
  <si>
    <t>35422110010EQMRCZZWD</t>
  </si>
  <si>
    <t>35422110010ORMRCZZWD</t>
  </si>
  <si>
    <t>35422110100EQMRCZZWD</t>
  </si>
  <si>
    <t>35422110100ORMRCZZWD</t>
  </si>
  <si>
    <t>35422110260EQMRCZZWD</t>
  </si>
  <si>
    <t>35422110260ORMRCZZWD</t>
  </si>
  <si>
    <t>35422110380EQMRCZZWD</t>
  </si>
  <si>
    <t>35422110380ORMRCZZWD</t>
  </si>
  <si>
    <t>35422130010EQMRCZZWD</t>
  </si>
  <si>
    <t>35422130010ORMRCZZWD</t>
  </si>
  <si>
    <t>35422130100EQMRCZZWD</t>
  </si>
  <si>
    <t>35422130200EQMRCZZWD</t>
  </si>
  <si>
    <t>35422130200ORMRCZZWD</t>
  </si>
  <si>
    <t>35422130300EQMRCZZWD</t>
  </si>
  <si>
    <t>35422130400EQMRCZZWD</t>
  </si>
  <si>
    <t>35422130400ORMRCZZWD</t>
  </si>
  <si>
    <t>35422301100EQMRCZZHO</t>
  </si>
  <si>
    <t>35422301100EQMRCZZWD</t>
  </si>
  <si>
    <t>35422301100ORMRCZZWD</t>
  </si>
  <si>
    <t>35422304510ORMRCZZWD</t>
  </si>
  <si>
    <t>35422305410EQMRCZZWD</t>
  </si>
  <si>
    <t>35422305810ORMRCZZWD</t>
  </si>
  <si>
    <t>35422320600ORMRCZZWD</t>
  </si>
  <si>
    <t>35425070010ZZZZZZZWD</t>
  </si>
  <si>
    <t>35425072010ZZZZZZZWD</t>
  </si>
  <si>
    <t>35428100010ZZZZZZZWD</t>
  </si>
  <si>
    <t>35428100020ZZZZZZZWD</t>
  </si>
  <si>
    <t>35428100030ZZZZZZZWD</t>
  </si>
  <si>
    <t>35428100040ZZZZZZZWD</t>
  </si>
  <si>
    <t>35428100050ZZZZZZZWD</t>
  </si>
  <si>
    <t>35428100060ZZZZZZZWD</t>
  </si>
  <si>
    <t>35431062030ORZZZZZWD</t>
  </si>
  <si>
    <t>35431062040ORZZZZZWD</t>
  </si>
  <si>
    <t>35431062080ORZZZZZWD</t>
  </si>
  <si>
    <t>35431062090ORZZZZZWD</t>
  </si>
  <si>
    <t>35431062100ORZZZZZWD</t>
  </si>
  <si>
    <t>35431062130ORZZZZZWD</t>
  </si>
  <si>
    <t>35431062140ORZZZZZWD</t>
  </si>
  <si>
    <t>35431360600ORZZZZZWD</t>
  </si>
  <si>
    <t>35432110010EQMRCZZWD</t>
  </si>
  <si>
    <t>35432110100EQMRCZZWD</t>
  </si>
  <si>
    <t>35432110260EQMRCZZWD</t>
  </si>
  <si>
    <t>35432110380EQMRCZZWD</t>
  </si>
  <si>
    <t>35432110380ORMRCZZWD</t>
  </si>
  <si>
    <t>35432130010EQMRCZZWD</t>
  </si>
  <si>
    <t>35432130100EQMRCZZWD</t>
  </si>
  <si>
    <t>35432130200EQMRCZZWD</t>
  </si>
  <si>
    <t>35432130300EQMRCZZWD</t>
  </si>
  <si>
    <t>35432130400EQMRCZZWD</t>
  </si>
  <si>
    <t>35432301100EQMRCZZWD</t>
  </si>
  <si>
    <t>35432304510ORMRCZZWD</t>
  </si>
  <si>
    <t>35432305410EQMRCZZWD</t>
  </si>
  <si>
    <t>35432305810ORMRCZZWD</t>
  </si>
  <si>
    <t>35432320600ORMRCZZWD</t>
  </si>
  <si>
    <t>35435070010ZZZZZZZWD</t>
  </si>
  <si>
    <t>35435072010ZZZZZZZWD</t>
  </si>
  <si>
    <t>35438100010ZZZZZZZWD</t>
  </si>
  <si>
    <t>35438100020ZZZZZZZWD</t>
  </si>
  <si>
    <t>35438100030ZZZZZZZWD</t>
  </si>
  <si>
    <t>35438100040ZZZZZZZWD</t>
  </si>
  <si>
    <t>35438100050ZZZZZZZWD</t>
  </si>
  <si>
    <t>35438100060ZZZZZZZWD</t>
  </si>
  <si>
    <t>35441062030ORZZZZZWD</t>
  </si>
  <si>
    <t>35441062040ORZZZZZWD</t>
  </si>
  <si>
    <t>35441062090ORZZZZZWD</t>
  </si>
  <si>
    <t>35441062100ORZZZZZWD</t>
  </si>
  <si>
    <t>35441062130ORZZZZZWD</t>
  </si>
  <si>
    <t>35441062140ORZZZZZWD</t>
  </si>
  <si>
    <t>35441360600ORZZZZZWD</t>
  </si>
  <si>
    <t>35442110010EQMRCZZWD</t>
  </si>
  <si>
    <t>35442110010ORMRCZZWD</t>
  </si>
  <si>
    <t>35442110100EQMRCZZWD</t>
  </si>
  <si>
    <t>35442110260EQMRCZZWD</t>
  </si>
  <si>
    <t>35442110380EQMRCZZWD</t>
  </si>
  <si>
    <t>35442110380ORMRCZZWD</t>
  </si>
  <si>
    <t>35442130010EQMRCZZWD</t>
  </si>
  <si>
    <t>35442130100EQMRCZZWD</t>
  </si>
  <si>
    <t>35442130200EQMRCZZWD</t>
  </si>
  <si>
    <t>35442130300EQMRCZZWD</t>
  </si>
  <si>
    <t>35442130400EQMRCZZWD</t>
  </si>
  <si>
    <t>35442130400ORMRCZZWD</t>
  </si>
  <si>
    <t>35442301100EQMRCZZHO</t>
  </si>
  <si>
    <t>35442301100ORMRCZZWD</t>
  </si>
  <si>
    <t>35442304510ORMRCZZWD</t>
  </si>
  <si>
    <t>35442305410EQMRCZZWD</t>
  </si>
  <si>
    <t>35442305810ORMRCZZWD</t>
  </si>
  <si>
    <t>35442306100ORMRCZZWD</t>
  </si>
  <si>
    <t>35442320600EQMRCZZWD</t>
  </si>
  <si>
    <t>35442320600ORMRCZZWD</t>
  </si>
  <si>
    <t>35445070010ZZZZZZZWD</t>
  </si>
  <si>
    <t>35445072010ZZZZZZZWD</t>
  </si>
  <si>
    <t>35448100010ZZZZZZZWD</t>
  </si>
  <si>
    <t>35448100020ZZZZZZZWD</t>
  </si>
  <si>
    <t>35448100030ZZZZZZZWD</t>
  </si>
  <si>
    <t>35448100040ZZZZZZZWD</t>
  </si>
  <si>
    <t>35448100050ZZZZZZZWD</t>
  </si>
  <si>
    <t>35448100060ZZZZZZZWD</t>
  </si>
  <si>
    <t>35451062030ORZZZZZWD</t>
  </si>
  <si>
    <t>35451062040ORZZZZZWD</t>
  </si>
  <si>
    <t>35451062080ORZZZZZWD</t>
  </si>
  <si>
    <t>35451062090ORZZZZZWD</t>
  </si>
  <si>
    <t>35451062100ORZZZZZWD</t>
  </si>
  <si>
    <t>35451062130ORZZZZZWD</t>
  </si>
  <si>
    <t>35451062140ORZZZZZWD</t>
  </si>
  <si>
    <t>35451360600ORZZZZZWD</t>
  </si>
  <si>
    <t>35452110010EQMRCZZWD</t>
  </si>
  <si>
    <t>35452110100EQMRCZZWD</t>
  </si>
  <si>
    <t>35452110260EQMRCZZWD</t>
  </si>
  <si>
    <t>35452110380EQMRCZZWD</t>
  </si>
  <si>
    <t>35452110380ORMRCZZWD</t>
  </si>
  <si>
    <t>35452130010EQMRCZZWD</t>
  </si>
  <si>
    <t>35452130100EQMRCZZWD</t>
  </si>
  <si>
    <t>35452130200EQMRCZZWD</t>
  </si>
  <si>
    <t>35452130300EQMRCZZWD</t>
  </si>
  <si>
    <t>35452130400EQMRCZZWD</t>
  </si>
  <si>
    <t>35452301100ORMRCZZWD</t>
  </si>
  <si>
    <t>35452304510ORMRCZZWD</t>
  </si>
  <si>
    <t>35452305410EQMRCZZWD</t>
  </si>
  <si>
    <t>35452305810ORMRCZZWD</t>
  </si>
  <si>
    <t>35452320600ORMRCZZWD</t>
  </si>
  <si>
    <t>35455070010ZZZZZZZWD</t>
  </si>
  <si>
    <t>35455072010ZZZZZZZWD</t>
  </si>
  <si>
    <t>35458100010ZZZZZZZWD</t>
  </si>
  <si>
    <t>35458100020ZZZZZZZWD</t>
  </si>
  <si>
    <t>35458100030ZZZZZZZWD</t>
  </si>
  <si>
    <t>35458100040ZZZZZZZWD</t>
  </si>
  <si>
    <t>35458100050ZZZZZZZWD</t>
  </si>
  <si>
    <t>35458100060ZZZZZZZWD</t>
  </si>
  <si>
    <t>36111112250HIZZZZZHO</t>
  </si>
  <si>
    <t>36111401090ORZZZZZWD</t>
  </si>
  <si>
    <t>36111421210ORZZZZZWD</t>
  </si>
  <si>
    <t>36112032050EQMRCZZHO</t>
  </si>
  <si>
    <t>36112032090EQMRCZZHO</t>
  </si>
  <si>
    <t>36112052210EQMRCZZHO</t>
  </si>
  <si>
    <t>36112052220EQMRCZZHO</t>
  </si>
  <si>
    <t>36112052230EQMRCZZHO</t>
  </si>
  <si>
    <t>36112052240EQMRCZZHO</t>
  </si>
  <si>
    <t>36112110010EQMRCZZHO</t>
  </si>
  <si>
    <t>36112110100EQMRCZZHO</t>
  </si>
  <si>
    <t>36112130010EQMRCZZHO</t>
  </si>
  <si>
    <t>36112130100EQMRCZZHO</t>
  </si>
  <si>
    <t>36112130200EQMRCZZHO</t>
  </si>
  <si>
    <t>36112130300EQMRCZZHO</t>
  </si>
  <si>
    <t>36112130400EQMRCZZHO</t>
  </si>
  <si>
    <t>36112260410EQMRCZZWD</t>
  </si>
  <si>
    <t>36112280030EQMRCZZWD</t>
  </si>
  <si>
    <t>36112281220EQP24ZZWD</t>
  </si>
  <si>
    <t>36112281510EQMRCZZWD</t>
  </si>
  <si>
    <t>36112301100EQMRCZZHO</t>
  </si>
  <si>
    <t>36112301100EQMRCZZWD</t>
  </si>
  <si>
    <t>36112301110EQMRCZZWD</t>
  </si>
  <si>
    <t>36112301620EQMRCZZHO</t>
  </si>
  <si>
    <t>36112304510EQMRCZZWD</t>
  </si>
  <si>
    <t>36112305410EQMRCZZHO</t>
  </si>
  <si>
    <t>36112305410EQMRCZZWD</t>
  </si>
  <si>
    <t>36112305760EQMRCZZHO</t>
  </si>
  <si>
    <t>36112305760EQMRCZZWD</t>
  </si>
  <si>
    <t>36112305810EQMRCZZWD</t>
  </si>
  <si>
    <t>36112320600EQMRCZZHO</t>
  </si>
  <si>
    <t>36112320600EQMRCZZWD</t>
  </si>
  <si>
    <t>36112320600EQP02ZZWD</t>
  </si>
  <si>
    <t>36112320610EQMRCZZWD</t>
  </si>
  <si>
    <t>36112321500EQMRCZZWD</t>
  </si>
  <si>
    <t>36112323600EQMRCZZWD</t>
  </si>
  <si>
    <t>36112562250HIP22ZZHO</t>
  </si>
  <si>
    <t>36117480310ZZZZZZZWD</t>
  </si>
  <si>
    <t>36117480320ZZZZZZZWD</t>
  </si>
  <si>
    <t>36117480330ZZZZZZZWD</t>
  </si>
  <si>
    <t>36118100010ZZZZZZZWD</t>
  </si>
  <si>
    <t>36118100020ZZZZZZZWD</t>
  </si>
  <si>
    <t>36118100030ZZZZZZZWD</t>
  </si>
  <si>
    <t>36118100040ZZZZZZZWD</t>
  </si>
  <si>
    <t>36118100050ZZZZZZZWD</t>
  </si>
  <si>
    <t>36118100060ZZZZZZZWD</t>
  </si>
  <si>
    <t>36212110010EQMRCZZWD</t>
  </si>
  <si>
    <t>36212110100EQMRCZZWD</t>
  </si>
  <si>
    <t>36212110260EQMRCZZWD</t>
  </si>
  <si>
    <t>36212110340EQMRCZZWD</t>
  </si>
  <si>
    <t>36212110560EQMRCZZWD</t>
  </si>
  <si>
    <t>36212130010EQMRCZZWD</t>
  </si>
  <si>
    <t>36212130100EQMRCZZWD</t>
  </si>
  <si>
    <t>36212130200EQMRCZZWD</t>
  </si>
  <si>
    <t>36212130300EQMRCZZWD</t>
  </si>
  <si>
    <t>36212130400EQMRCZZWD</t>
  </si>
  <si>
    <t>36212283610EQP23ZZWD</t>
  </si>
  <si>
    <t>36212301100EQMRCZZHO</t>
  </si>
  <si>
    <t>36212305410EQMRCZZWD</t>
  </si>
  <si>
    <t>36218100010ZZZZZZZWD</t>
  </si>
  <si>
    <t>36218100020ZZZZZZZWD</t>
  </si>
  <si>
    <t>36218100030ZZZZZZZWD</t>
  </si>
  <si>
    <t>36218100040ZZZZZZZWD</t>
  </si>
  <si>
    <t>36218100050ZZZZZZZWD</t>
  </si>
  <si>
    <t>36218100060ZZZZZZZWD</t>
  </si>
  <si>
    <t>36312110010EQMRCZZWD</t>
  </si>
  <si>
    <t>36312110100EQMRCZZWD</t>
  </si>
  <si>
    <t>36312110260EQMRCZZWD</t>
  </si>
  <si>
    <t>36312110380EQMRCZZWD</t>
  </si>
  <si>
    <t>36312130010EQMRCZZWD</t>
  </si>
  <si>
    <t>36312130100EQMRCZZWD</t>
  </si>
  <si>
    <t>36312130200EQMRCZZWD</t>
  </si>
  <si>
    <t>36312130300EQMRCZZWD</t>
  </si>
  <si>
    <t>36312130400EQMRCZZWD</t>
  </si>
  <si>
    <t>36312305410EQMRCZZWD</t>
  </si>
  <si>
    <t>36315650610FAZZZZZWD</t>
  </si>
  <si>
    <t>36315650620FAZZZZZWD</t>
  </si>
  <si>
    <t>36315650630FAZZZZZWD</t>
  </si>
  <si>
    <t>36315650640FAZZZZZWD</t>
  </si>
  <si>
    <t>36315650650FAZZZZZWD</t>
  </si>
  <si>
    <t>36315650660FAZZZZZWD</t>
  </si>
  <si>
    <t>36315650810FAZZZZZWD</t>
  </si>
  <si>
    <t>36315650830FAZZZZZWD</t>
  </si>
  <si>
    <t>36315650840FAZZZZZWD</t>
  </si>
  <si>
    <t>36318100010ZZZZZZZWD</t>
  </si>
  <si>
    <t>36318100020ZZZZZZZWD</t>
  </si>
  <si>
    <t>36318100030ZZZZZZZWD</t>
  </si>
  <si>
    <t>36318100040ZZZZZZZWD</t>
  </si>
  <si>
    <t>36318100050ZZZZZZZWD</t>
  </si>
  <si>
    <t>36318100060ZZZZZZZWD</t>
  </si>
  <si>
    <t>36322110010EQMRCZZWD</t>
  </si>
  <si>
    <t>36322110100EQMRCZZWD</t>
  </si>
  <si>
    <t>36322110380EQMRCZZWD</t>
  </si>
  <si>
    <t>36322130010EQMRCZZWD</t>
  </si>
  <si>
    <t>36322130100EQMRCZZWD</t>
  </si>
  <si>
    <t>36322130200EQMRCZZWD</t>
  </si>
  <si>
    <t>36322130300EQMRCZZWD</t>
  </si>
  <si>
    <t>36322130400EQMRCZZWD</t>
  </si>
  <si>
    <t>36322305410EQMRCZZWD</t>
  </si>
  <si>
    <t>36325650610FAZZZZZWD</t>
  </si>
  <si>
    <t>36325650620FAZZZZZWD</t>
  </si>
  <si>
    <t>36325650630FAZZZZZWD</t>
  </si>
  <si>
    <t>36325650640FAZZZZZWD</t>
  </si>
  <si>
    <t>36325650650FAZZZZZWD</t>
  </si>
  <si>
    <t>36325650660FAZZZZZWD</t>
  </si>
  <si>
    <t>36325650810FAZZZZZWD</t>
  </si>
  <si>
    <t>36325650830FAZZZZZWD</t>
  </si>
  <si>
    <t>36325650840FAZZZZZWD</t>
  </si>
  <si>
    <t>36328100010ZZZZZZZWD</t>
  </si>
  <si>
    <t>36328100020ZZZZZZZWD</t>
  </si>
  <si>
    <t>36328100030ZZZZZZZWD</t>
  </si>
  <si>
    <t>36328100040ZZZZZZZWD</t>
  </si>
  <si>
    <t>36328100050ZZZZZZZWD</t>
  </si>
  <si>
    <t>36328100060ZZZZZZZWD</t>
  </si>
  <si>
    <t>36332110010EQMRCZZWD</t>
  </si>
  <si>
    <t>36332110100EQMRCZZWD</t>
  </si>
  <si>
    <t>36332110260EQMRCZZWD</t>
  </si>
  <si>
    <t>36332130010EQMRCZZWD</t>
  </si>
  <si>
    <t>36332130100EQMRCZZWD</t>
  </si>
  <si>
    <t>36332130200EQMRCZZWD</t>
  </si>
  <si>
    <t>36332130300EQMRCZZWD</t>
  </si>
  <si>
    <t>36332130400EQMRCZZWD</t>
  </si>
  <si>
    <t>36332301100EQMRCZZHO</t>
  </si>
  <si>
    <t>36332305410EQMRCZZWD</t>
  </si>
  <si>
    <t>36338100010ZZZZZZZWD</t>
  </si>
  <si>
    <t>36338100020ZZZZZZZWD</t>
  </si>
  <si>
    <t>36338100030ZZZZZZZWD</t>
  </si>
  <si>
    <t>36338100040ZZZZZZZWD</t>
  </si>
  <si>
    <t>36338100050ZZZZZZZWD</t>
  </si>
  <si>
    <t>36338100060ZZZZZZZWD</t>
  </si>
  <si>
    <t>36342110010EQMRCZZWD</t>
  </si>
  <si>
    <t>36342110100EQMRCZZWD</t>
  </si>
  <si>
    <t>36342110260EQMRCZZWD</t>
  </si>
  <si>
    <t>36342110340EQMRCZZWD</t>
  </si>
  <si>
    <t>36342110380EQMRCZZWD</t>
  </si>
  <si>
    <t>36342130010EQMRCZZWD</t>
  </si>
  <si>
    <t>36342130100EQMRCZZWD</t>
  </si>
  <si>
    <t>36342130200EQMRCZZWD</t>
  </si>
  <si>
    <t>36342130300EQMRCZZWD</t>
  </si>
  <si>
    <t>36342130400EQMRCZZWD</t>
  </si>
  <si>
    <t>36342301100EQMRCZZHO</t>
  </si>
  <si>
    <t>36342305410EQMRCZZWD</t>
  </si>
  <si>
    <t>36348100010ZZZZZZZWD</t>
  </si>
  <si>
    <t>36348100020ZZZZZZZWD</t>
  </si>
  <si>
    <t>36348100030ZZZZZZZWD</t>
  </si>
  <si>
    <t>36348100040ZZZZZZZWD</t>
  </si>
  <si>
    <t>36348100050ZZZZZZZWD</t>
  </si>
  <si>
    <t>36348100060ZZZZZZZWD</t>
  </si>
  <si>
    <t>36352110010EQMRCZZHO</t>
  </si>
  <si>
    <t>36352110100EQMRCZZHO</t>
  </si>
  <si>
    <t>36352110340EQMRCZZHO</t>
  </si>
  <si>
    <t>36352110380EQMRCZZHO</t>
  </si>
  <si>
    <t>36352130010EQMRCZZHO</t>
  </si>
  <si>
    <t>36352130100EQMRCZZHO</t>
  </si>
  <si>
    <t>36352130200EQMRCZZHO</t>
  </si>
  <si>
    <t>36352130300EQMRCZZHO</t>
  </si>
  <si>
    <t>36352130400EQMRCZZHO</t>
  </si>
  <si>
    <t>36352305410EQMRCZZHO</t>
  </si>
  <si>
    <t>36358100010ZZZZZZZWD</t>
  </si>
  <si>
    <t>36358100020ZZZZZZZWD</t>
  </si>
  <si>
    <t>36358100030ZZZZZZZWD</t>
  </si>
  <si>
    <t>36358100040ZZZZZZZWD</t>
  </si>
  <si>
    <t>36358100050ZZZZZZZWD</t>
  </si>
  <si>
    <t>36358100060ZZZZZZZWD</t>
  </si>
  <si>
    <t>36412110010EQMRCZZHO</t>
  </si>
  <si>
    <t>36412110100EQMRCZZHO</t>
  </si>
  <si>
    <t>36412110260EQMRCZZHO</t>
  </si>
  <si>
    <t>36412110340EQMRCZZHO</t>
  </si>
  <si>
    <t>36412130010EQMRCZZHO</t>
  </si>
  <si>
    <t>36412130100EQMRCZZHO</t>
  </si>
  <si>
    <t>36412130200EQMRCZZHO</t>
  </si>
  <si>
    <t>36412130300EQMRCZZHO</t>
  </si>
  <si>
    <t>36412130400EQMRCZZHO</t>
  </si>
  <si>
    <t>36412301100EQMRCZZHO</t>
  </si>
  <si>
    <t>36412305410EQMRCZZHO</t>
  </si>
  <si>
    <t>36417480110ZZZZZZZWD</t>
  </si>
  <si>
    <t>36417480120ZZZZZZZWD</t>
  </si>
  <si>
    <t>36417480130ZZZZZZZWD</t>
  </si>
  <si>
    <t>36418100010ZZZZZZZWD</t>
  </si>
  <si>
    <t>36418100020ZZZZZZZWD</t>
  </si>
  <si>
    <t>36418100030ZZZZZZZWD</t>
  </si>
  <si>
    <t>36418100040ZZZZZZZWD</t>
  </si>
  <si>
    <t>36418100050ZZZZZZZWD</t>
  </si>
  <si>
    <t>36418100060ZZZZZZZWD</t>
  </si>
  <si>
    <t>36512110010EQMRCZZWD</t>
  </si>
  <si>
    <t>36512110100EQMRCZZWD</t>
  </si>
  <si>
    <t>36512110260EQMRCZZWD</t>
  </si>
  <si>
    <t>36512110340EQMRCZZWD</t>
  </si>
  <si>
    <t>36512130010EQMRCZZWD</t>
  </si>
  <si>
    <t>36512130100EQMRCZZWD</t>
  </si>
  <si>
    <t>36512130200EQMRCZZWD</t>
  </si>
  <si>
    <t>36512130300EQMRCZZWD</t>
  </si>
  <si>
    <t>36512130400EQMRCZZWD</t>
  </si>
  <si>
    <t>36512301100EQMRCZZHO</t>
  </si>
  <si>
    <t>36512305410EQMRCZZWD</t>
  </si>
  <si>
    <t>36518100010ZZZZZZZWD</t>
  </si>
  <si>
    <t>36518100020ZZZZZZZWD</t>
  </si>
  <si>
    <t>36518100030ZZZZZZZWD</t>
  </si>
  <si>
    <t>36518100040ZZZZZZZWD</t>
  </si>
  <si>
    <t>36518100050ZZZZZZZWD</t>
  </si>
  <si>
    <t>36518100060ZZZZZZZWD</t>
  </si>
  <si>
    <t>36522110010EQMRCZZWD</t>
  </si>
  <si>
    <t>36522110100EQMRCZZWD</t>
  </si>
  <si>
    <t>36522130010EQMRCZZWD</t>
  </si>
  <si>
    <t>36522130100EQMRCZZWD</t>
  </si>
  <si>
    <t>36522130200EQMRCZZWD</t>
  </si>
  <si>
    <t>36522130300EQMRCZZWD</t>
  </si>
  <si>
    <t>36522130400EQMRCZZWD</t>
  </si>
  <si>
    <t>36522305410EQMRCZZWD</t>
  </si>
  <si>
    <t>36528100010ZZZZZZZWD</t>
  </si>
  <si>
    <t>36528100020ZZZZZZZWD</t>
  </si>
  <si>
    <t>36528100030ZZZZZZZWD</t>
  </si>
  <si>
    <t>36528100040ZZZZZZZWD</t>
  </si>
  <si>
    <t>36528100050ZZZZZZZWD</t>
  </si>
  <si>
    <t>36528100060ZZZZZZZWD</t>
  </si>
  <si>
    <t>36532110010EQMRCZZWD</t>
  </si>
  <si>
    <t>36532110100EQMRCZZWD</t>
  </si>
  <si>
    <t>36532110260EQMRCZZWD</t>
  </si>
  <si>
    <t>36532110340EQMRCZZWD</t>
  </si>
  <si>
    <t>36532110380EQMRCZZWD</t>
  </si>
  <si>
    <t>36532130010EQMRCZZWD</t>
  </si>
  <si>
    <t>36532130100EQMRCZZWD</t>
  </si>
  <si>
    <t>36532130200EQMRCZZWD</t>
  </si>
  <si>
    <t>36532130300EQMRCZZWD</t>
  </si>
  <si>
    <t>36532130400EQMRCZZWD</t>
  </si>
  <si>
    <t>36532305410EQMRCZZWD</t>
  </si>
  <si>
    <t>36538100010ZZZZZZZWD</t>
  </si>
  <si>
    <t>36538100020ZZZZZZZWD</t>
  </si>
  <si>
    <t>36538100030ZZZZZZZWD</t>
  </si>
  <si>
    <t>36538100040ZZZZZZZWD</t>
  </si>
  <si>
    <t>36538100050ZZZZZZZWD</t>
  </si>
  <si>
    <t>36538100060ZZZZZZZWD</t>
  </si>
  <si>
    <t>36622110010EQMRCZZWD</t>
  </si>
  <si>
    <t>36622110100EQMRCZZWD</t>
  </si>
  <si>
    <t>36622110340EQMRCZZWD</t>
  </si>
  <si>
    <t>36622130010EQMRCZZWD</t>
  </si>
  <si>
    <t>36622130100EQMRCZZWD</t>
  </si>
  <si>
    <t>36622130200EQMRCZZWD</t>
  </si>
  <si>
    <t>36622130300EQMRCZZWD</t>
  </si>
  <si>
    <t>36622130400EQMRCZZWD</t>
  </si>
  <si>
    <t>36622301100EQMRCZZHO</t>
  </si>
  <si>
    <t>36622305410EQMRCZZWD</t>
  </si>
  <si>
    <t>36628100010ZZZZZZZWD</t>
  </si>
  <si>
    <t>36628100020ZZZZZZZWD</t>
  </si>
  <si>
    <t>36628100030ZZZZZZZWD</t>
  </si>
  <si>
    <t>36628100040ZZZZZZZWD</t>
  </si>
  <si>
    <t>36628100050ZZZZZZZWD</t>
  </si>
  <si>
    <t>36628100060ZZZZZZZWD</t>
  </si>
  <si>
    <t>36632110010EQMRCZZWD</t>
  </si>
  <si>
    <t>36632110100EQMRCZZWD</t>
  </si>
  <si>
    <t>36632110260EQMRCZZWD</t>
  </si>
  <si>
    <t>36632110340EQMRCZZWD</t>
  </si>
  <si>
    <t>36632110560EQMRCZZWD</t>
  </si>
  <si>
    <t>36632130010EQMRCZZWD</t>
  </si>
  <si>
    <t>36632130100EQMRCZZWD</t>
  </si>
  <si>
    <t>36632130200EQMRCZZWD</t>
  </si>
  <si>
    <t>36632130300EQMRCZZWD</t>
  </si>
  <si>
    <t>36632130400EQMRCZZWD</t>
  </si>
  <si>
    <t>36632301100EQMRCZZHO</t>
  </si>
  <si>
    <t>36632305410EQMRCZZWD</t>
  </si>
  <si>
    <t>36638100010ZZZZZZZWD</t>
  </si>
  <si>
    <t>36638100020ZZZZZZZWD</t>
  </si>
  <si>
    <t>36638100030ZZZZZZZWD</t>
  </si>
  <si>
    <t>36638100040ZZZZZZZWD</t>
  </si>
  <si>
    <t>36638100050ZZZZZZZWD</t>
  </si>
  <si>
    <t>36638100060ZZZZZZZWD</t>
  </si>
  <si>
    <t>36642110010EQMRCZZWD</t>
  </si>
  <si>
    <t>36642110100EQMRCZZWD</t>
  </si>
  <si>
    <t>36642110260EQMRCZZWD</t>
  </si>
  <si>
    <t>36642110340EQMRCZZWD</t>
  </si>
  <si>
    <t>36642110380EQMRCZZWD</t>
  </si>
  <si>
    <t>36642110560EQMRCZZWD</t>
  </si>
  <si>
    <t>36642130010EQMRCZZWD</t>
  </si>
  <si>
    <t>36642130100EQMRCZZWD</t>
  </si>
  <si>
    <t>36642130200EQMRCZZWD</t>
  </si>
  <si>
    <t>36642130300EQMRCZZWD</t>
  </si>
  <si>
    <t>36642130400EQMRCZZWD</t>
  </si>
  <si>
    <t>36642305410EQMRCZZWD</t>
  </si>
  <si>
    <t>36648100010ZZZZZZZWD</t>
  </si>
  <si>
    <t>36648100020ZZZZZZZWD</t>
  </si>
  <si>
    <t>36648100030ZZZZZZZWD</t>
  </si>
  <si>
    <t>36648100040ZZZZZZZWD</t>
  </si>
  <si>
    <t>36648100050ZZZZZZZWD</t>
  </si>
  <si>
    <t>36648100060ZZZZZZZWD</t>
  </si>
  <si>
    <t>47112032450EQMRCZZHO</t>
  </si>
  <si>
    <t>47112032460EQMRCZZHO</t>
  </si>
  <si>
    <t>47112032480EQMRCZZHO</t>
  </si>
  <si>
    <t>47112032490EQMRCZZHO</t>
  </si>
  <si>
    <t>47112052600EQMRCZZHO</t>
  </si>
  <si>
    <t>47112052610EQMRCZZHO</t>
  </si>
  <si>
    <t>47112052620EQMRCZZHO</t>
  </si>
  <si>
    <t>47112052630EQMRCZZHO</t>
  </si>
  <si>
    <t>47112052640EQMRCZZHO</t>
  </si>
  <si>
    <t>47112110010EQMRCZZHO</t>
  </si>
  <si>
    <t>47112110100EQMRCZZHO</t>
  </si>
  <si>
    <t>47112110260EQMRCZZHO</t>
  </si>
  <si>
    <t>47112110340EQMRCZZHO</t>
  </si>
  <si>
    <t>47112130010EQMRCZZHO</t>
  </si>
  <si>
    <t>47112130100EQMRCZZHO</t>
  </si>
  <si>
    <t>47112130200EQMRCZZHO</t>
  </si>
  <si>
    <t>47112130300EQMRCZZHO</t>
  </si>
  <si>
    <t>47112130400EQMRCZZHO</t>
  </si>
  <si>
    <t>47112301100EQMRCZZHO</t>
  </si>
  <si>
    <t>47112301620EQMRCZZHO</t>
  </si>
  <si>
    <t>47112305410EQMRCZZHO</t>
  </si>
  <si>
    <t>47112320600EQMRCZZHO</t>
  </si>
  <si>
    <t>47118100010ZZZZZZZWD</t>
  </si>
  <si>
    <t>47118100020ZZZZZZZWD</t>
  </si>
  <si>
    <t>47118100030ZZZZZZZWD</t>
  </si>
  <si>
    <t>47118100040ZZZZZZZWD</t>
  </si>
  <si>
    <t>47118100050ZZZZZZZWD</t>
  </si>
  <si>
    <t>47118100060ZZZZZZZWD</t>
  </si>
  <si>
    <t>47122110010EQMRCZZHO</t>
  </si>
  <si>
    <t>47122110100EQMRCZZHO</t>
  </si>
  <si>
    <t>47122110340EQMRCZZHO</t>
  </si>
  <si>
    <t>47122130010EQMRCZZHO</t>
  </si>
  <si>
    <t>47122130100EQMRCZZHO</t>
  </si>
  <si>
    <t>47122130200EQMRCZZHO</t>
  </si>
  <si>
    <t>47122130300EQMRCZZHO</t>
  </si>
  <si>
    <t>47122130400EQMRCZZHO</t>
  </si>
  <si>
    <t>47122305410EQMRCZZHO</t>
  </si>
  <si>
    <t>47128100010ZZZZZZZWD</t>
  </si>
  <si>
    <t>47128100020ZZZZZZZWD</t>
  </si>
  <si>
    <t>47128100030ZZZZZZZWD</t>
  </si>
  <si>
    <t>47128100040ZZZZZZZWD</t>
  </si>
  <si>
    <t>47128100050ZZZZZZZWD</t>
  </si>
  <si>
    <t>47128100060ZZZZZZZWD</t>
  </si>
  <si>
    <t>47132110010EQMRCZZHO</t>
  </si>
  <si>
    <t>47132110100EQMRCZZHO</t>
  </si>
  <si>
    <t>47132110260EQMRCZZHO</t>
  </si>
  <si>
    <t>47132110340EQMRCZZHO</t>
  </si>
  <si>
    <t>47132130010EQMRCZZHO</t>
  </si>
  <si>
    <t>47132130100EQMRCZZHO</t>
  </si>
  <si>
    <t>47132130200EQMRCZZHO</t>
  </si>
  <si>
    <t>47132130300EQMRCZZHO</t>
  </si>
  <si>
    <t>47132130400EQMRCZZHO</t>
  </si>
  <si>
    <t>47132301100EQMRCZZHO</t>
  </si>
  <si>
    <t>47132305410EQMRCZZHO</t>
  </si>
  <si>
    <t>47138100010ZZZZZZZWD</t>
  </si>
  <si>
    <t>47138100020ZZZZZZZWD</t>
  </si>
  <si>
    <t>47138100030ZZZZZZZWD</t>
  </si>
  <si>
    <t>47138100040ZZZZZZZWD</t>
  </si>
  <si>
    <t>47138100050ZZZZZZZWD</t>
  </si>
  <si>
    <t>47138100060ZZZZZZZWD</t>
  </si>
  <si>
    <t>47142110010EQMRCZZWD</t>
  </si>
  <si>
    <t>47142110100EQMRCZZWD</t>
  </si>
  <si>
    <t>47142110260EQMRCZZWD</t>
  </si>
  <si>
    <t>47142110340EQMRCZZWD</t>
  </si>
  <si>
    <t>47142130010EQMRCZZWD</t>
  </si>
  <si>
    <t>47142130100EQMRCZZWD</t>
  </si>
  <si>
    <t>47142130200EQMRCZZWD</t>
  </si>
  <si>
    <t>47142130300EQMRCZZWD</t>
  </si>
  <si>
    <t>47142130400EQMRCZZWD</t>
  </si>
  <si>
    <t>47142300120EQMRCZZWD</t>
  </si>
  <si>
    <t>47142300140EQMRCZZWD</t>
  </si>
  <si>
    <t>47142300180EQMRCZZWD</t>
  </si>
  <si>
    <t>47142301100EQMRCZZWD</t>
  </si>
  <si>
    <t>47142304510EQMRCZZWD</t>
  </si>
  <si>
    <t>47142305410EQMRCZZWD</t>
  </si>
  <si>
    <t>47148100010ZZZZZZZWD</t>
  </si>
  <si>
    <t>47148100020ZZZZZZZWD</t>
  </si>
  <si>
    <t>47148100030ZZZZZZZWD</t>
  </si>
  <si>
    <t>47148100040ZZZZZZZWD</t>
  </si>
  <si>
    <t>47148100050ZZZZZZZWD</t>
  </si>
  <si>
    <t>47148100060ZZZZZZZWD</t>
  </si>
  <si>
    <t>47152110010EQMRCZZWD</t>
  </si>
  <si>
    <t>47152110100EQMRCZZWD</t>
  </si>
  <si>
    <t>47152110260EQMRCZZWD</t>
  </si>
  <si>
    <t>47152110340EQMRCZZWD</t>
  </si>
  <si>
    <t>47152130010EQMRCZZWD</t>
  </si>
  <si>
    <t>47152130100EQMRCZZWD</t>
  </si>
  <si>
    <t>47152130200EQMRCZZWD</t>
  </si>
  <si>
    <t>47152130300EQMRCZZWD</t>
  </si>
  <si>
    <t>47152130400EQMRCZZWD</t>
  </si>
  <si>
    <t>47152301100EQMRCZZWD</t>
  </si>
  <si>
    <t>47152305410EQMRCZZWD</t>
  </si>
  <si>
    <t>47152305760EQMRCZZWD</t>
  </si>
  <si>
    <t>47155662010ZZZZZZZWD</t>
  </si>
  <si>
    <t>47155662020ZZZZZZZWD</t>
  </si>
  <si>
    <t>47155662030ZZZZZZZWD</t>
  </si>
  <si>
    <t>47155662040ZZZZZZZWD</t>
  </si>
  <si>
    <t>47155662050ZZZZZZZWD</t>
  </si>
  <si>
    <t>47155662060ZZZZZZZWD</t>
  </si>
  <si>
    <t>47155662110ZZZZZZZWD</t>
  </si>
  <si>
    <t>47155662130ZZZZZZZWD</t>
  </si>
  <si>
    <t>47155662140ZZZZZZZWD</t>
  </si>
  <si>
    <t>47157470310ZZZZZZZWD</t>
  </si>
  <si>
    <t>47157470320ZZZZZZZWD</t>
  </si>
  <si>
    <t>47157470330ZZZZZZZWD</t>
  </si>
  <si>
    <t>47158100010ZZZZZZZWD</t>
  </si>
  <si>
    <t>47158100020ZZZZZZZWD</t>
  </si>
  <si>
    <t>47158100030ZZZZZZZWD</t>
  </si>
  <si>
    <t>47158100040ZZZZZZZWD</t>
  </si>
  <si>
    <t>47158100050ZZZZZZZWD</t>
  </si>
  <si>
    <t>47158100060ZZZZZZZWD</t>
  </si>
  <si>
    <t>47168100010ZZZZZZZWD</t>
  </si>
  <si>
    <t>47168100020ZZZZZZZWD</t>
  </si>
  <si>
    <t>47168100030ZZZZZZZWD</t>
  </si>
  <si>
    <t>47168100040ZZZZZZZWD</t>
  </si>
  <si>
    <t>47168100050ZZZZZZZWD</t>
  </si>
  <si>
    <t>47168100060ZZZZZZZWD</t>
  </si>
  <si>
    <t>47171162550AGZZZZZWD</t>
  </si>
  <si>
    <t>47172110010EQMRCZZHO</t>
  </si>
  <si>
    <t>47172110100EQMRCZZHO</t>
  </si>
  <si>
    <t>47172110260EQMRCZZHO</t>
  </si>
  <si>
    <t>47172110340EQMRCZZHO</t>
  </si>
  <si>
    <t>47172130010EQMRCZZHO</t>
  </si>
  <si>
    <t>47172130100EQMRCZZHO</t>
  </si>
  <si>
    <t>47172130200EQMRCZZHO</t>
  </si>
  <si>
    <t>47172130300EQMRCZZHO</t>
  </si>
  <si>
    <t>47172130400EQMRCZZHO</t>
  </si>
  <si>
    <t>47172272410AGP25ZZWD</t>
  </si>
  <si>
    <t>47172301100EQMRCZZHO</t>
  </si>
  <si>
    <t>47172305410EQMRCZZHO</t>
  </si>
  <si>
    <t>47172305760EPMRCZZHO</t>
  </si>
  <si>
    <t>47178100010ZZZZZZZWD</t>
  </si>
  <si>
    <t>47178100020ZZZZZZZWD</t>
  </si>
  <si>
    <t>47178100030ZZZZZZZWD</t>
  </si>
  <si>
    <t>47178100040ZZZZZZZWD</t>
  </si>
  <si>
    <t>47178100050ZZZZZZZWD</t>
  </si>
  <si>
    <t>47178100060ZZZZZZZWD</t>
  </si>
  <si>
    <t>47182110010EQMRCZZHO</t>
  </si>
  <si>
    <t>47182110100EQMRCZZHO</t>
  </si>
  <si>
    <t>47182110260EQMRCZZHO</t>
  </si>
  <si>
    <t>47182110340EQMRCZZHO</t>
  </si>
  <si>
    <t>47182130010EQMRCZZHO</t>
  </si>
  <si>
    <t>47182130100EQMRCZZHO</t>
  </si>
  <si>
    <t>47182130200EQMRCZZHO</t>
  </si>
  <si>
    <t>47182130300EQMRCZZHO</t>
  </si>
  <si>
    <t>47182130400EQMRCZZHO</t>
  </si>
  <si>
    <t>47182301100EQMRCZZHO</t>
  </si>
  <si>
    <t>47182305410EQMRCZZHO</t>
  </si>
  <si>
    <t>47182305760EQMRCZZHO</t>
  </si>
  <si>
    <t>47188100010ZZZZZZZWD</t>
  </si>
  <si>
    <t>47188100020ZZZZZZZWD</t>
  </si>
  <si>
    <t>47188100030ZZZZZZZWD</t>
  </si>
  <si>
    <t>47188100040ZZZZZZZWD</t>
  </si>
  <si>
    <t>47188100050ZZZZZZZWD</t>
  </si>
  <si>
    <t>47188100060ZZZZZZZWD</t>
  </si>
  <si>
    <t>variance</t>
  </si>
  <si>
    <t>P37</t>
  </si>
  <si>
    <t>P63</t>
  </si>
  <si>
    <t>P64</t>
  </si>
  <si>
    <t>P84</t>
  </si>
  <si>
    <t>C01</t>
  </si>
  <si>
    <t>Capital expenditure on new ICT equipment</t>
  </si>
  <si>
    <t xml:space="preserve">P-CNIER COMPUTER EQUIP   </t>
  </si>
  <si>
    <t xml:space="preserve">C01       </t>
  </si>
  <si>
    <t>C02</t>
  </si>
  <si>
    <t xml:space="preserve">MSCOA IMPLEMENTATION AND SOLAR UPGRADE            </t>
  </si>
  <si>
    <t xml:space="preserve">C02       </t>
  </si>
  <si>
    <t>C03</t>
  </si>
  <si>
    <t xml:space="preserve">FURNITURE AND EQUIPMENT_MAINTENANCE               </t>
  </si>
  <si>
    <t xml:space="preserve">P-CNIN OP BLD WORKSHOPS  </t>
  </si>
  <si>
    <t xml:space="preserve">C03       </t>
  </si>
  <si>
    <t>C04</t>
  </si>
  <si>
    <t xml:space="preserve">COMPUTER EQUIPMENT AND NETWORKS                   </t>
  </si>
  <si>
    <t xml:space="preserve">P-CIER RDS ROADS         </t>
  </si>
  <si>
    <t xml:space="preserve">C04       </t>
  </si>
  <si>
    <t>FLT</t>
  </si>
  <si>
    <t xml:space="preserve">FLEET MAINTENANCE                                 </t>
  </si>
  <si>
    <t xml:space="preserve">P-NIPC TRANSPORT ASSETS  </t>
  </si>
  <si>
    <t xml:space="preserve">FLT       </t>
  </si>
  <si>
    <t>MRC</t>
  </si>
  <si>
    <t xml:space="preserve">P-MUNICIPAL RUNNING COST                          </t>
  </si>
  <si>
    <t xml:space="preserve">P-MUNICIPAL RUNNING COST </t>
  </si>
  <si>
    <t xml:space="preserve">MRC       </t>
  </si>
  <si>
    <t>P01</t>
  </si>
  <si>
    <t xml:space="preserve">CONGRESSES_COO'S OFFICE                           </t>
  </si>
  <si>
    <t xml:space="preserve">P-TWS CBT&amp;D WSHP SEM&amp;TRN </t>
  </si>
  <si>
    <t xml:space="preserve">P01       </t>
  </si>
  <si>
    <t>P02</t>
  </si>
  <si>
    <t xml:space="preserve">DISASTER RECOVERY                                 </t>
  </si>
  <si>
    <t>P-TWS EM/DIS DISAS RELIEF</t>
  </si>
  <si>
    <t xml:space="preserve">P02       </t>
  </si>
  <si>
    <t>P03</t>
  </si>
  <si>
    <t xml:space="preserve">DONATIONS                                         </t>
  </si>
  <si>
    <t>MAYORAL OUT-REACH PROGRAM</t>
  </si>
  <si>
    <t xml:space="preserve">P03       </t>
  </si>
  <si>
    <t>P04</t>
  </si>
  <si>
    <t xml:space="preserve">MAINT - NETWORK INFRASTR_IT SEDIBENG              </t>
  </si>
  <si>
    <t xml:space="preserve">P-MIPC ICT CL COMM EQUIP </t>
  </si>
  <si>
    <t xml:space="preserve">P04       </t>
  </si>
  <si>
    <t>P05</t>
  </si>
  <si>
    <t xml:space="preserve">MAINT_PPE &amp; FURNITURE_TRANSINFRASENV              </t>
  </si>
  <si>
    <t xml:space="preserve">P-NIPC FURN &amp; OFF EQUIP  </t>
  </si>
  <si>
    <t xml:space="preserve">P05       </t>
  </si>
  <si>
    <t>P06</t>
  </si>
  <si>
    <t xml:space="preserve">MAINTENANCE_BUILDINGS FENCES &amp; SITES              </t>
  </si>
  <si>
    <t xml:space="preserve">P-NIPC CENTRE BUILDINGS  </t>
  </si>
  <si>
    <t xml:space="preserve">P06       </t>
  </si>
  <si>
    <t>P07</t>
  </si>
  <si>
    <t xml:space="preserve">P-NIPC HALLS BUILDINGS   </t>
  </si>
  <si>
    <t xml:space="preserve">P07       </t>
  </si>
  <si>
    <t>P08</t>
  </si>
  <si>
    <t xml:space="preserve">MAINTENANCE_PPE &amp; FURNITURE_IT SEDIBENG           </t>
  </si>
  <si>
    <t xml:space="preserve">P08       </t>
  </si>
  <si>
    <t>P09</t>
  </si>
  <si>
    <t xml:space="preserve">MAINTENANCE_VEHICLES_FLEET MANAGEMENT             </t>
  </si>
  <si>
    <t xml:space="preserve">P09       </t>
  </si>
  <si>
    <t>P10</t>
  </si>
  <si>
    <t xml:space="preserve">PUBLIC PARTICIPATION Projects               </t>
  </si>
  <si>
    <t>P-TWS COM PART PUB MEETIN</t>
  </si>
  <si>
    <t xml:space="preserve">P10       </t>
  </si>
  <si>
    <t>P11</t>
  </si>
  <si>
    <t xml:space="preserve">PUBLIC PARTICIPATION_MPAC OFFICE                  </t>
  </si>
  <si>
    <t xml:space="preserve">P11       </t>
  </si>
  <si>
    <t>P12</t>
  </si>
  <si>
    <t xml:space="preserve">PUBLIC PARTICIPATION_SPEAKER PROJECTS             </t>
  </si>
  <si>
    <t xml:space="preserve">P12       </t>
  </si>
  <si>
    <t>P13</t>
  </si>
  <si>
    <t>Operational Functions and Events</t>
  </si>
  <si>
    <t>P-TWS FUN/EVE SPE EVE&amp;FUN</t>
  </si>
  <si>
    <t xml:space="preserve">P13       </t>
  </si>
  <si>
    <t>P14</t>
  </si>
  <si>
    <t>SODA - Operational Civic Function &amp; event</t>
  </si>
  <si>
    <t xml:space="preserve">P14       </t>
  </si>
  <si>
    <t>Operational</t>
  </si>
  <si>
    <t>Typical Work Streams</t>
  </si>
  <si>
    <t>Functions and Events</t>
  </si>
  <si>
    <t>Civic Functions</t>
  </si>
  <si>
    <t>P15</t>
  </si>
  <si>
    <t xml:space="preserve">WORKSHOPS_CHIEF WHIP PROJECTS                     </t>
  </si>
  <si>
    <t xml:space="preserve">P15       </t>
  </si>
  <si>
    <t>P16</t>
  </si>
  <si>
    <t xml:space="preserve">P16       </t>
  </si>
  <si>
    <t>P17</t>
  </si>
  <si>
    <t xml:space="preserve">WORKSHOPS_MAYOR ADMINISTRATION                    </t>
  </si>
  <si>
    <t xml:space="preserve">P17       </t>
  </si>
  <si>
    <t>P18</t>
  </si>
  <si>
    <t xml:space="preserve">WORKSHOPS_MUNICIPAL MANAGER ADMIN                 </t>
  </si>
  <si>
    <t xml:space="preserve">P18       </t>
  </si>
  <si>
    <t>P19</t>
  </si>
  <si>
    <t xml:space="preserve">WORKSHOPS_SPEAKER ADMINISTRATION                  </t>
  </si>
  <si>
    <t xml:space="preserve">P19       </t>
  </si>
  <si>
    <t>P20</t>
  </si>
  <si>
    <t xml:space="preserve">P20       </t>
  </si>
  <si>
    <t>P21</t>
  </si>
  <si>
    <t xml:space="preserve">WORKSHOPS_TRANSPORT;INFRASTR &amp; ENVIRONM           </t>
  </si>
  <si>
    <t xml:space="preserve">P21       </t>
  </si>
  <si>
    <t>P22</t>
  </si>
  <si>
    <t xml:space="preserve">AIDS PROJECT                                      </t>
  </si>
  <si>
    <t>P-TWS AHTC SU/DI AIDS/HIV</t>
  </si>
  <si>
    <t xml:space="preserve">P22       </t>
  </si>
  <si>
    <t>P23</t>
  </si>
  <si>
    <t xml:space="preserve">MAINTENANCE OF EQUIPMENT - PUBLIC SAFETY          </t>
  </si>
  <si>
    <t xml:space="preserve">P-MIPC ICT DL COMM EQUIP </t>
  </si>
  <si>
    <t xml:space="preserve">P23       </t>
  </si>
  <si>
    <t>P24</t>
  </si>
  <si>
    <t xml:space="preserve">WORKSHOPS_COMMUNITY SERVICES                      </t>
  </si>
  <si>
    <t xml:space="preserve">P24       </t>
  </si>
  <si>
    <t>P25</t>
  </si>
  <si>
    <t xml:space="preserve">MILLING PLANT                                     </t>
  </si>
  <si>
    <t xml:space="preserve">P-TWS AGRI ASSIS &amp; SUPP  </t>
  </si>
  <si>
    <t xml:space="preserve">P25       </t>
  </si>
  <si>
    <t>C05</t>
  </si>
  <si>
    <t>New Capital  Computer Equipment</t>
  </si>
  <si>
    <t>Computer Equipment</t>
  </si>
  <si>
    <t>Capital</t>
  </si>
  <si>
    <t>Non-infrastructure</t>
  </si>
  <si>
    <t>New</t>
  </si>
  <si>
    <t>09f0d77d-d2e8-40f2-91e6-e89b7dad5a76</t>
  </si>
  <si>
    <t>Y</t>
  </si>
  <si>
    <t>C06</t>
  </si>
  <si>
    <t>New Capital - Furniture and Office Equipment</t>
  </si>
  <si>
    <t>Furniture and Office Equipment</t>
  </si>
  <si>
    <t>db728e3b-e11f-4654-806c-9d91bf9430c3</t>
  </si>
  <si>
    <t>C07</t>
  </si>
  <si>
    <t>Capital upgrading - Refurbishment of Vereeniging LSC</t>
  </si>
  <si>
    <t>Refurbishment of Vereeniging LSC</t>
  </si>
  <si>
    <t>Existing</t>
  </si>
  <si>
    <t>Upgrading</t>
  </si>
  <si>
    <t>Other Assets</t>
  </si>
  <si>
    <t>Operational Buildings</t>
  </si>
  <si>
    <t>Municipal Offices</t>
  </si>
  <si>
    <t>8c24c68a-cbb2-4967-a293-be60bb1ddd59</t>
  </si>
  <si>
    <t>C08</t>
  </si>
  <si>
    <t>Replacement of perimeter fence in Meyerton LSC</t>
  </si>
  <si>
    <t>Yards</t>
  </si>
  <si>
    <t>2c06bd79-1867-46de-9d6b-0d712f6515fa</t>
  </si>
  <si>
    <t>C09</t>
  </si>
  <si>
    <t>procuring  of mobile mini monitoring station Computer Equipment</t>
  </si>
  <si>
    <t>C10</t>
  </si>
  <si>
    <t>Fencing at Airport</t>
  </si>
  <si>
    <t>Community Assets</t>
  </si>
  <si>
    <t>Community Facilities</t>
  </si>
  <si>
    <t>Airports</t>
  </si>
  <si>
    <t>96b0cf62-7d8e-428c-9edc-196422c64914</t>
  </si>
  <si>
    <t>C11</t>
  </si>
  <si>
    <t>Resealing of Airport runways</t>
  </si>
  <si>
    <t>9fd3f42e-13a7-4ba6-b70e-e06b0159f303</t>
  </si>
  <si>
    <t>C12</t>
  </si>
  <si>
    <t>Procurement of New Machinery &amp; equipment</t>
  </si>
  <si>
    <t>Machinery and Equipment</t>
  </si>
  <si>
    <t>55cafe90-ce7b-4801-b148-7e9915e82081</t>
  </si>
  <si>
    <t>P26</t>
  </si>
  <si>
    <t>TWS Capacity Building Training and Development</t>
  </si>
  <si>
    <t>Capacity Building Training and Development</t>
  </si>
  <si>
    <t>Workshops, Seminars and Subject Matter Training</t>
  </si>
  <si>
    <t>ed5c0d41-e0bb-489a-b844-8bfece64dfe3</t>
  </si>
  <si>
    <t>P27</t>
  </si>
  <si>
    <t>TWS Performance Management</t>
  </si>
  <si>
    <t>Performance Management</t>
  </si>
  <si>
    <t>2cc4d855-b17a-4d6e-850b-b69c38a6fa16</t>
  </si>
  <si>
    <t>P28</t>
  </si>
  <si>
    <t>TWS Administrative Strategy and Planning</t>
  </si>
  <si>
    <t>Administrative Strategy and Planning</t>
  </si>
  <si>
    <t>Strategic Management and Governance</t>
  </si>
  <si>
    <t>96128939-c1cc-4169-8a62-4bbe6f21a1d6</t>
  </si>
  <si>
    <t>P29</t>
  </si>
  <si>
    <t>TWS IDP Planning and Revision</t>
  </si>
  <si>
    <t>IDP Planning and Revision</t>
  </si>
  <si>
    <t>c8ea2bdf-0f79-4253-9553-0694a446bb4c</t>
  </si>
  <si>
    <t>P30</t>
  </si>
  <si>
    <t>TWS IDP Implementation and Monitoring</t>
  </si>
  <si>
    <t>IDP Implementation and Monitoring</t>
  </si>
  <si>
    <t>b31c3a3d-7704-4e4b-82d2-69bfce11a840</t>
  </si>
  <si>
    <t>P31</t>
  </si>
  <si>
    <t>TWS Inter Governmental Relations (IGR) Programme</t>
  </si>
  <si>
    <t>Inter Governmental Relations (IGR) Programme</t>
  </si>
  <si>
    <t>4d288356-4803-467d-8aa8-c5ef4a7fb3b2</t>
  </si>
  <si>
    <t>P32</t>
  </si>
  <si>
    <t>TWS Policy Review</t>
  </si>
  <si>
    <t>Policy Review</t>
  </si>
  <si>
    <t>635fa6a6-5487-4575-9bb5-858207204a35</t>
  </si>
  <si>
    <t>P33</t>
  </si>
  <si>
    <t>TWS Risk Management</t>
  </si>
  <si>
    <t>Risk Management</t>
  </si>
  <si>
    <t>cd13eb1c-fe4d-4386-956d-39d266e48cf2</t>
  </si>
  <si>
    <t>P34</t>
  </si>
  <si>
    <t>TWS Internal audit and oversight committees</t>
  </si>
  <si>
    <t>Internal audit and oversight committees</t>
  </si>
  <si>
    <t>Efficient and Effective Public Service</t>
  </si>
  <si>
    <t>3a8fb624-fe17-4ff9-bab3-fa68dee862fd</t>
  </si>
  <si>
    <t>P35</t>
  </si>
  <si>
    <t>TWS Title Deeds backlog eradication, issuing of Deeds to qualifying beneficiaries</t>
  </si>
  <si>
    <t>Title Deeds backlog eradication, issuing of Deeds to qualifying beneficiaries</t>
  </si>
  <si>
    <t>P36</t>
  </si>
  <si>
    <t xml:space="preserve">Human Settlements Coordinating Forum (HCF) hosted by the District for coordination of housing delivery in the region. </t>
  </si>
  <si>
    <t>TWS EPWP roll out</t>
  </si>
  <si>
    <t>EPWP roll out</t>
  </si>
  <si>
    <t>City Cleanliness and Clean-up</t>
  </si>
  <si>
    <t>Clean-up Actions</t>
  </si>
  <si>
    <t>115ceba4-e7e1-472f-98ee-bf4cab5ac6da</t>
  </si>
  <si>
    <t>P38</t>
  </si>
  <si>
    <t xml:space="preserve">TTWS Mechanisation Support Programme </t>
  </si>
  <si>
    <t xml:space="preserve">Mechanisation Support Programme </t>
  </si>
  <si>
    <t>District Initiatives and Assistance to Municipalities</t>
  </si>
  <si>
    <t>Assistance to Local Municipalities (Capacity Building)</t>
  </si>
  <si>
    <t>60aa141b-3da3-4ae4-9402-15a50ace80ac</t>
  </si>
  <si>
    <t>P39</t>
  </si>
  <si>
    <t xml:space="preserve">TWS Establishment of Agricultural Projects </t>
  </si>
  <si>
    <t xml:space="preserve">Establishment of Agricultural Projects </t>
  </si>
  <si>
    <t>Assistance to Small Agricultural Projects</t>
  </si>
  <si>
    <t>79d9d78f-b8e8-4835-b597-9224b529553d</t>
  </si>
  <si>
    <t>P40</t>
  </si>
  <si>
    <t>TWS LED Project Implementation</t>
  </si>
  <si>
    <t>LED Project Implementation</t>
  </si>
  <si>
    <t>Local Economic Development</t>
  </si>
  <si>
    <t>Project Implementation</t>
  </si>
  <si>
    <t>6fc47f62-0f54-44c5-8b53-f3bef84f0336</t>
  </si>
  <si>
    <t>P41</t>
  </si>
  <si>
    <t>TWS Training on fraud and corruption in licensing</t>
  </si>
  <si>
    <t>Training on fraud and corruption in licensing</t>
  </si>
  <si>
    <t>P42</t>
  </si>
  <si>
    <t>Maintenance</t>
  </si>
  <si>
    <t>Corrective Maintenance</t>
  </si>
  <si>
    <t>Emergency</t>
  </si>
  <si>
    <t>408b0305-e4a6-452b-ad08-7199552afdb2</t>
  </si>
  <si>
    <t>P43</t>
  </si>
  <si>
    <t>Planned</t>
  </si>
  <si>
    <t>Buildings</t>
  </si>
  <si>
    <t>2220cc33-9051-4177-a3f1-d4c1c7281c1c</t>
  </si>
  <si>
    <t>P44</t>
  </si>
  <si>
    <t>Repair of air conditioning  in all LSC</t>
  </si>
  <si>
    <t>P45</t>
  </si>
  <si>
    <t>TWS Procurement of Customer queing systems for all LSC</t>
  </si>
  <si>
    <t>Procurement of Customer queing systems for all LSC</t>
  </si>
  <si>
    <t>a1267ed5-2ec4-4816-ac27-aeb3e263e49b</t>
  </si>
  <si>
    <t>P46</t>
  </si>
  <si>
    <t>TWS Capacity Building Local Municipalities</t>
  </si>
  <si>
    <t>Capacity Building Local Municipalities</t>
  </si>
  <si>
    <t>Capacity Building Local Municipalities (District Boundaries)</t>
  </si>
  <si>
    <t>a87666ba-0fc7-4d0b-ba9e-06dd671a8e74</t>
  </si>
  <si>
    <t>P47</t>
  </si>
  <si>
    <t>TWS Community participation and promulgation of by laws</t>
  </si>
  <si>
    <t>Community participation and promulgation of by laws</t>
  </si>
  <si>
    <t>Environmental</t>
  </si>
  <si>
    <t>Development of Standards to Set Environmental By-laws</t>
  </si>
  <si>
    <t>fd996a82-b7df-4a27-a476-9e30ed7d12ef</t>
  </si>
  <si>
    <t>P48</t>
  </si>
  <si>
    <t>TWS Surveillance of premises</t>
  </si>
  <si>
    <t>Surveillance of premises</t>
  </si>
  <si>
    <t>Environmental Health</t>
  </si>
  <si>
    <t>c8f0b217-b56d-4504-8e8f-76f3b593df7a</t>
  </si>
  <si>
    <t>P49</t>
  </si>
  <si>
    <t>TWS Rendering of environmental  pollution control services</t>
  </si>
  <si>
    <t>Rndering of environmental  pollution control services</t>
  </si>
  <si>
    <t>Pollution Control</t>
  </si>
  <si>
    <t>d79dd41c-99c0-4929-acd1-67d239f4c87f</t>
  </si>
  <si>
    <t>P50</t>
  </si>
  <si>
    <t>Rendering of MHS (x9 programmes)as described in the Health Act</t>
  </si>
  <si>
    <t>Health and Welfare</t>
  </si>
  <si>
    <t>Municipal Health Service</t>
  </si>
  <si>
    <t>145c1226-dcea-4258-b12f-345817f8c5d8</t>
  </si>
  <si>
    <t>P51</t>
  </si>
  <si>
    <t>Procurement of all related items for the  sampling of food.</t>
  </si>
  <si>
    <t>Food Sample Testing</t>
  </si>
  <si>
    <t>0272d8b9-62e8-4b31-9206-9ed9754c2e1e</t>
  </si>
  <si>
    <t>P52</t>
  </si>
  <si>
    <t>TWS Development of integrated transport plan</t>
  </si>
  <si>
    <t>Development of integrated transport plan</t>
  </si>
  <si>
    <t>P53</t>
  </si>
  <si>
    <t>Rail  awarenes campaign</t>
  </si>
  <si>
    <t>Communication and Public Participation</t>
  </si>
  <si>
    <t>Awareness Campaign</t>
  </si>
  <si>
    <t>1d5c1ecc-81f1-4e59-99c8-8036d4ba9ed2</t>
  </si>
  <si>
    <t>P54</t>
  </si>
  <si>
    <t>TWS Maintenace of ambient air quality monitering stastions</t>
  </si>
  <si>
    <t>Maintenace of ambient air quality monitering stastions</t>
  </si>
  <si>
    <t>Air Quality Management</t>
  </si>
  <si>
    <t>e2bfa811-1f20-4f8b-a715-44044a8c5fd1</t>
  </si>
  <si>
    <t>P55</t>
  </si>
  <si>
    <t>By-laws Promulgation</t>
  </si>
  <si>
    <t>0223ba11-fab8-498f-9e56-5d967db215bf</t>
  </si>
  <si>
    <t>P56</t>
  </si>
  <si>
    <t>TWS Air Quality Lekgotla</t>
  </si>
  <si>
    <t>Air Quality Lekgotla</t>
  </si>
  <si>
    <t>P57</t>
  </si>
  <si>
    <t>TWS Procument of educational material</t>
  </si>
  <si>
    <t>Procument of educational material</t>
  </si>
  <si>
    <t>Community Development</t>
  </si>
  <si>
    <t>Education Programme:  Litter</t>
  </si>
  <si>
    <t>c375a29a-085e-4bf0-adce-964cb22f01ee</t>
  </si>
  <si>
    <t>P58</t>
  </si>
  <si>
    <t>TWS Operations on Biodiversity and Climate Change</t>
  </si>
  <si>
    <t>Operations on Biodiversity and Climate Change</t>
  </si>
  <si>
    <t>Biodiversity and Climate Change</t>
  </si>
  <si>
    <t>bab4e7bc-5cd5-4735-8366-2baf4e001ad2</t>
  </si>
  <si>
    <t>P59</t>
  </si>
  <si>
    <t>To ensure the availability of an action plan to assist in the curbing or prevention of consequences that may lead to loss of lives, further damage to infrastructure, injuries, loss of property and to mitigate the impact.</t>
  </si>
  <si>
    <t>Emergency and Disaster Management</t>
  </si>
  <si>
    <t>Annual Review of Disaster Management Plan</t>
  </si>
  <si>
    <t>29c236fc-5036-4b98-bf45-76c59e3b9e80</t>
  </si>
  <si>
    <t>P60</t>
  </si>
  <si>
    <t>TWS Implement Disaster Management Legislation requirements.</t>
  </si>
  <si>
    <t>Implement Disaster Management Legislation requirements.</t>
  </si>
  <si>
    <t>Disaster Management</t>
  </si>
  <si>
    <t>b2679a63-d863-44af-ada6-a8020e8658ed</t>
  </si>
  <si>
    <t>P61</t>
  </si>
  <si>
    <t>One of the key performance areas (KPA 4) in the disaster management framework deals with Response &amp; recovery this opportunity will improve service delivery to key stakeholders.</t>
  </si>
  <si>
    <t>Disaster Relief</t>
  </si>
  <si>
    <t>2439be63-3bf3-4368-a097-3da413371f44</t>
  </si>
  <si>
    <t>P62</t>
  </si>
  <si>
    <t xml:space="preserve">Meetings and awareness campaigns held to inform and educate communities regarding Disaster Management on prevention and mitigation strategies. </t>
  </si>
  <si>
    <t>P68</t>
  </si>
  <si>
    <t xml:space="preserve"> Planning, co-ordination and regulation of Fire Services.</t>
  </si>
  <si>
    <t>Development of Fire-fighters</t>
  </si>
  <si>
    <t>22c067c8-6f24-49b2-8df3-4508646e1fa6</t>
  </si>
  <si>
    <t>FMG Training minimum competency</t>
  </si>
  <si>
    <t>Projects specifically relating to the application of the financial management grant (FMG)</t>
  </si>
  <si>
    <t>Financial Management Grant</t>
  </si>
  <si>
    <t>Training Minimum Competency</t>
  </si>
  <si>
    <t>85ab8f87-3f49-4f83-9c58-61a4df394d72</t>
  </si>
  <si>
    <t>FMG Interns compensation</t>
  </si>
  <si>
    <t>Interns Compensation</t>
  </si>
  <si>
    <t>2d69a1af-b740-4b0b-a503-f1ceef174333</t>
  </si>
  <si>
    <t>P65</t>
  </si>
  <si>
    <t>Planned operational maintenance on CCTV Surveillance System on monthly basis.</t>
  </si>
  <si>
    <t>d4806137-1210-4a86-b68a-01058ec551f7</t>
  </si>
  <si>
    <t>P66</t>
  </si>
  <si>
    <t>Operational repairs on unplanned damages on CCTV Surveillance Systems, as and when needed.</t>
  </si>
  <si>
    <t>P67</t>
  </si>
  <si>
    <t>TWS Monthly and Quarterly operational activities of the Community Safety Forum</t>
  </si>
  <si>
    <t>Monthly and Quarterly operational activities of the Community Safety Forum</t>
  </si>
  <si>
    <t>Public Protection and Safety</t>
  </si>
  <si>
    <t>fecca159-7acc-4f60-8f27-283ec3548d3f</t>
  </si>
  <si>
    <t>P69</t>
  </si>
  <si>
    <t>TWS Research on Tourism</t>
  </si>
  <si>
    <t>Research on Tourism</t>
  </si>
  <si>
    <t>Tourism</t>
  </si>
  <si>
    <t>5ea0111e-fcbf-42d0-a94b-e8d12d1779d4</t>
  </si>
  <si>
    <t>P70</t>
  </si>
  <si>
    <t>TWS Tourism Development</t>
  </si>
  <si>
    <t>To promote and develop Tourism in the Sedibeng region through developing and participating in National, Provincial and Local Tourism Strategies.</t>
  </si>
  <si>
    <t>Tourism Development</t>
  </si>
  <si>
    <t>49d5c86c-959b-47b2-9c0f-a2d9c95effda</t>
  </si>
  <si>
    <t>P71</t>
  </si>
  <si>
    <t>TWS Tourism Projects</t>
  </si>
  <si>
    <t>To promote and develop Tourism in the Sedibeng region through identifying and coordinating and communicating National, Provincial, Regional and Local projects to tourism stakeholders (public and private sector and communities)</t>
  </si>
  <si>
    <t>Tourism Projects</t>
  </si>
  <si>
    <t>1cb50752-5c6d-4ece-b7af-42ea2fe46faa</t>
  </si>
  <si>
    <t>P72</t>
  </si>
  <si>
    <t>TWS Tourism Service Awareness Campaign</t>
  </si>
  <si>
    <t>To promote and develop Tourism in the Sedibeng Region through tourism awarenees campaigns and targeted marketing initiatives.</t>
  </si>
  <si>
    <t>Tourism Service Awareness Campaign</t>
  </si>
  <si>
    <t>6f55686f-6d24-4a1a-bfcc-800213e1b550</t>
  </si>
  <si>
    <t>P73</t>
  </si>
  <si>
    <t>TWS Tourism Skills Development</t>
  </si>
  <si>
    <t>To promote and develop Tourism in the Sedibeng reging through  facilitating skills development programmes.</t>
  </si>
  <si>
    <t>Tourism Skills Development</t>
  </si>
  <si>
    <t>eb7fefca-4594-4142-b0f7-bf13272b17df</t>
  </si>
  <si>
    <t>P74</t>
  </si>
  <si>
    <t>TWS ABET and Life Long Learning Programme</t>
  </si>
  <si>
    <t>ABET and Life Long Learning Programme</t>
  </si>
  <si>
    <t>0eca4d40-9913-45b9-9426-5e96fdb80abe</t>
  </si>
  <si>
    <t>P75</t>
  </si>
  <si>
    <t>TWS Capacity Building Unemployed</t>
  </si>
  <si>
    <t>Capacity Building Unemployed</t>
  </si>
  <si>
    <t>9de6601f-ac2b-4648-a218-57b798200948</t>
  </si>
  <si>
    <t>P76</t>
  </si>
  <si>
    <t>TWS Induction Programmes New Staff</t>
  </si>
  <si>
    <t>Induction Programmes New Staff</t>
  </si>
  <si>
    <t>b720dc1e-63e4-45d2-b717-221d63c7e6fe</t>
  </si>
  <si>
    <t>P77</t>
  </si>
  <si>
    <t>TWS Leadership Development</t>
  </si>
  <si>
    <t>Leadership Development</t>
  </si>
  <si>
    <t>5cbfd118-7771-4a07-a066-86c086450f67</t>
  </si>
  <si>
    <t>P78</t>
  </si>
  <si>
    <t>TWS Workshops, Seminars and Subject Matter Training</t>
  </si>
  <si>
    <t>P79</t>
  </si>
  <si>
    <t>TWS Municipal Minimum Competency Level</t>
  </si>
  <si>
    <t>Municipal Minimum Competency Level</t>
  </si>
  <si>
    <t>8d4e73e8-eb49-4afc-b1e8-a5c2b0a0f93f</t>
  </si>
  <si>
    <t>P80</t>
  </si>
  <si>
    <t>TWS Employee Assistance Programme</t>
  </si>
  <si>
    <t>Employee Assistance Programme</t>
  </si>
  <si>
    <t>Human Resources</t>
  </si>
  <si>
    <t>071b3f37-e359-400d-b4fd-2544cf3e146d</t>
  </si>
  <si>
    <t>P81</t>
  </si>
  <si>
    <t>TWS Human Resource Management</t>
  </si>
  <si>
    <t>Human Resource Management</t>
  </si>
  <si>
    <t>fe839289-5ff6-40aa-83b2-f5e5c0c66f2a</t>
  </si>
  <si>
    <t>P82</t>
  </si>
  <si>
    <t>TWS Staff Rehabilitation</t>
  </si>
  <si>
    <t>Staff Rehabilitation</t>
  </si>
  <si>
    <t>55a4f9bd-5289-485f-bf9b-c21e3cccc761</t>
  </si>
  <si>
    <t>P83</t>
  </si>
  <si>
    <t>Preventative Maintenance - Condition based for Community Assets. Airport Machinery &amp; Equipment</t>
  </si>
  <si>
    <t>Preventative Maintenance - condition based for Community Assets. Airport Machinery &amp; Equipment</t>
  </si>
  <si>
    <t>Preventative Maintenance</t>
  </si>
  <si>
    <t>Condition Based</t>
  </si>
  <si>
    <t>Mechanical Equipment</t>
  </si>
  <si>
    <t>77058288-ebc6-4aac-8849-bfd8eac47bac</t>
  </si>
  <si>
    <t>FMG - Financial Statements</t>
  </si>
  <si>
    <t>Financial Statements</t>
  </si>
  <si>
    <t>34ce280f-4de2-46c4-aab7-503248ddfc29</t>
  </si>
  <si>
    <t>ZZZ</t>
  </si>
  <si>
    <t xml:space="preserve">P-DEFAULT TRANSACTIONS                            </t>
  </si>
  <si>
    <t xml:space="preserve">P-DEFAULT TRANSACTIONS   </t>
  </si>
  <si>
    <t xml:space="preserve">ZZZ       </t>
  </si>
  <si>
    <t>Planned Maintenace on Buildings Fences and sites</t>
  </si>
  <si>
    <t>Speaker's Functions and Events</t>
  </si>
  <si>
    <t>Capacity Building Councillors</t>
  </si>
  <si>
    <t>26e33d60-7181-431a-9cbf-02f3f6d27377</t>
  </si>
  <si>
    <t>P85</t>
  </si>
  <si>
    <t>TWS Human Settlements IGR</t>
  </si>
  <si>
    <t xml:space="preserve">Emergency  maintenance on machinery and equipment </t>
  </si>
  <si>
    <t>Emergency  maintenance on machinery and equipment</t>
  </si>
  <si>
    <t>Operational Functions and Events Admin</t>
  </si>
  <si>
    <t>36532281220EQP24ZZWD</t>
  </si>
  <si>
    <t>31112540650EQMRCZZWD</t>
  </si>
  <si>
    <t>31112284520EQMRCZZWD</t>
  </si>
  <si>
    <t>Project</t>
  </si>
  <si>
    <t>Budget 2018/19</t>
  </si>
  <si>
    <t>Budget 2019/20</t>
  </si>
  <si>
    <t>Budget 2020/21</t>
  </si>
  <si>
    <t>Adjustment Budget 2017/18</t>
  </si>
  <si>
    <t>Original 2017/18</t>
  </si>
  <si>
    <t>Sedibeng District Municipality - Budget 2018/19 per Accounting post</t>
  </si>
  <si>
    <t>CC</t>
  </si>
  <si>
    <t>Cons CC</t>
  </si>
  <si>
    <t>CC Description</t>
  </si>
  <si>
    <t>GFS</t>
  </si>
  <si>
    <t>Old CC</t>
  </si>
  <si>
    <t>1000</t>
  </si>
  <si>
    <t>SEDIBENG DISTRICT MUNICIPALITY</t>
  </si>
  <si>
    <t>1100</t>
  </si>
  <si>
    <t>OFFICE OF THE EXECUTIVE MAYOR</t>
  </si>
  <si>
    <t>1101</t>
  </si>
  <si>
    <t>EXECUTIVE MAYOR</t>
  </si>
  <si>
    <t>3111</t>
  </si>
  <si>
    <t>MAYOR ADMINISTRATION</t>
  </si>
  <si>
    <t>0101</t>
  </si>
  <si>
    <t>d322a6d8-8a77-4f3e-b409-e49df0b85989</t>
  </si>
  <si>
    <t>1102</t>
  </si>
  <si>
    <t>SPEAKER</t>
  </si>
  <si>
    <t>3121</t>
  </si>
  <si>
    <t>SPEAKER ADMINISTRATION</t>
  </si>
  <si>
    <t>3122</t>
  </si>
  <si>
    <t>SPEAKER PROJECTS</t>
  </si>
  <si>
    <t>3123</t>
  </si>
  <si>
    <t>MPAC OFFICE</t>
  </si>
  <si>
    <t>1103</t>
  </si>
  <si>
    <t>MAYORAL COMMITTEE</t>
  </si>
  <si>
    <t>3131</t>
  </si>
  <si>
    <t>MMC FOR FINANCE &amp; ADMINISTRATION</t>
  </si>
  <si>
    <t>3132</t>
  </si>
  <si>
    <t>MMC FOR SRAC &amp; HERITAGE</t>
  </si>
  <si>
    <t>3133</t>
  </si>
  <si>
    <t>MMC FOR INFRASTRUCTURE &amp; TRANSPORT</t>
  </si>
  <si>
    <t>3134</t>
  </si>
  <si>
    <t>MMC FOR HUMAN SETTLEMENTS</t>
  </si>
  <si>
    <t>3135</t>
  </si>
  <si>
    <t>MMC FOR HEALTH &amp; PUBLIC SAFETY</t>
  </si>
  <si>
    <t>3136</t>
  </si>
  <si>
    <t>MMC FOR CORPORATE SERVICES</t>
  </si>
  <si>
    <t>3137</t>
  </si>
  <si>
    <t>MMC FOR ENVIRONMENT</t>
  </si>
  <si>
    <t>3138</t>
  </si>
  <si>
    <t>MMC FOR STRAT PLANNING &amp; ECON. DEVEL.</t>
  </si>
  <si>
    <t>1104</t>
  </si>
  <si>
    <t>COUNCIL GENERAL</t>
  </si>
  <si>
    <t>3142</t>
  </si>
  <si>
    <t>OTHER COUNCILORS</t>
  </si>
  <si>
    <t>1105</t>
  </si>
  <si>
    <t>OFFICE OF THE CHIEF WHIP</t>
  </si>
  <si>
    <t>3151</t>
  </si>
  <si>
    <t>OFFICE OF THE CHIEF WHIP ADMINISTRATION</t>
  </si>
  <si>
    <t>3152</t>
  </si>
  <si>
    <t>CHIEF WHIP PROJECTS</t>
  </si>
  <si>
    <t>1200</t>
  </si>
  <si>
    <t>OFFICE OF THE MUNICIPAL MANAGER</t>
  </si>
  <si>
    <t>1201</t>
  </si>
  <si>
    <t>MUNICIPAL MANAGER</t>
  </si>
  <si>
    <t>3211</t>
  </si>
  <si>
    <t>MUNICIPAL MANAGER ADMINISTRATION</t>
  </si>
  <si>
    <t>0102</t>
  </si>
  <si>
    <t>f3333fef-376f-4d03-b158-f7050b66056d</t>
  </si>
  <si>
    <t>1202</t>
  </si>
  <si>
    <t>COO'S OFFICE - SUMMARY</t>
  </si>
  <si>
    <t>3221</t>
  </si>
  <si>
    <t>1203</t>
  </si>
  <si>
    <t>IGR UNIT</t>
  </si>
  <si>
    <t>3231</t>
  </si>
  <si>
    <t>IGR UNIT ADMINISTRATION</t>
  </si>
  <si>
    <t>0301</t>
  </si>
  <si>
    <t>883643f9-8ff9-482c-9c37-1e3cfdbb22ec</t>
  </si>
  <si>
    <t>1204</t>
  </si>
  <si>
    <t>AUDIT FUNCTION - SUMMARY</t>
  </si>
  <si>
    <t>3241</t>
  </si>
  <si>
    <t>AUDIT FUNCTION</t>
  </si>
  <si>
    <t>15e72a49-cac8-46a3-a850-5352163e5772</t>
  </si>
  <si>
    <t>1205</t>
  </si>
  <si>
    <t>RISK FUNCTION - SUMMARY</t>
  </si>
  <si>
    <t>3251</t>
  </si>
  <si>
    <t>RISK FUNCTION</t>
  </si>
  <si>
    <t>0205</t>
  </si>
  <si>
    <t>452b326f-da2c-4c3c-9de8-0a79c133ddf4</t>
  </si>
  <si>
    <t>1206</t>
  </si>
  <si>
    <t>PERFORMANCE FUNCTION - SUMMARY</t>
  </si>
  <si>
    <t>3261</t>
  </si>
  <si>
    <t>PERFORMANCE FUNCTION</t>
  </si>
  <si>
    <t>0202</t>
  </si>
  <si>
    <t>a3247f45-2fa8-40df-bdd1-70640148bada</t>
  </si>
  <si>
    <t>1207</t>
  </si>
  <si>
    <t>IDP -SUMMARY</t>
  </si>
  <si>
    <t>3271</t>
  </si>
  <si>
    <t>IDP FUNCTION</t>
  </si>
  <si>
    <t>1300</t>
  </si>
  <si>
    <t>OFFICE OF THE CHIEF FINANCIAL OFFICER</t>
  </si>
  <si>
    <t>1301</t>
  </si>
  <si>
    <t>FINANCIAL SERVICES</t>
  </si>
  <si>
    <t>3311</t>
  </si>
  <si>
    <t>FINANCIAL SERVICES ADMIN</t>
  </si>
  <si>
    <t>0f52d9e5-907f-4d9f-934f-57dc012524d6</t>
  </si>
  <si>
    <t>1302</t>
  </si>
  <si>
    <t>FINANCIAL MANAGEMENT SUMMARY</t>
  </si>
  <si>
    <t>3321</t>
  </si>
  <si>
    <t>FINANCIAL MANAGEMENT</t>
  </si>
  <si>
    <t>0191</t>
  </si>
  <si>
    <t>67347610-1db2-421f-a89a-f87e772911eb</t>
  </si>
  <si>
    <t>1303</t>
  </si>
  <si>
    <t>SUPPLY CHAIN MANAGEMENT SUMMARY</t>
  </si>
  <si>
    <t>3331</t>
  </si>
  <si>
    <t>SUPPLY CHAIN MANAGEMENT</t>
  </si>
  <si>
    <t>89aa6d98-8ca6-4416-8143-f6f22ef86160</t>
  </si>
  <si>
    <t>1400</t>
  </si>
  <si>
    <t>CORPORATE SERVICES</t>
  </si>
  <si>
    <t>1401</t>
  </si>
  <si>
    <t>3411</t>
  </si>
  <si>
    <t>CORPORATE SERVICES - ADMIN</t>
  </si>
  <si>
    <t>1402</t>
  </si>
  <si>
    <t>HUMAN RESOURCES</t>
  </si>
  <si>
    <t>3421</t>
  </si>
  <si>
    <t>HUMAN RESOURCES ADMINISTRATION</t>
  </si>
  <si>
    <t>1403</t>
  </si>
  <si>
    <t>CORPORATE AND LEGAL</t>
  </si>
  <si>
    <t>3431</t>
  </si>
  <si>
    <t>CORPORATE AND LEGAL ADMINISTARTION</t>
  </si>
  <si>
    <t>3432</t>
  </si>
  <si>
    <t>LEGAL</t>
  </si>
  <si>
    <t>47697da2-b67b-4f55-aabb-b4b704dd23c1</t>
  </si>
  <si>
    <t>3433</t>
  </si>
  <si>
    <t>CORPORATE</t>
  </si>
  <si>
    <t>1404</t>
  </si>
  <si>
    <t>FACILITY MANAGEMENT SUMMARY</t>
  </si>
  <si>
    <t>3441</t>
  </si>
  <si>
    <t>FACILITY MANAGEMENT ADMIN</t>
  </si>
  <si>
    <t>3442</t>
  </si>
  <si>
    <t>FLEET MANAGEMENT</t>
  </si>
  <si>
    <t>bf46d84e-4fea-4a03-ad06-6fd16646a88a</t>
  </si>
  <si>
    <t>3443</t>
  </si>
  <si>
    <t>MAINTENANCE &amp; CLEANING</t>
  </si>
  <si>
    <t>0204</t>
  </si>
  <si>
    <t>088e5cef-638e-47cd-b168-3530412b4f1b</t>
  </si>
  <si>
    <t>3444</t>
  </si>
  <si>
    <t>TOWN HALL</t>
  </si>
  <si>
    <t>0503</t>
  </si>
  <si>
    <t>6fa14a15-a164-42cb-a263-a0b007852bc5</t>
  </si>
  <si>
    <t>3445</t>
  </si>
  <si>
    <t>INTERNAL SECURITY</t>
  </si>
  <si>
    <t>60485e0b-d923-44f4-ae32-46bb643bacc8</t>
  </si>
  <si>
    <t>1405</t>
  </si>
  <si>
    <t>UTILITIES</t>
  </si>
  <si>
    <t>3451</t>
  </si>
  <si>
    <t>UTILITIES ADMIN</t>
  </si>
  <si>
    <t>3452</t>
  </si>
  <si>
    <t>FRESH PRODUCE MARKET</t>
  </si>
  <si>
    <t>cd68a02d-1ef2-457b-870f-5580015f91e5</t>
  </si>
  <si>
    <t>3461</t>
  </si>
  <si>
    <t>VEREENIGING AIRPORT</t>
  </si>
  <si>
    <t>07c3a5ce-5bf6-4d27-89ad-c39ade8feb41</t>
  </si>
  <si>
    <t>3462</t>
  </si>
  <si>
    <t>VANDERBIJL AIRPORT</t>
  </si>
  <si>
    <t>3463</t>
  </si>
  <si>
    <t>HEIDELBERG AIRPORT</t>
  </si>
  <si>
    <t>1407</t>
  </si>
  <si>
    <t>TAXI RANKS</t>
  </si>
  <si>
    <t>3471</t>
  </si>
  <si>
    <t>EMFULENI TAXI RANK</t>
  </si>
  <si>
    <t>1ba26e54-d30e-49dd-8bce-2657f8290afb</t>
  </si>
  <si>
    <t>3472</t>
  </si>
  <si>
    <t>MIDVAAL TAXI RANK</t>
  </si>
  <si>
    <t>3473</t>
  </si>
  <si>
    <t>LESEDI TAXI RANK</t>
  </si>
  <si>
    <t>1408</t>
  </si>
  <si>
    <t>SPECIAL PROJECTS - SUMMARY</t>
  </si>
  <si>
    <t>3481</t>
  </si>
  <si>
    <t>SPECIAL PROJECTS</t>
  </si>
  <si>
    <t>99c0d474-4fa0-499b-b0fb-445d0f006f1c</t>
  </si>
  <si>
    <t>1410</t>
  </si>
  <si>
    <t>INFORMATION TECHNOLOGY MANAGEMENT</t>
  </si>
  <si>
    <t>3491</t>
  </si>
  <si>
    <t>IT EMFULENI</t>
  </si>
  <si>
    <t>0203</t>
  </si>
  <si>
    <t>ae31871f-57b7-4e3d-86b8-30887b86ec28</t>
  </si>
  <si>
    <t>3495</t>
  </si>
  <si>
    <t>IT SEDIBENG</t>
  </si>
  <si>
    <t>3496</t>
  </si>
  <si>
    <t>IT MIDVAAL</t>
  </si>
  <si>
    <t>1500</t>
  </si>
  <si>
    <t>TECHNICAL AND UTILITY SERVICES</t>
  </si>
  <si>
    <t>1501</t>
  </si>
  <si>
    <t>TECHNICAL SERVICES</t>
  </si>
  <si>
    <t>3511</t>
  </si>
  <si>
    <t>BASIC SERVICES</t>
  </si>
  <si>
    <t>e8aba1cd-7bec-4426-97e0-6a04f2677ea8</t>
  </si>
  <si>
    <t>1502</t>
  </si>
  <si>
    <t>INFRASTRUCTURE DEVELOPMENT</t>
  </si>
  <si>
    <t>3521</t>
  </si>
  <si>
    <t>TRANSPORT,INFRASTRUCTURE &amp; ENVIRONMENT</t>
  </si>
  <si>
    <t>1503</t>
  </si>
  <si>
    <t>ENVIROMENT SUMMARY</t>
  </si>
  <si>
    <t>3531</t>
  </si>
  <si>
    <t>AIR QUALITY MANAGEMENT</t>
  </si>
  <si>
    <t>0902</t>
  </si>
  <si>
    <t>2eb09acc-33a6-46dc-a9f1-d62f31df6b03</t>
  </si>
  <si>
    <t>3532</t>
  </si>
  <si>
    <t>ENVIRONMENTAL PLANNING AND COORDINATION</t>
  </si>
  <si>
    <t>3a960753-3fc5-4d7b-9f2c-609b8d2540ed</t>
  </si>
  <si>
    <t>3533</t>
  </si>
  <si>
    <t>MUNICIPAL HEALTH SERVICES</t>
  </si>
  <si>
    <t>0403</t>
  </si>
  <si>
    <t>20d7a098-87d4-4ade-a800-fe572974622a</t>
  </si>
  <si>
    <t>3534</t>
  </si>
  <si>
    <t>ENVIRONMENT</t>
  </si>
  <si>
    <t>1504</t>
  </si>
  <si>
    <t>LICENSE SERVICE CENTRE</t>
  </si>
  <si>
    <t>3541</t>
  </si>
  <si>
    <t>81e26025-8a7e-485a-b96d-814b817bc7e2</t>
  </si>
  <si>
    <t>3542</t>
  </si>
  <si>
    <t>LICENSE SERVICE CENTRE - VEREENIGING</t>
  </si>
  <si>
    <t>3543</t>
  </si>
  <si>
    <t>LICENSE SERVICE CENTRE - VANDERBIJL PARK</t>
  </si>
  <si>
    <t>3544</t>
  </si>
  <si>
    <t>LICENSE SERVICE CENTRE - MEYERTON</t>
  </si>
  <si>
    <t>3545</t>
  </si>
  <si>
    <t>LICENSE SERVICE CENTRE - HEIDELBERG</t>
  </si>
  <si>
    <t>1600</t>
  </si>
  <si>
    <t>COMMUNITY SERVICES</t>
  </si>
  <si>
    <t>1601</t>
  </si>
  <si>
    <t>COMMUNITY SERVICES ADMIN</t>
  </si>
  <si>
    <t>3611</t>
  </si>
  <si>
    <t>1602</t>
  </si>
  <si>
    <t>PUBLIC SAFETY</t>
  </si>
  <si>
    <t>3621</t>
  </si>
  <si>
    <t>0703</t>
  </si>
  <si>
    <t>a547e78a-9504-4d9a-bcea-6dc723b7bf4a</t>
  </si>
  <si>
    <t>1603</t>
  </si>
  <si>
    <t>SRACH SUMMARY</t>
  </si>
  <si>
    <t>3631</t>
  </si>
  <si>
    <t>VEREENIGING THEATRE</t>
  </si>
  <si>
    <t>0508</t>
  </si>
  <si>
    <t>07e7f67a-87c8-4b77-b629-925ed2b1e3e7</t>
  </si>
  <si>
    <t>3632</t>
  </si>
  <si>
    <t>MPHATLALATSANE THEATRE</t>
  </si>
  <si>
    <t>3633</t>
  </si>
  <si>
    <t>SPORTS &amp; RECREATION</t>
  </si>
  <si>
    <t>0801</t>
  </si>
  <si>
    <t>e63908e9-4e7e-4455-ad95-2721683b34a9</t>
  </si>
  <si>
    <t>3634</t>
  </si>
  <si>
    <t>HERITAGE</t>
  </si>
  <si>
    <t>0502</t>
  </si>
  <si>
    <t>19c4ee4f-5db0-4df5-bfd7-fd470e1a01bd</t>
  </si>
  <si>
    <t>3635</t>
  </si>
  <si>
    <t>SRACH ADMIN</t>
  </si>
  <si>
    <t>1604</t>
  </si>
  <si>
    <t>HIV &amp; AIDS</t>
  </si>
  <si>
    <t>3641</t>
  </si>
  <si>
    <t>0401</t>
  </si>
  <si>
    <t>aeb3e927-e9c2-4b3c-a5d9-2cc1fe16ed86</t>
  </si>
  <si>
    <t>1605</t>
  </si>
  <si>
    <t>HEALTH AND SOCIAL SUMMARY</t>
  </si>
  <si>
    <t>3651</t>
  </si>
  <si>
    <t>PRIMARY HEALTH CARE SERVICES</t>
  </si>
  <si>
    <t>3652</t>
  </si>
  <si>
    <t>YOUTH CENTRE</t>
  </si>
  <si>
    <t>3653</t>
  </si>
  <si>
    <t>SOCIAL DEVELOPMENT</t>
  </si>
  <si>
    <t>0507</t>
  </si>
  <si>
    <t>a716cf66-ed98-4bbd-8c34-93e46a788abd</t>
  </si>
  <si>
    <t>1606</t>
  </si>
  <si>
    <t>EMERGENCY MANAGEMENT SERVICES</t>
  </si>
  <si>
    <t>3662</t>
  </si>
  <si>
    <t>FIRE &amp; RESCUE SERVICES</t>
  </si>
  <si>
    <t>0702</t>
  </si>
  <si>
    <t>2ead20d8-748d-4085-90c1-f5d27835d3df</t>
  </si>
  <si>
    <t>3663</t>
  </si>
  <si>
    <t>DISASTER MAN - OPERATION &amp; CO-ORD</t>
  </si>
  <si>
    <t>39043a95-c08d-4bfc-bce2-b4e1763b0d24</t>
  </si>
  <si>
    <t>3664</t>
  </si>
  <si>
    <t>CIMM - CO-ORDINATION CENTRE</t>
  </si>
  <si>
    <t>1700</t>
  </si>
  <si>
    <t>PEDTE MAIN SUMMARY</t>
  </si>
  <si>
    <t>1701</t>
  </si>
  <si>
    <t>PEDTE SUMMARY</t>
  </si>
  <si>
    <t>4711</t>
  </si>
  <si>
    <t>SPED ADMIN</t>
  </si>
  <si>
    <t>4712</t>
  </si>
  <si>
    <t>DEVELOPMENT PLANNING - SPEC. PROJ.</t>
  </si>
  <si>
    <t>0302</t>
  </si>
  <si>
    <t>e65f548d-c3fb-4eb6-b042-e507e9eec386</t>
  </si>
  <si>
    <t>4713</t>
  </si>
  <si>
    <t>DEVELOPMENT PLANNING LAND USE MANAGEMENT</t>
  </si>
  <si>
    <t>4714</t>
  </si>
  <si>
    <t>TOURISM</t>
  </si>
  <si>
    <t>637432c6-db61-405f-890e-55b3f99587d8</t>
  </si>
  <si>
    <t>4715</t>
  </si>
  <si>
    <t>HOUSING</t>
  </si>
  <si>
    <t>0601</t>
  </si>
  <si>
    <t>db25977d-5db7-4f77-9525-1e345d214a0a</t>
  </si>
  <si>
    <t>4716</t>
  </si>
  <si>
    <t>EXTERNAL COMMUNICATION</t>
  </si>
  <si>
    <t>a44af869-3d8e-4700-8a18-d0b94888f882</t>
  </si>
  <si>
    <t>4717</t>
  </si>
  <si>
    <t>LED &amp; SGDS</t>
  </si>
  <si>
    <t>4718</t>
  </si>
  <si>
    <t>NDPG UNIT</t>
  </si>
  <si>
    <t>15e7fc9a-7613-41bd-b0e9-57024945d7d9</t>
  </si>
  <si>
    <t>Cost Centre</t>
  </si>
  <si>
    <t>31112300100EQMRCZZWD</t>
  </si>
  <si>
    <t>31112300120EQMRCZZWD</t>
  </si>
  <si>
    <t>31112301100EQMRCZZWD</t>
  </si>
  <si>
    <t>31112304510EQMRCZZWD</t>
  </si>
  <si>
    <t>MAYOR ADMINISTRATION Total</t>
  </si>
  <si>
    <t>SPEAKER ADMINISTRATION Total</t>
  </si>
  <si>
    <t>OFFICE OF THE CHIEF WHIP ADMINISTRATION Total</t>
  </si>
  <si>
    <t>HUMAN RESOURCES ADMINISTRATION Total</t>
  </si>
  <si>
    <t>SPEAKER PROJECTS Total</t>
  </si>
  <si>
    <t>MPAC OFFICE Total</t>
  </si>
  <si>
    <t>MMC FOR FINANCE &amp; ADMINISTRATION Total</t>
  </si>
  <si>
    <t>MMC FOR SRAC &amp; HERITAGE Total</t>
  </si>
  <si>
    <t>MMC FOR INFRASTRUCTURE &amp; TRANSPORT Total</t>
  </si>
  <si>
    <t>MMC FOR HUMAN SETTLEMENTS Total</t>
  </si>
  <si>
    <t>MMC FOR HEALTH &amp; PUBLIC SAFETY Total</t>
  </si>
  <si>
    <t>MMC FOR CORPORATE SERVICES Total</t>
  </si>
  <si>
    <t>MMC FOR ENVIRONMENT Total</t>
  </si>
  <si>
    <t>MMC FOR STRAT PLANNING &amp; ECON. DEVEL. Total</t>
  </si>
  <si>
    <t>OTHER COUNCILORS Total</t>
  </si>
  <si>
    <t>CHIEF WHIP PROJECTS Total</t>
  </si>
  <si>
    <t>MUNICIPAL MANAGER ADMINISTRATION Total</t>
  </si>
  <si>
    <t>IGR UNIT ADMINISTRATION Total</t>
  </si>
  <si>
    <t>AUDIT FUNCTION Total</t>
  </si>
  <si>
    <t>RISK FUNCTION Total</t>
  </si>
  <si>
    <t>PERFORMANCE FUNCTION Total</t>
  </si>
  <si>
    <t>IDP FUNCTION Total</t>
  </si>
  <si>
    <t>FINANCIAL SERVICES ADMIN Total</t>
  </si>
  <si>
    <t>FINANCIAL MANAGEMENT Total</t>
  </si>
  <si>
    <t>SUPPLY CHAIN MANAGEMENT Total</t>
  </si>
  <si>
    <t>CORPORATE SERVICES - ADMIN Total</t>
  </si>
  <si>
    <t>CORPORATE AND LEGAL ADMINISTARTION Total</t>
  </si>
  <si>
    <t>LEGAL Total</t>
  </si>
  <si>
    <t>CORPORATE Total</t>
  </si>
  <si>
    <t>FACILITY MANAGEMENT ADMIN Total</t>
  </si>
  <si>
    <t>FLEET MANAGEMENT Total</t>
  </si>
  <si>
    <t>MAINTENANCE &amp; CLEANING Total</t>
  </si>
  <si>
    <t>TOWN HALL Total</t>
  </si>
  <si>
    <t>INTERNAL SECURITY Total</t>
  </si>
  <si>
    <t>UTILITIES ADMIN Total</t>
  </si>
  <si>
    <t>FRESH PRODUCE MARKET Total</t>
  </si>
  <si>
    <t>VEREENIGING AIRPORT Total</t>
  </si>
  <si>
    <t>HEIDELBERG AIRPORT Total</t>
  </si>
  <si>
    <t>EMFULENI TAXI RANK Total</t>
  </si>
  <si>
    <t>LESEDI TAXI RANK Total</t>
  </si>
  <si>
    <t>SPECIAL PROJECTS Total</t>
  </si>
  <si>
    <t>IT EMFULENI Total</t>
  </si>
  <si>
    <t>IT SEDIBENG Total</t>
  </si>
  <si>
    <t>IT MIDVAAL Total</t>
  </si>
  <si>
    <t>BASIC SERVICES Total</t>
  </si>
  <si>
    <t>TRANSPORT,INFRASTRUCTURE &amp; ENVIRONMENT Total</t>
  </si>
  <si>
    <t>AIR QUALITY MANAGEMENT Total</t>
  </si>
  <si>
    <t>ENVIRONMENTAL PLANNING AND COORDINATION Total</t>
  </si>
  <si>
    <t>MUNICIPAL HEALTH SERVICES Total</t>
  </si>
  <si>
    <t>ENVIRONMENT Total</t>
  </si>
  <si>
    <t>LICENSE SERVICE CENTRE Total</t>
  </si>
  <si>
    <t>LICENSE SERVICE CENTRE - VEREENIGING Total</t>
  </si>
  <si>
    <t>LICENSE SERVICE CENTRE - VANDERBIJL PARK Total</t>
  </si>
  <si>
    <t>LICENSE SERVICE CENTRE - MEYERTON Total</t>
  </si>
  <si>
    <t>LICENSE SERVICE CENTRE - HEIDELBERG Total</t>
  </si>
  <si>
    <t>COMMUNITY SERVICES ADMIN Total</t>
  </si>
  <si>
    <t>PUBLIC SAFETY Total</t>
  </si>
  <si>
    <t>VEREENIGING THEATRE Total</t>
  </si>
  <si>
    <t>MPHATLALATSANE THEATRE Total</t>
  </si>
  <si>
    <t>SPORTS &amp; RECREATION Total</t>
  </si>
  <si>
    <t>HERITAGE Total</t>
  </si>
  <si>
    <t>SRACH ADMIN Total</t>
  </si>
  <si>
    <t>HIV &amp; AIDS Total</t>
  </si>
  <si>
    <t>PRIMARY HEALTH CARE SERVICES Total</t>
  </si>
  <si>
    <t>YOUTH CENTRE Total</t>
  </si>
  <si>
    <t>SOCIAL DEVELOPMENT Total</t>
  </si>
  <si>
    <t>FIRE &amp; RESCUE SERVICES Total</t>
  </si>
  <si>
    <t>DISASTER MAN - OPERATION &amp; CO-ORD Total</t>
  </si>
  <si>
    <t>CIMM - CO-ORDINATION CENTRE Total</t>
  </si>
  <si>
    <t>SPED ADMIN Total</t>
  </si>
  <si>
    <t>DEVELOPMENT PLANNING - SPEC. PROJ. Total</t>
  </si>
  <si>
    <t>DEVELOPMENT PLANNING LAND USE MANAGEMENT Total</t>
  </si>
  <si>
    <t>TOURISM Total</t>
  </si>
  <si>
    <t>HOUSING Total</t>
  </si>
  <si>
    <t>LED &amp; SGDS Total</t>
  </si>
  <si>
    <t>NDPG UNIT Total</t>
  </si>
  <si>
    <t>Grand Total</t>
  </si>
  <si>
    <t>DIRECTOR MM'S OFFICE</t>
  </si>
  <si>
    <t>DIRECTOR MM'S OFFICE Total</t>
  </si>
  <si>
    <t>33212729200EQMRCZZHO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</si>
</sst>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Arial"/>
      <family val="2"/>
    </font>
    <font>
      <sz val="8"/>
      <color rgb="FF000000"/>
      <name val="Arial"/>
      <family val="2"/>
    </font>
    <font>
      <sz val="11"/>
      <color theme="1"/>
      <name val="Arial"/>
      <family val="2"/>
    </font>
    <font>
      <b/>
      <sz val="8"/>
      <color theme="1"/>
      <name val="Calibri"/>
      <family val="2"/>
      <scheme val="minor"/>
    </font>
    <font>
      <sz val="8"/>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2060"/>
        <bgColor indexed="64"/>
      </patternFill>
    </fill>
    <fill>
      <patternFill patternType="solid">
        <fgColor rgb="FFE6E6E6"/>
      </patternFill>
    </fill>
    <fill>
      <patternFill patternType="solid">
        <fgColor rgb="FFFFFFFF"/>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4" fontId="0" fillId="0" borderId="0" xfId="0" applyNumberFormat="1"/>
    <xf numFmtId="4" fontId="0" fillId="33" borderId="0" xfId="0" applyNumberFormat="1" applyFill="1"/>
    <xf numFmtId="0" fontId="0" fillId="0" borderId="0" xfId="0" applyAlignment="1">
      <alignment wrapText="1"/>
    </xf>
    <xf numFmtId="0" fontId="0" fillId="35" borderId="0" xfId="0" applyFill="1"/>
    <xf numFmtId="0" fontId="0" fillId="0" borderId="0" xfId="0" applyFont="1"/>
    <xf numFmtId="0" fontId="18" fillId="36" borderId="10" xfId="0" applyNumberFormat="1" applyFont="1" applyFill="1" applyBorder="1" applyAlignment="1">
      <alignment horizontal="left" vertical="top" wrapText="1"/>
    </xf>
    <xf numFmtId="0" fontId="19" fillId="36" borderId="10" xfId="0" applyNumberFormat="1" applyFont="1" applyFill="1" applyBorder="1" applyAlignment="1">
      <alignment horizontal="left" vertical="top" wrapText="1"/>
    </xf>
    <xf numFmtId="0" fontId="18" fillId="37" borderId="10" xfId="0" applyNumberFormat="1" applyFont="1" applyFill="1" applyBorder="1" applyAlignment="1">
      <alignment horizontal="left" vertical="top" wrapText="1"/>
    </xf>
    <xf numFmtId="0" fontId="19" fillId="37" borderId="10" xfId="0" applyNumberFormat="1" applyFont="1" applyFill="1" applyBorder="1" applyAlignment="1">
      <alignment horizontal="left" vertical="top" wrapText="1"/>
    </xf>
    <xf numFmtId="0" fontId="18" fillId="36" borderId="10" xfId="0" applyNumberFormat="1" applyFont="1" applyFill="1" applyBorder="1" applyAlignment="1">
      <alignment horizontal="left" wrapText="1"/>
    </xf>
    <xf numFmtId="0" fontId="19" fillId="36" borderId="10" xfId="0" applyNumberFormat="1" applyFont="1" applyFill="1" applyBorder="1" applyAlignment="1">
      <alignment horizontal="left" wrapText="1"/>
    </xf>
    <xf numFmtId="0" fontId="18" fillId="37" borderId="10" xfId="0" applyNumberFormat="1" applyFont="1" applyFill="1" applyBorder="1" applyAlignment="1">
      <alignment horizontal="left" wrapText="1"/>
    </xf>
    <xf numFmtId="0" fontId="19" fillId="37" borderId="10" xfId="0" applyNumberFormat="1" applyFont="1" applyFill="1" applyBorder="1" applyAlignment="1">
      <alignment horizontal="left" wrapText="1"/>
    </xf>
    <xf numFmtId="0" fontId="18" fillId="36" borderId="0" xfId="0" applyNumberFormat="1" applyFont="1" applyFill="1" applyBorder="1" applyAlignment="1">
      <alignment horizontal="left" vertical="top" wrapText="1"/>
    </xf>
    <xf numFmtId="0" fontId="19" fillId="36" borderId="0" xfId="0" applyNumberFormat="1" applyFont="1" applyFill="1" applyBorder="1" applyAlignment="1">
      <alignment horizontal="left" vertical="top" wrapText="1"/>
    </xf>
    <xf numFmtId="0" fontId="19" fillId="37" borderId="0" xfId="0" applyNumberFormat="1" applyFont="1" applyFill="1" applyBorder="1" applyAlignment="1">
      <alignment horizontal="left" vertical="top" wrapText="1"/>
    </xf>
    <xf numFmtId="0" fontId="18" fillId="37" borderId="0" xfId="0" applyNumberFormat="1" applyFont="1" applyFill="1" applyBorder="1" applyAlignment="1">
      <alignment horizontal="left" vertical="top" wrapText="1"/>
    </xf>
    <xf numFmtId="0" fontId="20" fillId="0" borderId="0" xfId="0" applyFont="1" applyBorder="1" applyAlignment="1">
      <alignment horizontal="left" vertical="top" wrapText="1"/>
    </xf>
    <xf numFmtId="0" fontId="18" fillId="36" borderId="0" xfId="0" applyNumberFormat="1" applyFont="1" applyFill="1" applyAlignment="1">
      <alignment horizontal="left" wrapText="1"/>
    </xf>
    <xf numFmtId="0" fontId="19" fillId="36" borderId="0" xfId="0" applyNumberFormat="1" applyFont="1" applyFill="1" applyAlignment="1">
      <alignment horizontal="left" wrapText="1"/>
    </xf>
    <xf numFmtId="0" fontId="18" fillId="37" borderId="0" xfId="0" applyNumberFormat="1" applyFont="1" applyFill="1" applyAlignment="1">
      <alignment horizontal="left" wrapText="1"/>
    </xf>
    <xf numFmtId="0" fontId="19" fillId="37" borderId="0" xfId="0" applyNumberFormat="1" applyFont="1" applyFill="1" applyAlignment="1">
      <alignment horizontal="left" wrapText="1"/>
    </xf>
    <xf numFmtId="0" fontId="18" fillId="36" borderId="0" xfId="0" applyNumberFormat="1" applyFont="1" applyFill="1" applyBorder="1" applyAlignment="1">
      <alignment horizontal="left" wrapText="1"/>
    </xf>
    <xf numFmtId="0" fontId="19" fillId="36" borderId="0" xfId="0" applyNumberFormat="1" applyFont="1" applyFill="1" applyBorder="1" applyAlignment="1">
      <alignment horizontal="left" wrapText="1"/>
    </xf>
    <xf numFmtId="0" fontId="0" fillId="0" borderId="0" xfId="0" applyBorder="1"/>
    <xf numFmtId="0" fontId="18" fillId="37" borderId="0" xfId="0" applyNumberFormat="1" applyFont="1" applyFill="1" applyBorder="1" applyAlignment="1">
      <alignment horizontal="left" wrapText="1"/>
    </xf>
    <xf numFmtId="0" fontId="19" fillId="37" borderId="0" xfId="0" applyNumberFormat="1" applyFont="1" applyFill="1" applyBorder="1" applyAlignment="1">
      <alignment horizontal="left" wrapText="1"/>
    </xf>
    <xf numFmtId="0" fontId="0" fillId="33" borderId="0" xfId="0" applyFill="1"/>
    <xf numFmtId="0" fontId="16" fillId="0" borderId="0" xfId="0" applyFont="1" applyAlignment="1">
      <alignment wrapText="1"/>
    </xf>
    <xf numFmtId="0" fontId="16" fillId="0" borderId="0" xfId="0" applyFont="1"/>
    <xf numFmtId="0" fontId="16" fillId="0" borderId="0" xfId="0" applyFont="1" applyAlignment="1">
      <alignment horizontal="left"/>
    </xf>
    <xf numFmtId="0" fontId="16" fillId="0" borderId="0" xfId="0" quotePrefix="1" applyFont="1" applyFill="1" applyAlignment="1"/>
    <xf numFmtId="0" fontId="16" fillId="0" borderId="0" xfId="0" quotePrefix="1" applyFont="1" applyFill="1" applyBorder="1"/>
    <xf numFmtId="0" fontId="16" fillId="0" borderId="0" xfId="0" applyFont="1" applyFill="1" applyBorder="1"/>
    <xf numFmtId="0" fontId="16" fillId="0" borderId="0" xfId="0" applyFont="1" applyFill="1" applyAlignment="1"/>
    <xf numFmtId="0" fontId="0" fillId="0" borderId="0" xfId="0" quotePrefix="1" applyFill="1" applyBorder="1"/>
    <xf numFmtId="0" fontId="0" fillId="0" borderId="0" xfId="0" applyFill="1" applyBorder="1"/>
    <xf numFmtId="0" fontId="0" fillId="0" borderId="0" xfId="0" applyAlignment="1"/>
    <xf numFmtId="0" fontId="16" fillId="0" borderId="0" xfId="0" applyFont="1" applyAlignment="1"/>
    <xf numFmtId="0" fontId="16" fillId="0" borderId="0" xfId="0" quotePrefix="1" applyFont="1"/>
    <xf numFmtId="0" fontId="0" fillId="0" borderId="0" xfId="0" quotePrefix="1" applyFill="1" applyAlignment="1"/>
    <xf numFmtId="0" fontId="0" fillId="0" borderId="0" xfId="0" applyFill="1" applyAlignment="1"/>
    <xf numFmtId="0" fontId="0" fillId="0" borderId="0" xfId="0" quotePrefix="1"/>
    <xf numFmtId="0" fontId="16" fillId="0" borderId="0" xfId="0" quotePrefix="1" applyFont="1" applyFill="1"/>
    <xf numFmtId="0" fontId="0" fillId="0" borderId="0" xfId="0" quotePrefix="1" applyFill="1"/>
    <xf numFmtId="0" fontId="16" fillId="0" borderId="0" xfId="0" applyFont="1" applyFill="1" applyAlignment="1">
      <alignment horizontal="left"/>
    </xf>
    <xf numFmtId="0" fontId="0" fillId="0" borderId="0" xfId="0" applyFill="1" applyAlignment="1">
      <alignment horizontal="left"/>
    </xf>
    <xf numFmtId="0" fontId="0" fillId="0" borderId="0" xfId="0" quotePrefix="1" applyFont="1" applyFill="1"/>
    <xf numFmtId="0" fontId="0" fillId="0" borderId="0" xfId="0" applyFont="1" applyFill="1" applyAlignment="1">
      <alignment horizontal="left"/>
    </xf>
    <xf numFmtId="0" fontId="0" fillId="0" borderId="0" xfId="0" applyFill="1" applyAlignment="1">
      <alignment horizontal="center"/>
    </xf>
    <xf numFmtId="0" fontId="16" fillId="0" borderId="0" xfId="0" applyFont="1" applyFill="1" applyAlignment="1">
      <alignment horizontal="center"/>
    </xf>
    <xf numFmtId="0" fontId="16" fillId="33" borderId="0" xfId="0" applyFont="1" applyFill="1"/>
    <xf numFmtId="0" fontId="0" fillId="0" borderId="0" xfId="0" applyFill="1"/>
    <xf numFmtId="0" fontId="16" fillId="0" borderId="0" xfId="0" applyFont="1" applyFill="1"/>
    <xf numFmtId="0" fontId="21" fillId="0" borderId="0" xfId="0" applyFont="1"/>
    <xf numFmtId="0" fontId="22" fillId="0" borderId="0" xfId="0" applyFont="1"/>
    <xf numFmtId="0" fontId="22" fillId="0" borderId="0" xfId="0" applyFont="1" applyAlignment="1">
      <alignment wrapText="1"/>
    </xf>
    <xf numFmtId="0" fontId="16" fillId="0" borderId="10" xfId="0" applyFont="1" applyBorder="1" applyAlignment="1">
      <alignment wrapText="1"/>
    </xf>
    <xf numFmtId="0" fontId="21" fillId="0" borderId="10" xfId="0" applyFont="1" applyBorder="1" applyAlignment="1">
      <alignment wrapText="1"/>
    </xf>
    <xf numFmtId="4" fontId="16" fillId="0" borderId="10" xfId="0" applyNumberFormat="1" applyFont="1" applyBorder="1" applyAlignment="1">
      <alignment wrapText="1"/>
    </xf>
    <xf numFmtId="4" fontId="16" fillId="33" borderId="10" xfId="0" applyNumberFormat="1" applyFont="1" applyFill="1" applyBorder="1" applyAlignment="1">
      <alignment wrapText="1"/>
    </xf>
    <xf numFmtId="0" fontId="0" fillId="0" borderId="10" xfId="0" applyBorder="1"/>
    <xf numFmtId="0" fontId="22" fillId="0" borderId="10" xfId="0" applyFont="1" applyBorder="1"/>
    <xf numFmtId="0" fontId="22" fillId="0" borderId="10" xfId="0" applyFont="1" applyBorder="1" applyAlignment="1">
      <alignment wrapText="1"/>
    </xf>
    <xf numFmtId="4" fontId="0" fillId="0" borderId="10" xfId="0" applyNumberFormat="1" applyBorder="1"/>
    <xf numFmtId="4" fontId="0" fillId="33" borderId="10" xfId="0" applyNumberFormat="1" applyFill="1" applyBorder="1"/>
    <xf numFmtId="0" fontId="0" fillId="33" borderId="10" xfId="0" applyFill="1" applyBorder="1"/>
    <xf numFmtId="0" fontId="22" fillId="33" borderId="10" xfId="0" applyFont="1" applyFill="1" applyBorder="1" applyAlignment="1">
      <alignment wrapText="1"/>
    </xf>
    <xf numFmtId="0" fontId="22" fillId="33" borderId="10" xfId="0" applyFont="1" applyFill="1" applyBorder="1"/>
    <xf numFmtId="0" fontId="0" fillId="0" borderId="10" xfId="0" applyFill="1" applyBorder="1"/>
    <xf numFmtId="0" fontId="16" fillId="0" borderId="10" xfId="0" applyFont="1" applyFill="1" applyBorder="1"/>
    <xf numFmtId="0" fontId="16" fillId="0" borderId="10" xfId="0" applyFont="1" applyBorder="1"/>
    <xf numFmtId="0" fontId="21" fillId="0" borderId="10" xfId="0" applyFont="1" applyBorder="1"/>
    <xf numFmtId="4" fontId="16" fillId="0" borderId="10" xfId="0" applyNumberFormat="1" applyFont="1" applyBorder="1"/>
    <xf numFmtId="4" fontId="16" fillId="33" borderId="10" xfId="0" applyNumberFormat="1" applyFont="1" applyFill="1" applyBorder="1"/>
    <xf numFmtId="0" fontId="22" fillId="0" borderId="10" xfId="0" applyFont="1" applyFill="1" applyBorder="1"/>
    <xf numFmtId="0" fontId="22" fillId="0" borderId="10" xfId="0" applyFont="1" applyFill="1" applyBorder="1" applyAlignment="1">
      <alignment wrapText="1"/>
    </xf>
    <xf numFmtId="4" fontId="0" fillId="0" borderId="10" xfId="0" applyNumberFormat="1" applyFill="1" applyBorder="1"/>
    <xf numFmtId="0" fontId="0" fillId="34" borderId="10" xfId="0" applyFill="1" applyBorder="1"/>
    <xf numFmtId="0" fontId="0" fillId="0" borderId="10" xfId="0" applyFont="1" applyBorder="1"/>
    <xf numFmtId="4" fontId="0" fillId="0" borderId="10" xfId="0" applyNumberFormat="1" applyFont="1" applyBorder="1"/>
    <xf numFmtId="4" fontId="0" fillId="33" borderId="10" xfId="0" applyNumberFormat="1"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enus\salbud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arless\Documents\Budget%201819%20working%20docu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bud19"/>
      <sheetName val="Sheet1"/>
    </sheetNames>
    <sheetDataSet>
      <sheetData sheetId="0">
        <row r="6">
          <cell r="E6" t="str">
            <v>31112110010EQMRCZZHO</v>
          </cell>
          <cell r="F6" t="str">
            <v>SALARY</v>
          </cell>
          <cell r="G6">
            <v>21799.96</v>
          </cell>
          <cell r="H6">
            <v>21799.96</v>
          </cell>
          <cell r="I6">
            <v>21799.96</v>
          </cell>
          <cell r="J6">
            <v>21799.96</v>
          </cell>
          <cell r="K6">
            <v>21799.96</v>
          </cell>
          <cell r="L6">
            <v>21799.96</v>
          </cell>
          <cell r="M6">
            <v>21799.96</v>
          </cell>
          <cell r="N6">
            <v>21799.96</v>
          </cell>
          <cell r="O6">
            <v>21799.96</v>
          </cell>
          <cell r="P6">
            <v>21799.96</v>
          </cell>
          <cell r="Q6">
            <v>21799.96</v>
          </cell>
          <cell r="R6">
            <v>21799.96</v>
          </cell>
          <cell r="S6">
            <v>261599.52</v>
          </cell>
        </row>
        <row r="7">
          <cell r="E7" t="str">
            <v>31112110010EQMRCZZHO</v>
          </cell>
          <cell r="F7" t="str">
            <v>SALARY</v>
          </cell>
          <cell r="G7">
            <v>26508.48</v>
          </cell>
          <cell r="H7">
            <v>26508.48</v>
          </cell>
          <cell r="I7">
            <v>26508.48</v>
          </cell>
          <cell r="J7">
            <v>26508.48</v>
          </cell>
          <cell r="K7">
            <v>26508.48</v>
          </cell>
          <cell r="L7">
            <v>26508.48</v>
          </cell>
          <cell r="M7">
            <v>26508.48</v>
          </cell>
          <cell r="N7">
            <v>26508.48</v>
          </cell>
          <cell r="O7">
            <v>27769.88</v>
          </cell>
          <cell r="P7">
            <v>27769.88</v>
          </cell>
          <cell r="Q7">
            <v>27769.88</v>
          </cell>
          <cell r="R7">
            <v>27769.88</v>
          </cell>
          <cell r="S7">
            <v>323147.36</v>
          </cell>
        </row>
        <row r="8">
          <cell r="E8" t="str">
            <v>31112110010EQMRCZZHO</v>
          </cell>
          <cell r="F8" t="str">
            <v>SALARY</v>
          </cell>
          <cell r="G8">
            <v>27769.88</v>
          </cell>
          <cell r="H8">
            <v>27769.88</v>
          </cell>
          <cell r="I8">
            <v>27769.88</v>
          </cell>
          <cell r="J8">
            <v>27769.88</v>
          </cell>
          <cell r="K8">
            <v>27769.88</v>
          </cell>
          <cell r="L8">
            <v>27769.88</v>
          </cell>
          <cell r="M8">
            <v>27769.88</v>
          </cell>
          <cell r="N8">
            <v>27769.88</v>
          </cell>
          <cell r="O8">
            <v>27769.88</v>
          </cell>
          <cell r="P8">
            <v>27769.88</v>
          </cell>
          <cell r="Q8">
            <v>27769.88</v>
          </cell>
          <cell r="R8">
            <v>27769.88</v>
          </cell>
          <cell r="S8">
            <v>333238.56</v>
          </cell>
        </row>
        <row r="9">
          <cell r="E9" t="str">
            <v>31112110010EQMRCZZHO</v>
          </cell>
          <cell r="F9" t="str">
            <v>SALARY</v>
          </cell>
          <cell r="G9">
            <v>40118.879999999997</v>
          </cell>
          <cell r="H9">
            <v>40118.879999999997</v>
          </cell>
          <cell r="I9">
            <v>40118.879999999997</v>
          </cell>
          <cell r="J9">
            <v>40118.879999999997</v>
          </cell>
          <cell r="K9">
            <v>40118.879999999997</v>
          </cell>
          <cell r="L9">
            <v>40118.879999999997</v>
          </cell>
          <cell r="M9">
            <v>40118.879999999997</v>
          </cell>
          <cell r="N9">
            <v>40118.879999999997</v>
          </cell>
          <cell r="O9">
            <v>40118.879999999997</v>
          </cell>
          <cell r="P9">
            <v>40118.879999999997</v>
          </cell>
          <cell r="Q9">
            <v>40118.879999999997</v>
          </cell>
          <cell r="R9">
            <v>40118.879999999997</v>
          </cell>
          <cell r="S9">
            <v>481426.56</v>
          </cell>
        </row>
        <row r="10">
          <cell r="E10" t="str">
            <v>31112110010EQMRCZZHO</v>
          </cell>
          <cell r="F10" t="str">
            <v>SALARY</v>
          </cell>
          <cell r="G10">
            <v>33732.379999999997</v>
          </cell>
          <cell r="H10">
            <v>33732.379999999997</v>
          </cell>
          <cell r="I10">
            <v>33732.379999999997</v>
          </cell>
          <cell r="J10">
            <v>33732.379999999997</v>
          </cell>
          <cell r="K10">
            <v>33732.379999999997</v>
          </cell>
          <cell r="L10">
            <v>33732.379999999997</v>
          </cell>
          <cell r="M10">
            <v>33732.379999999997</v>
          </cell>
          <cell r="N10">
            <v>33732.379999999997</v>
          </cell>
          <cell r="O10">
            <v>35451.699999999997</v>
          </cell>
          <cell r="P10">
            <v>35451.699999999997</v>
          </cell>
          <cell r="Q10">
            <v>35451.699999999997</v>
          </cell>
          <cell r="R10">
            <v>35451.699999999997</v>
          </cell>
          <cell r="S10">
            <v>411665.84</v>
          </cell>
        </row>
        <row r="11">
          <cell r="E11" t="str">
            <v>31112110010EQMRCZZHO</v>
          </cell>
          <cell r="F11" t="str">
            <v>SALARY</v>
          </cell>
          <cell r="G11">
            <v>21799.96</v>
          </cell>
          <cell r="H11">
            <v>21799.96</v>
          </cell>
          <cell r="I11">
            <v>21799.96</v>
          </cell>
          <cell r="J11">
            <v>21799.96</v>
          </cell>
          <cell r="K11">
            <v>21799.96</v>
          </cell>
          <cell r="L11">
            <v>21799.96</v>
          </cell>
          <cell r="M11">
            <v>21799.96</v>
          </cell>
          <cell r="N11">
            <v>21799.96</v>
          </cell>
          <cell r="O11">
            <v>21799.96</v>
          </cell>
          <cell r="P11">
            <v>21799.96</v>
          </cell>
          <cell r="Q11">
            <v>21799.96</v>
          </cell>
          <cell r="R11">
            <v>21799.96</v>
          </cell>
          <cell r="S11">
            <v>261599.52</v>
          </cell>
        </row>
        <row r="12">
          <cell r="E12" t="str">
            <v>31112110010EQMRCZZHO</v>
          </cell>
          <cell r="F12" t="str">
            <v>SALARY</v>
          </cell>
          <cell r="G12">
            <v>13770.46</v>
          </cell>
          <cell r="H12">
            <v>13770.46</v>
          </cell>
          <cell r="I12">
            <v>13770.46</v>
          </cell>
          <cell r="J12">
            <v>13770.46</v>
          </cell>
          <cell r="K12">
            <v>13770.46</v>
          </cell>
          <cell r="L12">
            <v>13770.46</v>
          </cell>
          <cell r="M12">
            <v>13770.46</v>
          </cell>
          <cell r="N12">
            <v>13770.46</v>
          </cell>
          <cell r="O12">
            <v>13770.46</v>
          </cell>
          <cell r="P12">
            <v>13770.46</v>
          </cell>
          <cell r="Q12">
            <v>13770.46</v>
          </cell>
          <cell r="R12">
            <v>13770.46</v>
          </cell>
          <cell r="S12">
            <v>165245.51999999999</v>
          </cell>
        </row>
        <row r="13">
          <cell r="E13" t="str">
            <v>31112110010EQMRCZZHO</v>
          </cell>
          <cell r="F13" t="str">
            <v>SALARY</v>
          </cell>
          <cell r="G13">
            <v>27769.88</v>
          </cell>
          <cell r="H13">
            <v>27769.88</v>
          </cell>
          <cell r="I13">
            <v>27769.88</v>
          </cell>
          <cell r="J13">
            <v>27769.88</v>
          </cell>
          <cell r="K13">
            <v>27769.88</v>
          </cell>
          <cell r="L13">
            <v>27769.88</v>
          </cell>
          <cell r="M13">
            <v>27769.88</v>
          </cell>
          <cell r="N13">
            <v>27769.88</v>
          </cell>
          <cell r="O13">
            <v>27769.88</v>
          </cell>
          <cell r="P13">
            <v>27769.88</v>
          </cell>
          <cell r="Q13">
            <v>27769.88</v>
          </cell>
          <cell r="R13">
            <v>27769.88</v>
          </cell>
          <cell r="S13">
            <v>333238.56</v>
          </cell>
        </row>
        <row r="14">
          <cell r="E14" t="str">
            <v>31112110010EQMRCZZHO</v>
          </cell>
          <cell r="F14" t="str">
            <v>SALARY</v>
          </cell>
          <cell r="G14">
            <v>38192.86</v>
          </cell>
          <cell r="H14">
            <v>38192.86</v>
          </cell>
          <cell r="I14">
            <v>38192.86</v>
          </cell>
          <cell r="J14">
            <v>38192.86</v>
          </cell>
          <cell r="K14">
            <v>38192.86</v>
          </cell>
          <cell r="L14">
            <v>38192.86</v>
          </cell>
          <cell r="M14">
            <v>38192.86</v>
          </cell>
          <cell r="N14">
            <v>38192.86</v>
          </cell>
          <cell r="O14">
            <v>40118.879999999997</v>
          </cell>
          <cell r="P14">
            <v>40118.879999999997</v>
          </cell>
          <cell r="Q14">
            <v>40118.879999999997</v>
          </cell>
          <cell r="R14">
            <v>40118.879999999997</v>
          </cell>
          <cell r="S14">
            <v>466018.4</v>
          </cell>
        </row>
        <row r="15">
          <cell r="E15" t="str">
            <v>31112110010EQMRCZZHO</v>
          </cell>
          <cell r="F15" t="str">
            <v>SALARY</v>
          </cell>
          <cell r="G15">
            <v>26508.48</v>
          </cell>
          <cell r="H15">
            <v>26508.48</v>
          </cell>
          <cell r="I15">
            <v>26508.48</v>
          </cell>
          <cell r="J15">
            <v>26508.48</v>
          </cell>
          <cell r="K15">
            <v>26508.48</v>
          </cell>
          <cell r="L15">
            <v>26508.48</v>
          </cell>
          <cell r="M15">
            <v>26508.48</v>
          </cell>
          <cell r="N15">
            <v>26508.48</v>
          </cell>
          <cell r="O15">
            <v>27769.88</v>
          </cell>
          <cell r="P15">
            <v>27769.88</v>
          </cell>
          <cell r="Q15">
            <v>27769.88</v>
          </cell>
          <cell r="R15">
            <v>27769.88</v>
          </cell>
          <cell r="S15">
            <v>323147.36</v>
          </cell>
        </row>
        <row r="16">
          <cell r="E16" t="str">
            <v>31112110010EQMRCZZHO</v>
          </cell>
          <cell r="F16" t="str">
            <v>SALARY</v>
          </cell>
          <cell r="G16">
            <v>40118.879999999997</v>
          </cell>
          <cell r="H16">
            <v>40118.879999999997</v>
          </cell>
          <cell r="I16">
            <v>40118.879999999997</v>
          </cell>
          <cell r="J16">
            <v>40118.879999999997</v>
          </cell>
          <cell r="K16">
            <v>40118.879999999997</v>
          </cell>
          <cell r="L16">
            <v>40118.879999999997</v>
          </cell>
          <cell r="M16">
            <v>40118.879999999997</v>
          </cell>
          <cell r="N16">
            <v>40118.879999999997</v>
          </cell>
          <cell r="O16">
            <v>40118.879999999997</v>
          </cell>
          <cell r="P16">
            <v>40118.879999999997</v>
          </cell>
          <cell r="Q16">
            <v>40118.879999999997</v>
          </cell>
          <cell r="R16">
            <v>40118.879999999997</v>
          </cell>
          <cell r="S16">
            <v>481426.56</v>
          </cell>
        </row>
        <row r="17">
          <cell r="E17" t="str">
            <v>31112110010EQMRCZZHO</v>
          </cell>
          <cell r="F17" t="str">
            <v>SALARY</v>
          </cell>
          <cell r="G17">
            <v>26508.48</v>
          </cell>
          <cell r="H17">
            <v>26508.48</v>
          </cell>
          <cell r="I17">
            <v>26508.48</v>
          </cell>
          <cell r="J17">
            <v>26508.48</v>
          </cell>
          <cell r="K17">
            <v>26508.48</v>
          </cell>
          <cell r="L17">
            <v>26508.48</v>
          </cell>
          <cell r="M17">
            <v>26508.48</v>
          </cell>
          <cell r="N17">
            <v>26508.48</v>
          </cell>
          <cell r="O17">
            <v>27769.88</v>
          </cell>
          <cell r="P17">
            <v>27769.88</v>
          </cell>
          <cell r="Q17">
            <v>27769.88</v>
          </cell>
          <cell r="R17">
            <v>27769.88</v>
          </cell>
          <cell r="S17">
            <v>323147.36</v>
          </cell>
        </row>
        <row r="18">
          <cell r="E18" t="str">
            <v>31112110010EQMRCZZHO</v>
          </cell>
          <cell r="F18" t="str">
            <v>SALARY</v>
          </cell>
          <cell r="G18">
            <v>19757.34</v>
          </cell>
          <cell r="H18">
            <v>19757.34</v>
          </cell>
          <cell r="I18">
            <v>19757.34</v>
          </cell>
          <cell r="J18">
            <v>19757.34</v>
          </cell>
          <cell r="K18">
            <v>19757.34</v>
          </cell>
          <cell r="L18">
            <v>19757.34</v>
          </cell>
          <cell r="M18">
            <v>19757.34</v>
          </cell>
          <cell r="N18">
            <v>19757.34</v>
          </cell>
          <cell r="O18">
            <v>20755.86</v>
          </cell>
          <cell r="P18">
            <v>20755.86</v>
          </cell>
          <cell r="Q18">
            <v>20755.86</v>
          </cell>
          <cell r="R18">
            <v>20755.86</v>
          </cell>
          <cell r="S18">
            <v>241082.16</v>
          </cell>
        </row>
        <row r="19">
          <cell r="E19" t="str">
            <v>31112110010EQMRCZZHO</v>
          </cell>
          <cell r="F19" t="str">
            <v>N/PALLO</v>
          </cell>
          <cell r="G19">
            <v>9061.0300000000007</v>
          </cell>
          <cell r="H19">
            <v>9061.0300000000007</v>
          </cell>
          <cell r="I19">
            <v>9061.0300000000007</v>
          </cell>
          <cell r="J19">
            <v>9061.0300000000007</v>
          </cell>
          <cell r="K19">
            <v>9061.0300000000007</v>
          </cell>
          <cell r="L19">
            <v>9061.0300000000007</v>
          </cell>
          <cell r="M19">
            <v>9061.0300000000007</v>
          </cell>
          <cell r="N19">
            <v>9061.0300000000007</v>
          </cell>
          <cell r="O19">
            <v>9061.0300000000007</v>
          </cell>
          <cell r="P19">
            <v>9061.0300000000007</v>
          </cell>
          <cell r="Q19">
            <v>9061.0300000000007</v>
          </cell>
          <cell r="R19">
            <v>9061.0300000000007</v>
          </cell>
          <cell r="S19">
            <v>108732.36</v>
          </cell>
        </row>
        <row r="20">
          <cell r="E20" t="str">
            <v>31112110010EQMRCZZHO</v>
          </cell>
          <cell r="F20" t="str">
            <v>SALARY</v>
          </cell>
          <cell r="G20">
            <v>49812.05</v>
          </cell>
          <cell r="H20">
            <v>49812.05</v>
          </cell>
          <cell r="I20">
            <v>49812.05</v>
          </cell>
          <cell r="J20">
            <v>49812.05</v>
          </cell>
          <cell r="K20">
            <v>49812.05</v>
          </cell>
          <cell r="L20">
            <v>49812.05</v>
          </cell>
          <cell r="M20">
            <v>49812.05</v>
          </cell>
          <cell r="N20">
            <v>49812.05</v>
          </cell>
          <cell r="O20">
            <v>49812.05</v>
          </cell>
          <cell r="P20">
            <v>49812.05</v>
          </cell>
          <cell r="Q20">
            <v>49812.05</v>
          </cell>
          <cell r="R20">
            <v>49812.05</v>
          </cell>
          <cell r="S20">
            <v>597744.6</v>
          </cell>
        </row>
        <row r="21">
          <cell r="E21" t="str">
            <v>31112110010EQMRCZZHO</v>
          </cell>
          <cell r="F21" t="str">
            <v>SALARY</v>
          </cell>
          <cell r="G21">
            <v>31318.76</v>
          </cell>
          <cell r="H21">
            <v>31318.76</v>
          </cell>
          <cell r="I21">
            <v>31318.76</v>
          </cell>
          <cell r="J21">
            <v>31318.76</v>
          </cell>
          <cell r="K21">
            <v>31318.76</v>
          </cell>
          <cell r="L21">
            <v>31318.76</v>
          </cell>
          <cell r="M21">
            <v>31318.76</v>
          </cell>
          <cell r="N21">
            <v>31318.76</v>
          </cell>
          <cell r="O21">
            <v>31318.76</v>
          </cell>
          <cell r="P21">
            <v>31318.76</v>
          </cell>
          <cell r="Q21">
            <v>31318.76</v>
          </cell>
          <cell r="R21">
            <v>31318.76</v>
          </cell>
          <cell r="S21">
            <v>375825.12</v>
          </cell>
        </row>
        <row r="22">
          <cell r="E22" t="str">
            <v>31112110010EQMRCZZHO Total</v>
          </cell>
          <cell r="F22">
            <v>0</v>
          </cell>
          <cell r="S22">
            <v>5488285.3599999994</v>
          </cell>
        </row>
        <row r="23">
          <cell r="E23" t="str">
            <v>31112110100EQMRCZZHO</v>
          </cell>
          <cell r="F23" t="str">
            <v>BONUS</v>
          </cell>
          <cell r="G23">
            <v>0</v>
          </cell>
          <cell r="H23">
            <v>0</v>
          </cell>
          <cell r="I23">
            <v>0</v>
          </cell>
          <cell r="J23">
            <v>0</v>
          </cell>
          <cell r="K23">
            <v>0</v>
          </cell>
          <cell r="L23">
            <v>0</v>
          </cell>
          <cell r="M23">
            <v>0</v>
          </cell>
          <cell r="N23">
            <v>0</v>
          </cell>
          <cell r="O23">
            <v>21799.96</v>
          </cell>
          <cell r="P23">
            <v>0</v>
          </cell>
          <cell r="Q23">
            <v>0</v>
          </cell>
          <cell r="R23">
            <v>0</v>
          </cell>
          <cell r="S23">
            <v>21799.96</v>
          </cell>
        </row>
        <row r="24">
          <cell r="E24" t="str">
            <v>31112110100EQMRCZZHO</v>
          </cell>
          <cell r="F24" t="str">
            <v>BONUS</v>
          </cell>
          <cell r="G24">
            <v>0</v>
          </cell>
          <cell r="H24">
            <v>0</v>
          </cell>
          <cell r="I24">
            <v>26508.48</v>
          </cell>
          <cell r="J24">
            <v>0</v>
          </cell>
          <cell r="K24">
            <v>0</v>
          </cell>
          <cell r="L24">
            <v>0</v>
          </cell>
          <cell r="M24">
            <v>0</v>
          </cell>
          <cell r="N24">
            <v>0</v>
          </cell>
          <cell r="O24">
            <v>0</v>
          </cell>
          <cell r="P24">
            <v>0</v>
          </cell>
          <cell r="Q24">
            <v>0</v>
          </cell>
          <cell r="R24">
            <v>0</v>
          </cell>
          <cell r="S24">
            <v>26508.48</v>
          </cell>
        </row>
        <row r="25">
          <cell r="E25" t="str">
            <v>31112110100EQMRCZZHO</v>
          </cell>
          <cell r="F25" t="str">
            <v>BONUS</v>
          </cell>
          <cell r="G25">
            <v>0</v>
          </cell>
          <cell r="H25">
            <v>0</v>
          </cell>
          <cell r="I25">
            <v>0</v>
          </cell>
          <cell r="J25">
            <v>0</v>
          </cell>
          <cell r="K25">
            <v>0</v>
          </cell>
          <cell r="L25">
            <v>0</v>
          </cell>
          <cell r="M25">
            <v>0</v>
          </cell>
          <cell r="N25">
            <v>27769.88</v>
          </cell>
          <cell r="O25">
            <v>0</v>
          </cell>
          <cell r="P25">
            <v>0</v>
          </cell>
          <cell r="Q25">
            <v>0</v>
          </cell>
          <cell r="R25">
            <v>0</v>
          </cell>
          <cell r="S25">
            <v>27769.88</v>
          </cell>
        </row>
        <row r="26">
          <cell r="E26" t="str">
            <v>31112110100EQMRCZZHO</v>
          </cell>
          <cell r="F26" t="str">
            <v>BONUS</v>
          </cell>
          <cell r="G26">
            <v>0</v>
          </cell>
          <cell r="H26">
            <v>0</v>
          </cell>
          <cell r="I26">
            <v>0</v>
          </cell>
          <cell r="J26">
            <v>0</v>
          </cell>
          <cell r="K26">
            <v>0</v>
          </cell>
          <cell r="L26">
            <v>0</v>
          </cell>
          <cell r="M26">
            <v>0</v>
          </cell>
          <cell r="N26">
            <v>40118.879999999997</v>
          </cell>
          <cell r="O26">
            <v>0</v>
          </cell>
          <cell r="P26">
            <v>0</v>
          </cell>
          <cell r="Q26">
            <v>0</v>
          </cell>
          <cell r="R26">
            <v>0</v>
          </cell>
          <cell r="S26">
            <v>40118.879999999997</v>
          </cell>
        </row>
        <row r="27">
          <cell r="E27" t="str">
            <v>31112110100EQMRCZZHO</v>
          </cell>
          <cell r="F27" t="str">
            <v>BONUS</v>
          </cell>
          <cell r="G27">
            <v>0</v>
          </cell>
          <cell r="H27">
            <v>0</v>
          </cell>
          <cell r="I27">
            <v>0</v>
          </cell>
          <cell r="J27">
            <v>0</v>
          </cell>
          <cell r="K27">
            <v>0</v>
          </cell>
          <cell r="L27">
            <v>0</v>
          </cell>
          <cell r="M27">
            <v>0</v>
          </cell>
          <cell r="N27">
            <v>0</v>
          </cell>
          <cell r="O27">
            <v>0</v>
          </cell>
          <cell r="P27">
            <v>0</v>
          </cell>
          <cell r="Q27">
            <v>0</v>
          </cell>
          <cell r="R27">
            <v>35451.699999999997</v>
          </cell>
          <cell r="S27">
            <v>35451.699999999997</v>
          </cell>
        </row>
        <row r="28">
          <cell r="E28" t="str">
            <v>31112110100EQMRCZZHO</v>
          </cell>
          <cell r="F28" t="str">
            <v>BONUS</v>
          </cell>
          <cell r="G28">
            <v>0</v>
          </cell>
          <cell r="H28">
            <v>0</v>
          </cell>
          <cell r="I28">
            <v>0</v>
          </cell>
          <cell r="J28">
            <v>0</v>
          </cell>
          <cell r="K28">
            <v>0</v>
          </cell>
          <cell r="L28">
            <v>0</v>
          </cell>
          <cell r="M28">
            <v>0</v>
          </cell>
          <cell r="N28">
            <v>21799.96</v>
          </cell>
          <cell r="O28">
            <v>0</v>
          </cell>
          <cell r="P28">
            <v>0</v>
          </cell>
          <cell r="Q28">
            <v>0</v>
          </cell>
          <cell r="R28">
            <v>0</v>
          </cell>
          <cell r="S28">
            <v>21799.96</v>
          </cell>
        </row>
        <row r="29">
          <cell r="E29" t="str">
            <v>31112110100EQMRCZZHO</v>
          </cell>
          <cell r="F29" t="str">
            <v>BONUS</v>
          </cell>
          <cell r="G29">
            <v>0</v>
          </cell>
          <cell r="H29">
            <v>0</v>
          </cell>
          <cell r="I29">
            <v>13770.46</v>
          </cell>
          <cell r="J29">
            <v>0</v>
          </cell>
          <cell r="K29">
            <v>0</v>
          </cell>
          <cell r="L29">
            <v>0</v>
          </cell>
          <cell r="M29">
            <v>0</v>
          </cell>
          <cell r="N29">
            <v>0</v>
          </cell>
          <cell r="O29">
            <v>0</v>
          </cell>
          <cell r="P29">
            <v>0</v>
          </cell>
          <cell r="Q29">
            <v>0</v>
          </cell>
          <cell r="R29">
            <v>0</v>
          </cell>
          <cell r="S29">
            <v>13770.46</v>
          </cell>
        </row>
        <row r="30">
          <cell r="E30" t="str">
            <v>31112110100EQMRCZZHO</v>
          </cell>
          <cell r="F30" t="str">
            <v>BONUS</v>
          </cell>
          <cell r="G30">
            <v>0</v>
          </cell>
          <cell r="H30">
            <v>0</v>
          </cell>
          <cell r="I30">
            <v>0</v>
          </cell>
          <cell r="J30">
            <v>0</v>
          </cell>
          <cell r="K30">
            <v>27769.88</v>
          </cell>
          <cell r="L30">
            <v>0</v>
          </cell>
          <cell r="M30">
            <v>0</v>
          </cell>
          <cell r="N30">
            <v>0</v>
          </cell>
          <cell r="O30">
            <v>0</v>
          </cell>
          <cell r="P30">
            <v>0</v>
          </cell>
          <cell r="Q30">
            <v>0</v>
          </cell>
          <cell r="R30">
            <v>0</v>
          </cell>
          <cell r="S30">
            <v>27769.88</v>
          </cell>
        </row>
        <row r="31">
          <cell r="E31" t="str">
            <v>31112110100EQMRCZZHO</v>
          </cell>
          <cell r="F31" t="str">
            <v>BONUS</v>
          </cell>
          <cell r="G31">
            <v>0</v>
          </cell>
          <cell r="H31">
            <v>0</v>
          </cell>
          <cell r="I31">
            <v>0</v>
          </cell>
          <cell r="J31">
            <v>0</v>
          </cell>
          <cell r="K31">
            <v>0</v>
          </cell>
          <cell r="L31">
            <v>0</v>
          </cell>
          <cell r="M31">
            <v>0</v>
          </cell>
          <cell r="N31">
            <v>0</v>
          </cell>
          <cell r="O31">
            <v>0</v>
          </cell>
          <cell r="P31">
            <v>0</v>
          </cell>
          <cell r="Q31">
            <v>0</v>
          </cell>
          <cell r="R31">
            <v>40118.879999999997</v>
          </cell>
          <cell r="S31">
            <v>40118.879999999997</v>
          </cell>
        </row>
        <row r="32">
          <cell r="E32" t="str">
            <v>31112110100EQMRCZZHO</v>
          </cell>
          <cell r="F32" t="str">
            <v>BONUS</v>
          </cell>
          <cell r="G32">
            <v>0</v>
          </cell>
          <cell r="H32">
            <v>0</v>
          </cell>
          <cell r="I32">
            <v>0</v>
          </cell>
          <cell r="J32">
            <v>0</v>
          </cell>
          <cell r="K32">
            <v>0</v>
          </cell>
          <cell r="L32">
            <v>0</v>
          </cell>
          <cell r="M32">
            <v>0</v>
          </cell>
          <cell r="N32">
            <v>0</v>
          </cell>
          <cell r="O32">
            <v>0</v>
          </cell>
          <cell r="P32">
            <v>0</v>
          </cell>
          <cell r="Q32">
            <v>0</v>
          </cell>
          <cell r="R32">
            <v>27769.88</v>
          </cell>
          <cell r="S32">
            <v>27769.88</v>
          </cell>
        </row>
        <row r="33">
          <cell r="E33" t="str">
            <v>31112110100EQMRCZZHO</v>
          </cell>
          <cell r="F33" t="str">
            <v>BONUS</v>
          </cell>
          <cell r="G33">
            <v>0</v>
          </cell>
          <cell r="H33">
            <v>0</v>
          </cell>
          <cell r="I33">
            <v>0</v>
          </cell>
          <cell r="J33">
            <v>0</v>
          </cell>
          <cell r="K33">
            <v>0</v>
          </cell>
          <cell r="L33">
            <v>0</v>
          </cell>
          <cell r="M33">
            <v>0</v>
          </cell>
          <cell r="N33">
            <v>40118.879999999997</v>
          </cell>
          <cell r="O33">
            <v>0</v>
          </cell>
          <cell r="P33">
            <v>0</v>
          </cell>
          <cell r="Q33">
            <v>0</v>
          </cell>
          <cell r="R33">
            <v>0</v>
          </cell>
          <cell r="S33">
            <v>40118.879999999997</v>
          </cell>
        </row>
        <row r="34">
          <cell r="E34" t="str">
            <v>31112110100EQMRCZZHO</v>
          </cell>
          <cell r="F34" t="str">
            <v>BONUS</v>
          </cell>
          <cell r="G34">
            <v>0</v>
          </cell>
          <cell r="H34">
            <v>0</v>
          </cell>
          <cell r="I34">
            <v>0</v>
          </cell>
          <cell r="J34">
            <v>0</v>
          </cell>
          <cell r="K34">
            <v>0</v>
          </cell>
          <cell r="L34">
            <v>0</v>
          </cell>
          <cell r="M34">
            <v>0</v>
          </cell>
          <cell r="N34">
            <v>26508.48</v>
          </cell>
          <cell r="O34">
            <v>0</v>
          </cell>
          <cell r="P34">
            <v>0</v>
          </cell>
          <cell r="Q34">
            <v>0</v>
          </cell>
          <cell r="R34">
            <v>0</v>
          </cell>
          <cell r="S34">
            <v>26508.48</v>
          </cell>
        </row>
        <row r="35">
          <cell r="E35" t="str">
            <v>31112110100EQMRCZZHO</v>
          </cell>
          <cell r="F35" t="str">
            <v>BONUS</v>
          </cell>
          <cell r="G35">
            <v>0</v>
          </cell>
          <cell r="H35">
            <v>0</v>
          </cell>
          <cell r="I35">
            <v>0</v>
          </cell>
          <cell r="J35">
            <v>0</v>
          </cell>
          <cell r="K35">
            <v>0</v>
          </cell>
          <cell r="L35">
            <v>0</v>
          </cell>
          <cell r="M35">
            <v>0</v>
          </cell>
          <cell r="N35">
            <v>19757.34</v>
          </cell>
          <cell r="O35">
            <v>0</v>
          </cell>
          <cell r="P35">
            <v>0</v>
          </cell>
          <cell r="Q35">
            <v>0</v>
          </cell>
          <cell r="R35">
            <v>0</v>
          </cell>
          <cell r="S35">
            <v>19757.34</v>
          </cell>
        </row>
        <row r="36">
          <cell r="E36" t="str">
            <v>31112110100EQMRCZZHO</v>
          </cell>
          <cell r="F36" t="str">
            <v>BONUS</v>
          </cell>
          <cell r="G36">
            <v>0</v>
          </cell>
          <cell r="H36">
            <v>31318.76</v>
          </cell>
          <cell r="I36">
            <v>0</v>
          </cell>
          <cell r="J36">
            <v>0</v>
          </cell>
          <cell r="K36">
            <v>0</v>
          </cell>
          <cell r="L36">
            <v>0</v>
          </cell>
          <cell r="M36">
            <v>0</v>
          </cell>
          <cell r="N36">
            <v>0</v>
          </cell>
          <cell r="O36">
            <v>0</v>
          </cell>
          <cell r="P36">
            <v>0</v>
          </cell>
          <cell r="Q36">
            <v>0</v>
          </cell>
          <cell r="R36">
            <v>0</v>
          </cell>
          <cell r="S36">
            <v>31318.76</v>
          </cell>
        </row>
        <row r="37">
          <cell r="E37" t="str">
            <v>31112110100EQMRCZZHO Total</v>
          </cell>
          <cell r="F37">
            <v>0</v>
          </cell>
          <cell r="S37">
            <v>400581.42000000004</v>
          </cell>
        </row>
        <row r="38">
          <cell r="E38" t="str">
            <v>31112110260EQMRCZZHO</v>
          </cell>
          <cell r="F38" t="str">
            <v>HOUSESUB</v>
          </cell>
          <cell r="G38">
            <v>796.61</v>
          </cell>
          <cell r="H38">
            <v>796.61</v>
          </cell>
          <cell r="I38">
            <v>796.61</v>
          </cell>
          <cell r="J38">
            <v>796.61</v>
          </cell>
          <cell r="K38">
            <v>796.61</v>
          </cell>
          <cell r="L38">
            <v>796.61</v>
          </cell>
          <cell r="M38">
            <v>796.61</v>
          </cell>
          <cell r="N38">
            <v>796.61</v>
          </cell>
          <cell r="O38">
            <v>796.61</v>
          </cell>
          <cell r="P38">
            <v>796.61</v>
          </cell>
          <cell r="Q38">
            <v>796.61</v>
          </cell>
          <cell r="R38">
            <v>796.61</v>
          </cell>
          <cell r="S38">
            <v>9559.32</v>
          </cell>
        </row>
        <row r="39">
          <cell r="E39" t="str">
            <v>31112110260EQMRCZZHO</v>
          </cell>
          <cell r="F39" t="str">
            <v>HOUSESUB</v>
          </cell>
          <cell r="G39">
            <v>796.61</v>
          </cell>
          <cell r="H39">
            <v>796.61</v>
          </cell>
          <cell r="I39">
            <v>796.61</v>
          </cell>
          <cell r="J39">
            <v>796.61</v>
          </cell>
          <cell r="K39">
            <v>796.61</v>
          </cell>
          <cell r="L39">
            <v>796.61</v>
          </cell>
          <cell r="M39">
            <v>796.61</v>
          </cell>
          <cell r="N39">
            <v>796.61</v>
          </cell>
          <cell r="O39">
            <v>796.61</v>
          </cell>
          <cell r="P39">
            <v>796.61</v>
          </cell>
          <cell r="Q39">
            <v>796.61</v>
          </cell>
          <cell r="R39">
            <v>796.61</v>
          </cell>
          <cell r="S39">
            <v>9559.32</v>
          </cell>
        </row>
        <row r="40">
          <cell r="E40" t="str">
            <v>31112110260EQMRCZZHO</v>
          </cell>
          <cell r="F40" t="str">
            <v>HOUSESUB</v>
          </cell>
          <cell r="G40">
            <v>796.61</v>
          </cell>
          <cell r="H40">
            <v>796.61</v>
          </cell>
          <cell r="I40">
            <v>796.61</v>
          </cell>
          <cell r="J40">
            <v>796.61</v>
          </cell>
          <cell r="K40">
            <v>796.61</v>
          </cell>
          <cell r="L40">
            <v>796.61</v>
          </cell>
          <cell r="M40">
            <v>796.61</v>
          </cell>
          <cell r="N40">
            <v>796.61</v>
          </cell>
          <cell r="O40">
            <v>796.61</v>
          </cell>
          <cell r="P40">
            <v>796.61</v>
          </cell>
          <cell r="Q40">
            <v>796.61</v>
          </cell>
          <cell r="R40">
            <v>796.61</v>
          </cell>
          <cell r="S40">
            <v>9559.32</v>
          </cell>
        </row>
        <row r="41">
          <cell r="E41" t="str">
            <v>31112110260EQMRCZZHO Total</v>
          </cell>
          <cell r="F41">
            <v>0</v>
          </cell>
          <cell r="S41">
            <v>28677.96</v>
          </cell>
        </row>
        <row r="42">
          <cell r="E42" t="str">
            <v>31112110340EQMRCZZHO</v>
          </cell>
          <cell r="F42" t="str">
            <v>CARALL</v>
          </cell>
          <cell r="G42">
            <v>8034.2</v>
          </cell>
          <cell r="H42">
            <v>8034.2</v>
          </cell>
          <cell r="I42">
            <v>8034.2</v>
          </cell>
          <cell r="J42">
            <v>8034.2</v>
          </cell>
          <cell r="K42">
            <v>8034.2</v>
          </cell>
          <cell r="L42">
            <v>8034.2</v>
          </cell>
          <cell r="M42">
            <v>8034.2</v>
          </cell>
          <cell r="N42">
            <v>8034.2</v>
          </cell>
          <cell r="O42">
            <v>8034.2</v>
          </cell>
          <cell r="P42">
            <v>8034.2</v>
          </cell>
          <cell r="Q42">
            <v>8034.2</v>
          </cell>
          <cell r="R42">
            <v>8034.2</v>
          </cell>
          <cell r="S42">
            <v>96410.4</v>
          </cell>
        </row>
        <row r="43">
          <cell r="E43" t="str">
            <v>31112110340EQMRCZZHO</v>
          </cell>
          <cell r="F43" t="str">
            <v>CARALL</v>
          </cell>
          <cell r="G43">
            <v>12712</v>
          </cell>
          <cell r="H43">
            <v>12712</v>
          </cell>
          <cell r="I43">
            <v>12712</v>
          </cell>
          <cell r="J43">
            <v>12712</v>
          </cell>
          <cell r="K43">
            <v>12712</v>
          </cell>
          <cell r="L43">
            <v>12712</v>
          </cell>
          <cell r="M43">
            <v>12712</v>
          </cell>
          <cell r="N43">
            <v>12712</v>
          </cell>
          <cell r="O43">
            <v>12712</v>
          </cell>
          <cell r="P43">
            <v>12712</v>
          </cell>
          <cell r="Q43">
            <v>12712</v>
          </cell>
          <cell r="R43">
            <v>12712</v>
          </cell>
          <cell r="S43">
            <v>152544</v>
          </cell>
        </row>
        <row r="44">
          <cell r="E44" t="str">
            <v>31112110340EQMRCZZHO Total</v>
          </cell>
          <cell r="F44">
            <v>0</v>
          </cell>
          <cell r="S44">
            <v>248954.4</v>
          </cell>
        </row>
        <row r="45">
          <cell r="E45" t="str">
            <v>31112130010EQMRCZZHO</v>
          </cell>
          <cell r="F45" t="str">
            <v>CC-BARGAIN</v>
          </cell>
          <cell r="G45">
            <v>8.25</v>
          </cell>
          <cell r="H45">
            <v>8.25</v>
          </cell>
          <cell r="I45">
            <v>8.25</v>
          </cell>
          <cell r="J45">
            <v>8.25</v>
          </cell>
          <cell r="K45">
            <v>8.25</v>
          </cell>
          <cell r="L45">
            <v>8.25</v>
          </cell>
          <cell r="M45">
            <v>8.25</v>
          </cell>
          <cell r="N45">
            <v>8.25</v>
          </cell>
          <cell r="O45">
            <v>8.25</v>
          </cell>
          <cell r="P45">
            <v>8.25</v>
          </cell>
          <cell r="Q45">
            <v>8.25</v>
          </cell>
          <cell r="R45">
            <v>8.25</v>
          </cell>
          <cell r="S45">
            <v>99</v>
          </cell>
        </row>
        <row r="46">
          <cell r="E46" t="str">
            <v>31112130010EQMRCZZHO</v>
          </cell>
          <cell r="F46" t="str">
            <v>CC-BARGAIN</v>
          </cell>
          <cell r="G46">
            <v>8.25</v>
          </cell>
          <cell r="H46">
            <v>8.25</v>
          </cell>
          <cell r="I46">
            <v>8.25</v>
          </cell>
          <cell r="J46">
            <v>8.25</v>
          </cell>
          <cell r="K46">
            <v>8.25</v>
          </cell>
          <cell r="L46">
            <v>8.25</v>
          </cell>
          <cell r="M46">
            <v>8.25</v>
          </cell>
          <cell r="N46">
            <v>8.25</v>
          </cell>
          <cell r="O46">
            <v>8.25</v>
          </cell>
          <cell r="P46">
            <v>8.25</v>
          </cell>
          <cell r="Q46">
            <v>8.25</v>
          </cell>
          <cell r="R46">
            <v>8.25</v>
          </cell>
          <cell r="S46">
            <v>99</v>
          </cell>
        </row>
        <row r="47">
          <cell r="E47" t="str">
            <v>31112130010EQMRCZZHO</v>
          </cell>
          <cell r="F47" t="str">
            <v>CC-BARGAIN</v>
          </cell>
          <cell r="G47">
            <v>8.25</v>
          </cell>
          <cell r="H47">
            <v>8.25</v>
          </cell>
          <cell r="I47">
            <v>8.25</v>
          </cell>
          <cell r="J47">
            <v>8.25</v>
          </cell>
          <cell r="K47">
            <v>8.25</v>
          </cell>
          <cell r="L47">
            <v>8.25</v>
          </cell>
          <cell r="M47">
            <v>8.25</v>
          </cell>
          <cell r="N47">
            <v>8.25</v>
          </cell>
          <cell r="O47">
            <v>8.25</v>
          </cell>
          <cell r="P47">
            <v>8.25</v>
          </cell>
          <cell r="Q47">
            <v>8.25</v>
          </cell>
          <cell r="R47">
            <v>8.25</v>
          </cell>
          <cell r="S47">
            <v>99</v>
          </cell>
        </row>
        <row r="48">
          <cell r="E48" t="str">
            <v>31112130010EQMRCZZHO</v>
          </cell>
          <cell r="F48" t="str">
            <v>CC-BARGAIN</v>
          </cell>
          <cell r="G48">
            <v>8.25</v>
          </cell>
          <cell r="H48">
            <v>8.25</v>
          </cell>
          <cell r="I48">
            <v>8.25</v>
          </cell>
          <cell r="J48">
            <v>8.25</v>
          </cell>
          <cell r="K48">
            <v>8.25</v>
          </cell>
          <cell r="L48">
            <v>8.25</v>
          </cell>
          <cell r="M48">
            <v>8.25</v>
          </cell>
          <cell r="N48">
            <v>8.25</v>
          </cell>
          <cell r="O48">
            <v>8.25</v>
          </cell>
          <cell r="P48">
            <v>8.25</v>
          </cell>
          <cell r="Q48">
            <v>8.25</v>
          </cell>
          <cell r="R48">
            <v>8.25</v>
          </cell>
          <cell r="S48">
            <v>99</v>
          </cell>
        </row>
        <row r="49">
          <cell r="E49" t="str">
            <v>31112130010EQMRCZZHO</v>
          </cell>
          <cell r="F49" t="str">
            <v>CC-BARGAIN</v>
          </cell>
          <cell r="G49">
            <v>8.25</v>
          </cell>
          <cell r="H49">
            <v>8.25</v>
          </cell>
          <cell r="I49">
            <v>8.25</v>
          </cell>
          <cell r="J49">
            <v>8.25</v>
          </cell>
          <cell r="K49">
            <v>8.25</v>
          </cell>
          <cell r="L49">
            <v>8.25</v>
          </cell>
          <cell r="M49">
            <v>8.25</v>
          </cell>
          <cell r="N49">
            <v>8.25</v>
          </cell>
          <cell r="O49">
            <v>8.25</v>
          </cell>
          <cell r="P49">
            <v>8.25</v>
          </cell>
          <cell r="Q49">
            <v>8.25</v>
          </cell>
          <cell r="R49">
            <v>8.25</v>
          </cell>
          <cell r="S49">
            <v>99</v>
          </cell>
        </row>
        <row r="50">
          <cell r="E50" t="str">
            <v>31112130010EQMRCZZHO</v>
          </cell>
          <cell r="F50" t="str">
            <v>CC-BARGAIN</v>
          </cell>
          <cell r="G50">
            <v>8.25</v>
          </cell>
          <cell r="H50">
            <v>8.25</v>
          </cell>
          <cell r="I50">
            <v>8.25</v>
          </cell>
          <cell r="J50">
            <v>8.25</v>
          </cell>
          <cell r="K50">
            <v>8.25</v>
          </cell>
          <cell r="L50">
            <v>8.25</v>
          </cell>
          <cell r="M50">
            <v>8.25</v>
          </cell>
          <cell r="N50">
            <v>8.25</v>
          </cell>
          <cell r="O50">
            <v>8.25</v>
          </cell>
          <cell r="P50">
            <v>8.25</v>
          </cell>
          <cell r="Q50">
            <v>8.25</v>
          </cell>
          <cell r="R50">
            <v>8.25</v>
          </cell>
          <cell r="S50">
            <v>99</v>
          </cell>
        </row>
        <row r="51">
          <cell r="E51" t="str">
            <v>31112130010EQMRCZZHO</v>
          </cell>
          <cell r="F51" t="str">
            <v>CC-BARGAIN</v>
          </cell>
          <cell r="G51">
            <v>8.25</v>
          </cell>
          <cell r="H51">
            <v>8.25</v>
          </cell>
          <cell r="I51">
            <v>8.25</v>
          </cell>
          <cell r="J51">
            <v>8.25</v>
          </cell>
          <cell r="K51">
            <v>8.25</v>
          </cell>
          <cell r="L51">
            <v>8.25</v>
          </cell>
          <cell r="M51">
            <v>8.25</v>
          </cell>
          <cell r="N51">
            <v>8.25</v>
          </cell>
          <cell r="O51">
            <v>8.25</v>
          </cell>
          <cell r="P51">
            <v>8.25</v>
          </cell>
          <cell r="Q51">
            <v>8.25</v>
          </cell>
          <cell r="R51">
            <v>8.25</v>
          </cell>
          <cell r="S51">
            <v>99</v>
          </cell>
        </row>
        <row r="52">
          <cell r="E52" t="str">
            <v>31112130010EQMRCZZHO</v>
          </cell>
          <cell r="F52" t="str">
            <v>CC-BARGAIN</v>
          </cell>
          <cell r="G52">
            <v>8.25</v>
          </cell>
          <cell r="H52">
            <v>8.25</v>
          </cell>
          <cell r="I52">
            <v>8.25</v>
          </cell>
          <cell r="J52">
            <v>8.25</v>
          </cell>
          <cell r="K52">
            <v>8.25</v>
          </cell>
          <cell r="L52">
            <v>8.25</v>
          </cell>
          <cell r="M52">
            <v>8.25</v>
          </cell>
          <cell r="N52">
            <v>8.25</v>
          </cell>
          <cell r="O52">
            <v>8.25</v>
          </cell>
          <cell r="P52">
            <v>8.25</v>
          </cell>
          <cell r="Q52">
            <v>8.25</v>
          </cell>
          <cell r="R52">
            <v>8.25</v>
          </cell>
          <cell r="S52">
            <v>99</v>
          </cell>
        </row>
        <row r="53">
          <cell r="E53" t="str">
            <v>31112130010EQMRCZZHO</v>
          </cell>
          <cell r="F53" t="str">
            <v>CC-BARGAIN</v>
          </cell>
          <cell r="G53">
            <v>8.25</v>
          </cell>
          <cell r="H53">
            <v>8.25</v>
          </cell>
          <cell r="I53">
            <v>8.25</v>
          </cell>
          <cell r="J53">
            <v>8.25</v>
          </cell>
          <cell r="K53">
            <v>8.25</v>
          </cell>
          <cell r="L53">
            <v>8.25</v>
          </cell>
          <cell r="M53">
            <v>8.25</v>
          </cell>
          <cell r="N53">
            <v>8.25</v>
          </cell>
          <cell r="O53">
            <v>8.25</v>
          </cell>
          <cell r="P53">
            <v>8.25</v>
          </cell>
          <cell r="Q53">
            <v>8.25</v>
          </cell>
          <cell r="R53">
            <v>8.25</v>
          </cell>
          <cell r="S53">
            <v>99</v>
          </cell>
        </row>
        <row r="54">
          <cell r="E54" t="str">
            <v>31112130010EQMRCZZHO</v>
          </cell>
          <cell r="F54" t="str">
            <v>CC-BARGAIN</v>
          </cell>
          <cell r="G54">
            <v>8.25</v>
          </cell>
          <cell r="H54">
            <v>8.25</v>
          </cell>
          <cell r="I54">
            <v>8.25</v>
          </cell>
          <cell r="J54">
            <v>8.25</v>
          </cell>
          <cell r="K54">
            <v>8.25</v>
          </cell>
          <cell r="L54">
            <v>8.25</v>
          </cell>
          <cell r="M54">
            <v>8.25</v>
          </cell>
          <cell r="N54">
            <v>8.25</v>
          </cell>
          <cell r="O54">
            <v>8.25</v>
          </cell>
          <cell r="P54">
            <v>8.25</v>
          </cell>
          <cell r="Q54">
            <v>8.25</v>
          </cell>
          <cell r="R54">
            <v>8.25</v>
          </cell>
          <cell r="S54">
            <v>99</v>
          </cell>
        </row>
        <row r="55">
          <cell r="E55" t="str">
            <v>31112130010EQMRCZZHO</v>
          </cell>
          <cell r="F55" t="str">
            <v>CC-UNION</v>
          </cell>
          <cell r="G55">
            <v>8.25</v>
          </cell>
          <cell r="H55">
            <v>8.25</v>
          </cell>
          <cell r="I55">
            <v>8.25</v>
          </cell>
          <cell r="J55">
            <v>8.25</v>
          </cell>
          <cell r="K55">
            <v>8.25</v>
          </cell>
          <cell r="L55">
            <v>8.25</v>
          </cell>
          <cell r="M55">
            <v>8.25</v>
          </cell>
          <cell r="N55">
            <v>8.25</v>
          </cell>
          <cell r="O55">
            <v>8.25</v>
          </cell>
          <cell r="P55">
            <v>8.25</v>
          </cell>
          <cell r="Q55">
            <v>8.25</v>
          </cell>
          <cell r="R55">
            <v>8.25</v>
          </cell>
          <cell r="S55">
            <v>99</v>
          </cell>
        </row>
        <row r="56">
          <cell r="E56" t="str">
            <v>31112130010EQMRCZZHO</v>
          </cell>
          <cell r="F56" t="str">
            <v>CC-BARGAIN</v>
          </cell>
          <cell r="G56">
            <v>8.25</v>
          </cell>
          <cell r="H56">
            <v>8.25</v>
          </cell>
          <cell r="I56">
            <v>8.25</v>
          </cell>
          <cell r="J56">
            <v>8.25</v>
          </cell>
          <cell r="K56">
            <v>8.25</v>
          </cell>
          <cell r="L56">
            <v>8.25</v>
          </cell>
          <cell r="M56">
            <v>8.25</v>
          </cell>
          <cell r="N56">
            <v>8.25</v>
          </cell>
          <cell r="O56">
            <v>8.25</v>
          </cell>
          <cell r="P56">
            <v>8.25</v>
          </cell>
          <cell r="Q56">
            <v>8.25</v>
          </cell>
          <cell r="R56">
            <v>8.25</v>
          </cell>
          <cell r="S56">
            <v>99</v>
          </cell>
        </row>
        <row r="57">
          <cell r="E57" t="str">
            <v>31112130010EQMRCZZHO</v>
          </cell>
          <cell r="F57" t="str">
            <v>CC-UNION</v>
          </cell>
          <cell r="G57">
            <v>8.25</v>
          </cell>
          <cell r="H57">
            <v>8.25</v>
          </cell>
          <cell r="I57">
            <v>8.25</v>
          </cell>
          <cell r="J57">
            <v>8.25</v>
          </cell>
          <cell r="K57">
            <v>8.25</v>
          </cell>
          <cell r="L57">
            <v>8.25</v>
          </cell>
          <cell r="M57">
            <v>8.25</v>
          </cell>
          <cell r="N57">
            <v>8.25</v>
          </cell>
          <cell r="O57">
            <v>8.25</v>
          </cell>
          <cell r="P57">
            <v>8.25</v>
          </cell>
          <cell r="Q57">
            <v>8.25</v>
          </cell>
          <cell r="R57">
            <v>8.25</v>
          </cell>
          <cell r="S57">
            <v>99</v>
          </cell>
        </row>
        <row r="58">
          <cell r="E58" t="str">
            <v>31112130010EQMRCZZHO</v>
          </cell>
          <cell r="F58" t="str">
            <v>CC-UNION</v>
          </cell>
          <cell r="G58">
            <v>8.25</v>
          </cell>
          <cell r="H58">
            <v>8.25</v>
          </cell>
          <cell r="I58">
            <v>8.25</v>
          </cell>
          <cell r="J58">
            <v>8.25</v>
          </cell>
          <cell r="K58">
            <v>8.25</v>
          </cell>
          <cell r="L58">
            <v>8.25</v>
          </cell>
          <cell r="M58">
            <v>8.25</v>
          </cell>
          <cell r="N58">
            <v>8.25</v>
          </cell>
          <cell r="O58">
            <v>8.25</v>
          </cell>
          <cell r="P58">
            <v>8.25</v>
          </cell>
          <cell r="Q58">
            <v>8.25</v>
          </cell>
          <cell r="R58">
            <v>8.25</v>
          </cell>
          <cell r="S58">
            <v>99</v>
          </cell>
        </row>
        <row r="59">
          <cell r="E59" t="str">
            <v>31112130010EQMRCZZHO</v>
          </cell>
          <cell r="F59" t="str">
            <v>CC-BARGAIN</v>
          </cell>
          <cell r="G59">
            <v>8.25</v>
          </cell>
          <cell r="H59">
            <v>8.25</v>
          </cell>
          <cell r="I59">
            <v>8.25</v>
          </cell>
          <cell r="J59">
            <v>8.25</v>
          </cell>
          <cell r="K59">
            <v>8.25</v>
          </cell>
          <cell r="L59">
            <v>8.25</v>
          </cell>
          <cell r="M59">
            <v>8.25</v>
          </cell>
          <cell r="N59">
            <v>8.25</v>
          </cell>
          <cell r="O59">
            <v>8.25</v>
          </cell>
          <cell r="P59">
            <v>8.25</v>
          </cell>
          <cell r="Q59">
            <v>8.25</v>
          </cell>
          <cell r="R59">
            <v>8.25</v>
          </cell>
          <cell r="S59">
            <v>99</v>
          </cell>
        </row>
        <row r="60">
          <cell r="E60" t="str">
            <v>31112130010EQMRCZZHO Total</v>
          </cell>
          <cell r="F60">
            <v>0</v>
          </cell>
          <cell r="S60">
            <v>1485</v>
          </cell>
        </row>
        <row r="61">
          <cell r="E61" t="str">
            <v>31112130100EQMRCZZHO</v>
          </cell>
          <cell r="F61" t="str">
            <v>CC-GROUPSC</v>
          </cell>
          <cell r="G61">
            <v>436</v>
          </cell>
          <cell r="H61">
            <v>436</v>
          </cell>
          <cell r="I61">
            <v>436</v>
          </cell>
          <cell r="J61">
            <v>436</v>
          </cell>
          <cell r="K61">
            <v>436</v>
          </cell>
          <cell r="L61">
            <v>436</v>
          </cell>
          <cell r="M61">
            <v>436</v>
          </cell>
          <cell r="N61">
            <v>436</v>
          </cell>
          <cell r="O61">
            <v>436</v>
          </cell>
          <cell r="P61">
            <v>436</v>
          </cell>
          <cell r="Q61">
            <v>436</v>
          </cell>
          <cell r="R61">
            <v>436</v>
          </cell>
          <cell r="S61">
            <v>5232</v>
          </cell>
        </row>
        <row r="62">
          <cell r="E62" t="str">
            <v>31112130100EQMRCZZHO</v>
          </cell>
          <cell r="F62" t="str">
            <v>CC-GROUPSC</v>
          </cell>
          <cell r="G62">
            <v>530.16999999999996</v>
          </cell>
          <cell r="H62">
            <v>530.16999999999996</v>
          </cell>
          <cell r="I62">
            <v>530.16999999999996</v>
          </cell>
          <cell r="J62">
            <v>530.16999999999996</v>
          </cell>
          <cell r="K62">
            <v>530.16999999999996</v>
          </cell>
          <cell r="L62">
            <v>530.16999999999996</v>
          </cell>
          <cell r="M62">
            <v>530.16999999999996</v>
          </cell>
          <cell r="N62">
            <v>530.16999999999996</v>
          </cell>
          <cell r="O62">
            <v>555.4</v>
          </cell>
          <cell r="P62">
            <v>555.4</v>
          </cell>
          <cell r="Q62">
            <v>555.4</v>
          </cell>
          <cell r="R62">
            <v>555.4</v>
          </cell>
          <cell r="S62">
            <v>6462.96</v>
          </cell>
        </row>
        <row r="63">
          <cell r="E63" t="str">
            <v>31112130100EQMRCZZHO</v>
          </cell>
          <cell r="F63" t="str">
            <v>CC-GROUPSC</v>
          </cell>
          <cell r="G63">
            <v>555.4</v>
          </cell>
          <cell r="H63">
            <v>555.4</v>
          </cell>
          <cell r="I63">
            <v>555.4</v>
          </cell>
          <cell r="J63">
            <v>555.4</v>
          </cell>
          <cell r="K63">
            <v>555.4</v>
          </cell>
          <cell r="L63">
            <v>555.4</v>
          </cell>
          <cell r="M63">
            <v>555.4</v>
          </cell>
          <cell r="N63">
            <v>555.4</v>
          </cell>
          <cell r="O63">
            <v>555.4</v>
          </cell>
          <cell r="P63">
            <v>555.4</v>
          </cell>
          <cell r="Q63">
            <v>555.4</v>
          </cell>
          <cell r="R63">
            <v>555.4</v>
          </cell>
          <cell r="S63">
            <v>6664.8</v>
          </cell>
        </row>
        <row r="64">
          <cell r="E64" t="str">
            <v>31112130100EQMRCZZHO</v>
          </cell>
          <cell r="F64" t="str">
            <v>CC-GROUPSC</v>
          </cell>
          <cell r="G64">
            <v>802.38</v>
          </cell>
          <cell r="H64">
            <v>802.38</v>
          </cell>
          <cell r="I64">
            <v>802.38</v>
          </cell>
          <cell r="J64">
            <v>802.38</v>
          </cell>
          <cell r="K64">
            <v>802.38</v>
          </cell>
          <cell r="L64">
            <v>802.38</v>
          </cell>
          <cell r="M64">
            <v>802.38</v>
          </cell>
          <cell r="N64">
            <v>802.38</v>
          </cell>
          <cell r="O64">
            <v>802.38</v>
          </cell>
          <cell r="P64">
            <v>802.38</v>
          </cell>
          <cell r="Q64">
            <v>802.38</v>
          </cell>
          <cell r="R64">
            <v>802.38</v>
          </cell>
          <cell r="S64">
            <v>9628.56</v>
          </cell>
        </row>
        <row r="65">
          <cell r="E65" t="str">
            <v>31112130100EQMRCZZHO</v>
          </cell>
          <cell r="F65" t="str">
            <v>CC-GROUPSC</v>
          </cell>
          <cell r="G65">
            <v>674.65</v>
          </cell>
          <cell r="H65">
            <v>674.65</v>
          </cell>
          <cell r="I65">
            <v>674.65</v>
          </cell>
          <cell r="J65">
            <v>674.65</v>
          </cell>
          <cell r="K65">
            <v>674.65</v>
          </cell>
          <cell r="L65">
            <v>674.65</v>
          </cell>
          <cell r="M65">
            <v>674.65</v>
          </cell>
          <cell r="N65">
            <v>674.65</v>
          </cell>
          <cell r="O65">
            <v>709.03</v>
          </cell>
          <cell r="P65">
            <v>709.03</v>
          </cell>
          <cell r="Q65">
            <v>709.03</v>
          </cell>
          <cell r="R65">
            <v>709.03</v>
          </cell>
          <cell r="S65">
            <v>8233.32</v>
          </cell>
        </row>
        <row r="66">
          <cell r="E66" t="str">
            <v>31112130100EQMRCZZHO</v>
          </cell>
          <cell r="F66" t="str">
            <v>CC-GROUPSC</v>
          </cell>
          <cell r="G66">
            <v>436</v>
          </cell>
          <cell r="H66">
            <v>436</v>
          </cell>
          <cell r="I66">
            <v>436</v>
          </cell>
          <cell r="J66">
            <v>436</v>
          </cell>
          <cell r="K66">
            <v>436</v>
          </cell>
          <cell r="L66">
            <v>436</v>
          </cell>
          <cell r="M66">
            <v>436</v>
          </cell>
          <cell r="N66">
            <v>436</v>
          </cell>
          <cell r="O66">
            <v>436</v>
          </cell>
          <cell r="P66">
            <v>436</v>
          </cell>
          <cell r="Q66">
            <v>436</v>
          </cell>
          <cell r="R66">
            <v>436</v>
          </cell>
          <cell r="S66">
            <v>5232</v>
          </cell>
        </row>
        <row r="67">
          <cell r="E67" t="str">
            <v>31112130100EQMRCZZHO</v>
          </cell>
          <cell r="F67" t="str">
            <v>CC-GROUPSC</v>
          </cell>
          <cell r="G67">
            <v>275.41000000000003</v>
          </cell>
          <cell r="H67">
            <v>275.41000000000003</v>
          </cell>
          <cell r="I67">
            <v>275.41000000000003</v>
          </cell>
          <cell r="J67">
            <v>275.41000000000003</v>
          </cell>
          <cell r="K67">
            <v>275.41000000000003</v>
          </cell>
          <cell r="L67">
            <v>275.41000000000003</v>
          </cell>
          <cell r="M67">
            <v>275.41000000000003</v>
          </cell>
          <cell r="N67">
            <v>275.41000000000003</v>
          </cell>
          <cell r="O67">
            <v>275.41000000000003</v>
          </cell>
          <cell r="P67">
            <v>275.41000000000003</v>
          </cell>
          <cell r="Q67">
            <v>275.41000000000003</v>
          </cell>
          <cell r="R67">
            <v>275.41000000000003</v>
          </cell>
          <cell r="S67">
            <v>3304.92</v>
          </cell>
        </row>
        <row r="68">
          <cell r="E68" t="str">
            <v>31112130100EQMRCZZHO</v>
          </cell>
          <cell r="F68" t="str">
            <v>CC-GROUPSC</v>
          </cell>
          <cell r="G68">
            <v>555.4</v>
          </cell>
          <cell r="H68">
            <v>555.4</v>
          </cell>
          <cell r="I68">
            <v>555.4</v>
          </cell>
          <cell r="J68">
            <v>555.4</v>
          </cell>
          <cell r="K68">
            <v>555.4</v>
          </cell>
          <cell r="L68">
            <v>555.4</v>
          </cell>
          <cell r="M68">
            <v>555.4</v>
          </cell>
          <cell r="N68">
            <v>555.4</v>
          </cell>
          <cell r="O68">
            <v>555.4</v>
          </cell>
          <cell r="P68">
            <v>555.4</v>
          </cell>
          <cell r="Q68">
            <v>555.4</v>
          </cell>
          <cell r="R68">
            <v>555.4</v>
          </cell>
          <cell r="S68">
            <v>6664.8</v>
          </cell>
        </row>
        <row r="69">
          <cell r="E69" t="str">
            <v>31112130100EQMRCZZHO</v>
          </cell>
          <cell r="F69" t="str">
            <v>CC-GROUPSC</v>
          </cell>
          <cell r="G69">
            <v>763.86</v>
          </cell>
          <cell r="H69">
            <v>763.86</v>
          </cell>
          <cell r="I69">
            <v>763.86</v>
          </cell>
          <cell r="J69">
            <v>763.86</v>
          </cell>
          <cell r="K69">
            <v>763.86</v>
          </cell>
          <cell r="L69">
            <v>763.86</v>
          </cell>
          <cell r="M69">
            <v>763.86</v>
          </cell>
          <cell r="N69">
            <v>763.86</v>
          </cell>
          <cell r="O69">
            <v>802.38</v>
          </cell>
          <cell r="P69">
            <v>802.38</v>
          </cell>
          <cell r="Q69">
            <v>802.38</v>
          </cell>
          <cell r="R69">
            <v>802.38</v>
          </cell>
          <cell r="S69">
            <v>9320.4</v>
          </cell>
        </row>
        <row r="70">
          <cell r="E70" t="str">
            <v>31112130100EQMRCZZHO</v>
          </cell>
          <cell r="F70" t="str">
            <v>CC-GROUPSC</v>
          </cell>
          <cell r="G70">
            <v>530.16999999999996</v>
          </cell>
          <cell r="H70">
            <v>530.16999999999996</v>
          </cell>
          <cell r="I70">
            <v>530.16999999999996</v>
          </cell>
          <cell r="J70">
            <v>530.16999999999996</v>
          </cell>
          <cell r="K70">
            <v>530.16999999999996</v>
          </cell>
          <cell r="L70">
            <v>530.16999999999996</v>
          </cell>
          <cell r="M70">
            <v>530.16999999999996</v>
          </cell>
          <cell r="N70">
            <v>530.16999999999996</v>
          </cell>
          <cell r="O70">
            <v>555.4</v>
          </cell>
          <cell r="P70">
            <v>555.4</v>
          </cell>
          <cell r="Q70">
            <v>555.4</v>
          </cell>
          <cell r="R70">
            <v>555.4</v>
          </cell>
          <cell r="S70">
            <v>6462.96</v>
          </cell>
        </row>
        <row r="71">
          <cell r="E71" t="str">
            <v>31112130100EQMRCZZHO</v>
          </cell>
          <cell r="F71" t="str">
            <v>CC-GROUPSC</v>
          </cell>
          <cell r="G71">
            <v>802.38</v>
          </cell>
          <cell r="H71">
            <v>802.38</v>
          </cell>
          <cell r="I71">
            <v>802.38</v>
          </cell>
          <cell r="J71">
            <v>802.38</v>
          </cell>
          <cell r="K71">
            <v>802.38</v>
          </cell>
          <cell r="L71">
            <v>802.38</v>
          </cell>
          <cell r="M71">
            <v>802.38</v>
          </cell>
          <cell r="N71">
            <v>802.38</v>
          </cell>
          <cell r="O71">
            <v>802.38</v>
          </cell>
          <cell r="P71">
            <v>802.38</v>
          </cell>
          <cell r="Q71">
            <v>802.38</v>
          </cell>
          <cell r="R71">
            <v>802.38</v>
          </cell>
          <cell r="S71">
            <v>9628.56</v>
          </cell>
        </row>
        <row r="72">
          <cell r="E72" t="str">
            <v>31112130100EQMRCZZHO</v>
          </cell>
          <cell r="F72" t="str">
            <v>CC-GROUPSC</v>
          </cell>
          <cell r="G72">
            <v>530.16999999999996</v>
          </cell>
          <cell r="H72">
            <v>530.16999999999996</v>
          </cell>
          <cell r="I72">
            <v>530.16999999999996</v>
          </cell>
          <cell r="J72">
            <v>530.16999999999996</v>
          </cell>
          <cell r="K72">
            <v>530.16999999999996</v>
          </cell>
          <cell r="L72">
            <v>530.16999999999996</v>
          </cell>
          <cell r="M72">
            <v>530.16999999999996</v>
          </cell>
          <cell r="N72">
            <v>530.16999999999996</v>
          </cell>
          <cell r="O72">
            <v>555.4</v>
          </cell>
          <cell r="P72">
            <v>555.4</v>
          </cell>
          <cell r="Q72">
            <v>555.4</v>
          </cell>
          <cell r="R72">
            <v>555.4</v>
          </cell>
          <cell r="S72">
            <v>6462.96</v>
          </cell>
        </row>
        <row r="73">
          <cell r="E73" t="str">
            <v>31112130100EQMRCZZHO</v>
          </cell>
          <cell r="F73" t="str">
            <v>CC-GROUPSC</v>
          </cell>
          <cell r="G73">
            <v>395.15</v>
          </cell>
          <cell r="H73">
            <v>395.15</v>
          </cell>
          <cell r="I73">
            <v>395.15</v>
          </cell>
          <cell r="J73">
            <v>395.15</v>
          </cell>
          <cell r="K73">
            <v>395.15</v>
          </cell>
          <cell r="L73">
            <v>395.15</v>
          </cell>
          <cell r="M73">
            <v>395.15</v>
          </cell>
          <cell r="N73">
            <v>395.15</v>
          </cell>
          <cell r="O73">
            <v>415.12</v>
          </cell>
          <cell r="P73">
            <v>415.12</v>
          </cell>
          <cell r="Q73">
            <v>415.12</v>
          </cell>
          <cell r="R73">
            <v>415.12</v>
          </cell>
          <cell r="S73">
            <v>4821.68</v>
          </cell>
        </row>
        <row r="74">
          <cell r="E74" t="str">
            <v>31112130100EQMRCZZHO</v>
          </cell>
          <cell r="F74" t="str">
            <v>CC-GROUPSC</v>
          </cell>
          <cell r="G74">
            <v>996.24</v>
          </cell>
          <cell r="H74">
            <v>996.24</v>
          </cell>
          <cell r="I74">
            <v>996.24</v>
          </cell>
          <cell r="J74">
            <v>996.24</v>
          </cell>
          <cell r="K74">
            <v>996.24</v>
          </cell>
          <cell r="L74">
            <v>996.24</v>
          </cell>
          <cell r="M74">
            <v>996.24</v>
          </cell>
          <cell r="N74">
            <v>996.24</v>
          </cell>
          <cell r="O74">
            <v>996.24</v>
          </cell>
          <cell r="P74">
            <v>996.24</v>
          </cell>
          <cell r="Q74">
            <v>996.24</v>
          </cell>
          <cell r="R74">
            <v>996.24</v>
          </cell>
          <cell r="S74">
            <v>11954.88</v>
          </cell>
        </row>
        <row r="75">
          <cell r="E75" t="str">
            <v>31112130100EQMRCZZHO</v>
          </cell>
          <cell r="F75" t="str">
            <v>CC-GROUPSC</v>
          </cell>
          <cell r="G75">
            <v>626.38</v>
          </cell>
          <cell r="H75">
            <v>626.38</v>
          </cell>
          <cell r="I75">
            <v>626.38</v>
          </cell>
          <cell r="J75">
            <v>626.38</v>
          </cell>
          <cell r="K75">
            <v>626.38</v>
          </cell>
          <cell r="L75">
            <v>626.38</v>
          </cell>
          <cell r="M75">
            <v>626.38</v>
          </cell>
          <cell r="N75">
            <v>626.38</v>
          </cell>
          <cell r="O75">
            <v>626.38</v>
          </cell>
          <cell r="P75">
            <v>626.38</v>
          </cell>
          <cell r="Q75">
            <v>626.38</v>
          </cell>
          <cell r="R75">
            <v>626.38</v>
          </cell>
          <cell r="S75">
            <v>7516.56</v>
          </cell>
        </row>
        <row r="76">
          <cell r="E76" t="str">
            <v>31112130100EQMRCZZHO Total</v>
          </cell>
          <cell r="F76">
            <v>0</v>
          </cell>
          <cell r="S76">
            <v>107591.36000000002</v>
          </cell>
        </row>
        <row r="77">
          <cell r="E77" t="str">
            <v>31112130200EQMRCZZHO</v>
          </cell>
          <cell r="F77" t="str">
            <v>CC-MEDAID</v>
          </cell>
          <cell r="G77">
            <v>3143.15</v>
          </cell>
          <cell r="H77">
            <v>3143.15</v>
          </cell>
          <cell r="I77">
            <v>3143.15</v>
          </cell>
          <cell r="J77">
            <v>3143.15</v>
          </cell>
          <cell r="K77">
            <v>3143.15</v>
          </cell>
          <cell r="L77">
            <v>3143.15</v>
          </cell>
          <cell r="M77">
            <v>3143.15</v>
          </cell>
          <cell r="N77">
            <v>3143.15</v>
          </cell>
          <cell r="O77">
            <v>3143.15</v>
          </cell>
          <cell r="P77">
            <v>3143.15</v>
          </cell>
          <cell r="Q77">
            <v>3143.15</v>
          </cell>
          <cell r="R77">
            <v>3143.15</v>
          </cell>
          <cell r="S77">
            <v>37717.800000000003</v>
          </cell>
        </row>
        <row r="78">
          <cell r="E78" t="str">
            <v>31112130200EQMRCZZHO</v>
          </cell>
          <cell r="F78" t="str">
            <v>CC-MEDAID</v>
          </cell>
          <cell r="G78">
            <v>2815.61</v>
          </cell>
          <cell r="H78">
            <v>2815.61</v>
          </cell>
          <cell r="I78">
            <v>2815.61</v>
          </cell>
          <cell r="J78">
            <v>2815.61</v>
          </cell>
          <cell r="K78">
            <v>2815.61</v>
          </cell>
          <cell r="L78">
            <v>2815.61</v>
          </cell>
          <cell r="M78">
            <v>2815.61</v>
          </cell>
          <cell r="N78">
            <v>2815.61</v>
          </cell>
          <cell r="O78">
            <v>2815.61</v>
          </cell>
          <cell r="P78">
            <v>2815.61</v>
          </cell>
          <cell r="Q78">
            <v>2815.61</v>
          </cell>
          <cell r="R78">
            <v>2815.61</v>
          </cell>
          <cell r="S78">
            <v>33787.32</v>
          </cell>
        </row>
        <row r="79">
          <cell r="E79" t="str">
            <v>31112130200EQMRCZZHO</v>
          </cell>
          <cell r="F79" t="str">
            <v>CC-MEDAID</v>
          </cell>
          <cell r="G79">
            <v>3942.23</v>
          </cell>
          <cell r="H79">
            <v>3942.23</v>
          </cell>
          <cell r="I79">
            <v>3942.23</v>
          </cell>
          <cell r="J79">
            <v>3942.23</v>
          </cell>
          <cell r="K79">
            <v>3942.23</v>
          </cell>
          <cell r="L79">
            <v>3942.23</v>
          </cell>
          <cell r="M79">
            <v>3942.23</v>
          </cell>
          <cell r="N79">
            <v>3942.23</v>
          </cell>
          <cell r="O79">
            <v>3942.23</v>
          </cell>
          <cell r="P79">
            <v>3942.23</v>
          </cell>
          <cell r="Q79">
            <v>3942.23</v>
          </cell>
          <cell r="R79">
            <v>3942.23</v>
          </cell>
          <cell r="S79">
            <v>47306.76</v>
          </cell>
        </row>
        <row r="80">
          <cell r="E80" t="str">
            <v>31112130200EQMRCZZHO</v>
          </cell>
          <cell r="F80" t="str">
            <v>CC-MEDAID</v>
          </cell>
          <cell r="G80">
            <v>3942.23</v>
          </cell>
          <cell r="H80">
            <v>3942.23</v>
          </cell>
          <cell r="I80">
            <v>3942.23</v>
          </cell>
          <cell r="J80">
            <v>3942.23</v>
          </cell>
          <cell r="K80">
            <v>3942.23</v>
          </cell>
          <cell r="L80">
            <v>3942.23</v>
          </cell>
          <cell r="M80">
            <v>3942.23</v>
          </cell>
          <cell r="N80">
            <v>3942.23</v>
          </cell>
          <cell r="O80">
            <v>3942.23</v>
          </cell>
          <cell r="P80">
            <v>3942.23</v>
          </cell>
          <cell r="Q80">
            <v>3942.23</v>
          </cell>
          <cell r="R80">
            <v>3942.23</v>
          </cell>
          <cell r="S80">
            <v>47306.76</v>
          </cell>
        </row>
        <row r="81">
          <cell r="E81" t="str">
            <v>31112130200EQMRCZZHO</v>
          </cell>
          <cell r="F81" t="str">
            <v>CC-MEDAID</v>
          </cell>
          <cell r="G81">
            <v>2609.1999999999998</v>
          </cell>
          <cell r="H81">
            <v>2609.1999999999998</v>
          </cell>
          <cell r="I81">
            <v>2609.1999999999998</v>
          </cell>
          <cell r="J81">
            <v>2609.1999999999998</v>
          </cell>
          <cell r="K81">
            <v>2609.1999999999998</v>
          </cell>
          <cell r="L81">
            <v>2609.1999999999998</v>
          </cell>
          <cell r="M81">
            <v>2609.1999999999998</v>
          </cell>
          <cell r="N81">
            <v>2609.1999999999998</v>
          </cell>
          <cell r="O81">
            <v>2609.1999999999998</v>
          </cell>
          <cell r="P81">
            <v>2609.1999999999998</v>
          </cell>
          <cell r="Q81">
            <v>2609.1999999999998</v>
          </cell>
          <cell r="R81">
            <v>2609.1999999999998</v>
          </cell>
          <cell r="S81">
            <v>31310.400000000001</v>
          </cell>
        </row>
        <row r="82">
          <cell r="E82" t="str">
            <v>31112130200EQMRCZZHO</v>
          </cell>
          <cell r="F82" t="str">
            <v>CC-MEDAID</v>
          </cell>
          <cell r="G82">
            <v>1568.48</v>
          </cell>
          <cell r="H82">
            <v>1568.48</v>
          </cell>
          <cell r="I82">
            <v>1568.48</v>
          </cell>
          <cell r="J82">
            <v>1568.48</v>
          </cell>
          <cell r="K82">
            <v>1568.48</v>
          </cell>
          <cell r="L82">
            <v>1568.48</v>
          </cell>
          <cell r="M82">
            <v>1568.48</v>
          </cell>
          <cell r="N82">
            <v>1568.48</v>
          </cell>
          <cell r="O82">
            <v>1568.48</v>
          </cell>
          <cell r="P82">
            <v>1568.48</v>
          </cell>
          <cell r="Q82">
            <v>1568.48</v>
          </cell>
          <cell r="R82">
            <v>1568.48</v>
          </cell>
          <cell r="S82">
            <v>18821.759999999998</v>
          </cell>
        </row>
        <row r="83">
          <cell r="E83" t="str">
            <v>31112130200EQMRCZZHO</v>
          </cell>
          <cell r="F83" t="str">
            <v>CC-MEDAID</v>
          </cell>
          <cell r="G83">
            <v>2088.84</v>
          </cell>
          <cell r="H83">
            <v>2088.84</v>
          </cell>
          <cell r="I83">
            <v>2088.84</v>
          </cell>
          <cell r="J83">
            <v>2088.84</v>
          </cell>
          <cell r="K83">
            <v>2088.84</v>
          </cell>
          <cell r="L83">
            <v>2088.84</v>
          </cell>
          <cell r="M83">
            <v>2088.84</v>
          </cell>
          <cell r="N83">
            <v>2088.84</v>
          </cell>
          <cell r="O83">
            <v>2088.84</v>
          </cell>
          <cell r="P83">
            <v>2088.84</v>
          </cell>
          <cell r="Q83">
            <v>2088.84</v>
          </cell>
          <cell r="R83">
            <v>2088.84</v>
          </cell>
          <cell r="S83">
            <v>25066.080000000002</v>
          </cell>
        </row>
        <row r="84">
          <cell r="E84" t="str">
            <v>31112130200EQMRCZZHO</v>
          </cell>
          <cell r="F84" t="str">
            <v>CC-MEDAID</v>
          </cell>
          <cell r="G84">
            <v>2088.84</v>
          </cell>
          <cell r="H84">
            <v>2088.84</v>
          </cell>
          <cell r="I84">
            <v>2088.84</v>
          </cell>
          <cell r="J84">
            <v>2088.84</v>
          </cell>
          <cell r="K84">
            <v>2088.84</v>
          </cell>
          <cell r="L84">
            <v>2088.84</v>
          </cell>
          <cell r="M84">
            <v>2088.84</v>
          </cell>
          <cell r="N84">
            <v>2088.84</v>
          </cell>
          <cell r="O84">
            <v>2088.84</v>
          </cell>
          <cell r="P84">
            <v>2088.84</v>
          </cell>
          <cell r="Q84">
            <v>2088.84</v>
          </cell>
          <cell r="R84">
            <v>2088.84</v>
          </cell>
          <cell r="S84">
            <v>25066.080000000002</v>
          </cell>
        </row>
        <row r="85">
          <cell r="E85" t="str">
            <v>31112130200EQMRCZZHO</v>
          </cell>
          <cell r="F85" t="str">
            <v>CC-MEDAID</v>
          </cell>
          <cell r="G85">
            <v>3942.23</v>
          </cell>
          <cell r="H85">
            <v>3942.23</v>
          </cell>
          <cell r="I85">
            <v>3942.23</v>
          </cell>
          <cell r="J85">
            <v>3942.23</v>
          </cell>
          <cell r="K85">
            <v>3942.23</v>
          </cell>
          <cell r="L85">
            <v>3942.23</v>
          </cell>
          <cell r="M85">
            <v>3942.23</v>
          </cell>
          <cell r="N85">
            <v>3942.23</v>
          </cell>
          <cell r="O85">
            <v>3942.23</v>
          </cell>
          <cell r="P85">
            <v>3942.23</v>
          </cell>
          <cell r="Q85">
            <v>3942.23</v>
          </cell>
          <cell r="R85">
            <v>3942.23</v>
          </cell>
          <cell r="S85">
            <v>47306.76</v>
          </cell>
        </row>
        <row r="86">
          <cell r="E86" t="str">
            <v>31112130200EQMRCZZHO</v>
          </cell>
          <cell r="F86" t="str">
            <v>CC-MEDAID</v>
          </cell>
          <cell r="G86">
            <v>1568.48</v>
          </cell>
          <cell r="H86">
            <v>1568.48</v>
          </cell>
          <cell r="I86">
            <v>1568.48</v>
          </cell>
          <cell r="J86">
            <v>1568.48</v>
          </cell>
          <cell r="K86">
            <v>1568.48</v>
          </cell>
          <cell r="L86">
            <v>1568.48</v>
          </cell>
          <cell r="M86">
            <v>1568.48</v>
          </cell>
          <cell r="N86">
            <v>1568.48</v>
          </cell>
          <cell r="O86">
            <v>1568.48</v>
          </cell>
          <cell r="P86">
            <v>1568.48</v>
          </cell>
          <cell r="Q86">
            <v>1568.48</v>
          </cell>
          <cell r="R86">
            <v>1568.48</v>
          </cell>
          <cell r="S86">
            <v>18821.759999999998</v>
          </cell>
        </row>
        <row r="87">
          <cell r="E87" t="str">
            <v>31112130200EQMRCZZHO</v>
          </cell>
          <cell r="F87" t="str">
            <v>CC-MEDAID</v>
          </cell>
          <cell r="G87">
            <v>2622.79</v>
          </cell>
          <cell r="H87">
            <v>2622.79</v>
          </cell>
          <cell r="I87">
            <v>2622.79</v>
          </cell>
          <cell r="J87">
            <v>2622.79</v>
          </cell>
          <cell r="K87">
            <v>2622.79</v>
          </cell>
          <cell r="L87">
            <v>2622.79</v>
          </cell>
          <cell r="M87">
            <v>2622.79</v>
          </cell>
          <cell r="N87">
            <v>2622.79</v>
          </cell>
          <cell r="O87">
            <v>2622.79</v>
          </cell>
          <cell r="P87">
            <v>2622.79</v>
          </cell>
          <cell r="Q87">
            <v>2622.79</v>
          </cell>
          <cell r="R87">
            <v>2622.79</v>
          </cell>
          <cell r="S87">
            <v>31473.48</v>
          </cell>
        </row>
        <row r="88">
          <cell r="E88" t="str">
            <v>31112130200EQMRCZZHO</v>
          </cell>
          <cell r="F88" t="str">
            <v>CC-MEDAID</v>
          </cell>
          <cell r="G88">
            <v>3663.5</v>
          </cell>
          <cell r="H88">
            <v>3663.5</v>
          </cell>
          <cell r="I88">
            <v>3663.5</v>
          </cell>
          <cell r="J88">
            <v>3663.5</v>
          </cell>
          <cell r="K88">
            <v>3663.5</v>
          </cell>
          <cell r="L88">
            <v>3663.5</v>
          </cell>
          <cell r="M88">
            <v>3663.5</v>
          </cell>
          <cell r="N88">
            <v>3663.5</v>
          </cell>
          <cell r="O88">
            <v>3663.5</v>
          </cell>
          <cell r="P88">
            <v>3663.5</v>
          </cell>
          <cell r="Q88">
            <v>3663.5</v>
          </cell>
          <cell r="R88">
            <v>3663.5</v>
          </cell>
          <cell r="S88">
            <v>43962</v>
          </cell>
        </row>
        <row r="89">
          <cell r="E89" t="str">
            <v>31112130200EQMRCZZHO Total</v>
          </cell>
          <cell r="F89">
            <v>0</v>
          </cell>
          <cell r="S89">
            <v>407946.96</v>
          </cell>
        </row>
        <row r="90">
          <cell r="E90" t="str">
            <v>31112130300EQMRCZZHO</v>
          </cell>
          <cell r="F90" t="str">
            <v>CC-PENSION</v>
          </cell>
          <cell r="G90">
            <v>4795.99</v>
          </cell>
          <cell r="H90">
            <v>4795.99</v>
          </cell>
          <cell r="I90">
            <v>4795.99</v>
          </cell>
          <cell r="J90">
            <v>4795.99</v>
          </cell>
          <cell r="K90">
            <v>4795.99</v>
          </cell>
          <cell r="L90">
            <v>4795.99</v>
          </cell>
          <cell r="M90">
            <v>4795.99</v>
          </cell>
          <cell r="N90">
            <v>4795.99</v>
          </cell>
          <cell r="O90">
            <v>4795.99</v>
          </cell>
          <cell r="P90">
            <v>4795.99</v>
          </cell>
          <cell r="Q90">
            <v>4795.99</v>
          </cell>
          <cell r="R90">
            <v>4795.99</v>
          </cell>
          <cell r="S90">
            <v>57551.88</v>
          </cell>
        </row>
        <row r="91">
          <cell r="E91" t="str">
            <v>31112130300EQMRCZZHO</v>
          </cell>
          <cell r="F91" t="str">
            <v>CC-PENSION</v>
          </cell>
          <cell r="G91">
            <v>5831.87</v>
          </cell>
          <cell r="H91">
            <v>5831.87</v>
          </cell>
          <cell r="I91">
            <v>5831.87</v>
          </cell>
          <cell r="J91">
            <v>5831.87</v>
          </cell>
          <cell r="K91">
            <v>5831.87</v>
          </cell>
          <cell r="L91">
            <v>5831.87</v>
          </cell>
          <cell r="M91">
            <v>5831.87</v>
          </cell>
          <cell r="N91">
            <v>5831.87</v>
          </cell>
          <cell r="O91">
            <v>6109.37</v>
          </cell>
          <cell r="P91">
            <v>6109.37</v>
          </cell>
          <cell r="Q91">
            <v>6109.37</v>
          </cell>
          <cell r="R91">
            <v>6109.37</v>
          </cell>
          <cell r="S91">
            <v>71092.44</v>
          </cell>
        </row>
        <row r="92">
          <cell r="E92" t="str">
            <v>31112130300EQMRCZZHO</v>
          </cell>
          <cell r="F92" t="str">
            <v>CC-PENSION</v>
          </cell>
          <cell r="G92">
            <v>6109.37</v>
          </cell>
          <cell r="H92">
            <v>6109.37</v>
          </cell>
          <cell r="I92">
            <v>6109.37</v>
          </cell>
          <cell r="J92">
            <v>6109.37</v>
          </cell>
          <cell r="K92">
            <v>6109.37</v>
          </cell>
          <cell r="L92">
            <v>6109.37</v>
          </cell>
          <cell r="M92">
            <v>6109.37</v>
          </cell>
          <cell r="N92">
            <v>6109.37</v>
          </cell>
          <cell r="O92">
            <v>6109.37</v>
          </cell>
          <cell r="P92">
            <v>6109.37</v>
          </cell>
          <cell r="Q92">
            <v>6109.37</v>
          </cell>
          <cell r="R92">
            <v>6109.37</v>
          </cell>
          <cell r="S92">
            <v>73312.44</v>
          </cell>
        </row>
        <row r="93">
          <cell r="E93" t="str">
            <v>31112130300EQMRCZZHO</v>
          </cell>
          <cell r="F93" t="str">
            <v>CC-PENSION</v>
          </cell>
          <cell r="G93">
            <v>7221.4</v>
          </cell>
          <cell r="H93">
            <v>7221.4</v>
          </cell>
          <cell r="I93">
            <v>7221.4</v>
          </cell>
          <cell r="J93">
            <v>7221.4</v>
          </cell>
          <cell r="K93">
            <v>7221.4</v>
          </cell>
          <cell r="L93">
            <v>7221.4</v>
          </cell>
          <cell r="M93">
            <v>7221.4</v>
          </cell>
          <cell r="N93">
            <v>7221.4</v>
          </cell>
          <cell r="O93">
            <v>7221.4</v>
          </cell>
          <cell r="P93">
            <v>7221.4</v>
          </cell>
          <cell r="Q93">
            <v>7221.4</v>
          </cell>
          <cell r="R93">
            <v>7221.4</v>
          </cell>
          <cell r="S93">
            <v>86656.8</v>
          </cell>
        </row>
        <row r="94">
          <cell r="E94" t="str">
            <v>31112130300EQMRCZZHO</v>
          </cell>
          <cell r="F94" t="str">
            <v>CC-PENSION</v>
          </cell>
          <cell r="G94">
            <v>7421.12</v>
          </cell>
          <cell r="H94">
            <v>7421.12</v>
          </cell>
          <cell r="I94">
            <v>7421.12</v>
          </cell>
          <cell r="J94">
            <v>7421.12</v>
          </cell>
          <cell r="K94">
            <v>7421.12</v>
          </cell>
          <cell r="L94">
            <v>7421.12</v>
          </cell>
          <cell r="M94">
            <v>7421.12</v>
          </cell>
          <cell r="N94">
            <v>7421.12</v>
          </cell>
          <cell r="O94">
            <v>7799.37</v>
          </cell>
          <cell r="P94">
            <v>7799.37</v>
          </cell>
          <cell r="Q94">
            <v>7799.37</v>
          </cell>
          <cell r="R94">
            <v>7799.37</v>
          </cell>
          <cell r="S94">
            <v>90566.44</v>
          </cell>
        </row>
        <row r="95">
          <cell r="E95" t="str">
            <v>31112130300EQMRCZZHO</v>
          </cell>
          <cell r="F95" t="str">
            <v>CC-PENSION</v>
          </cell>
          <cell r="G95">
            <v>4795.99</v>
          </cell>
          <cell r="H95">
            <v>4795.99</v>
          </cell>
          <cell r="I95">
            <v>4795.99</v>
          </cell>
          <cell r="J95">
            <v>4795.99</v>
          </cell>
          <cell r="K95">
            <v>4795.99</v>
          </cell>
          <cell r="L95">
            <v>4795.99</v>
          </cell>
          <cell r="M95">
            <v>4795.99</v>
          </cell>
          <cell r="N95">
            <v>4795.99</v>
          </cell>
          <cell r="O95">
            <v>4795.99</v>
          </cell>
          <cell r="P95">
            <v>4795.99</v>
          </cell>
          <cell r="Q95">
            <v>4795.99</v>
          </cell>
          <cell r="R95">
            <v>4795.99</v>
          </cell>
          <cell r="S95">
            <v>57551.88</v>
          </cell>
        </row>
        <row r="96">
          <cell r="E96" t="str">
            <v>31112130300EQMRCZZHO</v>
          </cell>
          <cell r="F96" t="str">
            <v>CC-PENSION</v>
          </cell>
          <cell r="G96">
            <v>3029.5</v>
          </cell>
          <cell r="H96">
            <v>3029.5</v>
          </cell>
          <cell r="I96">
            <v>3029.5</v>
          </cell>
          <cell r="J96">
            <v>3029.5</v>
          </cell>
          <cell r="K96">
            <v>3029.5</v>
          </cell>
          <cell r="L96">
            <v>3029.5</v>
          </cell>
          <cell r="M96">
            <v>3029.5</v>
          </cell>
          <cell r="N96">
            <v>3029.5</v>
          </cell>
          <cell r="O96">
            <v>3029.5</v>
          </cell>
          <cell r="P96">
            <v>3029.5</v>
          </cell>
          <cell r="Q96">
            <v>3029.5</v>
          </cell>
          <cell r="R96">
            <v>3029.5</v>
          </cell>
          <cell r="S96">
            <v>36354</v>
          </cell>
        </row>
        <row r="97">
          <cell r="E97" t="str">
            <v>31112130300EQMRCZZHO</v>
          </cell>
          <cell r="F97" t="str">
            <v>CC-PENSION</v>
          </cell>
          <cell r="G97">
            <v>6109.37</v>
          </cell>
          <cell r="H97">
            <v>6109.37</v>
          </cell>
          <cell r="I97">
            <v>6109.37</v>
          </cell>
          <cell r="J97">
            <v>6109.37</v>
          </cell>
          <cell r="K97">
            <v>6109.37</v>
          </cell>
          <cell r="L97">
            <v>6109.37</v>
          </cell>
          <cell r="M97">
            <v>6109.37</v>
          </cell>
          <cell r="N97">
            <v>6109.37</v>
          </cell>
          <cell r="O97">
            <v>6109.37</v>
          </cell>
          <cell r="P97">
            <v>6109.37</v>
          </cell>
          <cell r="Q97">
            <v>6109.37</v>
          </cell>
          <cell r="R97">
            <v>6109.37</v>
          </cell>
          <cell r="S97">
            <v>73312.44</v>
          </cell>
        </row>
        <row r="98">
          <cell r="E98" t="str">
            <v>31112130300EQMRCZZHO</v>
          </cell>
          <cell r="F98" t="str">
            <v>CC-PENSION</v>
          </cell>
          <cell r="G98">
            <v>8402.43</v>
          </cell>
          <cell r="H98">
            <v>8402.43</v>
          </cell>
          <cell r="I98">
            <v>8402.43</v>
          </cell>
          <cell r="J98">
            <v>8402.43</v>
          </cell>
          <cell r="K98">
            <v>8402.43</v>
          </cell>
          <cell r="L98">
            <v>8402.43</v>
          </cell>
          <cell r="M98">
            <v>8402.43</v>
          </cell>
          <cell r="N98">
            <v>8402.43</v>
          </cell>
          <cell r="O98">
            <v>8826.15</v>
          </cell>
          <cell r="P98">
            <v>8826.15</v>
          </cell>
          <cell r="Q98">
            <v>8826.15</v>
          </cell>
          <cell r="R98">
            <v>8826.15</v>
          </cell>
          <cell r="S98">
            <v>102524.04</v>
          </cell>
        </row>
        <row r="99">
          <cell r="E99" t="str">
            <v>31112130300EQMRCZZHO</v>
          </cell>
          <cell r="F99" t="str">
            <v>CC-PENSION</v>
          </cell>
          <cell r="G99">
            <v>5831.87</v>
          </cell>
          <cell r="H99">
            <v>5831.87</v>
          </cell>
          <cell r="I99">
            <v>5831.87</v>
          </cell>
          <cell r="J99">
            <v>5831.87</v>
          </cell>
          <cell r="K99">
            <v>5831.87</v>
          </cell>
          <cell r="L99">
            <v>5831.87</v>
          </cell>
          <cell r="M99">
            <v>5831.87</v>
          </cell>
          <cell r="N99">
            <v>5831.87</v>
          </cell>
          <cell r="O99">
            <v>6109.37</v>
          </cell>
          <cell r="P99">
            <v>6109.37</v>
          </cell>
          <cell r="Q99">
            <v>6109.37</v>
          </cell>
          <cell r="R99">
            <v>6109.37</v>
          </cell>
          <cell r="S99">
            <v>71092.44</v>
          </cell>
        </row>
        <row r="100">
          <cell r="E100" t="str">
            <v>31112130300EQMRCZZHO</v>
          </cell>
          <cell r="F100" t="str">
            <v>CC-PENSION</v>
          </cell>
          <cell r="G100">
            <v>8826.15</v>
          </cell>
          <cell r="H100">
            <v>8826.15</v>
          </cell>
          <cell r="I100">
            <v>8826.15</v>
          </cell>
          <cell r="J100">
            <v>8826.15</v>
          </cell>
          <cell r="K100">
            <v>8826.15</v>
          </cell>
          <cell r="L100">
            <v>8826.15</v>
          </cell>
          <cell r="M100">
            <v>8826.15</v>
          </cell>
          <cell r="N100">
            <v>8826.15</v>
          </cell>
          <cell r="O100">
            <v>8826.15</v>
          </cell>
          <cell r="P100">
            <v>8826.15</v>
          </cell>
          <cell r="Q100">
            <v>8826.15</v>
          </cell>
          <cell r="R100">
            <v>8826.15</v>
          </cell>
          <cell r="S100">
            <v>105913.8</v>
          </cell>
        </row>
        <row r="101">
          <cell r="E101" t="str">
            <v>31112130300EQMRCZZHO</v>
          </cell>
          <cell r="F101" t="str">
            <v>CC-PENSION</v>
          </cell>
          <cell r="G101">
            <v>4771.53</v>
          </cell>
          <cell r="H101">
            <v>4771.53</v>
          </cell>
          <cell r="I101">
            <v>4771.53</v>
          </cell>
          <cell r="J101">
            <v>4771.53</v>
          </cell>
          <cell r="K101">
            <v>4771.53</v>
          </cell>
          <cell r="L101">
            <v>4771.53</v>
          </cell>
          <cell r="M101">
            <v>4771.53</v>
          </cell>
          <cell r="N101">
            <v>4771.53</v>
          </cell>
          <cell r="O101">
            <v>4998.58</v>
          </cell>
          <cell r="P101">
            <v>4998.58</v>
          </cell>
          <cell r="Q101">
            <v>4998.58</v>
          </cell>
          <cell r="R101">
            <v>4998.58</v>
          </cell>
          <cell r="S101">
            <v>58166.559999999998</v>
          </cell>
        </row>
        <row r="102">
          <cell r="E102" t="str">
            <v>31112130300EQMRCZZHO</v>
          </cell>
          <cell r="F102" t="str">
            <v>CC-PENSION</v>
          </cell>
          <cell r="G102">
            <v>3556.32</v>
          </cell>
          <cell r="H102">
            <v>3556.32</v>
          </cell>
          <cell r="I102">
            <v>3556.32</v>
          </cell>
          <cell r="J102">
            <v>3556.32</v>
          </cell>
          <cell r="K102">
            <v>3556.32</v>
          </cell>
          <cell r="L102">
            <v>3556.32</v>
          </cell>
          <cell r="M102">
            <v>3556.32</v>
          </cell>
          <cell r="N102">
            <v>3556.32</v>
          </cell>
          <cell r="O102">
            <v>3736.05</v>
          </cell>
          <cell r="P102">
            <v>3736.05</v>
          </cell>
          <cell r="Q102">
            <v>3736.05</v>
          </cell>
          <cell r="R102">
            <v>3736.05</v>
          </cell>
          <cell r="S102">
            <v>43394.76</v>
          </cell>
        </row>
        <row r="103">
          <cell r="E103" t="str">
            <v>31112130300EQMRCZZHO</v>
          </cell>
          <cell r="F103" t="str">
            <v>CC-PENSION</v>
          </cell>
          <cell r="G103">
            <v>8966.17</v>
          </cell>
          <cell r="H103">
            <v>8966.17</v>
          </cell>
          <cell r="I103">
            <v>8966.17</v>
          </cell>
          <cell r="J103">
            <v>8966.17</v>
          </cell>
          <cell r="K103">
            <v>8966.17</v>
          </cell>
          <cell r="L103">
            <v>8966.17</v>
          </cell>
          <cell r="M103">
            <v>8966.17</v>
          </cell>
          <cell r="N103">
            <v>8966.17</v>
          </cell>
          <cell r="O103">
            <v>8966.17</v>
          </cell>
          <cell r="P103">
            <v>8966.17</v>
          </cell>
          <cell r="Q103">
            <v>8966.17</v>
          </cell>
          <cell r="R103">
            <v>8966.17</v>
          </cell>
          <cell r="S103">
            <v>107594.04</v>
          </cell>
        </row>
        <row r="104">
          <cell r="E104" t="str">
            <v>31112130300EQMRCZZHO</v>
          </cell>
          <cell r="F104" t="str">
            <v>CC-PENSION</v>
          </cell>
          <cell r="G104">
            <v>6890.13</v>
          </cell>
          <cell r="H104">
            <v>6890.13</v>
          </cell>
          <cell r="I104">
            <v>6890.13</v>
          </cell>
          <cell r="J104">
            <v>6890.13</v>
          </cell>
          <cell r="K104">
            <v>6890.13</v>
          </cell>
          <cell r="L104">
            <v>6890.13</v>
          </cell>
          <cell r="M104">
            <v>6890.13</v>
          </cell>
          <cell r="N104">
            <v>6890.13</v>
          </cell>
          <cell r="O104">
            <v>6890.13</v>
          </cell>
          <cell r="P104">
            <v>6890.13</v>
          </cell>
          <cell r="Q104">
            <v>6890.13</v>
          </cell>
          <cell r="R104">
            <v>6890.13</v>
          </cell>
          <cell r="S104">
            <v>82681.56</v>
          </cell>
        </row>
        <row r="105">
          <cell r="E105" t="str">
            <v>31112130300EQMRCZZHO Total</v>
          </cell>
          <cell r="F105">
            <v>0</v>
          </cell>
          <cell r="S105">
            <v>1117765.5200000003</v>
          </cell>
        </row>
        <row r="106">
          <cell r="E106" t="str">
            <v>31112130400EQMRCZZHO</v>
          </cell>
          <cell r="F106" t="str">
            <v>CC-U.I.F.</v>
          </cell>
          <cell r="G106">
            <v>148.72</v>
          </cell>
          <cell r="H106">
            <v>148.72</v>
          </cell>
          <cell r="I106">
            <v>148.72</v>
          </cell>
          <cell r="J106">
            <v>148.72</v>
          </cell>
          <cell r="K106">
            <v>148.72</v>
          </cell>
          <cell r="L106">
            <v>148.72</v>
          </cell>
          <cell r="M106">
            <v>148.72</v>
          </cell>
          <cell r="N106">
            <v>148.72</v>
          </cell>
          <cell r="O106">
            <v>148.72</v>
          </cell>
          <cell r="P106">
            <v>148.72</v>
          </cell>
          <cell r="Q106">
            <v>148.72</v>
          </cell>
          <cell r="R106">
            <v>148.72</v>
          </cell>
          <cell r="S106">
            <v>1784.64</v>
          </cell>
        </row>
        <row r="107">
          <cell r="E107" t="str">
            <v>31112130400EQMRCZZHO</v>
          </cell>
          <cell r="F107" t="str">
            <v>CC-U.I.F.</v>
          </cell>
          <cell r="G107">
            <v>148.72</v>
          </cell>
          <cell r="H107">
            <v>148.72</v>
          </cell>
          <cell r="I107">
            <v>148.72</v>
          </cell>
          <cell r="J107">
            <v>148.72</v>
          </cell>
          <cell r="K107">
            <v>148.72</v>
          </cell>
          <cell r="L107">
            <v>148.72</v>
          </cell>
          <cell r="M107">
            <v>148.72</v>
          </cell>
          <cell r="N107">
            <v>148.72</v>
          </cell>
          <cell r="O107">
            <v>148.72</v>
          </cell>
          <cell r="P107">
            <v>148.72</v>
          </cell>
          <cell r="Q107">
            <v>148.72</v>
          </cell>
          <cell r="R107">
            <v>148.72</v>
          </cell>
          <cell r="S107">
            <v>1784.64</v>
          </cell>
        </row>
        <row r="108">
          <cell r="E108" t="str">
            <v>31112130400EQMRCZZHO</v>
          </cell>
          <cell r="F108" t="str">
            <v>CC-U.I.F.</v>
          </cell>
          <cell r="G108">
            <v>148.72</v>
          </cell>
          <cell r="H108">
            <v>148.72</v>
          </cell>
          <cell r="I108">
            <v>148.72</v>
          </cell>
          <cell r="J108">
            <v>148.72</v>
          </cell>
          <cell r="K108">
            <v>148.72</v>
          </cell>
          <cell r="L108">
            <v>148.72</v>
          </cell>
          <cell r="M108">
            <v>148.72</v>
          </cell>
          <cell r="N108">
            <v>148.72</v>
          </cell>
          <cell r="O108">
            <v>148.72</v>
          </cell>
          <cell r="P108">
            <v>148.72</v>
          </cell>
          <cell r="Q108">
            <v>148.72</v>
          </cell>
          <cell r="R108">
            <v>148.72</v>
          </cell>
          <cell r="S108">
            <v>1784.64</v>
          </cell>
        </row>
        <row r="109">
          <cell r="E109" t="str">
            <v>31112130400EQMRCZZHO</v>
          </cell>
          <cell r="F109" t="str">
            <v>CC-U.I.F.</v>
          </cell>
          <cell r="G109">
            <v>148.72</v>
          </cell>
          <cell r="H109">
            <v>148.72</v>
          </cell>
          <cell r="I109">
            <v>148.72</v>
          </cell>
          <cell r="J109">
            <v>148.72</v>
          </cell>
          <cell r="K109">
            <v>148.72</v>
          </cell>
          <cell r="L109">
            <v>148.72</v>
          </cell>
          <cell r="M109">
            <v>148.72</v>
          </cell>
          <cell r="N109">
            <v>148.72</v>
          </cell>
          <cell r="O109">
            <v>148.72</v>
          </cell>
          <cell r="P109">
            <v>148.72</v>
          </cell>
          <cell r="Q109">
            <v>148.72</v>
          </cell>
          <cell r="R109">
            <v>148.72</v>
          </cell>
          <cell r="S109">
            <v>1784.64</v>
          </cell>
        </row>
        <row r="110">
          <cell r="E110" t="str">
            <v>31112130400EQMRCZZHO</v>
          </cell>
          <cell r="F110" t="str">
            <v>CC-U.I.F.</v>
          </cell>
          <cell r="G110">
            <v>148.72</v>
          </cell>
          <cell r="H110">
            <v>148.72</v>
          </cell>
          <cell r="I110">
            <v>148.72</v>
          </cell>
          <cell r="J110">
            <v>148.72</v>
          </cell>
          <cell r="K110">
            <v>148.72</v>
          </cell>
          <cell r="L110">
            <v>148.72</v>
          </cell>
          <cell r="M110">
            <v>148.72</v>
          </cell>
          <cell r="N110">
            <v>148.72</v>
          </cell>
          <cell r="O110">
            <v>148.72</v>
          </cell>
          <cell r="P110">
            <v>148.72</v>
          </cell>
          <cell r="Q110">
            <v>148.72</v>
          </cell>
          <cell r="R110">
            <v>148.72</v>
          </cell>
          <cell r="S110">
            <v>1784.64</v>
          </cell>
        </row>
        <row r="111">
          <cell r="E111" t="str">
            <v>31112130400EQMRCZZHO</v>
          </cell>
          <cell r="F111" t="str">
            <v>CC-U.I.F.</v>
          </cell>
          <cell r="G111">
            <v>148.72</v>
          </cell>
          <cell r="H111">
            <v>148.72</v>
          </cell>
          <cell r="I111">
            <v>148.72</v>
          </cell>
          <cell r="J111">
            <v>148.72</v>
          </cell>
          <cell r="K111">
            <v>148.72</v>
          </cell>
          <cell r="L111">
            <v>148.72</v>
          </cell>
          <cell r="M111">
            <v>148.72</v>
          </cell>
          <cell r="N111">
            <v>148.72</v>
          </cell>
          <cell r="O111">
            <v>148.72</v>
          </cell>
          <cell r="P111">
            <v>148.72</v>
          </cell>
          <cell r="Q111">
            <v>148.72</v>
          </cell>
          <cell r="R111">
            <v>148.72</v>
          </cell>
          <cell r="S111">
            <v>1784.64</v>
          </cell>
        </row>
        <row r="112">
          <cell r="E112" t="str">
            <v>31112130400EQMRCZZHO</v>
          </cell>
          <cell r="F112" t="str">
            <v>CC-U.I.F.</v>
          </cell>
          <cell r="G112">
            <v>148.72</v>
          </cell>
          <cell r="H112">
            <v>148.72</v>
          </cell>
          <cell r="I112">
            <v>148.72</v>
          </cell>
          <cell r="J112">
            <v>148.72</v>
          </cell>
          <cell r="K112">
            <v>148.72</v>
          </cell>
          <cell r="L112">
            <v>148.72</v>
          </cell>
          <cell r="M112">
            <v>148.72</v>
          </cell>
          <cell r="N112">
            <v>148.72</v>
          </cell>
          <cell r="O112">
            <v>148.72</v>
          </cell>
          <cell r="P112">
            <v>148.72</v>
          </cell>
          <cell r="Q112">
            <v>148.72</v>
          </cell>
          <cell r="R112">
            <v>148.72</v>
          </cell>
          <cell r="S112">
            <v>1784.64</v>
          </cell>
        </row>
        <row r="113">
          <cell r="E113" t="str">
            <v>31112130400EQMRCZZHO</v>
          </cell>
          <cell r="F113" t="str">
            <v>CC-U.I.F.</v>
          </cell>
          <cell r="G113">
            <v>148.72</v>
          </cell>
          <cell r="H113">
            <v>148.72</v>
          </cell>
          <cell r="I113">
            <v>148.72</v>
          </cell>
          <cell r="J113">
            <v>148.72</v>
          </cell>
          <cell r="K113">
            <v>148.72</v>
          </cell>
          <cell r="L113">
            <v>148.72</v>
          </cell>
          <cell r="M113">
            <v>148.72</v>
          </cell>
          <cell r="N113">
            <v>148.72</v>
          </cell>
          <cell r="O113">
            <v>148.72</v>
          </cell>
          <cell r="P113">
            <v>148.72</v>
          </cell>
          <cell r="Q113">
            <v>148.72</v>
          </cell>
          <cell r="R113">
            <v>148.72</v>
          </cell>
          <cell r="S113">
            <v>1784.64</v>
          </cell>
        </row>
        <row r="114">
          <cell r="E114" t="str">
            <v>31112130400EQMRCZZHO</v>
          </cell>
          <cell r="F114" t="str">
            <v>CC-U.I.F.</v>
          </cell>
          <cell r="G114">
            <v>148.72</v>
          </cell>
          <cell r="H114">
            <v>148.72</v>
          </cell>
          <cell r="I114">
            <v>148.72</v>
          </cell>
          <cell r="J114">
            <v>148.72</v>
          </cell>
          <cell r="K114">
            <v>148.72</v>
          </cell>
          <cell r="L114">
            <v>148.72</v>
          </cell>
          <cell r="M114">
            <v>148.72</v>
          </cell>
          <cell r="N114">
            <v>148.72</v>
          </cell>
          <cell r="O114">
            <v>148.72</v>
          </cell>
          <cell r="P114">
            <v>148.72</v>
          </cell>
          <cell r="Q114">
            <v>148.72</v>
          </cell>
          <cell r="R114">
            <v>148.72</v>
          </cell>
          <cell r="S114">
            <v>1784.64</v>
          </cell>
        </row>
        <row r="115">
          <cell r="E115" t="str">
            <v>31112130400EQMRCZZHO</v>
          </cell>
          <cell r="F115" t="str">
            <v>CC-U.I.F.</v>
          </cell>
          <cell r="G115">
            <v>148.72</v>
          </cell>
          <cell r="H115">
            <v>148.72</v>
          </cell>
          <cell r="I115">
            <v>148.72</v>
          </cell>
          <cell r="J115">
            <v>148.72</v>
          </cell>
          <cell r="K115">
            <v>148.72</v>
          </cell>
          <cell r="L115">
            <v>148.72</v>
          </cell>
          <cell r="M115">
            <v>148.72</v>
          </cell>
          <cell r="N115">
            <v>148.72</v>
          </cell>
          <cell r="O115">
            <v>148.72</v>
          </cell>
          <cell r="P115">
            <v>148.72</v>
          </cell>
          <cell r="Q115">
            <v>148.72</v>
          </cell>
          <cell r="R115">
            <v>148.72</v>
          </cell>
          <cell r="S115">
            <v>1784.64</v>
          </cell>
        </row>
        <row r="116">
          <cell r="E116" t="str">
            <v>31112130400EQMRCZZHO</v>
          </cell>
          <cell r="F116" t="str">
            <v>CC-U.I.F.</v>
          </cell>
          <cell r="G116">
            <v>148.72</v>
          </cell>
          <cell r="H116">
            <v>148.72</v>
          </cell>
          <cell r="I116">
            <v>148.72</v>
          </cell>
          <cell r="J116">
            <v>148.72</v>
          </cell>
          <cell r="K116">
            <v>148.72</v>
          </cell>
          <cell r="L116">
            <v>148.72</v>
          </cell>
          <cell r="M116">
            <v>148.72</v>
          </cell>
          <cell r="N116">
            <v>148.72</v>
          </cell>
          <cell r="O116">
            <v>148.72</v>
          </cell>
          <cell r="P116">
            <v>148.72</v>
          </cell>
          <cell r="Q116">
            <v>148.72</v>
          </cell>
          <cell r="R116">
            <v>148.72</v>
          </cell>
          <cell r="S116">
            <v>1784.64</v>
          </cell>
        </row>
        <row r="117">
          <cell r="E117" t="str">
            <v>31112130400EQMRCZZHO</v>
          </cell>
          <cell r="F117" t="str">
            <v>CC-U.I.F.</v>
          </cell>
          <cell r="G117">
            <v>148.72</v>
          </cell>
          <cell r="H117">
            <v>148.72</v>
          </cell>
          <cell r="I117">
            <v>148.72</v>
          </cell>
          <cell r="J117">
            <v>148.72</v>
          </cell>
          <cell r="K117">
            <v>148.72</v>
          </cell>
          <cell r="L117">
            <v>148.72</v>
          </cell>
          <cell r="M117">
            <v>148.72</v>
          </cell>
          <cell r="N117">
            <v>148.72</v>
          </cell>
          <cell r="O117">
            <v>148.72</v>
          </cell>
          <cell r="P117">
            <v>148.72</v>
          </cell>
          <cell r="Q117">
            <v>148.72</v>
          </cell>
          <cell r="R117">
            <v>148.72</v>
          </cell>
          <cell r="S117">
            <v>1784.64</v>
          </cell>
        </row>
        <row r="118">
          <cell r="E118" t="str">
            <v>31112130400EQMRCZZHO</v>
          </cell>
          <cell r="F118" t="str">
            <v>CC-U.I.F.</v>
          </cell>
          <cell r="G118">
            <v>148.72</v>
          </cell>
          <cell r="H118">
            <v>148.72</v>
          </cell>
          <cell r="I118">
            <v>148.72</v>
          </cell>
          <cell r="J118">
            <v>148.72</v>
          </cell>
          <cell r="K118">
            <v>148.72</v>
          </cell>
          <cell r="L118">
            <v>148.72</v>
          </cell>
          <cell r="M118">
            <v>148.72</v>
          </cell>
          <cell r="N118">
            <v>148.72</v>
          </cell>
          <cell r="O118">
            <v>148.72</v>
          </cell>
          <cell r="P118">
            <v>148.72</v>
          </cell>
          <cell r="Q118">
            <v>148.72</v>
          </cell>
          <cell r="R118">
            <v>148.72</v>
          </cell>
          <cell r="S118">
            <v>1784.64</v>
          </cell>
        </row>
        <row r="119">
          <cell r="E119" t="str">
            <v>31112130400EQMRCZZHO</v>
          </cell>
          <cell r="F119" t="str">
            <v>CC-U.I.F.</v>
          </cell>
          <cell r="G119">
            <v>148.72</v>
          </cell>
          <cell r="H119">
            <v>148.72</v>
          </cell>
          <cell r="I119">
            <v>148.72</v>
          </cell>
          <cell r="J119">
            <v>148.72</v>
          </cell>
          <cell r="K119">
            <v>148.72</v>
          </cell>
          <cell r="L119">
            <v>148.72</v>
          </cell>
          <cell r="M119">
            <v>148.72</v>
          </cell>
          <cell r="N119">
            <v>148.72</v>
          </cell>
          <cell r="O119">
            <v>148.72</v>
          </cell>
          <cell r="P119">
            <v>148.72</v>
          </cell>
          <cell r="Q119">
            <v>148.72</v>
          </cell>
          <cell r="R119">
            <v>148.72</v>
          </cell>
          <cell r="S119">
            <v>1784.64</v>
          </cell>
        </row>
        <row r="120">
          <cell r="E120" t="str">
            <v>31112130400EQMRCZZHO</v>
          </cell>
          <cell r="F120" t="str">
            <v>CC-U.I.F.</v>
          </cell>
          <cell r="G120">
            <v>148.72</v>
          </cell>
          <cell r="H120">
            <v>148.72</v>
          </cell>
          <cell r="I120">
            <v>148.72</v>
          </cell>
          <cell r="J120">
            <v>148.72</v>
          </cell>
          <cell r="K120">
            <v>148.72</v>
          </cell>
          <cell r="L120">
            <v>148.72</v>
          </cell>
          <cell r="M120">
            <v>148.72</v>
          </cell>
          <cell r="N120">
            <v>148.72</v>
          </cell>
          <cell r="O120">
            <v>148.72</v>
          </cell>
          <cell r="P120">
            <v>148.72</v>
          </cell>
          <cell r="Q120">
            <v>148.72</v>
          </cell>
          <cell r="R120">
            <v>148.72</v>
          </cell>
          <cell r="S120">
            <v>1784.64</v>
          </cell>
        </row>
        <row r="121">
          <cell r="E121" t="str">
            <v>31112130400EQMRCZZHO Total</v>
          </cell>
          <cell r="F121">
            <v>0</v>
          </cell>
          <cell r="S121">
            <v>26769.599999999995</v>
          </cell>
        </row>
        <row r="122">
          <cell r="E122" t="str">
            <v>31112210650EQMRCZZHO</v>
          </cell>
          <cell r="F122" t="str">
            <v>COUNCILT</v>
          </cell>
          <cell r="G122">
            <v>20166.84</v>
          </cell>
          <cell r="H122">
            <v>20166.84</v>
          </cell>
          <cell r="I122">
            <v>20166.84</v>
          </cell>
          <cell r="J122">
            <v>20166.84</v>
          </cell>
          <cell r="K122">
            <v>20166.84</v>
          </cell>
          <cell r="L122">
            <v>20166.84</v>
          </cell>
          <cell r="M122">
            <v>20166.84</v>
          </cell>
          <cell r="N122">
            <v>20166.84</v>
          </cell>
          <cell r="O122">
            <v>20166.84</v>
          </cell>
          <cell r="P122">
            <v>20166.84</v>
          </cell>
          <cell r="Q122">
            <v>20166.84</v>
          </cell>
          <cell r="R122">
            <v>20166.84</v>
          </cell>
          <cell r="S122">
            <v>242002.08</v>
          </cell>
        </row>
        <row r="123">
          <cell r="E123" t="str">
            <v>31112210650EQMRCZZHO Total</v>
          </cell>
          <cell r="F123">
            <v>0</v>
          </cell>
          <cell r="S123">
            <v>242002.08</v>
          </cell>
        </row>
        <row r="124">
          <cell r="E124" t="str">
            <v>31112210700EQMRCZZHO</v>
          </cell>
          <cell r="F124" t="str">
            <v>CLRSALAR</v>
          </cell>
          <cell r="G124">
            <v>50034.96</v>
          </cell>
          <cell r="H124">
            <v>50034.96</v>
          </cell>
          <cell r="I124">
            <v>50034.96</v>
          </cell>
          <cell r="J124">
            <v>50034.96</v>
          </cell>
          <cell r="K124">
            <v>50034.96</v>
          </cell>
          <cell r="L124">
            <v>50034.96</v>
          </cell>
          <cell r="M124">
            <v>50034.96</v>
          </cell>
          <cell r="N124">
            <v>50034.96</v>
          </cell>
          <cell r="O124">
            <v>50034.96</v>
          </cell>
          <cell r="P124">
            <v>50034.96</v>
          </cell>
          <cell r="Q124">
            <v>50034.96</v>
          </cell>
          <cell r="R124">
            <v>50034.96</v>
          </cell>
          <cell r="S124">
            <v>600419.52</v>
          </cell>
        </row>
        <row r="125">
          <cell r="E125" t="str">
            <v>31112210700EQMRCZZHO Total</v>
          </cell>
          <cell r="F125">
            <v>0</v>
          </cell>
          <cell r="S125">
            <v>600419.52</v>
          </cell>
        </row>
        <row r="126">
          <cell r="E126" t="str">
            <v>31112220650EQMRCZZHO</v>
          </cell>
          <cell r="F126" t="str">
            <v>CC-PENSION</v>
          </cell>
          <cell r="G126">
            <v>7505.24</v>
          </cell>
          <cell r="H126">
            <v>7505.24</v>
          </cell>
          <cell r="I126">
            <v>7505.24</v>
          </cell>
          <cell r="J126">
            <v>7505.24</v>
          </cell>
          <cell r="K126">
            <v>7505.24</v>
          </cell>
          <cell r="L126">
            <v>7505.24</v>
          </cell>
          <cell r="M126">
            <v>7505.24</v>
          </cell>
          <cell r="N126">
            <v>7505.24</v>
          </cell>
          <cell r="O126">
            <v>7505.24</v>
          </cell>
          <cell r="P126">
            <v>7505.24</v>
          </cell>
          <cell r="Q126">
            <v>7505.24</v>
          </cell>
          <cell r="R126">
            <v>7505.24</v>
          </cell>
          <cell r="S126">
            <v>90062.88</v>
          </cell>
        </row>
        <row r="127">
          <cell r="E127" t="str">
            <v>31112220650EQMRCZZHO Total</v>
          </cell>
          <cell r="F127">
            <v>0</v>
          </cell>
          <cell r="S127">
            <v>90062.88</v>
          </cell>
        </row>
        <row r="128">
          <cell r="E128" t="str">
            <v>31112220700EQMRCZZHO</v>
          </cell>
          <cell r="F128" t="str">
            <v>CC-MEDAID</v>
          </cell>
          <cell r="G128">
            <v>6590.33</v>
          </cell>
          <cell r="H128">
            <v>6590.33</v>
          </cell>
          <cell r="I128">
            <v>6590.33</v>
          </cell>
          <cell r="J128">
            <v>6590.33</v>
          </cell>
          <cell r="K128">
            <v>6590.33</v>
          </cell>
          <cell r="L128">
            <v>6590.33</v>
          </cell>
          <cell r="M128">
            <v>6590.33</v>
          </cell>
          <cell r="N128">
            <v>6590.33</v>
          </cell>
          <cell r="O128">
            <v>6590.33</v>
          </cell>
          <cell r="P128">
            <v>6590.33</v>
          </cell>
          <cell r="Q128">
            <v>6590.33</v>
          </cell>
          <cell r="R128">
            <v>6590.33</v>
          </cell>
          <cell r="S128">
            <v>79083.960000000006</v>
          </cell>
        </row>
        <row r="129">
          <cell r="E129" t="str">
            <v>31112220700EQMRCZZHO Total</v>
          </cell>
          <cell r="F129">
            <v>0</v>
          </cell>
          <cell r="S129">
            <v>79083.960000000006</v>
          </cell>
        </row>
        <row r="130">
          <cell r="E130" t="str">
            <v>31112305410EQMRCZZHO</v>
          </cell>
          <cell r="F130" t="str">
            <v>CC-SKILLS</v>
          </cell>
          <cell r="G130">
            <v>237.44</v>
          </cell>
          <cell r="H130">
            <v>237.44</v>
          </cell>
          <cell r="I130">
            <v>237.44</v>
          </cell>
          <cell r="J130">
            <v>237.44</v>
          </cell>
          <cell r="K130">
            <v>237.44</v>
          </cell>
          <cell r="L130">
            <v>237.44</v>
          </cell>
          <cell r="M130">
            <v>237.44</v>
          </cell>
          <cell r="N130">
            <v>237.44</v>
          </cell>
          <cell r="O130">
            <v>455.44</v>
          </cell>
          <cell r="P130">
            <v>237.44</v>
          </cell>
          <cell r="Q130">
            <v>237.44</v>
          </cell>
          <cell r="R130">
            <v>237.44</v>
          </cell>
          <cell r="S130">
            <v>3067.28</v>
          </cell>
        </row>
        <row r="131">
          <cell r="E131" t="str">
            <v>31112305410EQMRCZZHO</v>
          </cell>
          <cell r="F131" t="str">
            <v>CC-SKILLS</v>
          </cell>
          <cell r="G131">
            <v>286.62</v>
          </cell>
          <cell r="H131">
            <v>286.62</v>
          </cell>
          <cell r="I131">
            <v>551.71</v>
          </cell>
          <cell r="J131">
            <v>286.62</v>
          </cell>
          <cell r="K131">
            <v>286.62</v>
          </cell>
          <cell r="L131">
            <v>286.62</v>
          </cell>
          <cell r="M131">
            <v>286.62</v>
          </cell>
          <cell r="N131">
            <v>286.62</v>
          </cell>
          <cell r="O131">
            <v>298.54000000000002</v>
          </cell>
          <cell r="P131">
            <v>298.54000000000002</v>
          </cell>
          <cell r="Q131">
            <v>298.54000000000002</v>
          </cell>
          <cell r="R131">
            <v>298.54000000000002</v>
          </cell>
          <cell r="S131">
            <v>3752.21</v>
          </cell>
        </row>
        <row r="132">
          <cell r="E132" t="str">
            <v>31112305410EQMRCZZHO</v>
          </cell>
          <cell r="F132" t="str">
            <v>CC-SKILLS</v>
          </cell>
          <cell r="G132">
            <v>309.81</v>
          </cell>
          <cell r="H132">
            <v>309.81</v>
          </cell>
          <cell r="I132">
            <v>309.81</v>
          </cell>
          <cell r="J132">
            <v>309.81</v>
          </cell>
          <cell r="K132">
            <v>309.81</v>
          </cell>
          <cell r="L132">
            <v>309.81</v>
          </cell>
          <cell r="M132">
            <v>309.81</v>
          </cell>
          <cell r="N132">
            <v>587.51</v>
          </cell>
          <cell r="O132">
            <v>309.81</v>
          </cell>
          <cell r="P132">
            <v>309.81</v>
          </cell>
          <cell r="Q132">
            <v>309.81</v>
          </cell>
          <cell r="R132">
            <v>309.81</v>
          </cell>
          <cell r="S132">
            <v>3995.42</v>
          </cell>
        </row>
        <row r="133">
          <cell r="E133" t="str">
            <v>31112305410EQMRCZZHO</v>
          </cell>
          <cell r="F133" t="str">
            <v>CC-SKILLS</v>
          </cell>
          <cell r="G133">
            <v>426.51</v>
          </cell>
          <cell r="H133">
            <v>426.51</v>
          </cell>
          <cell r="I133">
            <v>426.51</v>
          </cell>
          <cell r="J133">
            <v>426.51</v>
          </cell>
          <cell r="K133">
            <v>426.51</v>
          </cell>
          <cell r="L133">
            <v>426.51</v>
          </cell>
          <cell r="M133">
            <v>426.51</v>
          </cell>
          <cell r="N133">
            <v>827.7</v>
          </cell>
          <cell r="O133">
            <v>426.51</v>
          </cell>
          <cell r="P133">
            <v>426.51</v>
          </cell>
          <cell r="Q133">
            <v>426.51</v>
          </cell>
          <cell r="R133">
            <v>426.51</v>
          </cell>
          <cell r="S133">
            <v>5519.31</v>
          </cell>
        </row>
        <row r="134">
          <cell r="E134" t="str">
            <v>31112305410EQMRCZZHO</v>
          </cell>
          <cell r="F134" t="str">
            <v>CC-SKILLS</v>
          </cell>
          <cell r="G134">
            <v>344.86</v>
          </cell>
          <cell r="H134">
            <v>344.86</v>
          </cell>
          <cell r="I134">
            <v>344.86</v>
          </cell>
          <cell r="J134">
            <v>344.86</v>
          </cell>
          <cell r="K134">
            <v>344.86</v>
          </cell>
          <cell r="L134">
            <v>344.86</v>
          </cell>
          <cell r="M134">
            <v>344.86</v>
          </cell>
          <cell r="N134">
            <v>344.86</v>
          </cell>
          <cell r="O134">
            <v>361.11</v>
          </cell>
          <cell r="P134">
            <v>361.11</v>
          </cell>
          <cell r="Q134">
            <v>361.11</v>
          </cell>
          <cell r="R134">
            <v>715.62</v>
          </cell>
          <cell r="S134">
            <v>4557.83</v>
          </cell>
        </row>
        <row r="135">
          <cell r="E135" t="str">
            <v>31112305410EQMRCZZHO</v>
          </cell>
          <cell r="F135" t="str">
            <v>CC-SKILLS</v>
          </cell>
          <cell r="G135">
            <v>221.69</v>
          </cell>
          <cell r="H135">
            <v>221.69</v>
          </cell>
          <cell r="I135">
            <v>221.69</v>
          </cell>
          <cell r="J135">
            <v>221.69</v>
          </cell>
          <cell r="K135">
            <v>221.69</v>
          </cell>
          <cell r="L135">
            <v>221.69</v>
          </cell>
          <cell r="M135">
            <v>221.69</v>
          </cell>
          <cell r="N135">
            <v>439.69</v>
          </cell>
          <cell r="O135">
            <v>221.69</v>
          </cell>
          <cell r="P135">
            <v>221.69</v>
          </cell>
          <cell r="Q135">
            <v>221.69</v>
          </cell>
          <cell r="R135">
            <v>221.69</v>
          </cell>
          <cell r="S135">
            <v>2878.28</v>
          </cell>
        </row>
        <row r="136">
          <cell r="E136" t="str">
            <v>31112305410EQMRCZZHO</v>
          </cell>
          <cell r="F136" t="str">
            <v>CC-SKILLS</v>
          </cell>
          <cell r="G136">
            <v>151.01</v>
          </cell>
          <cell r="H136">
            <v>151.01</v>
          </cell>
          <cell r="I136">
            <v>288.72000000000003</v>
          </cell>
          <cell r="J136">
            <v>151.01</v>
          </cell>
          <cell r="K136">
            <v>151.01</v>
          </cell>
          <cell r="L136">
            <v>151.01</v>
          </cell>
          <cell r="M136">
            <v>151.01</v>
          </cell>
          <cell r="N136">
            <v>151.01</v>
          </cell>
          <cell r="O136">
            <v>151.01</v>
          </cell>
          <cell r="P136">
            <v>151.01</v>
          </cell>
          <cell r="Q136">
            <v>151.01</v>
          </cell>
          <cell r="R136">
            <v>151.01</v>
          </cell>
          <cell r="S136">
            <v>1949.83</v>
          </cell>
        </row>
        <row r="137">
          <cell r="E137" t="str">
            <v>31112305410EQMRCZZHO</v>
          </cell>
          <cell r="F137" t="str">
            <v>CC-SKILLS</v>
          </cell>
          <cell r="G137">
            <v>283.31</v>
          </cell>
          <cell r="H137">
            <v>283.31</v>
          </cell>
          <cell r="I137">
            <v>283.31</v>
          </cell>
          <cell r="J137">
            <v>283.31</v>
          </cell>
          <cell r="K137">
            <v>561.01</v>
          </cell>
          <cell r="L137">
            <v>283.31</v>
          </cell>
          <cell r="M137">
            <v>283.31</v>
          </cell>
          <cell r="N137">
            <v>283.31</v>
          </cell>
          <cell r="O137">
            <v>283.31</v>
          </cell>
          <cell r="P137">
            <v>283.31</v>
          </cell>
          <cell r="Q137">
            <v>283.31</v>
          </cell>
          <cell r="R137">
            <v>283.31</v>
          </cell>
          <cell r="S137">
            <v>3677.42</v>
          </cell>
        </row>
        <row r="138">
          <cell r="E138" t="str">
            <v>31112305410EQMRCZZHO</v>
          </cell>
          <cell r="F138" t="str">
            <v>CC-SKILLS</v>
          </cell>
          <cell r="G138">
            <v>464.61</v>
          </cell>
          <cell r="H138">
            <v>464.61</v>
          </cell>
          <cell r="I138">
            <v>464.61</v>
          </cell>
          <cell r="J138">
            <v>464.61</v>
          </cell>
          <cell r="K138">
            <v>464.61</v>
          </cell>
          <cell r="L138">
            <v>464.61</v>
          </cell>
          <cell r="M138">
            <v>464.61</v>
          </cell>
          <cell r="N138">
            <v>464.61</v>
          </cell>
          <cell r="O138">
            <v>482.81</v>
          </cell>
          <cell r="P138">
            <v>482.81</v>
          </cell>
          <cell r="Q138">
            <v>482.81</v>
          </cell>
          <cell r="R138">
            <v>884</v>
          </cell>
          <cell r="S138">
            <v>6049.31</v>
          </cell>
        </row>
        <row r="139">
          <cell r="E139" t="str">
            <v>31112305410EQMRCZZHO</v>
          </cell>
          <cell r="F139" t="str">
            <v>CC-SKILLS</v>
          </cell>
          <cell r="G139">
            <v>250.5</v>
          </cell>
          <cell r="H139">
            <v>250.5</v>
          </cell>
          <cell r="I139">
            <v>250.5</v>
          </cell>
          <cell r="J139">
            <v>250.5</v>
          </cell>
          <cell r="K139">
            <v>250.5</v>
          </cell>
          <cell r="L139">
            <v>250.5</v>
          </cell>
          <cell r="M139">
            <v>250.5</v>
          </cell>
          <cell r="N139">
            <v>250.5</v>
          </cell>
          <cell r="O139">
            <v>262.42</v>
          </cell>
          <cell r="P139">
            <v>262.42</v>
          </cell>
          <cell r="Q139">
            <v>262.42</v>
          </cell>
          <cell r="R139">
            <v>540.12</v>
          </cell>
          <cell r="S139">
            <v>3331.38</v>
          </cell>
        </row>
        <row r="140">
          <cell r="E140" t="str">
            <v>31112305410EQMRCZZHO</v>
          </cell>
          <cell r="F140" t="str">
            <v>CC-SKILLS</v>
          </cell>
          <cell r="G140">
            <v>388.79</v>
          </cell>
          <cell r="H140">
            <v>388.79</v>
          </cell>
          <cell r="I140">
            <v>388.79</v>
          </cell>
          <cell r="J140">
            <v>388.79</v>
          </cell>
          <cell r="K140">
            <v>388.79</v>
          </cell>
          <cell r="L140">
            <v>388.79</v>
          </cell>
          <cell r="M140">
            <v>388.79</v>
          </cell>
          <cell r="N140">
            <v>789.97</v>
          </cell>
          <cell r="O140">
            <v>388.79</v>
          </cell>
          <cell r="P140">
            <v>388.79</v>
          </cell>
          <cell r="Q140">
            <v>388.79</v>
          </cell>
          <cell r="R140">
            <v>388.79</v>
          </cell>
          <cell r="S140">
            <v>5066.66</v>
          </cell>
        </row>
        <row r="141">
          <cell r="E141" t="str">
            <v>31112305410EQMRCZZHO</v>
          </cell>
          <cell r="F141" t="str">
            <v>CC-SKILLS</v>
          </cell>
          <cell r="G141">
            <v>276.73</v>
          </cell>
          <cell r="H141">
            <v>276.73</v>
          </cell>
          <cell r="I141">
            <v>276.73</v>
          </cell>
          <cell r="J141">
            <v>276.73</v>
          </cell>
          <cell r="K141">
            <v>276.73</v>
          </cell>
          <cell r="L141">
            <v>276.73</v>
          </cell>
          <cell r="M141">
            <v>276.73</v>
          </cell>
          <cell r="N141">
            <v>541.80999999999995</v>
          </cell>
          <cell r="O141">
            <v>288.64999999999998</v>
          </cell>
          <cell r="P141">
            <v>288.64999999999998</v>
          </cell>
          <cell r="Q141">
            <v>288.64999999999998</v>
          </cell>
          <cell r="R141">
            <v>288.64999999999998</v>
          </cell>
          <cell r="S141">
            <v>3633.52</v>
          </cell>
        </row>
        <row r="142">
          <cell r="E142" t="str">
            <v>31112305410EQMRCZZHO</v>
          </cell>
          <cell r="F142" t="str">
            <v>CC-SKILLS</v>
          </cell>
          <cell r="G142">
            <v>186.7</v>
          </cell>
          <cell r="H142">
            <v>186.7</v>
          </cell>
          <cell r="I142">
            <v>186.7</v>
          </cell>
          <cell r="J142">
            <v>186.7</v>
          </cell>
          <cell r="K142">
            <v>186.7</v>
          </cell>
          <cell r="L142">
            <v>186.7</v>
          </cell>
          <cell r="M142">
            <v>186.7</v>
          </cell>
          <cell r="N142">
            <v>384.28</v>
          </cell>
          <cell r="O142">
            <v>196.14</v>
          </cell>
          <cell r="P142">
            <v>196.14</v>
          </cell>
          <cell r="Q142">
            <v>196.14</v>
          </cell>
          <cell r="R142">
            <v>196.14</v>
          </cell>
          <cell r="S142">
            <v>2475.7399999999998</v>
          </cell>
        </row>
        <row r="143">
          <cell r="E143" t="str">
            <v>31112305410EQMRCZZHO</v>
          </cell>
          <cell r="F143" t="str">
            <v>CC-SKILLS</v>
          </cell>
          <cell r="G143">
            <v>663.03</v>
          </cell>
          <cell r="H143">
            <v>663.03</v>
          </cell>
          <cell r="I143">
            <v>663.03</v>
          </cell>
          <cell r="J143">
            <v>663.03</v>
          </cell>
          <cell r="K143">
            <v>663.03</v>
          </cell>
          <cell r="L143">
            <v>663.03</v>
          </cell>
          <cell r="M143">
            <v>663.03</v>
          </cell>
          <cell r="N143">
            <v>663.03</v>
          </cell>
          <cell r="O143">
            <v>663.03</v>
          </cell>
          <cell r="P143">
            <v>663.03</v>
          </cell>
          <cell r="Q143">
            <v>663.03</v>
          </cell>
          <cell r="R143">
            <v>663.03</v>
          </cell>
          <cell r="S143">
            <v>7956.36</v>
          </cell>
        </row>
        <row r="144">
          <cell r="E144" t="str">
            <v>31112305410EQMRCZZHO</v>
          </cell>
          <cell r="F144" t="str">
            <v>CC-SKILLS</v>
          </cell>
          <cell r="G144">
            <v>327.89</v>
          </cell>
          <cell r="H144">
            <v>641.08000000000004</v>
          </cell>
          <cell r="I144">
            <v>327.89</v>
          </cell>
          <cell r="J144">
            <v>327.89</v>
          </cell>
          <cell r="K144">
            <v>327.89</v>
          </cell>
          <cell r="L144">
            <v>327.89</v>
          </cell>
          <cell r="M144">
            <v>327.89</v>
          </cell>
          <cell r="N144">
            <v>327.89</v>
          </cell>
          <cell r="O144">
            <v>327.89</v>
          </cell>
          <cell r="P144">
            <v>327.89</v>
          </cell>
          <cell r="Q144">
            <v>327.89</v>
          </cell>
          <cell r="R144">
            <v>327.89</v>
          </cell>
          <cell r="S144">
            <v>4247.87</v>
          </cell>
        </row>
        <row r="145">
          <cell r="E145" t="str">
            <v>31112305410EQMRCZZHO</v>
          </cell>
          <cell r="F145" t="str">
            <v>CC-SKILLS</v>
          </cell>
          <cell r="G145">
            <v>611.78</v>
          </cell>
          <cell r="H145">
            <v>611.78</v>
          </cell>
          <cell r="I145">
            <v>611.78</v>
          </cell>
          <cell r="J145">
            <v>611.78</v>
          </cell>
          <cell r="K145">
            <v>611.78</v>
          </cell>
          <cell r="L145">
            <v>611.78</v>
          </cell>
          <cell r="M145">
            <v>611.78</v>
          </cell>
          <cell r="N145">
            <v>611.78</v>
          </cell>
          <cell r="O145">
            <v>611.78</v>
          </cell>
          <cell r="P145">
            <v>611.78</v>
          </cell>
          <cell r="Q145">
            <v>611.78</v>
          </cell>
          <cell r="R145">
            <v>611.78</v>
          </cell>
          <cell r="S145">
            <v>7341.36</v>
          </cell>
        </row>
        <row r="146">
          <cell r="E146" t="str">
            <v>31112305410EQMRCZZHO Total</v>
          </cell>
          <cell r="F146">
            <v>0</v>
          </cell>
          <cell r="S146">
            <v>69499.779999999984</v>
          </cell>
        </row>
        <row r="147">
          <cell r="E147" t="str">
            <v>31212110010EQMRCZZHO</v>
          </cell>
          <cell r="F147" t="str">
            <v>SALARY</v>
          </cell>
          <cell r="G147">
            <v>50204.23</v>
          </cell>
          <cell r="H147">
            <v>50204.23</v>
          </cell>
          <cell r="I147">
            <v>50204.23</v>
          </cell>
          <cell r="J147">
            <v>50204.23</v>
          </cell>
          <cell r="K147">
            <v>50204.23</v>
          </cell>
          <cell r="L147">
            <v>50204.23</v>
          </cell>
          <cell r="M147">
            <v>50204.23</v>
          </cell>
          <cell r="N147">
            <v>50204.23</v>
          </cell>
          <cell r="O147">
            <v>50204.23</v>
          </cell>
          <cell r="P147">
            <v>50204.23</v>
          </cell>
          <cell r="Q147">
            <v>50204.23</v>
          </cell>
          <cell r="R147">
            <v>50204.23</v>
          </cell>
          <cell r="S147">
            <v>602450.76</v>
          </cell>
        </row>
        <row r="148">
          <cell r="E148" t="str">
            <v>31212110010EQMRCZZHO</v>
          </cell>
          <cell r="F148" t="str">
            <v>SALARY</v>
          </cell>
          <cell r="G148">
            <v>29813.56</v>
          </cell>
          <cell r="H148">
            <v>29813.56</v>
          </cell>
          <cell r="I148">
            <v>29813.56</v>
          </cell>
          <cell r="J148">
            <v>29813.56</v>
          </cell>
          <cell r="K148">
            <v>29813.56</v>
          </cell>
          <cell r="L148">
            <v>29813.56</v>
          </cell>
          <cell r="M148">
            <v>29813.56</v>
          </cell>
          <cell r="N148">
            <v>29813.56</v>
          </cell>
          <cell r="O148">
            <v>31318.76</v>
          </cell>
          <cell r="P148">
            <v>31318.76</v>
          </cell>
          <cell r="Q148">
            <v>31318.76</v>
          </cell>
          <cell r="R148">
            <v>31318.76</v>
          </cell>
          <cell r="S148">
            <v>363783.52</v>
          </cell>
        </row>
        <row r="149">
          <cell r="E149" t="str">
            <v>31212110010EQMRCZZHO</v>
          </cell>
          <cell r="F149" t="str">
            <v>SALARY</v>
          </cell>
          <cell r="G149">
            <v>11486.16</v>
          </cell>
          <cell r="H149">
            <v>11486.16</v>
          </cell>
          <cell r="I149">
            <v>11486.16</v>
          </cell>
          <cell r="J149">
            <v>11486.16</v>
          </cell>
          <cell r="K149">
            <v>11486.16</v>
          </cell>
          <cell r="L149">
            <v>11859.28</v>
          </cell>
          <cell r="M149">
            <v>11859.28</v>
          </cell>
          <cell r="N149">
            <v>11859.28</v>
          </cell>
          <cell r="O149">
            <v>11859.28</v>
          </cell>
          <cell r="P149">
            <v>11859.28</v>
          </cell>
          <cell r="Q149">
            <v>11859.28</v>
          </cell>
          <cell r="R149">
            <v>11859.28</v>
          </cell>
          <cell r="S149">
            <v>140445.76000000001</v>
          </cell>
        </row>
        <row r="150">
          <cell r="E150" t="str">
            <v>31212110010EQMRCZZHO</v>
          </cell>
          <cell r="F150" t="str">
            <v>SALARY</v>
          </cell>
          <cell r="G150">
            <v>19757.34</v>
          </cell>
          <cell r="H150">
            <v>19757.34</v>
          </cell>
          <cell r="I150">
            <v>19757.34</v>
          </cell>
          <cell r="J150">
            <v>19757.34</v>
          </cell>
          <cell r="K150">
            <v>19757.34</v>
          </cell>
          <cell r="L150">
            <v>19757.34</v>
          </cell>
          <cell r="M150">
            <v>19757.34</v>
          </cell>
          <cell r="N150">
            <v>19757.34</v>
          </cell>
          <cell r="O150">
            <v>20755.86</v>
          </cell>
          <cell r="P150">
            <v>20755.86</v>
          </cell>
          <cell r="Q150">
            <v>20755.86</v>
          </cell>
          <cell r="R150">
            <v>20755.86</v>
          </cell>
          <cell r="S150">
            <v>241082.16</v>
          </cell>
        </row>
        <row r="151">
          <cell r="E151" t="str">
            <v>31212110010EQMRCZZHO</v>
          </cell>
          <cell r="F151" t="str">
            <v>SALARY</v>
          </cell>
          <cell r="G151">
            <v>33732.379999999997</v>
          </cell>
          <cell r="H151">
            <v>33732.379999999997</v>
          </cell>
          <cell r="I151">
            <v>33732.379999999997</v>
          </cell>
          <cell r="J151">
            <v>33732.379999999997</v>
          </cell>
          <cell r="K151">
            <v>33732.379999999997</v>
          </cell>
          <cell r="L151">
            <v>33732.379999999997</v>
          </cell>
          <cell r="M151">
            <v>33732.379999999997</v>
          </cell>
          <cell r="N151">
            <v>33732.379999999997</v>
          </cell>
          <cell r="O151">
            <v>35451.699999999997</v>
          </cell>
          <cell r="P151">
            <v>35451.699999999997</v>
          </cell>
          <cell r="Q151">
            <v>35451.699999999997</v>
          </cell>
          <cell r="R151">
            <v>35451.699999999997</v>
          </cell>
          <cell r="S151">
            <v>411665.84</v>
          </cell>
        </row>
        <row r="152">
          <cell r="E152" t="str">
            <v>31212110010EQMRCZZHO</v>
          </cell>
          <cell r="F152" t="str">
            <v>SALARY</v>
          </cell>
          <cell r="G152">
            <v>38192.86</v>
          </cell>
          <cell r="H152">
            <v>38192.86</v>
          </cell>
          <cell r="I152">
            <v>38192.86</v>
          </cell>
          <cell r="J152">
            <v>38192.86</v>
          </cell>
          <cell r="K152">
            <v>38192.86</v>
          </cell>
          <cell r="L152">
            <v>38192.86</v>
          </cell>
          <cell r="M152">
            <v>38192.86</v>
          </cell>
          <cell r="N152">
            <v>38192.86</v>
          </cell>
          <cell r="O152">
            <v>40118.879999999997</v>
          </cell>
          <cell r="P152">
            <v>40118.879999999997</v>
          </cell>
          <cell r="Q152">
            <v>40118.879999999997</v>
          </cell>
          <cell r="R152">
            <v>40118.879999999997</v>
          </cell>
          <cell r="S152">
            <v>466018.4</v>
          </cell>
        </row>
        <row r="153">
          <cell r="E153" t="str">
            <v>31212110010EQMRCZZHO</v>
          </cell>
          <cell r="F153" t="str">
            <v>SALARY</v>
          </cell>
          <cell r="G153">
            <v>19757.34</v>
          </cell>
          <cell r="H153">
            <v>19757.34</v>
          </cell>
          <cell r="I153">
            <v>19757.34</v>
          </cell>
          <cell r="J153">
            <v>19757.34</v>
          </cell>
          <cell r="K153">
            <v>19757.34</v>
          </cell>
          <cell r="L153">
            <v>19757.34</v>
          </cell>
          <cell r="M153">
            <v>19757.34</v>
          </cell>
          <cell r="N153">
            <v>19757.34</v>
          </cell>
          <cell r="O153">
            <v>20755.86</v>
          </cell>
          <cell r="P153">
            <v>20755.86</v>
          </cell>
          <cell r="Q153">
            <v>20755.86</v>
          </cell>
          <cell r="R153">
            <v>20755.86</v>
          </cell>
          <cell r="S153">
            <v>241082.16</v>
          </cell>
        </row>
        <row r="154">
          <cell r="E154" t="str">
            <v>31212110010EQMRCZZHO</v>
          </cell>
          <cell r="F154" t="str">
            <v>SALARY</v>
          </cell>
          <cell r="G154">
            <v>33732.379999999997</v>
          </cell>
          <cell r="H154">
            <v>33732.379999999997</v>
          </cell>
          <cell r="I154">
            <v>33732.379999999997</v>
          </cell>
          <cell r="J154">
            <v>33732.379999999997</v>
          </cell>
          <cell r="K154">
            <v>33732.379999999997</v>
          </cell>
          <cell r="L154">
            <v>33732.379999999997</v>
          </cell>
          <cell r="M154">
            <v>33732.379999999997</v>
          </cell>
          <cell r="N154">
            <v>33732.379999999997</v>
          </cell>
          <cell r="O154">
            <v>33732.379999999997</v>
          </cell>
          <cell r="P154">
            <v>33732.379999999997</v>
          </cell>
          <cell r="Q154">
            <v>35451.699999999997</v>
          </cell>
          <cell r="R154">
            <v>35451.699999999997</v>
          </cell>
          <cell r="S154">
            <v>408227.2</v>
          </cell>
        </row>
        <row r="155">
          <cell r="E155" t="str">
            <v>31212110010EQMRCZZHO</v>
          </cell>
          <cell r="F155" t="str">
            <v>SALARY</v>
          </cell>
          <cell r="G155">
            <v>33732.379999999997</v>
          </cell>
          <cell r="H155">
            <v>33732.379999999997</v>
          </cell>
          <cell r="I155">
            <v>33732.379999999997</v>
          </cell>
          <cell r="J155">
            <v>33732.379999999997</v>
          </cell>
          <cell r="K155">
            <v>33732.379999999997</v>
          </cell>
          <cell r="L155">
            <v>33732.379999999997</v>
          </cell>
          <cell r="M155">
            <v>33732.379999999997</v>
          </cell>
          <cell r="N155">
            <v>33732.379999999997</v>
          </cell>
          <cell r="O155">
            <v>35451.699999999997</v>
          </cell>
          <cell r="P155">
            <v>35451.699999999997</v>
          </cell>
          <cell r="Q155">
            <v>35451.699999999997</v>
          </cell>
          <cell r="R155">
            <v>35451.699999999997</v>
          </cell>
          <cell r="S155">
            <v>411665.84</v>
          </cell>
        </row>
        <row r="156">
          <cell r="E156" t="str">
            <v>31212110010EQMRCZZHO</v>
          </cell>
          <cell r="F156" t="str">
            <v>SALARY</v>
          </cell>
          <cell r="G156">
            <v>40118.879999999997</v>
          </cell>
          <cell r="H156">
            <v>40118.879999999997</v>
          </cell>
          <cell r="I156">
            <v>40118.879999999997</v>
          </cell>
          <cell r="J156">
            <v>40118.879999999997</v>
          </cell>
          <cell r="K156">
            <v>40118.879999999997</v>
          </cell>
          <cell r="L156">
            <v>40118.879999999997</v>
          </cell>
          <cell r="M156">
            <v>40118.879999999997</v>
          </cell>
          <cell r="N156">
            <v>40118.879999999997</v>
          </cell>
          <cell r="O156">
            <v>40118.879999999997</v>
          </cell>
          <cell r="P156">
            <v>40118.879999999997</v>
          </cell>
          <cell r="Q156">
            <v>40118.879999999997</v>
          </cell>
          <cell r="R156">
            <v>40118.879999999997</v>
          </cell>
          <cell r="S156">
            <v>481426.56</v>
          </cell>
        </row>
        <row r="157">
          <cell r="E157" t="str">
            <v>31212110010EQMRCZZHO</v>
          </cell>
          <cell r="F157" t="str">
            <v>SALARY</v>
          </cell>
          <cell r="G157">
            <v>26508.48</v>
          </cell>
          <cell r="H157">
            <v>26508.48</v>
          </cell>
          <cell r="I157">
            <v>26508.48</v>
          </cell>
          <cell r="J157">
            <v>26508.48</v>
          </cell>
          <cell r="K157">
            <v>26508.48</v>
          </cell>
          <cell r="L157">
            <v>26508.48</v>
          </cell>
          <cell r="M157">
            <v>26508.48</v>
          </cell>
          <cell r="N157">
            <v>26508.48</v>
          </cell>
          <cell r="O157">
            <v>27769.88</v>
          </cell>
          <cell r="P157">
            <v>27769.88</v>
          </cell>
          <cell r="Q157">
            <v>27769.88</v>
          </cell>
          <cell r="R157">
            <v>27769.88</v>
          </cell>
          <cell r="S157">
            <v>323147.36</v>
          </cell>
        </row>
        <row r="158">
          <cell r="E158" t="str">
            <v>31212110010EQMRCZZHO Total</v>
          </cell>
          <cell r="F158">
            <v>0</v>
          </cell>
          <cell r="S158">
            <v>4090995.56</v>
          </cell>
        </row>
        <row r="159">
          <cell r="E159" t="str">
            <v>31212110100EQMRCZZHO</v>
          </cell>
          <cell r="F159" t="str">
            <v>BONUS</v>
          </cell>
          <cell r="G159">
            <v>0</v>
          </cell>
          <cell r="H159">
            <v>0</v>
          </cell>
          <cell r="I159">
            <v>50204.23</v>
          </cell>
          <cell r="J159">
            <v>0</v>
          </cell>
          <cell r="K159">
            <v>0</v>
          </cell>
          <cell r="L159">
            <v>0</v>
          </cell>
          <cell r="M159">
            <v>0</v>
          </cell>
          <cell r="N159">
            <v>0</v>
          </cell>
          <cell r="O159">
            <v>0</v>
          </cell>
          <cell r="P159">
            <v>0</v>
          </cell>
          <cell r="Q159">
            <v>0</v>
          </cell>
          <cell r="R159">
            <v>0</v>
          </cell>
          <cell r="S159">
            <v>50204.23</v>
          </cell>
        </row>
        <row r="160">
          <cell r="E160" t="str">
            <v>31212110100EQMRCZZHO</v>
          </cell>
          <cell r="F160" t="str">
            <v>BONUS</v>
          </cell>
          <cell r="G160">
            <v>0</v>
          </cell>
          <cell r="H160">
            <v>0</v>
          </cell>
          <cell r="I160">
            <v>0</v>
          </cell>
          <cell r="J160">
            <v>0</v>
          </cell>
          <cell r="K160">
            <v>0</v>
          </cell>
          <cell r="L160">
            <v>0</v>
          </cell>
          <cell r="M160">
            <v>0</v>
          </cell>
          <cell r="N160">
            <v>29813.56</v>
          </cell>
          <cell r="O160">
            <v>0</v>
          </cell>
          <cell r="P160">
            <v>0</v>
          </cell>
          <cell r="Q160">
            <v>0</v>
          </cell>
          <cell r="R160">
            <v>0</v>
          </cell>
          <cell r="S160">
            <v>29813.56</v>
          </cell>
        </row>
        <row r="161">
          <cell r="E161" t="str">
            <v>31212110100EQMRCZZHO</v>
          </cell>
          <cell r="F161" t="str">
            <v>BONUS</v>
          </cell>
          <cell r="G161">
            <v>0</v>
          </cell>
          <cell r="H161">
            <v>0</v>
          </cell>
          <cell r="I161">
            <v>0</v>
          </cell>
          <cell r="J161">
            <v>0</v>
          </cell>
          <cell r="K161">
            <v>11486.16</v>
          </cell>
          <cell r="L161">
            <v>0</v>
          </cell>
          <cell r="M161">
            <v>0</v>
          </cell>
          <cell r="N161">
            <v>0</v>
          </cell>
          <cell r="O161">
            <v>0</v>
          </cell>
          <cell r="P161">
            <v>0</v>
          </cell>
          <cell r="Q161">
            <v>0</v>
          </cell>
          <cell r="R161">
            <v>0</v>
          </cell>
          <cell r="S161">
            <v>11486.16</v>
          </cell>
        </row>
        <row r="162">
          <cell r="E162" t="str">
            <v>31212110100EQMRCZZHO</v>
          </cell>
          <cell r="F162" t="str">
            <v>BONUS</v>
          </cell>
          <cell r="G162">
            <v>0</v>
          </cell>
          <cell r="H162">
            <v>0</v>
          </cell>
          <cell r="I162">
            <v>0</v>
          </cell>
          <cell r="J162">
            <v>0</v>
          </cell>
          <cell r="K162">
            <v>0</v>
          </cell>
          <cell r="L162">
            <v>0</v>
          </cell>
          <cell r="M162">
            <v>0</v>
          </cell>
          <cell r="N162">
            <v>19757.34</v>
          </cell>
          <cell r="O162">
            <v>0</v>
          </cell>
          <cell r="P162">
            <v>0</v>
          </cell>
          <cell r="Q162">
            <v>0</v>
          </cell>
          <cell r="R162">
            <v>0</v>
          </cell>
          <cell r="S162">
            <v>19757.34</v>
          </cell>
        </row>
        <row r="163">
          <cell r="E163" t="str">
            <v>31212110100EQMRCZZHO</v>
          </cell>
          <cell r="F163" t="str">
            <v>BONUS</v>
          </cell>
          <cell r="G163">
            <v>0</v>
          </cell>
          <cell r="H163">
            <v>0</v>
          </cell>
          <cell r="I163">
            <v>0</v>
          </cell>
          <cell r="J163">
            <v>0</v>
          </cell>
          <cell r="K163">
            <v>0</v>
          </cell>
          <cell r="L163">
            <v>0</v>
          </cell>
          <cell r="M163">
            <v>0</v>
          </cell>
          <cell r="N163">
            <v>33732.379999999997</v>
          </cell>
          <cell r="O163">
            <v>0</v>
          </cell>
          <cell r="P163">
            <v>0</v>
          </cell>
          <cell r="Q163">
            <v>0</v>
          </cell>
          <cell r="R163">
            <v>0</v>
          </cell>
          <cell r="S163">
            <v>33732.379999999997</v>
          </cell>
        </row>
        <row r="164">
          <cell r="E164" t="str">
            <v>31212110100EQMRCZZHO</v>
          </cell>
          <cell r="F164" t="str">
            <v>BONUS</v>
          </cell>
          <cell r="G164">
            <v>0</v>
          </cell>
          <cell r="H164">
            <v>0</v>
          </cell>
          <cell r="I164">
            <v>0</v>
          </cell>
          <cell r="J164">
            <v>0</v>
          </cell>
          <cell r="K164">
            <v>0</v>
          </cell>
          <cell r="L164">
            <v>0</v>
          </cell>
          <cell r="M164">
            <v>0</v>
          </cell>
          <cell r="N164">
            <v>38192.86</v>
          </cell>
          <cell r="O164">
            <v>0</v>
          </cell>
          <cell r="P164">
            <v>0</v>
          </cell>
          <cell r="Q164">
            <v>0</v>
          </cell>
          <cell r="R164">
            <v>0</v>
          </cell>
          <cell r="S164">
            <v>38192.86</v>
          </cell>
        </row>
        <row r="165">
          <cell r="E165" t="str">
            <v>31212110100EQMRCZZHO</v>
          </cell>
          <cell r="F165" t="str">
            <v>BONUS</v>
          </cell>
          <cell r="G165">
            <v>0</v>
          </cell>
          <cell r="H165">
            <v>0</v>
          </cell>
          <cell r="I165">
            <v>0</v>
          </cell>
          <cell r="J165">
            <v>0</v>
          </cell>
          <cell r="K165">
            <v>0</v>
          </cell>
          <cell r="L165">
            <v>0</v>
          </cell>
          <cell r="M165">
            <v>0</v>
          </cell>
          <cell r="N165">
            <v>19757.34</v>
          </cell>
          <cell r="O165">
            <v>0</v>
          </cell>
          <cell r="P165">
            <v>0</v>
          </cell>
          <cell r="Q165">
            <v>0</v>
          </cell>
          <cell r="R165">
            <v>0</v>
          </cell>
          <cell r="S165">
            <v>19757.34</v>
          </cell>
        </row>
        <row r="166">
          <cell r="E166" t="str">
            <v>31212110100EQMRCZZHO</v>
          </cell>
          <cell r="F166" t="str">
            <v>BONUS</v>
          </cell>
          <cell r="G166">
            <v>0</v>
          </cell>
          <cell r="H166">
            <v>0</v>
          </cell>
          <cell r="I166">
            <v>0</v>
          </cell>
          <cell r="J166">
            <v>0</v>
          </cell>
          <cell r="K166">
            <v>0</v>
          </cell>
          <cell r="L166">
            <v>0</v>
          </cell>
          <cell r="M166">
            <v>0</v>
          </cell>
          <cell r="N166">
            <v>0</v>
          </cell>
          <cell r="O166">
            <v>0</v>
          </cell>
          <cell r="P166">
            <v>33732.379999999997</v>
          </cell>
          <cell r="Q166">
            <v>0</v>
          </cell>
          <cell r="R166">
            <v>0</v>
          </cell>
          <cell r="S166">
            <v>33732.379999999997</v>
          </cell>
        </row>
        <row r="167">
          <cell r="E167" t="str">
            <v>31212110100EQMRCZZHO</v>
          </cell>
          <cell r="F167" t="str">
            <v>BONUS</v>
          </cell>
          <cell r="G167">
            <v>0</v>
          </cell>
          <cell r="H167">
            <v>0</v>
          </cell>
          <cell r="I167">
            <v>0</v>
          </cell>
          <cell r="J167">
            <v>0</v>
          </cell>
          <cell r="K167">
            <v>0</v>
          </cell>
          <cell r="L167">
            <v>0</v>
          </cell>
          <cell r="M167">
            <v>0</v>
          </cell>
          <cell r="N167">
            <v>33732.379999999997</v>
          </cell>
          <cell r="O167">
            <v>0</v>
          </cell>
          <cell r="P167">
            <v>0</v>
          </cell>
          <cell r="Q167">
            <v>0</v>
          </cell>
          <cell r="R167">
            <v>0</v>
          </cell>
          <cell r="S167">
            <v>33732.379999999997</v>
          </cell>
        </row>
        <row r="168">
          <cell r="E168" t="str">
            <v>31212110100EQMRCZZHO</v>
          </cell>
          <cell r="F168" t="str">
            <v>BONUS</v>
          </cell>
          <cell r="G168">
            <v>0</v>
          </cell>
          <cell r="H168">
            <v>0</v>
          </cell>
          <cell r="I168">
            <v>0</v>
          </cell>
          <cell r="J168">
            <v>0</v>
          </cell>
          <cell r="K168">
            <v>0</v>
          </cell>
          <cell r="L168">
            <v>0</v>
          </cell>
          <cell r="M168">
            <v>0</v>
          </cell>
          <cell r="N168">
            <v>40118.879999999997</v>
          </cell>
          <cell r="O168">
            <v>0</v>
          </cell>
          <cell r="P168">
            <v>0</v>
          </cell>
          <cell r="Q168">
            <v>0</v>
          </cell>
          <cell r="R168">
            <v>0</v>
          </cell>
          <cell r="S168">
            <v>40118.879999999997</v>
          </cell>
        </row>
        <row r="169">
          <cell r="E169" t="str">
            <v>31212110100EQMRCZZHO</v>
          </cell>
          <cell r="F169" t="str">
            <v>BONUS</v>
          </cell>
          <cell r="G169">
            <v>0</v>
          </cell>
          <cell r="H169">
            <v>0</v>
          </cell>
          <cell r="I169">
            <v>0</v>
          </cell>
          <cell r="J169">
            <v>0</v>
          </cell>
          <cell r="K169">
            <v>0</v>
          </cell>
          <cell r="L169">
            <v>0</v>
          </cell>
          <cell r="M169">
            <v>0</v>
          </cell>
          <cell r="N169">
            <v>0</v>
          </cell>
          <cell r="O169">
            <v>0</v>
          </cell>
          <cell r="P169">
            <v>0</v>
          </cell>
          <cell r="Q169">
            <v>0</v>
          </cell>
          <cell r="R169">
            <v>27769.88</v>
          </cell>
          <cell r="S169">
            <v>27769.88</v>
          </cell>
        </row>
        <row r="170">
          <cell r="E170" t="str">
            <v>31212110100EQMRCZZHO Total</v>
          </cell>
          <cell r="F170">
            <v>0</v>
          </cell>
          <cell r="S170">
            <v>338297.39</v>
          </cell>
        </row>
        <row r="171">
          <cell r="E171" t="str">
            <v>31212110260EQMRCZZHO</v>
          </cell>
          <cell r="F171" t="str">
            <v>HOUSESUB</v>
          </cell>
          <cell r="G171">
            <v>796.61</v>
          </cell>
          <cell r="H171">
            <v>796.61</v>
          </cell>
          <cell r="I171">
            <v>796.61</v>
          </cell>
          <cell r="J171">
            <v>796.61</v>
          </cell>
          <cell r="K171">
            <v>796.61</v>
          </cell>
          <cell r="L171">
            <v>796.61</v>
          </cell>
          <cell r="M171">
            <v>796.61</v>
          </cell>
          <cell r="N171">
            <v>796.61</v>
          </cell>
          <cell r="O171">
            <v>796.61</v>
          </cell>
          <cell r="P171">
            <v>796.61</v>
          </cell>
          <cell r="Q171">
            <v>796.61</v>
          </cell>
          <cell r="R171">
            <v>796.61</v>
          </cell>
          <cell r="S171">
            <v>9559.32</v>
          </cell>
        </row>
        <row r="172">
          <cell r="E172" t="str">
            <v>31212110260EQMRCZZHO</v>
          </cell>
          <cell r="F172" t="str">
            <v>HOUSESUB</v>
          </cell>
          <cell r="G172">
            <v>796.61</v>
          </cell>
          <cell r="H172">
            <v>796.61</v>
          </cell>
          <cell r="I172">
            <v>796.61</v>
          </cell>
          <cell r="J172">
            <v>796.61</v>
          </cell>
          <cell r="K172">
            <v>796.61</v>
          </cell>
          <cell r="L172">
            <v>796.61</v>
          </cell>
          <cell r="M172">
            <v>796.61</v>
          </cell>
          <cell r="N172">
            <v>796.61</v>
          </cell>
          <cell r="O172">
            <v>796.61</v>
          </cell>
          <cell r="P172">
            <v>796.61</v>
          </cell>
          <cell r="Q172">
            <v>796.61</v>
          </cell>
          <cell r="R172">
            <v>796.61</v>
          </cell>
          <cell r="S172">
            <v>9559.32</v>
          </cell>
        </row>
        <row r="173">
          <cell r="E173" t="str">
            <v>31212110260EQMRCZZHO</v>
          </cell>
          <cell r="F173" t="str">
            <v>HOUSESUB</v>
          </cell>
          <cell r="G173">
            <v>796.61</v>
          </cell>
          <cell r="H173">
            <v>796.61</v>
          </cell>
          <cell r="I173">
            <v>796.61</v>
          </cell>
          <cell r="J173">
            <v>796.61</v>
          </cell>
          <cell r="K173">
            <v>796.61</v>
          </cell>
          <cell r="L173">
            <v>796.61</v>
          </cell>
          <cell r="M173">
            <v>796.61</v>
          </cell>
          <cell r="N173">
            <v>796.61</v>
          </cell>
          <cell r="O173">
            <v>796.61</v>
          </cell>
          <cell r="P173">
            <v>796.61</v>
          </cell>
          <cell r="Q173">
            <v>796.61</v>
          </cell>
          <cell r="R173">
            <v>796.61</v>
          </cell>
          <cell r="S173">
            <v>9559.32</v>
          </cell>
        </row>
        <row r="174">
          <cell r="E174" t="str">
            <v>31212110260EQMRCZZHO</v>
          </cell>
          <cell r="F174" t="str">
            <v>HOUSESUB</v>
          </cell>
          <cell r="G174">
            <v>796.61</v>
          </cell>
          <cell r="H174">
            <v>796.61</v>
          </cell>
          <cell r="I174">
            <v>796.61</v>
          </cell>
          <cell r="J174">
            <v>796.61</v>
          </cell>
          <cell r="K174">
            <v>796.61</v>
          </cell>
          <cell r="L174">
            <v>796.61</v>
          </cell>
          <cell r="M174">
            <v>796.61</v>
          </cell>
          <cell r="N174">
            <v>796.61</v>
          </cell>
          <cell r="O174">
            <v>796.61</v>
          </cell>
          <cell r="P174">
            <v>796.61</v>
          </cell>
          <cell r="Q174">
            <v>796.61</v>
          </cell>
          <cell r="R174">
            <v>796.61</v>
          </cell>
          <cell r="S174">
            <v>9559.32</v>
          </cell>
        </row>
        <row r="175">
          <cell r="E175" t="str">
            <v>31212110260EQMRCZZHO Total</v>
          </cell>
          <cell r="F175">
            <v>0</v>
          </cell>
          <cell r="S175">
            <v>38237.279999999999</v>
          </cell>
        </row>
        <row r="176">
          <cell r="E176" t="str">
            <v>31212110340EQMRCZZHO</v>
          </cell>
          <cell r="F176" t="str">
            <v>CARALL</v>
          </cell>
          <cell r="G176">
            <v>11599.56</v>
          </cell>
          <cell r="H176">
            <v>11599.56</v>
          </cell>
          <cell r="I176">
            <v>11599.56</v>
          </cell>
          <cell r="J176">
            <v>11599.56</v>
          </cell>
          <cell r="K176">
            <v>11599.56</v>
          </cell>
          <cell r="L176">
            <v>11599.56</v>
          </cell>
          <cell r="M176">
            <v>11599.56</v>
          </cell>
          <cell r="N176">
            <v>11599.56</v>
          </cell>
          <cell r="O176">
            <v>11599.56</v>
          </cell>
          <cell r="P176">
            <v>11599.56</v>
          </cell>
          <cell r="Q176">
            <v>11599.56</v>
          </cell>
          <cell r="R176">
            <v>11599.56</v>
          </cell>
          <cell r="S176">
            <v>139194.72</v>
          </cell>
        </row>
        <row r="177">
          <cell r="E177" t="str">
            <v>31212110340EQMRCZZHO</v>
          </cell>
          <cell r="F177" t="str">
            <v>CARALL</v>
          </cell>
          <cell r="G177">
            <v>7642.4</v>
          </cell>
          <cell r="H177">
            <v>7642.4</v>
          </cell>
          <cell r="I177">
            <v>7642.4</v>
          </cell>
          <cell r="J177">
            <v>7642.4</v>
          </cell>
          <cell r="K177">
            <v>7642.4</v>
          </cell>
          <cell r="L177">
            <v>7642.4</v>
          </cell>
          <cell r="M177">
            <v>7642.4</v>
          </cell>
          <cell r="N177">
            <v>7642.4</v>
          </cell>
          <cell r="O177">
            <v>7642.4</v>
          </cell>
          <cell r="P177">
            <v>7642.4</v>
          </cell>
          <cell r="Q177">
            <v>7642.4</v>
          </cell>
          <cell r="R177">
            <v>7642.4</v>
          </cell>
          <cell r="S177">
            <v>91708.800000000003</v>
          </cell>
        </row>
        <row r="178">
          <cell r="E178" t="str">
            <v>31212110340EQMRCZZHO Total</v>
          </cell>
          <cell r="F178">
            <v>0</v>
          </cell>
          <cell r="S178">
            <v>230903.52000000002</v>
          </cell>
        </row>
        <row r="179">
          <cell r="E179" t="str">
            <v>31212130010EQMRCZZHO</v>
          </cell>
          <cell r="F179" t="str">
            <v>CC-BARGAIN</v>
          </cell>
          <cell r="G179">
            <v>8.25</v>
          </cell>
          <cell r="H179">
            <v>8.25</v>
          </cell>
          <cell r="I179">
            <v>8.25</v>
          </cell>
          <cell r="J179">
            <v>8.25</v>
          </cell>
          <cell r="K179">
            <v>8.25</v>
          </cell>
          <cell r="L179">
            <v>8.25</v>
          </cell>
          <cell r="M179">
            <v>8.25</v>
          </cell>
          <cell r="N179">
            <v>8.25</v>
          </cell>
          <cell r="O179">
            <v>8.25</v>
          </cell>
          <cell r="P179">
            <v>8.25</v>
          </cell>
          <cell r="Q179">
            <v>8.25</v>
          </cell>
          <cell r="R179">
            <v>8.25</v>
          </cell>
          <cell r="S179">
            <v>99</v>
          </cell>
        </row>
        <row r="180">
          <cell r="E180" t="str">
            <v>31212130010EQMRCZZHO</v>
          </cell>
          <cell r="F180" t="str">
            <v>CC-UNION</v>
          </cell>
          <cell r="G180">
            <v>8.25</v>
          </cell>
          <cell r="H180">
            <v>8.25</v>
          </cell>
          <cell r="I180">
            <v>8.25</v>
          </cell>
          <cell r="J180">
            <v>8.25</v>
          </cell>
          <cell r="K180">
            <v>8.25</v>
          </cell>
          <cell r="L180">
            <v>8.25</v>
          </cell>
          <cell r="M180">
            <v>8.25</v>
          </cell>
          <cell r="N180">
            <v>8.25</v>
          </cell>
          <cell r="O180">
            <v>8.25</v>
          </cell>
          <cell r="P180">
            <v>8.25</v>
          </cell>
          <cell r="Q180">
            <v>8.25</v>
          </cell>
          <cell r="R180">
            <v>8.25</v>
          </cell>
          <cell r="S180">
            <v>99</v>
          </cell>
        </row>
        <row r="181">
          <cell r="E181" t="str">
            <v>31212130010EQMRCZZHO</v>
          </cell>
          <cell r="F181" t="str">
            <v>CC-BARGAIN</v>
          </cell>
          <cell r="G181">
            <v>8.25</v>
          </cell>
          <cell r="H181">
            <v>8.25</v>
          </cell>
          <cell r="I181">
            <v>8.25</v>
          </cell>
          <cell r="J181">
            <v>8.25</v>
          </cell>
          <cell r="K181">
            <v>8.25</v>
          </cell>
          <cell r="L181">
            <v>8.25</v>
          </cell>
          <cell r="M181">
            <v>8.25</v>
          </cell>
          <cell r="N181">
            <v>8.25</v>
          </cell>
          <cell r="O181">
            <v>8.25</v>
          </cell>
          <cell r="P181">
            <v>8.25</v>
          </cell>
          <cell r="Q181">
            <v>8.25</v>
          </cell>
          <cell r="R181">
            <v>8.25</v>
          </cell>
          <cell r="S181">
            <v>99</v>
          </cell>
        </row>
        <row r="182">
          <cell r="E182" t="str">
            <v>31212130010EQMRCZZHO</v>
          </cell>
          <cell r="F182" t="str">
            <v>CC-BARGAIN</v>
          </cell>
          <cell r="G182">
            <v>8.25</v>
          </cell>
          <cell r="H182">
            <v>8.25</v>
          </cell>
          <cell r="I182">
            <v>8.25</v>
          </cell>
          <cell r="J182">
            <v>8.25</v>
          </cell>
          <cell r="K182">
            <v>8.25</v>
          </cell>
          <cell r="L182">
            <v>8.25</v>
          </cell>
          <cell r="M182">
            <v>8.25</v>
          </cell>
          <cell r="N182">
            <v>8.25</v>
          </cell>
          <cell r="O182">
            <v>8.25</v>
          </cell>
          <cell r="P182">
            <v>8.25</v>
          </cell>
          <cell r="Q182">
            <v>8.25</v>
          </cell>
          <cell r="R182">
            <v>8.25</v>
          </cell>
          <cell r="S182">
            <v>99</v>
          </cell>
        </row>
        <row r="183">
          <cell r="E183" t="str">
            <v>31212130010EQMRCZZHO</v>
          </cell>
          <cell r="F183" t="str">
            <v>CC-BARGAIN</v>
          </cell>
          <cell r="G183">
            <v>8.25</v>
          </cell>
          <cell r="H183">
            <v>8.25</v>
          </cell>
          <cell r="I183">
            <v>8.25</v>
          </cell>
          <cell r="J183">
            <v>8.25</v>
          </cell>
          <cell r="K183">
            <v>8.25</v>
          </cell>
          <cell r="L183">
            <v>8.25</v>
          </cell>
          <cell r="M183">
            <v>8.25</v>
          </cell>
          <cell r="N183">
            <v>8.25</v>
          </cell>
          <cell r="O183">
            <v>8.25</v>
          </cell>
          <cell r="P183">
            <v>8.25</v>
          </cell>
          <cell r="Q183">
            <v>8.25</v>
          </cell>
          <cell r="R183">
            <v>8.25</v>
          </cell>
          <cell r="S183">
            <v>99</v>
          </cell>
        </row>
        <row r="184">
          <cell r="E184" t="str">
            <v>31212130010EQMRCZZHO</v>
          </cell>
          <cell r="F184" t="str">
            <v>CC-BARGAIN</v>
          </cell>
          <cell r="G184">
            <v>8.25</v>
          </cell>
          <cell r="H184">
            <v>8.25</v>
          </cell>
          <cell r="I184">
            <v>8.25</v>
          </cell>
          <cell r="J184">
            <v>8.25</v>
          </cell>
          <cell r="K184">
            <v>8.25</v>
          </cell>
          <cell r="L184">
            <v>8.25</v>
          </cell>
          <cell r="M184">
            <v>8.25</v>
          </cell>
          <cell r="N184">
            <v>8.25</v>
          </cell>
          <cell r="O184">
            <v>8.25</v>
          </cell>
          <cell r="P184">
            <v>8.25</v>
          </cell>
          <cell r="Q184">
            <v>8.25</v>
          </cell>
          <cell r="R184">
            <v>8.25</v>
          </cell>
          <cell r="S184">
            <v>99</v>
          </cell>
        </row>
        <row r="185">
          <cell r="E185" t="str">
            <v>31212130010EQMRCZZHO</v>
          </cell>
          <cell r="F185" t="str">
            <v>CC-BARGAIN</v>
          </cell>
          <cell r="G185">
            <v>8.25</v>
          </cell>
          <cell r="H185">
            <v>8.25</v>
          </cell>
          <cell r="I185">
            <v>8.25</v>
          </cell>
          <cell r="J185">
            <v>8.25</v>
          </cell>
          <cell r="K185">
            <v>8.25</v>
          </cell>
          <cell r="L185">
            <v>8.25</v>
          </cell>
          <cell r="M185">
            <v>8.25</v>
          </cell>
          <cell r="N185">
            <v>8.25</v>
          </cell>
          <cell r="O185">
            <v>8.25</v>
          </cell>
          <cell r="P185">
            <v>8.25</v>
          </cell>
          <cell r="Q185">
            <v>8.25</v>
          </cell>
          <cell r="R185">
            <v>8.25</v>
          </cell>
          <cell r="S185">
            <v>99</v>
          </cell>
        </row>
        <row r="186">
          <cell r="E186" t="str">
            <v>31212130010EQMRCZZHO</v>
          </cell>
          <cell r="F186" t="str">
            <v>CC-BARGAIN</v>
          </cell>
          <cell r="G186">
            <v>8.25</v>
          </cell>
          <cell r="H186">
            <v>8.25</v>
          </cell>
          <cell r="I186">
            <v>8.25</v>
          </cell>
          <cell r="J186">
            <v>8.25</v>
          </cell>
          <cell r="K186">
            <v>8.25</v>
          </cell>
          <cell r="L186">
            <v>8.25</v>
          </cell>
          <cell r="M186">
            <v>8.25</v>
          </cell>
          <cell r="N186">
            <v>8.25</v>
          </cell>
          <cell r="O186">
            <v>8.25</v>
          </cell>
          <cell r="P186">
            <v>8.25</v>
          </cell>
          <cell r="Q186">
            <v>8.25</v>
          </cell>
          <cell r="R186">
            <v>8.25</v>
          </cell>
          <cell r="S186">
            <v>99</v>
          </cell>
        </row>
        <row r="187">
          <cell r="E187" t="str">
            <v>31212130010EQMRCZZHO</v>
          </cell>
          <cell r="F187" t="str">
            <v>CC-BARGAIN</v>
          </cell>
          <cell r="G187">
            <v>8.25</v>
          </cell>
          <cell r="H187">
            <v>8.25</v>
          </cell>
          <cell r="I187">
            <v>8.25</v>
          </cell>
          <cell r="J187">
            <v>8.25</v>
          </cell>
          <cell r="K187">
            <v>8.25</v>
          </cell>
          <cell r="L187">
            <v>8.25</v>
          </cell>
          <cell r="M187">
            <v>8.25</v>
          </cell>
          <cell r="N187">
            <v>8.25</v>
          </cell>
          <cell r="O187">
            <v>8.25</v>
          </cell>
          <cell r="P187">
            <v>8.25</v>
          </cell>
          <cell r="Q187">
            <v>8.25</v>
          </cell>
          <cell r="R187">
            <v>8.25</v>
          </cell>
          <cell r="S187">
            <v>99</v>
          </cell>
        </row>
        <row r="188">
          <cell r="E188" t="str">
            <v>31212130010EQMRCZZHO</v>
          </cell>
          <cell r="F188" t="str">
            <v>CC-BARGAIN</v>
          </cell>
          <cell r="G188">
            <v>8.25</v>
          </cell>
          <cell r="H188">
            <v>8.25</v>
          </cell>
          <cell r="I188">
            <v>8.25</v>
          </cell>
          <cell r="J188">
            <v>8.25</v>
          </cell>
          <cell r="K188">
            <v>8.25</v>
          </cell>
          <cell r="L188">
            <v>8.25</v>
          </cell>
          <cell r="M188">
            <v>8.25</v>
          </cell>
          <cell r="N188">
            <v>8.25</v>
          </cell>
          <cell r="O188">
            <v>8.25</v>
          </cell>
          <cell r="P188">
            <v>8.25</v>
          </cell>
          <cell r="Q188">
            <v>8.25</v>
          </cell>
          <cell r="R188">
            <v>8.25</v>
          </cell>
          <cell r="S188">
            <v>99</v>
          </cell>
        </row>
        <row r="189">
          <cell r="E189" t="str">
            <v>31212130010EQMRCZZHO</v>
          </cell>
          <cell r="F189" t="str">
            <v>CC-BARGAIN</v>
          </cell>
          <cell r="G189">
            <v>8.25</v>
          </cell>
          <cell r="H189">
            <v>8.25</v>
          </cell>
          <cell r="I189">
            <v>8.25</v>
          </cell>
          <cell r="J189">
            <v>8.25</v>
          </cell>
          <cell r="K189">
            <v>8.25</v>
          </cell>
          <cell r="L189">
            <v>8.25</v>
          </cell>
          <cell r="M189">
            <v>8.25</v>
          </cell>
          <cell r="N189">
            <v>8.25</v>
          </cell>
          <cell r="O189">
            <v>8.25</v>
          </cell>
          <cell r="P189">
            <v>8.25</v>
          </cell>
          <cell r="Q189">
            <v>8.25</v>
          </cell>
          <cell r="R189">
            <v>8.25</v>
          </cell>
          <cell r="S189">
            <v>99</v>
          </cell>
        </row>
        <row r="190">
          <cell r="E190" t="str">
            <v>31212130010EQMRCZZHO Total</v>
          </cell>
          <cell r="F190">
            <v>0</v>
          </cell>
          <cell r="S190">
            <v>1089</v>
          </cell>
        </row>
        <row r="191">
          <cell r="E191" t="str">
            <v>31212130100EQMRCZZHO</v>
          </cell>
          <cell r="F191" t="str">
            <v>CC-GROUPSC</v>
          </cell>
          <cell r="G191">
            <v>1004.08</v>
          </cell>
          <cell r="H191">
            <v>1004.08</v>
          </cell>
          <cell r="I191">
            <v>1004.08</v>
          </cell>
          <cell r="J191">
            <v>1004.08</v>
          </cell>
          <cell r="K191">
            <v>1004.08</v>
          </cell>
          <cell r="L191">
            <v>1004.08</v>
          </cell>
          <cell r="M191">
            <v>1004.08</v>
          </cell>
          <cell r="N191">
            <v>1004.08</v>
          </cell>
          <cell r="O191">
            <v>1004.08</v>
          </cell>
          <cell r="P191">
            <v>1004.08</v>
          </cell>
          <cell r="Q191">
            <v>1004.08</v>
          </cell>
          <cell r="R191">
            <v>1004.08</v>
          </cell>
          <cell r="S191">
            <v>12048.96</v>
          </cell>
        </row>
        <row r="192">
          <cell r="E192" t="str">
            <v>31212130100EQMRCZZHO</v>
          </cell>
          <cell r="F192" t="str">
            <v>CC-GROUPSC</v>
          </cell>
          <cell r="G192">
            <v>596.27</v>
          </cell>
          <cell r="H192">
            <v>596.27</v>
          </cell>
          <cell r="I192">
            <v>596.27</v>
          </cell>
          <cell r="J192">
            <v>596.27</v>
          </cell>
          <cell r="K192">
            <v>596.27</v>
          </cell>
          <cell r="L192">
            <v>596.27</v>
          </cell>
          <cell r="M192">
            <v>596.27</v>
          </cell>
          <cell r="N192">
            <v>596.27</v>
          </cell>
          <cell r="O192">
            <v>626.38</v>
          </cell>
          <cell r="P192">
            <v>626.38</v>
          </cell>
          <cell r="Q192">
            <v>626.38</v>
          </cell>
          <cell r="R192">
            <v>626.38</v>
          </cell>
          <cell r="S192">
            <v>7275.68</v>
          </cell>
        </row>
        <row r="193">
          <cell r="E193" t="str">
            <v>31212130100EQMRCZZHO</v>
          </cell>
          <cell r="F193" t="str">
            <v>CC-GROUPSC</v>
          </cell>
          <cell r="G193">
            <v>229.72</v>
          </cell>
          <cell r="H193">
            <v>229.72</v>
          </cell>
          <cell r="I193">
            <v>229.72</v>
          </cell>
          <cell r="J193">
            <v>229.72</v>
          </cell>
          <cell r="K193">
            <v>229.72</v>
          </cell>
          <cell r="L193">
            <v>237.19</v>
          </cell>
          <cell r="M193">
            <v>237.19</v>
          </cell>
          <cell r="N193">
            <v>237.19</v>
          </cell>
          <cell r="O193">
            <v>237.19</v>
          </cell>
          <cell r="P193">
            <v>237.19</v>
          </cell>
          <cell r="Q193">
            <v>237.19</v>
          </cell>
          <cell r="R193">
            <v>237.19</v>
          </cell>
          <cell r="S193">
            <v>2808.93</v>
          </cell>
        </row>
        <row r="194">
          <cell r="E194" t="str">
            <v>31212130100EQMRCZZHO</v>
          </cell>
          <cell r="F194" t="str">
            <v>CC-GROUPSC</v>
          </cell>
          <cell r="G194">
            <v>395.15</v>
          </cell>
          <cell r="H194">
            <v>395.15</v>
          </cell>
          <cell r="I194">
            <v>395.15</v>
          </cell>
          <cell r="J194">
            <v>395.15</v>
          </cell>
          <cell r="K194">
            <v>395.15</v>
          </cell>
          <cell r="L194">
            <v>395.15</v>
          </cell>
          <cell r="M194">
            <v>395.15</v>
          </cell>
          <cell r="N194">
            <v>395.15</v>
          </cell>
          <cell r="O194">
            <v>415.12</v>
          </cell>
          <cell r="P194">
            <v>415.12</v>
          </cell>
          <cell r="Q194">
            <v>415.12</v>
          </cell>
          <cell r="R194">
            <v>415.12</v>
          </cell>
          <cell r="S194">
            <v>4821.68</v>
          </cell>
        </row>
        <row r="195">
          <cell r="E195" t="str">
            <v>31212130100EQMRCZZHO</v>
          </cell>
          <cell r="F195" t="str">
            <v>CC-GROUPSC</v>
          </cell>
          <cell r="G195">
            <v>674.65</v>
          </cell>
          <cell r="H195">
            <v>674.65</v>
          </cell>
          <cell r="I195">
            <v>674.65</v>
          </cell>
          <cell r="J195">
            <v>674.65</v>
          </cell>
          <cell r="K195">
            <v>674.65</v>
          </cell>
          <cell r="L195">
            <v>674.65</v>
          </cell>
          <cell r="M195">
            <v>674.65</v>
          </cell>
          <cell r="N195">
            <v>674.65</v>
          </cell>
          <cell r="O195">
            <v>709.03</v>
          </cell>
          <cell r="P195">
            <v>709.03</v>
          </cell>
          <cell r="Q195">
            <v>709.03</v>
          </cell>
          <cell r="R195">
            <v>709.03</v>
          </cell>
          <cell r="S195">
            <v>8233.32</v>
          </cell>
        </row>
        <row r="196">
          <cell r="E196" t="str">
            <v>31212130100EQMRCZZHO</v>
          </cell>
          <cell r="F196" t="str">
            <v>CC-GROUPSC</v>
          </cell>
          <cell r="G196">
            <v>763.86</v>
          </cell>
          <cell r="H196">
            <v>763.86</v>
          </cell>
          <cell r="I196">
            <v>763.86</v>
          </cell>
          <cell r="J196">
            <v>763.86</v>
          </cell>
          <cell r="K196">
            <v>763.86</v>
          </cell>
          <cell r="L196">
            <v>763.86</v>
          </cell>
          <cell r="M196">
            <v>763.86</v>
          </cell>
          <cell r="N196">
            <v>763.86</v>
          </cell>
          <cell r="O196">
            <v>802.38</v>
          </cell>
          <cell r="P196">
            <v>802.38</v>
          </cell>
          <cell r="Q196">
            <v>802.38</v>
          </cell>
          <cell r="R196">
            <v>802.38</v>
          </cell>
          <cell r="S196">
            <v>9320.4</v>
          </cell>
        </row>
        <row r="197">
          <cell r="E197" t="str">
            <v>31212130100EQMRCZZHO</v>
          </cell>
          <cell r="F197" t="str">
            <v>CC-GROUPSC</v>
          </cell>
          <cell r="G197">
            <v>395.15</v>
          </cell>
          <cell r="H197">
            <v>395.15</v>
          </cell>
          <cell r="I197">
            <v>395.15</v>
          </cell>
          <cell r="J197">
            <v>395.15</v>
          </cell>
          <cell r="K197">
            <v>395.15</v>
          </cell>
          <cell r="L197">
            <v>395.15</v>
          </cell>
          <cell r="M197">
            <v>395.15</v>
          </cell>
          <cell r="N197">
            <v>395.15</v>
          </cell>
          <cell r="O197">
            <v>415.12</v>
          </cell>
          <cell r="P197">
            <v>415.12</v>
          </cell>
          <cell r="Q197">
            <v>415.12</v>
          </cell>
          <cell r="R197">
            <v>415.12</v>
          </cell>
          <cell r="S197">
            <v>4821.68</v>
          </cell>
        </row>
        <row r="198">
          <cell r="E198" t="str">
            <v>31212130100EQMRCZZHO</v>
          </cell>
          <cell r="F198" t="str">
            <v>CC-GROUPSC</v>
          </cell>
          <cell r="G198">
            <v>674.65</v>
          </cell>
          <cell r="H198">
            <v>674.65</v>
          </cell>
          <cell r="I198">
            <v>674.65</v>
          </cell>
          <cell r="J198">
            <v>674.65</v>
          </cell>
          <cell r="K198">
            <v>674.65</v>
          </cell>
          <cell r="L198">
            <v>674.65</v>
          </cell>
          <cell r="M198">
            <v>674.65</v>
          </cell>
          <cell r="N198">
            <v>674.65</v>
          </cell>
          <cell r="O198">
            <v>674.65</v>
          </cell>
          <cell r="P198">
            <v>674.65</v>
          </cell>
          <cell r="Q198">
            <v>709.03</v>
          </cell>
          <cell r="R198">
            <v>709.03</v>
          </cell>
          <cell r="S198">
            <v>8164.56</v>
          </cell>
        </row>
        <row r="199">
          <cell r="E199" t="str">
            <v>31212130100EQMRCZZHO</v>
          </cell>
          <cell r="F199" t="str">
            <v>CC-GROUPSC</v>
          </cell>
          <cell r="G199">
            <v>674.65</v>
          </cell>
          <cell r="H199">
            <v>674.65</v>
          </cell>
          <cell r="I199">
            <v>674.65</v>
          </cell>
          <cell r="J199">
            <v>674.65</v>
          </cell>
          <cell r="K199">
            <v>674.65</v>
          </cell>
          <cell r="L199">
            <v>674.65</v>
          </cell>
          <cell r="M199">
            <v>674.65</v>
          </cell>
          <cell r="N199">
            <v>674.65</v>
          </cell>
          <cell r="O199">
            <v>709.03</v>
          </cell>
          <cell r="P199">
            <v>709.03</v>
          </cell>
          <cell r="Q199">
            <v>709.03</v>
          </cell>
          <cell r="R199">
            <v>709.03</v>
          </cell>
          <cell r="S199">
            <v>8233.32</v>
          </cell>
        </row>
        <row r="200">
          <cell r="E200" t="str">
            <v>31212130100EQMRCZZHO</v>
          </cell>
          <cell r="F200" t="str">
            <v>CC-GROUPSC</v>
          </cell>
          <cell r="G200">
            <v>802.38</v>
          </cell>
          <cell r="H200">
            <v>802.38</v>
          </cell>
          <cell r="I200">
            <v>802.38</v>
          </cell>
          <cell r="J200">
            <v>802.38</v>
          </cell>
          <cell r="K200">
            <v>802.38</v>
          </cell>
          <cell r="L200">
            <v>802.38</v>
          </cell>
          <cell r="M200">
            <v>802.38</v>
          </cell>
          <cell r="N200">
            <v>802.38</v>
          </cell>
          <cell r="O200">
            <v>802.38</v>
          </cell>
          <cell r="P200">
            <v>802.38</v>
          </cell>
          <cell r="Q200">
            <v>802.38</v>
          </cell>
          <cell r="R200">
            <v>802.38</v>
          </cell>
          <cell r="S200">
            <v>9628.56</v>
          </cell>
        </row>
        <row r="201">
          <cell r="E201" t="str">
            <v>31212130100EQMRCZZHO</v>
          </cell>
          <cell r="F201" t="str">
            <v>CC-GROUPSC</v>
          </cell>
          <cell r="G201">
            <v>530.16999999999996</v>
          </cell>
          <cell r="H201">
            <v>530.16999999999996</v>
          </cell>
          <cell r="I201">
            <v>530.16999999999996</v>
          </cell>
          <cell r="J201">
            <v>530.16999999999996</v>
          </cell>
          <cell r="K201">
            <v>530.16999999999996</v>
          </cell>
          <cell r="L201">
            <v>530.16999999999996</v>
          </cell>
          <cell r="M201">
            <v>530.16999999999996</v>
          </cell>
          <cell r="N201">
            <v>530.16999999999996</v>
          </cell>
          <cell r="O201">
            <v>555.4</v>
          </cell>
          <cell r="P201">
            <v>555.4</v>
          </cell>
          <cell r="Q201">
            <v>555.4</v>
          </cell>
          <cell r="R201">
            <v>555.4</v>
          </cell>
          <cell r="S201">
            <v>6462.96</v>
          </cell>
        </row>
        <row r="202">
          <cell r="E202" t="str">
            <v>31212130100EQMRCZZHO Total</v>
          </cell>
          <cell r="F202">
            <v>0</v>
          </cell>
          <cell r="S202">
            <v>81820.05</v>
          </cell>
        </row>
        <row r="203">
          <cell r="E203" t="str">
            <v>31212130200EQMRCZZHO</v>
          </cell>
          <cell r="F203" t="str">
            <v>CC-MEDAID</v>
          </cell>
          <cell r="G203">
            <v>3942.23</v>
          </cell>
          <cell r="H203">
            <v>3942.23</v>
          </cell>
          <cell r="I203">
            <v>3942.23</v>
          </cell>
          <cell r="J203">
            <v>3942.23</v>
          </cell>
          <cell r="K203">
            <v>3942.23</v>
          </cell>
          <cell r="L203">
            <v>3942.23</v>
          </cell>
          <cell r="M203">
            <v>3942.23</v>
          </cell>
          <cell r="N203">
            <v>3942.23</v>
          </cell>
          <cell r="O203">
            <v>3942.23</v>
          </cell>
          <cell r="P203">
            <v>3942.23</v>
          </cell>
          <cell r="Q203">
            <v>3942.23</v>
          </cell>
          <cell r="R203">
            <v>3942.23</v>
          </cell>
          <cell r="S203">
            <v>47306.76</v>
          </cell>
        </row>
        <row r="204">
          <cell r="E204" t="str">
            <v>31212130200EQMRCZZHO</v>
          </cell>
          <cell r="F204" t="str">
            <v>CC-MEDAID</v>
          </cell>
          <cell r="G204">
            <v>2609.81</v>
          </cell>
          <cell r="H204">
            <v>2609.81</v>
          </cell>
          <cell r="I204">
            <v>2609.81</v>
          </cell>
          <cell r="J204">
            <v>2609.81</v>
          </cell>
          <cell r="K204">
            <v>2609.81</v>
          </cell>
          <cell r="L204">
            <v>2609.81</v>
          </cell>
          <cell r="M204">
            <v>2609.81</v>
          </cell>
          <cell r="N204">
            <v>2609.81</v>
          </cell>
          <cell r="O204">
            <v>2609.81</v>
          </cell>
          <cell r="P204">
            <v>2609.81</v>
          </cell>
          <cell r="Q204">
            <v>2609.81</v>
          </cell>
          <cell r="R204">
            <v>2609.81</v>
          </cell>
          <cell r="S204">
            <v>31317.72</v>
          </cell>
        </row>
        <row r="205">
          <cell r="E205" t="str">
            <v>31212130200EQMRCZZHO</v>
          </cell>
          <cell r="F205" t="str">
            <v>CC-MEDAID</v>
          </cell>
          <cell r="G205">
            <v>2081.42</v>
          </cell>
          <cell r="H205">
            <v>2081.42</v>
          </cell>
          <cell r="I205">
            <v>2081.42</v>
          </cell>
          <cell r="J205">
            <v>2081.42</v>
          </cell>
          <cell r="K205">
            <v>2081.42</v>
          </cell>
          <cell r="L205">
            <v>2081.42</v>
          </cell>
          <cell r="M205">
            <v>2081.42</v>
          </cell>
          <cell r="N205">
            <v>2081.42</v>
          </cell>
          <cell r="O205">
            <v>2081.42</v>
          </cell>
          <cell r="P205">
            <v>2081.42</v>
          </cell>
          <cell r="Q205">
            <v>2081.42</v>
          </cell>
          <cell r="R205">
            <v>2081.42</v>
          </cell>
          <cell r="S205">
            <v>24977.040000000001</v>
          </cell>
        </row>
        <row r="206">
          <cell r="E206" t="str">
            <v>31212130200EQMRCZZHO</v>
          </cell>
          <cell r="F206" t="str">
            <v>CC-MEDAID</v>
          </cell>
          <cell r="G206">
            <v>3942.23</v>
          </cell>
          <cell r="H206">
            <v>3942.23</v>
          </cell>
          <cell r="I206">
            <v>3942.23</v>
          </cell>
          <cell r="J206">
            <v>3942.23</v>
          </cell>
          <cell r="K206">
            <v>3942.23</v>
          </cell>
          <cell r="L206">
            <v>3942.23</v>
          </cell>
          <cell r="M206">
            <v>3942.23</v>
          </cell>
          <cell r="N206">
            <v>3942.23</v>
          </cell>
          <cell r="O206">
            <v>3942.23</v>
          </cell>
          <cell r="P206">
            <v>3942.23</v>
          </cell>
          <cell r="Q206">
            <v>3942.23</v>
          </cell>
          <cell r="R206">
            <v>3942.23</v>
          </cell>
          <cell r="S206">
            <v>47306.76</v>
          </cell>
        </row>
        <row r="207">
          <cell r="E207" t="str">
            <v>31212130200EQMRCZZHO</v>
          </cell>
          <cell r="F207" t="str">
            <v>CC-MEDAID</v>
          </cell>
          <cell r="G207">
            <v>2609.1999999999998</v>
          </cell>
          <cell r="H207">
            <v>2609.1999999999998</v>
          </cell>
          <cell r="I207">
            <v>2609.1999999999998</v>
          </cell>
          <cell r="J207">
            <v>2609.1999999999998</v>
          </cell>
          <cell r="K207">
            <v>2609.1999999999998</v>
          </cell>
          <cell r="L207">
            <v>2609.1999999999998</v>
          </cell>
          <cell r="M207">
            <v>2609.1999999999998</v>
          </cell>
          <cell r="N207">
            <v>2609.1999999999998</v>
          </cell>
          <cell r="O207">
            <v>2609.1999999999998</v>
          </cell>
          <cell r="P207">
            <v>2609.1999999999998</v>
          </cell>
          <cell r="Q207">
            <v>2609.1999999999998</v>
          </cell>
          <cell r="R207">
            <v>2609.1999999999998</v>
          </cell>
          <cell r="S207">
            <v>31310.400000000001</v>
          </cell>
        </row>
        <row r="208">
          <cell r="E208" t="str">
            <v>31212130200EQMRCZZHO</v>
          </cell>
          <cell r="F208" t="str">
            <v>CC-MEDAID</v>
          </cell>
          <cell r="G208">
            <v>3314.33</v>
          </cell>
          <cell r="H208">
            <v>3314.33</v>
          </cell>
          <cell r="I208">
            <v>3314.33</v>
          </cell>
          <cell r="J208">
            <v>3314.33</v>
          </cell>
          <cell r="K208">
            <v>3314.33</v>
          </cell>
          <cell r="L208">
            <v>3314.33</v>
          </cell>
          <cell r="M208">
            <v>3314.33</v>
          </cell>
          <cell r="N208">
            <v>3314.33</v>
          </cell>
          <cell r="O208">
            <v>3314.33</v>
          </cell>
          <cell r="P208">
            <v>3314.33</v>
          </cell>
          <cell r="Q208">
            <v>3314.33</v>
          </cell>
          <cell r="R208">
            <v>3314.33</v>
          </cell>
          <cell r="S208">
            <v>39771.96</v>
          </cell>
        </row>
        <row r="209">
          <cell r="E209" t="str">
            <v>31212130200EQMRCZZHO</v>
          </cell>
          <cell r="F209" t="str">
            <v>CC-MEDAID</v>
          </cell>
          <cell r="G209">
            <v>3663.5</v>
          </cell>
          <cell r="H209">
            <v>3663.5</v>
          </cell>
          <cell r="I209">
            <v>3663.5</v>
          </cell>
          <cell r="J209">
            <v>3663.5</v>
          </cell>
          <cell r="K209">
            <v>3663.5</v>
          </cell>
          <cell r="L209">
            <v>3663.5</v>
          </cell>
          <cell r="M209">
            <v>3663.5</v>
          </cell>
          <cell r="N209">
            <v>3663.5</v>
          </cell>
          <cell r="O209">
            <v>3663.5</v>
          </cell>
          <cell r="P209">
            <v>3663.5</v>
          </cell>
          <cell r="Q209">
            <v>3663.5</v>
          </cell>
          <cell r="R209">
            <v>3663.5</v>
          </cell>
          <cell r="S209">
            <v>43962</v>
          </cell>
        </row>
        <row r="210">
          <cell r="E210" t="str">
            <v>31212130200EQMRCZZHO</v>
          </cell>
          <cell r="F210" t="str">
            <v>CC-MEDAID</v>
          </cell>
          <cell r="G210">
            <v>3942.23</v>
          </cell>
          <cell r="H210">
            <v>3942.23</v>
          </cell>
          <cell r="I210">
            <v>3942.23</v>
          </cell>
          <cell r="J210">
            <v>3942.23</v>
          </cell>
          <cell r="K210">
            <v>3942.23</v>
          </cell>
          <cell r="L210">
            <v>3942.23</v>
          </cell>
          <cell r="M210">
            <v>3942.23</v>
          </cell>
          <cell r="N210">
            <v>3942.23</v>
          </cell>
          <cell r="O210">
            <v>3942.23</v>
          </cell>
          <cell r="P210">
            <v>3942.23</v>
          </cell>
          <cell r="Q210">
            <v>3942.23</v>
          </cell>
          <cell r="R210">
            <v>3942.23</v>
          </cell>
          <cell r="S210">
            <v>47306.76</v>
          </cell>
        </row>
        <row r="211">
          <cell r="E211" t="str">
            <v>31212130200EQMRCZZHO Total</v>
          </cell>
          <cell r="F211">
            <v>0</v>
          </cell>
          <cell r="S211">
            <v>313259.40000000002</v>
          </cell>
        </row>
        <row r="212">
          <cell r="E212" t="str">
            <v>31212130300EQMRCZZHO</v>
          </cell>
          <cell r="F212" t="str">
            <v>CC-PENSION</v>
          </cell>
          <cell r="G212">
            <v>11044.93</v>
          </cell>
          <cell r="H212">
            <v>11044.93</v>
          </cell>
          <cell r="I212">
            <v>11044.93</v>
          </cell>
          <cell r="J212">
            <v>11044.93</v>
          </cell>
          <cell r="K212">
            <v>11044.93</v>
          </cell>
          <cell r="L212">
            <v>11044.93</v>
          </cell>
          <cell r="M212">
            <v>11044.93</v>
          </cell>
          <cell r="N212">
            <v>11044.93</v>
          </cell>
          <cell r="O212">
            <v>11044.93</v>
          </cell>
          <cell r="P212">
            <v>11044.93</v>
          </cell>
          <cell r="Q212">
            <v>11044.93</v>
          </cell>
          <cell r="R212">
            <v>11044.93</v>
          </cell>
          <cell r="S212">
            <v>132539.16</v>
          </cell>
        </row>
        <row r="213">
          <cell r="E213" t="str">
            <v>31212130300EQMRCZZHO</v>
          </cell>
          <cell r="F213" t="str">
            <v>CC-PENSION</v>
          </cell>
          <cell r="G213">
            <v>6558.98</v>
          </cell>
          <cell r="H213">
            <v>6558.98</v>
          </cell>
          <cell r="I213">
            <v>6558.98</v>
          </cell>
          <cell r="J213">
            <v>6558.98</v>
          </cell>
          <cell r="K213">
            <v>6558.98</v>
          </cell>
          <cell r="L213">
            <v>6558.98</v>
          </cell>
          <cell r="M213">
            <v>6558.98</v>
          </cell>
          <cell r="N213">
            <v>6558.98</v>
          </cell>
          <cell r="O213">
            <v>6890.13</v>
          </cell>
          <cell r="P213">
            <v>6890.13</v>
          </cell>
          <cell r="Q213">
            <v>6890.13</v>
          </cell>
          <cell r="R213">
            <v>6890.13</v>
          </cell>
          <cell r="S213">
            <v>80032.36</v>
          </cell>
        </row>
        <row r="214">
          <cell r="E214" t="str">
            <v>31212130300EQMRCZZHO</v>
          </cell>
          <cell r="F214" t="str">
            <v>CC-PENSION</v>
          </cell>
          <cell r="G214">
            <v>2067.5100000000002</v>
          </cell>
          <cell r="H214">
            <v>2067.5100000000002</v>
          </cell>
          <cell r="I214">
            <v>2067.5100000000002</v>
          </cell>
          <cell r="J214">
            <v>2067.5100000000002</v>
          </cell>
          <cell r="K214">
            <v>2067.5100000000002</v>
          </cell>
          <cell r="L214">
            <v>2134.67</v>
          </cell>
          <cell r="M214">
            <v>2134.67</v>
          </cell>
          <cell r="N214">
            <v>2134.67</v>
          </cell>
          <cell r="O214">
            <v>2134.67</v>
          </cell>
          <cell r="P214">
            <v>2134.67</v>
          </cell>
          <cell r="Q214">
            <v>2134.67</v>
          </cell>
          <cell r="R214">
            <v>2134.67</v>
          </cell>
          <cell r="S214">
            <v>25280.240000000002</v>
          </cell>
        </row>
        <row r="215">
          <cell r="E215" t="str">
            <v>31212130300EQMRCZZHO</v>
          </cell>
          <cell r="F215" t="str">
            <v>CC-PENSION</v>
          </cell>
          <cell r="G215">
            <v>3556.32</v>
          </cell>
          <cell r="H215">
            <v>3556.32</v>
          </cell>
          <cell r="I215">
            <v>3556.32</v>
          </cell>
          <cell r="J215">
            <v>3556.32</v>
          </cell>
          <cell r="K215">
            <v>3556.32</v>
          </cell>
          <cell r="L215">
            <v>3556.32</v>
          </cell>
          <cell r="M215">
            <v>3556.32</v>
          </cell>
          <cell r="N215">
            <v>3556.32</v>
          </cell>
          <cell r="O215">
            <v>3736.05</v>
          </cell>
          <cell r="P215">
            <v>3736.05</v>
          </cell>
          <cell r="Q215">
            <v>3736.05</v>
          </cell>
          <cell r="R215">
            <v>3736.05</v>
          </cell>
          <cell r="S215">
            <v>43394.76</v>
          </cell>
        </row>
        <row r="216">
          <cell r="E216" t="str">
            <v>31212130300EQMRCZZHO</v>
          </cell>
          <cell r="F216" t="str">
            <v>CC-PENSION</v>
          </cell>
          <cell r="G216">
            <v>6071.83</v>
          </cell>
          <cell r="H216">
            <v>6071.83</v>
          </cell>
          <cell r="I216">
            <v>6071.83</v>
          </cell>
          <cell r="J216">
            <v>6071.83</v>
          </cell>
          <cell r="K216">
            <v>6071.83</v>
          </cell>
          <cell r="L216">
            <v>6071.83</v>
          </cell>
          <cell r="M216">
            <v>6071.83</v>
          </cell>
          <cell r="N216">
            <v>6071.83</v>
          </cell>
          <cell r="O216">
            <v>6381.31</v>
          </cell>
          <cell r="P216">
            <v>6381.31</v>
          </cell>
          <cell r="Q216">
            <v>6381.31</v>
          </cell>
          <cell r="R216">
            <v>6381.31</v>
          </cell>
          <cell r="S216">
            <v>74099.88</v>
          </cell>
        </row>
        <row r="217">
          <cell r="E217" t="str">
            <v>31212130300EQMRCZZHO</v>
          </cell>
          <cell r="F217" t="str">
            <v>CC-PENSION</v>
          </cell>
          <cell r="G217">
            <v>6874.71</v>
          </cell>
          <cell r="H217">
            <v>6874.71</v>
          </cell>
          <cell r="I217">
            <v>6874.71</v>
          </cell>
          <cell r="J217">
            <v>6874.71</v>
          </cell>
          <cell r="K217">
            <v>6874.71</v>
          </cell>
          <cell r="L217">
            <v>6874.71</v>
          </cell>
          <cell r="M217">
            <v>6874.71</v>
          </cell>
          <cell r="N217">
            <v>6874.71</v>
          </cell>
          <cell r="O217">
            <v>7221.4</v>
          </cell>
          <cell r="P217">
            <v>7221.4</v>
          </cell>
          <cell r="Q217">
            <v>7221.4</v>
          </cell>
          <cell r="R217">
            <v>7221.4</v>
          </cell>
          <cell r="S217">
            <v>83883.28</v>
          </cell>
        </row>
        <row r="218">
          <cell r="E218" t="str">
            <v>31212130300EQMRCZZHO</v>
          </cell>
          <cell r="F218" t="str">
            <v>CC-PENSION</v>
          </cell>
          <cell r="G218">
            <v>3556.32</v>
          </cell>
          <cell r="H218">
            <v>3556.32</v>
          </cell>
          <cell r="I218">
            <v>3556.32</v>
          </cell>
          <cell r="J218">
            <v>3556.32</v>
          </cell>
          <cell r="K218">
            <v>3556.32</v>
          </cell>
          <cell r="L218">
            <v>3556.32</v>
          </cell>
          <cell r="M218">
            <v>3556.32</v>
          </cell>
          <cell r="N218">
            <v>3556.32</v>
          </cell>
          <cell r="O218">
            <v>3736.05</v>
          </cell>
          <cell r="P218">
            <v>3736.05</v>
          </cell>
          <cell r="Q218">
            <v>3736.05</v>
          </cell>
          <cell r="R218">
            <v>3736.05</v>
          </cell>
          <cell r="S218">
            <v>43394.76</v>
          </cell>
        </row>
        <row r="219">
          <cell r="E219" t="str">
            <v>31212130300EQMRCZZHO</v>
          </cell>
          <cell r="F219" t="str">
            <v>CC-PENSION</v>
          </cell>
          <cell r="G219">
            <v>6071.83</v>
          </cell>
          <cell r="H219">
            <v>6071.83</v>
          </cell>
          <cell r="I219">
            <v>6071.83</v>
          </cell>
          <cell r="J219">
            <v>6071.83</v>
          </cell>
          <cell r="K219">
            <v>6071.83</v>
          </cell>
          <cell r="L219">
            <v>6071.83</v>
          </cell>
          <cell r="M219">
            <v>6071.83</v>
          </cell>
          <cell r="N219">
            <v>6071.83</v>
          </cell>
          <cell r="O219">
            <v>6071.83</v>
          </cell>
          <cell r="P219">
            <v>6071.83</v>
          </cell>
          <cell r="Q219">
            <v>6381.31</v>
          </cell>
          <cell r="R219">
            <v>6381.31</v>
          </cell>
          <cell r="S219">
            <v>73480.92</v>
          </cell>
        </row>
        <row r="220">
          <cell r="E220" t="str">
            <v>31212130300EQMRCZZHO</v>
          </cell>
          <cell r="F220" t="str">
            <v>CC-PENSION</v>
          </cell>
          <cell r="G220">
            <v>6071.83</v>
          </cell>
          <cell r="H220">
            <v>6071.83</v>
          </cell>
          <cell r="I220">
            <v>6071.83</v>
          </cell>
          <cell r="J220">
            <v>6071.83</v>
          </cell>
          <cell r="K220">
            <v>6071.83</v>
          </cell>
          <cell r="L220">
            <v>6071.83</v>
          </cell>
          <cell r="M220">
            <v>6071.83</v>
          </cell>
          <cell r="N220">
            <v>6071.83</v>
          </cell>
          <cell r="O220">
            <v>6381.31</v>
          </cell>
          <cell r="P220">
            <v>6381.31</v>
          </cell>
          <cell r="Q220">
            <v>6381.31</v>
          </cell>
          <cell r="R220">
            <v>6381.31</v>
          </cell>
          <cell r="S220">
            <v>74099.88</v>
          </cell>
        </row>
        <row r="221">
          <cell r="E221" t="str">
            <v>31212130300EQMRCZZHO</v>
          </cell>
          <cell r="F221" t="str">
            <v>CC-PENSION</v>
          </cell>
          <cell r="G221">
            <v>7221.4</v>
          </cell>
          <cell r="H221">
            <v>7221.4</v>
          </cell>
          <cell r="I221">
            <v>7221.4</v>
          </cell>
          <cell r="J221">
            <v>7221.4</v>
          </cell>
          <cell r="K221">
            <v>7221.4</v>
          </cell>
          <cell r="L221">
            <v>7221.4</v>
          </cell>
          <cell r="M221">
            <v>7221.4</v>
          </cell>
          <cell r="N221">
            <v>7221.4</v>
          </cell>
          <cell r="O221">
            <v>7221.4</v>
          </cell>
          <cell r="P221">
            <v>7221.4</v>
          </cell>
          <cell r="Q221">
            <v>7221.4</v>
          </cell>
          <cell r="R221">
            <v>7221.4</v>
          </cell>
          <cell r="S221">
            <v>86656.8</v>
          </cell>
        </row>
        <row r="222">
          <cell r="E222" t="str">
            <v>31212130300EQMRCZZHO</v>
          </cell>
          <cell r="F222" t="str">
            <v>CC-PENSION</v>
          </cell>
          <cell r="G222">
            <v>5508.46</v>
          </cell>
          <cell r="H222">
            <v>5508.46</v>
          </cell>
          <cell r="I222">
            <v>5508.46</v>
          </cell>
          <cell r="J222">
            <v>5508.46</v>
          </cell>
          <cell r="K222">
            <v>5508.46</v>
          </cell>
          <cell r="L222">
            <v>5508.46</v>
          </cell>
          <cell r="M222">
            <v>5508.46</v>
          </cell>
          <cell r="N222">
            <v>5508.46</v>
          </cell>
          <cell r="O222">
            <v>5770.58</v>
          </cell>
          <cell r="P222">
            <v>5770.58</v>
          </cell>
          <cell r="Q222">
            <v>5770.58</v>
          </cell>
          <cell r="R222">
            <v>5770.58</v>
          </cell>
          <cell r="S222">
            <v>67150</v>
          </cell>
        </row>
        <row r="223">
          <cell r="E223" t="str">
            <v>31212130300EQMRCZZHO Total</v>
          </cell>
          <cell r="F223">
            <v>0</v>
          </cell>
          <cell r="S223">
            <v>784012.04000000015</v>
          </cell>
        </row>
        <row r="224">
          <cell r="E224" t="str">
            <v>31212130400EQMRCZZHO</v>
          </cell>
          <cell r="F224" t="str">
            <v>CC-U.I.F.</v>
          </cell>
          <cell r="G224">
            <v>148.72</v>
          </cell>
          <cell r="H224">
            <v>148.72</v>
          </cell>
          <cell r="I224">
            <v>148.72</v>
          </cell>
          <cell r="J224">
            <v>148.72</v>
          </cell>
          <cell r="K224">
            <v>148.72</v>
          </cell>
          <cell r="L224">
            <v>148.72</v>
          </cell>
          <cell r="M224">
            <v>148.72</v>
          </cell>
          <cell r="N224">
            <v>148.72</v>
          </cell>
          <cell r="O224">
            <v>148.72</v>
          </cell>
          <cell r="P224">
            <v>148.72</v>
          </cell>
          <cell r="Q224">
            <v>148.72</v>
          </cell>
          <cell r="R224">
            <v>148.72</v>
          </cell>
          <cell r="S224">
            <v>1784.64</v>
          </cell>
        </row>
        <row r="225">
          <cell r="E225" t="str">
            <v>31212130400EQMRCZZHO</v>
          </cell>
          <cell r="F225" t="str">
            <v>CC-U.I.F.</v>
          </cell>
          <cell r="G225">
            <v>148.72</v>
          </cell>
          <cell r="H225">
            <v>148.72</v>
          </cell>
          <cell r="I225">
            <v>148.72</v>
          </cell>
          <cell r="J225">
            <v>148.72</v>
          </cell>
          <cell r="K225">
            <v>148.72</v>
          </cell>
          <cell r="L225">
            <v>148.72</v>
          </cell>
          <cell r="M225">
            <v>148.72</v>
          </cell>
          <cell r="N225">
            <v>148.72</v>
          </cell>
          <cell r="O225">
            <v>148.72</v>
          </cell>
          <cell r="P225">
            <v>148.72</v>
          </cell>
          <cell r="Q225">
            <v>148.72</v>
          </cell>
          <cell r="R225">
            <v>148.72</v>
          </cell>
          <cell r="S225">
            <v>1784.64</v>
          </cell>
        </row>
        <row r="226">
          <cell r="E226" t="str">
            <v>31212130400EQMRCZZHO</v>
          </cell>
          <cell r="F226" t="str">
            <v>CC-U.I.F.</v>
          </cell>
          <cell r="G226">
            <v>148.72</v>
          </cell>
          <cell r="H226">
            <v>148.72</v>
          </cell>
          <cell r="I226">
            <v>148.72</v>
          </cell>
          <cell r="J226">
            <v>148.72</v>
          </cell>
          <cell r="K226">
            <v>148.72</v>
          </cell>
          <cell r="L226">
            <v>148.72</v>
          </cell>
          <cell r="M226">
            <v>148.72</v>
          </cell>
          <cell r="N226">
            <v>148.72</v>
          </cell>
          <cell r="O226">
            <v>148.72</v>
          </cell>
          <cell r="P226">
            <v>148.72</v>
          </cell>
          <cell r="Q226">
            <v>148.72</v>
          </cell>
          <cell r="R226">
            <v>148.72</v>
          </cell>
          <cell r="S226">
            <v>1784.64</v>
          </cell>
        </row>
        <row r="227">
          <cell r="E227" t="str">
            <v>31212130400EQMRCZZHO</v>
          </cell>
          <cell r="F227" t="str">
            <v>CC-U.I.F.</v>
          </cell>
          <cell r="G227">
            <v>148.72</v>
          </cell>
          <cell r="H227">
            <v>148.72</v>
          </cell>
          <cell r="I227">
            <v>148.72</v>
          </cell>
          <cell r="J227">
            <v>148.72</v>
          </cell>
          <cell r="K227">
            <v>148.72</v>
          </cell>
          <cell r="L227">
            <v>148.72</v>
          </cell>
          <cell r="M227">
            <v>148.72</v>
          </cell>
          <cell r="N227">
            <v>148.72</v>
          </cell>
          <cell r="O227">
            <v>148.72</v>
          </cell>
          <cell r="P227">
            <v>148.72</v>
          </cell>
          <cell r="Q227">
            <v>148.72</v>
          </cell>
          <cell r="R227">
            <v>148.72</v>
          </cell>
          <cell r="S227">
            <v>1784.64</v>
          </cell>
        </row>
        <row r="228">
          <cell r="E228" t="str">
            <v>31212130400EQMRCZZHO</v>
          </cell>
          <cell r="F228" t="str">
            <v>CC-U.I.F.</v>
          </cell>
          <cell r="G228">
            <v>148.72</v>
          </cell>
          <cell r="H228">
            <v>148.72</v>
          </cell>
          <cell r="I228">
            <v>148.72</v>
          </cell>
          <cell r="J228">
            <v>148.72</v>
          </cell>
          <cell r="K228">
            <v>148.72</v>
          </cell>
          <cell r="L228">
            <v>148.72</v>
          </cell>
          <cell r="M228">
            <v>148.72</v>
          </cell>
          <cell r="N228">
            <v>148.72</v>
          </cell>
          <cell r="O228">
            <v>148.72</v>
          </cell>
          <cell r="P228">
            <v>148.72</v>
          </cell>
          <cell r="Q228">
            <v>148.72</v>
          </cell>
          <cell r="R228">
            <v>148.72</v>
          </cell>
          <cell r="S228">
            <v>1784.64</v>
          </cell>
        </row>
        <row r="229">
          <cell r="E229" t="str">
            <v>31212130400EQMRCZZHO</v>
          </cell>
          <cell r="F229" t="str">
            <v>CC-U.I.F.</v>
          </cell>
          <cell r="G229">
            <v>148.72</v>
          </cell>
          <cell r="H229">
            <v>148.72</v>
          </cell>
          <cell r="I229">
            <v>148.72</v>
          </cell>
          <cell r="J229">
            <v>148.72</v>
          </cell>
          <cell r="K229">
            <v>148.72</v>
          </cell>
          <cell r="L229">
            <v>148.72</v>
          </cell>
          <cell r="M229">
            <v>148.72</v>
          </cell>
          <cell r="N229">
            <v>148.72</v>
          </cell>
          <cell r="O229">
            <v>148.72</v>
          </cell>
          <cell r="P229">
            <v>148.72</v>
          </cell>
          <cell r="Q229">
            <v>148.72</v>
          </cell>
          <cell r="R229">
            <v>148.72</v>
          </cell>
          <cell r="S229">
            <v>1784.64</v>
          </cell>
        </row>
        <row r="230">
          <cell r="E230" t="str">
            <v>31212130400EQMRCZZHO</v>
          </cell>
          <cell r="F230" t="str">
            <v>CC-U.I.F.</v>
          </cell>
          <cell r="G230">
            <v>148.72</v>
          </cell>
          <cell r="H230">
            <v>148.72</v>
          </cell>
          <cell r="I230">
            <v>148.72</v>
          </cell>
          <cell r="J230">
            <v>148.72</v>
          </cell>
          <cell r="K230">
            <v>148.72</v>
          </cell>
          <cell r="L230">
            <v>148.72</v>
          </cell>
          <cell r="M230">
            <v>148.72</v>
          </cell>
          <cell r="N230">
            <v>148.72</v>
          </cell>
          <cell r="O230">
            <v>148.72</v>
          </cell>
          <cell r="P230">
            <v>148.72</v>
          </cell>
          <cell r="Q230">
            <v>148.72</v>
          </cell>
          <cell r="R230">
            <v>148.72</v>
          </cell>
          <cell r="S230">
            <v>1784.64</v>
          </cell>
        </row>
        <row r="231">
          <cell r="E231" t="str">
            <v>31212130400EQMRCZZHO</v>
          </cell>
          <cell r="F231" t="str">
            <v>CC-U.I.F.</v>
          </cell>
          <cell r="G231">
            <v>148.72</v>
          </cell>
          <cell r="H231">
            <v>148.72</v>
          </cell>
          <cell r="I231">
            <v>148.72</v>
          </cell>
          <cell r="J231">
            <v>148.72</v>
          </cell>
          <cell r="K231">
            <v>148.72</v>
          </cell>
          <cell r="L231">
            <v>148.72</v>
          </cell>
          <cell r="M231">
            <v>148.72</v>
          </cell>
          <cell r="N231">
            <v>148.72</v>
          </cell>
          <cell r="O231">
            <v>148.72</v>
          </cell>
          <cell r="P231">
            <v>148.72</v>
          </cell>
          <cell r="Q231">
            <v>148.72</v>
          </cell>
          <cell r="R231">
            <v>148.72</v>
          </cell>
          <cell r="S231">
            <v>1784.64</v>
          </cell>
        </row>
        <row r="232">
          <cell r="E232" t="str">
            <v>31212130400EQMRCZZHO</v>
          </cell>
          <cell r="F232" t="str">
            <v>CC-U.I.F.</v>
          </cell>
          <cell r="G232">
            <v>148.72</v>
          </cell>
          <cell r="H232">
            <v>148.72</v>
          </cell>
          <cell r="I232">
            <v>148.72</v>
          </cell>
          <cell r="J232">
            <v>148.72</v>
          </cell>
          <cell r="K232">
            <v>148.72</v>
          </cell>
          <cell r="L232">
            <v>148.72</v>
          </cell>
          <cell r="M232">
            <v>148.72</v>
          </cell>
          <cell r="N232">
            <v>148.72</v>
          </cell>
          <cell r="O232">
            <v>148.72</v>
          </cell>
          <cell r="P232">
            <v>148.72</v>
          </cell>
          <cell r="Q232">
            <v>148.72</v>
          </cell>
          <cell r="R232">
            <v>148.72</v>
          </cell>
          <cell r="S232">
            <v>1784.64</v>
          </cell>
        </row>
        <row r="233">
          <cell r="E233" t="str">
            <v>31212130400EQMRCZZHO</v>
          </cell>
          <cell r="F233" t="str">
            <v>CC-U.I.F.</v>
          </cell>
          <cell r="G233">
            <v>148.72</v>
          </cell>
          <cell r="H233">
            <v>148.72</v>
          </cell>
          <cell r="I233">
            <v>148.72</v>
          </cell>
          <cell r="J233">
            <v>148.72</v>
          </cell>
          <cell r="K233">
            <v>148.72</v>
          </cell>
          <cell r="L233">
            <v>148.72</v>
          </cell>
          <cell r="M233">
            <v>148.72</v>
          </cell>
          <cell r="N233">
            <v>148.72</v>
          </cell>
          <cell r="O233">
            <v>148.72</v>
          </cell>
          <cell r="P233">
            <v>148.72</v>
          </cell>
          <cell r="Q233">
            <v>148.72</v>
          </cell>
          <cell r="R233">
            <v>148.72</v>
          </cell>
          <cell r="S233">
            <v>1784.64</v>
          </cell>
        </row>
        <row r="234">
          <cell r="E234" t="str">
            <v>31212130400EQMRCZZHO</v>
          </cell>
          <cell r="F234" t="str">
            <v>CC-U.I.F.</v>
          </cell>
          <cell r="G234">
            <v>148.72</v>
          </cell>
          <cell r="H234">
            <v>148.72</v>
          </cell>
          <cell r="I234">
            <v>148.72</v>
          </cell>
          <cell r="J234">
            <v>148.72</v>
          </cell>
          <cell r="K234">
            <v>148.72</v>
          </cell>
          <cell r="L234">
            <v>148.72</v>
          </cell>
          <cell r="M234">
            <v>148.72</v>
          </cell>
          <cell r="N234">
            <v>148.72</v>
          </cell>
          <cell r="O234">
            <v>148.72</v>
          </cell>
          <cell r="P234">
            <v>148.72</v>
          </cell>
          <cell r="Q234">
            <v>148.72</v>
          </cell>
          <cell r="R234">
            <v>148.72</v>
          </cell>
          <cell r="S234">
            <v>1784.64</v>
          </cell>
        </row>
        <row r="235">
          <cell r="E235" t="str">
            <v>31212130400EQMRCZZHO Total</v>
          </cell>
          <cell r="F235">
            <v>0</v>
          </cell>
          <cell r="S235">
            <v>19631.039999999997</v>
          </cell>
        </row>
        <row r="236">
          <cell r="E236" t="str">
            <v>31212210050EQMRCZZHO</v>
          </cell>
          <cell r="F236" t="str">
            <v>COUNCILT</v>
          </cell>
          <cell r="G236">
            <v>16133.44</v>
          </cell>
          <cell r="H236">
            <v>16133.44</v>
          </cell>
          <cell r="I236">
            <v>16133.44</v>
          </cell>
          <cell r="J236">
            <v>16133.44</v>
          </cell>
          <cell r="K236">
            <v>16133.44</v>
          </cell>
          <cell r="L236">
            <v>16133.44</v>
          </cell>
          <cell r="M236">
            <v>16133.44</v>
          </cell>
          <cell r="N236">
            <v>16133.44</v>
          </cell>
          <cell r="O236">
            <v>16133.44</v>
          </cell>
          <cell r="P236">
            <v>16133.44</v>
          </cell>
          <cell r="Q236">
            <v>16133.44</v>
          </cell>
          <cell r="R236">
            <v>16133.44</v>
          </cell>
          <cell r="S236">
            <v>193601.28</v>
          </cell>
        </row>
        <row r="237">
          <cell r="E237" t="str">
            <v>31212210050EQMRCZZHO Total</v>
          </cell>
          <cell r="F237">
            <v>0</v>
          </cell>
          <cell r="S237">
            <v>193601.28</v>
          </cell>
        </row>
        <row r="238">
          <cell r="E238" t="str">
            <v>31212210100EQMRCZZHO</v>
          </cell>
          <cell r="F238" t="str">
            <v>CLRSALAR</v>
          </cell>
          <cell r="G238">
            <v>43408.93</v>
          </cell>
          <cell r="H238">
            <v>43408.93</v>
          </cell>
          <cell r="I238">
            <v>43408.93</v>
          </cell>
          <cell r="J238">
            <v>43408.93</v>
          </cell>
          <cell r="K238">
            <v>43408.93</v>
          </cell>
          <cell r="L238">
            <v>43408.93</v>
          </cell>
          <cell r="M238">
            <v>43408.93</v>
          </cell>
          <cell r="N238">
            <v>43408.93</v>
          </cell>
          <cell r="O238">
            <v>43408.93</v>
          </cell>
          <cell r="P238">
            <v>43408.93</v>
          </cell>
          <cell r="Q238">
            <v>43408.93</v>
          </cell>
          <cell r="R238">
            <v>43408.93</v>
          </cell>
          <cell r="S238">
            <v>520907.16</v>
          </cell>
        </row>
        <row r="239">
          <cell r="E239" t="str">
            <v>31212210100EQMRCZZHO Total</v>
          </cell>
          <cell r="F239">
            <v>0</v>
          </cell>
          <cell r="S239">
            <v>520907.16</v>
          </cell>
        </row>
        <row r="240">
          <cell r="E240" t="str">
            <v>31212220050EQMRCZZHO</v>
          </cell>
          <cell r="F240" t="str">
            <v>CC-PENSION</v>
          </cell>
          <cell r="G240">
            <v>6511.34</v>
          </cell>
          <cell r="H240">
            <v>6511.34</v>
          </cell>
          <cell r="I240">
            <v>6511.34</v>
          </cell>
          <cell r="J240">
            <v>6511.34</v>
          </cell>
          <cell r="K240">
            <v>6511.34</v>
          </cell>
          <cell r="L240">
            <v>6511.34</v>
          </cell>
          <cell r="M240">
            <v>6511.34</v>
          </cell>
          <cell r="N240">
            <v>6511.34</v>
          </cell>
          <cell r="O240">
            <v>6511.34</v>
          </cell>
          <cell r="P240">
            <v>6511.34</v>
          </cell>
          <cell r="Q240">
            <v>6511.34</v>
          </cell>
          <cell r="R240">
            <v>6511.34</v>
          </cell>
          <cell r="S240">
            <v>78136.08</v>
          </cell>
        </row>
        <row r="241">
          <cell r="E241" t="str">
            <v>31212220050EQMRCZZHO Total</v>
          </cell>
          <cell r="F241">
            <v>0</v>
          </cell>
          <cell r="S241">
            <v>78136.08</v>
          </cell>
        </row>
        <row r="242">
          <cell r="E242" t="str">
            <v>31212220100EQMRCZZHO</v>
          </cell>
          <cell r="F242" t="str">
            <v>CC-MEDAID</v>
          </cell>
          <cell r="G242">
            <v>1384.07</v>
          </cell>
          <cell r="H242">
            <v>1384.07</v>
          </cell>
          <cell r="I242">
            <v>1384.07</v>
          </cell>
          <cell r="J242">
            <v>1384.07</v>
          </cell>
          <cell r="K242">
            <v>1384.07</v>
          </cell>
          <cell r="L242">
            <v>1384.07</v>
          </cell>
          <cell r="M242">
            <v>1384.07</v>
          </cell>
          <cell r="N242">
            <v>1384.07</v>
          </cell>
          <cell r="O242">
            <v>1384.07</v>
          </cell>
          <cell r="P242">
            <v>1384.07</v>
          </cell>
          <cell r="Q242">
            <v>1384.07</v>
          </cell>
          <cell r="R242">
            <v>1384.07</v>
          </cell>
          <cell r="S242">
            <v>16608.84</v>
          </cell>
        </row>
        <row r="243">
          <cell r="E243" t="str">
            <v>31212220100EQMRCZZHO Total</v>
          </cell>
          <cell r="F243">
            <v>0</v>
          </cell>
          <cell r="S243">
            <v>16608.84</v>
          </cell>
        </row>
        <row r="244">
          <cell r="E244" t="str">
            <v>31212305410EQMRCZZHO</v>
          </cell>
          <cell r="F244" t="str">
            <v>CC-SKILLS</v>
          </cell>
          <cell r="G244">
            <v>599.11</v>
          </cell>
          <cell r="H244">
            <v>599.11</v>
          </cell>
          <cell r="I244">
            <v>1101.1600000000001</v>
          </cell>
          <cell r="J244">
            <v>599.11</v>
          </cell>
          <cell r="K244">
            <v>599.11</v>
          </cell>
          <cell r="L244">
            <v>599.11</v>
          </cell>
          <cell r="M244">
            <v>599.11</v>
          </cell>
          <cell r="N244">
            <v>599.11</v>
          </cell>
          <cell r="O244">
            <v>599.11</v>
          </cell>
          <cell r="P244">
            <v>599.11</v>
          </cell>
          <cell r="Q244">
            <v>599.11</v>
          </cell>
          <cell r="R244">
            <v>599.11</v>
          </cell>
          <cell r="S244">
            <v>7691.37</v>
          </cell>
        </row>
        <row r="245">
          <cell r="E245" t="str">
            <v>31212305410EQMRCZZHO</v>
          </cell>
          <cell r="F245" t="str">
            <v>CC-SKILLS</v>
          </cell>
          <cell r="G245">
            <v>289.7</v>
          </cell>
          <cell r="H245">
            <v>289.7</v>
          </cell>
          <cell r="I245">
            <v>289.7</v>
          </cell>
          <cell r="J245">
            <v>289.7</v>
          </cell>
          <cell r="K245">
            <v>289.7</v>
          </cell>
          <cell r="L245">
            <v>289.7</v>
          </cell>
          <cell r="M245">
            <v>289.7</v>
          </cell>
          <cell r="N245">
            <v>587.83000000000004</v>
          </cell>
          <cell r="O245">
            <v>303.92</v>
          </cell>
          <cell r="P245">
            <v>303.92</v>
          </cell>
          <cell r="Q245">
            <v>303.92</v>
          </cell>
          <cell r="R245">
            <v>303.92</v>
          </cell>
          <cell r="S245">
            <v>3831.41</v>
          </cell>
        </row>
        <row r="246">
          <cell r="E246" t="str">
            <v>31212305410EQMRCZZHO</v>
          </cell>
          <cell r="F246" t="str">
            <v>CC-SKILLS</v>
          </cell>
          <cell r="G246">
            <v>134.63999999999999</v>
          </cell>
          <cell r="H246">
            <v>134.63999999999999</v>
          </cell>
          <cell r="I246">
            <v>134.63999999999999</v>
          </cell>
          <cell r="J246">
            <v>134.63999999999999</v>
          </cell>
          <cell r="K246">
            <v>249.5</v>
          </cell>
          <cell r="L246">
            <v>138.16</v>
          </cell>
          <cell r="M246">
            <v>138.16</v>
          </cell>
          <cell r="N246">
            <v>138.16</v>
          </cell>
          <cell r="O246">
            <v>138.16</v>
          </cell>
          <cell r="P246">
            <v>138.16</v>
          </cell>
          <cell r="Q246">
            <v>138.16</v>
          </cell>
          <cell r="R246">
            <v>138.16</v>
          </cell>
          <cell r="S246">
            <v>1755.18</v>
          </cell>
        </row>
        <row r="247">
          <cell r="E247" t="str">
            <v>31212305410EQMRCZZHO</v>
          </cell>
          <cell r="F247" t="str">
            <v>CC-SKILLS</v>
          </cell>
          <cell r="G247">
            <v>186.7</v>
          </cell>
          <cell r="H247">
            <v>186.7</v>
          </cell>
          <cell r="I247">
            <v>186.7</v>
          </cell>
          <cell r="J247">
            <v>186.7</v>
          </cell>
          <cell r="K247">
            <v>186.7</v>
          </cell>
          <cell r="L247">
            <v>186.7</v>
          </cell>
          <cell r="M247">
            <v>186.7</v>
          </cell>
          <cell r="N247">
            <v>384.28</v>
          </cell>
          <cell r="O247">
            <v>196.14</v>
          </cell>
          <cell r="P247">
            <v>196.14</v>
          </cell>
          <cell r="Q247">
            <v>196.14</v>
          </cell>
          <cell r="R247">
            <v>196.14</v>
          </cell>
          <cell r="S247">
            <v>2475.7399999999998</v>
          </cell>
        </row>
        <row r="248">
          <cell r="E248" t="str">
            <v>31212305410EQMRCZZHO</v>
          </cell>
          <cell r="F248" t="str">
            <v>CC-SKILLS</v>
          </cell>
          <cell r="G248">
            <v>347.55</v>
          </cell>
          <cell r="H248">
            <v>347.55</v>
          </cell>
          <cell r="I248">
            <v>347.55</v>
          </cell>
          <cell r="J248">
            <v>347.55</v>
          </cell>
          <cell r="K248">
            <v>347.55</v>
          </cell>
          <cell r="L248">
            <v>347.55</v>
          </cell>
          <cell r="M248">
            <v>347.55</v>
          </cell>
          <cell r="N248">
            <v>684.87</v>
          </cell>
          <cell r="O248">
            <v>363.79</v>
          </cell>
          <cell r="P248">
            <v>363.79</v>
          </cell>
          <cell r="Q248">
            <v>363.79</v>
          </cell>
          <cell r="R248">
            <v>363.79</v>
          </cell>
          <cell r="S248">
            <v>4572.88</v>
          </cell>
        </row>
        <row r="249">
          <cell r="E249" t="str">
            <v>31212305410EQMRCZZHO</v>
          </cell>
          <cell r="F249" t="str">
            <v>CC-SKILLS</v>
          </cell>
          <cell r="G249">
            <v>400.34</v>
          </cell>
          <cell r="H249">
            <v>400.34</v>
          </cell>
          <cell r="I249">
            <v>400.34</v>
          </cell>
          <cell r="J249">
            <v>400.34</v>
          </cell>
          <cell r="K249">
            <v>400.34</v>
          </cell>
          <cell r="L249">
            <v>400.34</v>
          </cell>
          <cell r="M249">
            <v>400.34</v>
          </cell>
          <cell r="N249">
            <v>782.27</v>
          </cell>
          <cell r="O249">
            <v>418.54</v>
          </cell>
          <cell r="P249">
            <v>418.54</v>
          </cell>
          <cell r="Q249">
            <v>418.54</v>
          </cell>
          <cell r="R249">
            <v>418.54</v>
          </cell>
          <cell r="S249">
            <v>5258.81</v>
          </cell>
        </row>
        <row r="250">
          <cell r="E250" t="str">
            <v>31212305410EQMRCZZHO</v>
          </cell>
          <cell r="F250" t="str">
            <v>CC-SKILLS</v>
          </cell>
          <cell r="G250">
            <v>212.79</v>
          </cell>
          <cell r="H250">
            <v>212.79</v>
          </cell>
          <cell r="I250">
            <v>212.79</v>
          </cell>
          <cell r="J250">
            <v>212.79</v>
          </cell>
          <cell r="K250">
            <v>212.79</v>
          </cell>
          <cell r="L250">
            <v>212.79</v>
          </cell>
          <cell r="M250">
            <v>212.79</v>
          </cell>
          <cell r="N250">
            <v>410.37</v>
          </cell>
          <cell r="O250">
            <v>222.23</v>
          </cell>
          <cell r="P250">
            <v>222.23</v>
          </cell>
          <cell r="Q250">
            <v>222.23</v>
          </cell>
          <cell r="R250">
            <v>222.23</v>
          </cell>
          <cell r="S250">
            <v>2788.82</v>
          </cell>
        </row>
        <row r="251">
          <cell r="E251" t="str">
            <v>31212305410EQMRCZZHO</v>
          </cell>
          <cell r="F251" t="str">
            <v>CC-SKILLS</v>
          </cell>
          <cell r="G251">
            <v>351.91</v>
          </cell>
          <cell r="H251">
            <v>351.91</v>
          </cell>
          <cell r="I251">
            <v>351.91</v>
          </cell>
          <cell r="J251">
            <v>351.91</v>
          </cell>
          <cell r="K251">
            <v>351.91</v>
          </cell>
          <cell r="L251">
            <v>351.91</v>
          </cell>
          <cell r="M251">
            <v>351.91</v>
          </cell>
          <cell r="N251">
            <v>351.91</v>
          </cell>
          <cell r="O251">
            <v>351.91</v>
          </cell>
          <cell r="P251">
            <v>689.23</v>
          </cell>
          <cell r="Q251">
            <v>368.16</v>
          </cell>
          <cell r="R251">
            <v>368.16</v>
          </cell>
          <cell r="S251">
            <v>4592.74</v>
          </cell>
        </row>
        <row r="252">
          <cell r="E252" t="str">
            <v>31212305410EQMRCZZHO</v>
          </cell>
          <cell r="F252" t="str">
            <v>CC-SKILLS</v>
          </cell>
          <cell r="G252">
            <v>326.73</v>
          </cell>
          <cell r="H252">
            <v>326.73</v>
          </cell>
          <cell r="I252">
            <v>326.73</v>
          </cell>
          <cell r="J252">
            <v>326.73</v>
          </cell>
          <cell r="K252">
            <v>326.73</v>
          </cell>
          <cell r="L252">
            <v>326.73</v>
          </cell>
          <cell r="M252">
            <v>326.73</v>
          </cell>
          <cell r="N252">
            <v>664.06</v>
          </cell>
          <cell r="O252">
            <v>342.98</v>
          </cell>
          <cell r="P252">
            <v>342.98</v>
          </cell>
          <cell r="Q252">
            <v>342.98</v>
          </cell>
          <cell r="R252">
            <v>342.98</v>
          </cell>
          <cell r="S252">
            <v>4323.09</v>
          </cell>
        </row>
        <row r="253">
          <cell r="E253" t="str">
            <v>31212305410EQMRCZZHO</v>
          </cell>
          <cell r="F253" t="str">
            <v>CC-SKILLS</v>
          </cell>
          <cell r="G253">
            <v>476.89</v>
          </cell>
          <cell r="H253">
            <v>476.89</v>
          </cell>
          <cell r="I253">
            <v>476.89</v>
          </cell>
          <cell r="J253">
            <v>476.89</v>
          </cell>
          <cell r="K253">
            <v>476.89</v>
          </cell>
          <cell r="L253">
            <v>476.89</v>
          </cell>
          <cell r="M253">
            <v>476.89</v>
          </cell>
          <cell r="N253">
            <v>878.08</v>
          </cell>
          <cell r="O253">
            <v>476.89</v>
          </cell>
          <cell r="P253">
            <v>476.89</v>
          </cell>
          <cell r="Q253">
            <v>476.89</v>
          </cell>
          <cell r="R253">
            <v>476.89</v>
          </cell>
          <cell r="S253">
            <v>6123.87</v>
          </cell>
        </row>
        <row r="254">
          <cell r="E254" t="str">
            <v>31212305410EQMRCZZHO</v>
          </cell>
          <cell r="F254" t="str">
            <v>CC-SKILLS</v>
          </cell>
          <cell r="G254">
            <v>294.97000000000003</v>
          </cell>
          <cell r="H254">
            <v>294.97000000000003</v>
          </cell>
          <cell r="I254">
            <v>294.97000000000003</v>
          </cell>
          <cell r="J254">
            <v>294.97000000000003</v>
          </cell>
          <cell r="K254">
            <v>294.97000000000003</v>
          </cell>
          <cell r="L254">
            <v>294.97000000000003</v>
          </cell>
          <cell r="M254">
            <v>294.97000000000003</v>
          </cell>
          <cell r="N254">
            <v>294.97000000000003</v>
          </cell>
          <cell r="O254">
            <v>306.75</v>
          </cell>
          <cell r="P254">
            <v>306.75</v>
          </cell>
          <cell r="Q254">
            <v>306.75</v>
          </cell>
          <cell r="R254">
            <v>584.45000000000005</v>
          </cell>
          <cell r="S254">
            <v>3864.46</v>
          </cell>
        </row>
        <row r="255">
          <cell r="E255" t="str">
            <v>31212305410EQMRCZZHO</v>
          </cell>
          <cell r="F255" t="str">
            <v>CC-SKILLS</v>
          </cell>
          <cell r="G255">
            <v>482.41</v>
          </cell>
          <cell r="H255">
            <v>482.41</v>
          </cell>
          <cell r="I255">
            <v>482.41</v>
          </cell>
          <cell r="J255">
            <v>482.41</v>
          </cell>
          <cell r="K255">
            <v>482.41</v>
          </cell>
          <cell r="L255">
            <v>482.41</v>
          </cell>
          <cell r="M255">
            <v>482.41</v>
          </cell>
          <cell r="N255">
            <v>482.41</v>
          </cell>
          <cell r="O255">
            <v>482.41</v>
          </cell>
          <cell r="P255">
            <v>482.41</v>
          </cell>
          <cell r="Q255">
            <v>482.41</v>
          </cell>
          <cell r="R255">
            <v>482.41</v>
          </cell>
          <cell r="S255">
            <v>5788.92</v>
          </cell>
        </row>
        <row r="256">
          <cell r="E256" t="str">
            <v>31212305410EQMRCZZHO Total</v>
          </cell>
          <cell r="F256">
            <v>0</v>
          </cell>
          <cell r="S256">
            <v>53067.289999999994</v>
          </cell>
        </row>
        <row r="257">
          <cell r="E257" t="str">
            <v>31232110010EQMRCZZHO</v>
          </cell>
          <cell r="F257" t="str">
            <v>SALARY</v>
          </cell>
          <cell r="G257">
            <v>43207.72</v>
          </cell>
          <cell r="H257">
            <v>43207.72</v>
          </cell>
          <cell r="I257">
            <v>43207.72</v>
          </cell>
          <cell r="J257">
            <v>43207.72</v>
          </cell>
          <cell r="K257">
            <v>43207.72</v>
          </cell>
          <cell r="L257">
            <v>43207.72</v>
          </cell>
          <cell r="M257">
            <v>43207.72</v>
          </cell>
          <cell r="N257">
            <v>43207.72</v>
          </cell>
          <cell r="O257">
            <v>43207.72</v>
          </cell>
          <cell r="P257">
            <v>43207.72</v>
          </cell>
          <cell r="Q257">
            <v>43207.72</v>
          </cell>
          <cell r="R257">
            <v>43207.72</v>
          </cell>
          <cell r="S257">
            <v>518492.64</v>
          </cell>
        </row>
        <row r="258">
          <cell r="E258" t="str">
            <v>31232110010EQMRCZZHO Total</v>
          </cell>
          <cell r="F258">
            <v>0</v>
          </cell>
          <cell r="S258">
            <v>518492.64</v>
          </cell>
        </row>
        <row r="259">
          <cell r="E259" t="str">
            <v>31232110100EQMRCZZHO</v>
          </cell>
          <cell r="F259" t="str">
            <v>BONUS</v>
          </cell>
          <cell r="G259">
            <v>0</v>
          </cell>
          <cell r="H259">
            <v>0</v>
          </cell>
          <cell r="I259">
            <v>0</v>
          </cell>
          <cell r="J259">
            <v>0</v>
          </cell>
          <cell r="K259">
            <v>0</v>
          </cell>
          <cell r="L259">
            <v>0</v>
          </cell>
          <cell r="M259">
            <v>43207.72</v>
          </cell>
          <cell r="N259">
            <v>0</v>
          </cell>
          <cell r="O259">
            <v>0</v>
          </cell>
          <cell r="P259">
            <v>0</v>
          </cell>
          <cell r="Q259">
            <v>0</v>
          </cell>
          <cell r="R259">
            <v>0</v>
          </cell>
          <cell r="S259">
            <v>43207.72</v>
          </cell>
        </row>
        <row r="260">
          <cell r="E260" t="str">
            <v>31232110100EQMRCZZHO Total</v>
          </cell>
          <cell r="F260">
            <v>0</v>
          </cell>
          <cell r="S260">
            <v>43207.72</v>
          </cell>
        </row>
        <row r="261">
          <cell r="E261" t="str">
            <v>31232110340EQMRCZZHO</v>
          </cell>
          <cell r="F261" t="str">
            <v>CARALL</v>
          </cell>
          <cell r="G261">
            <v>12813</v>
          </cell>
          <cell r="H261">
            <v>12813</v>
          </cell>
          <cell r="I261">
            <v>12813</v>
          </cell>
          <cell r="J261">
            <v>12813</v>
          </cell>
          <cell r="K261">
            <v>12813</v>
          </cell>
          <cell r="L261">
            <v>12813</v>
          </cell>
          <cell r="M261">
            <v>12813</v>
          </cell>
          <cell r="N261">
            <v>12813</v>
          </cell>
          <cell r="O261">
            <v>12813</v>
          </cell>
          <cell r="P261">
            <v>12813</v>
          </cell>
          <cell r="Q261">
            <v>12813</v>
          </cell>
          <cell r="R261">
            <v>12813</v>
          </cell>
          <cell r="S261">
            <v>153756</v>
          </cell>
        </row>
        <row r="262">
          <cell r="E262" t="str">
            <v>31232110340EQMRCZZHO Total</v>
          </cell>
          <cell r="F262">
            <v>0</v>
          </cell>
          <cell r="S262">
            <v>153756</v>
          </cell>
        </row>
        <row r="263">
          <cell r="E263" t="str">
            <v>31232130010EQMRCZZHO</v>
          </cell>
          <cell r="F263" t="str">
            <v>CC-UNION</v>
          </cell>
          <cell r="G263">
            <v>8.25</v>
          </cell>
          <cell r="H263">
            <v>8.25</v>
          </cell>
          <cell r="I263">
            <v>8.25</v>
          </cell>
          <cell r="J263">
            <v>8.25</v>
          </cell>
          <cell r="K263">
            <v>8.25</v>
          </cell>
          <cell r="L263">
            <v>8.25</v>
          </cell>
          <cell r="M263">
            <v>8.25</v>
          </cell>
          <cell r="N263">
            <v>8.25</v>
          </cell>
          <cell r="O263">
            <v>8.25</v>
          </cell>
          <cell r="P263">
            <v>8.25</v>
          </cell>
          <cell r="Q263">
            <v>8.25</v>
          </cell>
          <cell r="R263">
            <v>8.25</v>
          </cell>
          <cell r="S263">
            <v>99</v>
          </cell>
        </row>
        <row r="264">
          <cell r="E264" t="str">
            <v>31232130010EQMRCZZHO Total</v>
          </cell>
          <cell r="F264">
            <v>0</v>
          </cell>
          <cell r="S264">
            <v>99</v>
          </cell>
        </row>
        <row r="265">
          <cell r="E265" t="str">
            <v>31232130400EQMRCZZHO</v>
          </cell>
          <cell r="F265" t="str">
            <v>CC-U.I.F.</v>
          </cell>
          <cell r="G265">
            <v>148.72</v>
          </cell>
          <cell r="H265">
            <v>148.72</v>
          </cell>
          <cell r="I265">
            <v>148.72</v>
          </cell>
          <cell r="J265">
            <v>148.72</v>
          </cell>
          <cell r="K265">
            <v>148.72</v>
          </cell>
          <cell r="L265">
            <v>148.72</v>
          </cell>
          <cell r="M265">
            <v>148.72</v>
          </cell>
          <cell r="N265">
            <v>148.72</v>
          </cell>
          <cell r="O265">
            <v>148.72</v>
          </cell>
          <cell r="P265">
            <v>148.72</v>
          </cell>
          <cell r="Q265">
            <v>148.72</v>
          </cell>
          <cell r="R265">
            <v>148.72</v>
          </cell>
          <cell r="S265">
            <v>1784.64</v>
          </cell>
        </row>
        <row r="266">
          <cell r="E266" t="str">
            <v>31232130400EQMRCZZHO Total</v>
          </cell>
          <cell r="F266">
            <v>0</v>
          </cell>
          <cell r="S266">
            <v>1784.64</v>
          </cell>
        </row>
        <row r="267">
          <cell r="E267" t="str">
            <v>31232211550EQMRCZZHO</v>
          </cell>
          <cell r="F267" t="str">
            <v>COUNCILT</v>
          </cell>
          <cell r="G267">
            <v>14681.46</v>
          </cell>
          <cell r="H267">
            <v>14681.46</v>
          </cell>
          <cell r="I267">
            <v>14681.46</v>
          </cell>
          <cell r="J267">
            <v>14681.46</v>
          </cell>
          <cell r="K267">
            <v>14681.46</v>
          </cell>
          <cell r="L267">
            <v>14681.46</v>
          </cell>
          <cell r="M267">
            <v>14681.46</v>
          </cell>
          <cell r="N267">
            <v>14681.46</v>
          </cell>
          <cell r="O267">
            <v>14681.46</v>
          </cell>
          <cell r="P267">
            <v>14681.46</v>
          </cell>
          <cell r="Q267">
            <v>14681.46</v>
          </cell>
          <cell r="R267">
            <v>14681.46</v>
          </cell>
          <cell r="S267">
            <v>176177.52</v>
          </cell>
        </row>
        <row r="268">
          <cell r="E268" t="str">
            <v>31232211550EQMRCZZHO Total</v>
          </cell>
          <cell r="F268">
            <v>0</v>
          </cell>
          <cell r="S268">
            <v>176177.52</v>
          </cell>
        </row>
        <row r="269">
          <cell r="E269" t="str">
            <v>31232211600EQMRCZZHO</v>
          </cell>
          <cell r="F269" t="str">
            <v>CLRSALAR</v>
          </cell>
          <cell r="G269">
            <v>38627.47</v>
          </cell>
          <cell r="H269">
            <v>38627.47</v>
          </cell>
          <cell r="I269">
            <v>38627.47</v>
          </cell>
          <cell r="J269">
            <v>38627.47</v>
          </cell>
          <cell r="K269">
            <v>38627.47</v>
          </cell>
          <cell r="L269">
            <v>38627.47</v>
          </cell>
          <cell r="M269">
            <v>38627.47</v>
          </cell>
          <cell r="N269">
            <v>38627.47</v>
          </cell>
          <cell r="O269">
            <v>38627.47</v>
          </cell>
          <cell r="P269">
            <v>38627.47</v>
          </cell>
          <cell r="Q269">
            <v>38627.47</v>
          </cell>
          <cell r="R269">
            <v>38627.47</v>
          </cell>
          <cell r="S269">
            <v>463529.64</v>
          </cell>
        </row>
        <row r="270">
          <cell r="E270" t="str">
            <v>31232211600EQMRCZZHO Total</v>
          </cell>
          <cell r="F270">
            <v>0</v>
          </cell>
          <cell r="S270">
            <v>463529.64</v>
          </cell>
        </row>
        <row r="271">
          <cell r="E271" t="str">
            <v>31232221550EQMRCZZHO</v>
          </cell>
          <cell r="F271" t="str">
            <v>CC-PENSION</v>
          </cell>
          <cell r="G271">
            <v>5794.12</v>
          </cell>
          <cell r="H271">
            <v>5794.12</v>
          </cell>
          <cell r="I271">
            <v>5794.12</v>
          </cell>
          <cell r="J271">
            <v>5794.12</v>
          </cell>
          <cell r="K271">
            <v>5794.12</v>
          </cell>
          <cell r="L271">
            <v>5794.12</v>
          </cell>
          <cell r="M271">
            <v>5794.12</v>
          </cell>
          <cell r="N271">
            <v>5794.12</v>
          </cell>
          <cell r="O271">
            <v>5794.12</v>
          </cell>
          <cell r="P271">
            <v>5794.12</v>
          </cell>
          <cell r="Q271">
            <v>5794.12</v>
          </cell>
          <cell r="R271">
            <v>5794.12</v>
          </cell>
          <cell r="S271">
            <v>69529.440000000002</v>
          </cell>
        </row>
        <row r="272">
          <cell r="E272" t="str">
            <v>31232221550EQMRCZZHO Total</v>
          </cell>
          <cell r="F272">
            <v>0</v>
          </cell>
          <cell r="S272">
            <v>69529.440000000002</v>
          </cell>
        </row>
        <row r="273">
          <cell r="E273" t="str">
            <v>31232221600EQMRCZZHO</v>
          </cell>
          <cell r="F273" t="str">
            <v>CC-MEDAID</v>
          </cell>
          <cell r="G273">
            <v>2265.4499999999998</v>
          </cell>
          <cell r="H273">
            <v>2265.4499999999998</v>
          </cell>
          <cell r="I273">
            <v>2265.4499999999998</v>
          </cell>
          <cell r="J273">
            <v>2265.4499999999998</v>
          </cell>
          <cell r="K273">
            <v>2265.4499999999998</v>
          </cell>
          <cell r="L273">
            <v>2265.4499999999998</v>
          </cell>
          <cell r="M273">
            <v>2265.4499999999998</v>
          </cell>
          <cell r="N273">
            <v>2265.4499999999998</v>
          </cell>
          <cell r="O273">
            <v>2265.4499999999998</v>
          </cell>
          <cell r="P273">
            <v>2265.4499999999998</v>
          </cell>
          <cell r="Q273">
            <v>2265.4499999999998</v>
          </cell>
          <cell r="R273">
            <v>2265.4499999999998</v>
          </cell>
          <cell r="S273">
            <v>27185.4</v>
          </cell>
        </row>
        <row r="274">
          <cell r="E274" t="str">
            <v>31232221600EQMRCZZHO Total</v>
          </cell>
          <cell r="F274">
            <v>0</v>
          </cell>
          <cell r="S274">
            <v>27185.4</v>
          </cell>
        </row>
        <row r="275">
          <cell r="E275" t="str">
            <v>31232305410EQMRCZZHO</v>
          </cell>
          <cell r="F275" t="str">
            <v>CC-SKILLS</v>
          </cell>
          <cell r="G275">
            <v>534.58000000000004</v>
          </cell>
          <cell r="H275">
            <v>534.58000000000004</v>
          </cell>
          <cell r="I275">
            <v>534.58000000000004</v>
          </cell>
          <cell r="J275">
            <v>534.58000000000004</v>
          </cell>
          <cell r="K275">
            <v>534.58000000000004</v>
          </cell>
          <cell r="L275">
            <v>534.58000000000004</v>
          </cell>
          <cell r="M275">
            <v>966.65</v>
          </cell>
          <cell r="N275">
            <v>534.58000000000004</v>
          </cell>
          <cell r="O275">
            <v>534.58000000000004</v>
          </cell>
          <cell r="P275">
            <v>534.58000000000004</v>
          </cell>
          <cell r="Q275">
            <v>534.58000000000004</v>
          </cell>
          <cell r="R275">
            <v>534.58000000000004</v>
          </cell>
          <cell r="S275">
            <v>6847.03</v>
          </cell>
        </row>
        <row r="276">
          <cell r="E276" t="str">
            <v>31232305410EQMRCZZHO</v>
          </cell>
          <cell r="F276" t="str">
            <v>CC-SKILLS</v>
          </cell>
          <cell r="G276">
            <v>440.22</v>
          </cell>
          <cell r="H276">
            <v>440.22</v>
          </cell>
          <cell r="I276">
            <v>440.22</v>
          </cell>
          <cell r="J276">
            <v>440.22</v>
          </cell>
          <cell r="K276">
            <v>440.22</v>
          </cell>
          <cell r="L276">
            <v>440.22</v>
          </cell>
          <cell r="M276">
            <v>440.22</v>
          </cell>
          <cell r="N276">
            <v>440.22</v>
          </cell>
          <cell r="O276">
            <v>440.22</v>
          </cell>
          <cell r="P276">
            <v>440.22</v>
          </cell>
          <cell r="Q276">
            <v>440.22</v>
          </cell>
          <cell r="R276">
            <v>440.22</v>
          </cell>
          <cell r="S276">
            <v>5282.64</v>
          </cell>
        </row>
        <row r="277">
          <cell r="E277" t="str">
            <v>31232305410EQMRCZZHO Total</v>
          </cell>
          <cell r="F277">
            <v>0</v>
          </cell>
          <cell r="S277">
            <v>12129.67</v>
          </cell>
        </row>
        <row r="278">
          <cell r="E278" t="str">
            <v>31312211250EQMRCZZHO</v>
          </cell>
          <cell r="F278" t="str">
            <v>COUNCILT</v>
          </cell>
          <cell r="G278">
            <v>15125.11</v>
          </cell>
          <cell r="H278">
            <v>15125.11</v>
          </cell>
          <cell r="I278">
            <v>15125.11</v>
          </cell>
          <cell r="J278">
            <v>15125.11</v>
          </cell>
          <cell r="K278">
            <v>15125.11</v>
          </cell>
          <cell r="L278">
            <v>15125.11</v>
          </cell>
          <cell r="M278">
            <v>15125.11</v>
          </cell>
          <cell r="N278">
            <v>15125.11</v>
          </cell>
          <cell r="O278">
            <v>15125.11</v>
          </cell>
          <cell r="P278">
            <v>15125.11</v>
          </cell>
          <cell r="Q278">
            <v>15125.11</v>
          </cell>
          <cell r="R278">
            <v>15125.11</v>
          </cell>
          <cell r="S278">
            <v>181501.32</v>
          </cell>
        </row>
        <row r="279">
          <cell r="E279" t="str">
            <v>31312211250EQMRCZZHO Total</v>
          </cell>
          <cell r="F279">
            <v>0</v>
          </cell>
          <cell r="S279">
            <v>181501.32</v>
          </cell>
        </row>
        <row r="280">
          <cell r="E280" t="str">
            <v>31312211300EQMRCZZHO</v>
          </cell>
          <cell r="F280" t="str">
            <v>CLRSALAR</v>
          </cell>
          <cell r="G280">
            <v>37734.730000000003</v>
          </cell>
          <cell r="H280">
            <v>37734.730000000003</v>
          </cell>
          <cell r="I280">
            <v>37734.730000000003</v>
          </cell>
          <cell r="J280">
            <v>37734.730000000003</v>
          </cell>
          <cell r="K280">
            <v>37734.730000000003</v>
          </cell>
          <cell r="L280">
            <v>37734.730000000003</v>
          </cell>
          <cell r="M280">
            <v>37734.730000000003</v>
          </cell>
          <cell r="N280">
            <v>37734.730000000003</v>
          </cell>
          <cell r="O280">
            <v>37734.730000000003</v>
          </cell>
          <cell r="P280">
            <v>37734.730000000003</v>
          </cell>
          <cell r="Q280">
            <v>37734.730000000003</v>
          </cell>
          <cell r="R280">
            <v>37734.730000000003</v>
          </cell>
          <cell r="S280">
            <v>452816.76</v>
          </cell>
        </row>
        <row r="281">
          <cell r="E281" t="str">
            <v>31312211300EQMRCZZHO Total</v>
          </cell>
          <cell r="F281">
            <v>0</v>
          </cell>
          <cell r="S281">
            <v>452816.76</v>
          </cell>
        </row>
        <row r="282">
          <cell r="E282" t="str">
            <v>31312221250EQMRCZZHO</v>
          </cell>
          <cell r="F282" t="str">
            <v>CC-PENSION</v>
          </cell>
          <cell r="G282">
            <v>5660.21</v>
          </cell>
          <cell r="H282">
            <v>5660.21</v>
          </cell>
          <cell r="I282">
            <v>5660.21</v>
          </cell>
          <cell r="J282">
            <v>5660.21</v>
          </cell>
          <cell r="K282">
            <v>5660.21</v>
          </cell>
          <cell r="L282">
            <v>5660.21</v>
          </cell>
          <cell r="M282">
            <v>5660.21</v>
          </cell>
          <cell r="N282">
            <v>5660.21</v>
          </cell>
          <cell r="O282">
            <v>5660.21</v>
          </cell>
          <cell r="P282">
            <v>5660.21</v>
          </cell>
          <cell r="Q282">
            <v>5660.21</v>
          </cell>
          <cell r="R282">
            <v>5660.21</v>
          </cell>
          <cell r="S282">
            <v>67922.52</v>
          </cell>
        </row>
        <row r="283">
          <cell r="E283" t="str">
            <v>31312221250EQMRCZZHO Total</v>
          </cell>
          <cell r="F283">
            <v>0</v>
          </cell>
          <cell r="S283">
            <v>67922.52</v>
          </cell>
        </row>
        <row r="284">
          <cell r="E284" t="str">
            <v>31312221300EQMRCZZHO</v>
          </cell>
          <cell r="F284" t="str">
            <v>CC-MEDAID</v>
          </cell>
          <cell r="G284">
            <v>4702.8999999999996</v>
          </cell>
          <cell r="H284">
            <v>4702.8999999999996</v>
          </cell>
          <cell r="I284">
            <v>4702.8999999999996</v>
          </cell>
          <cell r="J284">
            <v>4702.8999999999996</v>
          </cell>
          <cell r="K284">
            <v>4702.8999999999996</v>
          </cell>
          <cell r="L284">
            <v>4702.8999999999996</v>
          </cell>
          <cell r="M284">
            <v>4702.8999999999996</v>
          </cell>
          <cell r="N284">
            <v>4702.8999999999996</v>
          </cell>
          <cell r="O284">
            <v>4702.8999999999996</v>
          </cell>
          <cell r="P284">
            <v>4702.8999999999996</v>
          </cell>
          <cell r="Q284">
            <v>4702.8999999999996</v>
          </cell>
          <cell r="R284">
            <v>4702.8999999999996</v>
          </cell>
          <cell r="S284">
            <v>56434.8</v>
          </cell>
        </row>
        <row r="285">
          <cell r="E285" t="str">
            <v>31312221300EQMRCZZHO Total</v>
          </cell>
          <cell r="F285">
            <v>0</v>
          </cell>
          <cell r="S285">
            <v>56434.8</v>
          </cell>
        </row>
        <row r="286">
          <cell r="E286" t="str">
            <v>31312305410EQMRCZZHO</v>
          </cell>
          <cell r="F286" t="str">
            <v>CC-SKILLS</v>
          </cell>
          <cell r="G286">
            <v>459.11</v>
          </cell>
          <cell r="H286">
            <v>459.11</v>
          </cell>
          <cell r="I286">
            <v>459.11</v>
          </cell>
          <cell r="J286">
            <v>459.11</v>
          </cell>
          <cell r="K286">
            <v>459.11</v>
          </cell>
          <cell r="L286">
            <v>459.11</v>
          </cell>
          <cell r="M286">
            <v>459.11</v>
          </cell>
          <cell r="N286">
            <v>459.11</v>
          </cell>
          <cell r="O286">
            <v>459.11</v>
          </cell>
          <cell r="P286">
            <v>459.11</v>
          </cell>
          <cell r="Q286">
            <v>459.11</v>
          </cell>
          <cell r="R286">
            <v>459.11</v>
          </cell>
          <cell r="S286">
            <v>5509.32</v>
          </cell>
        </row>
        <row r="287">
          <cell r="E287" t="str">
            <v>31312305410EQMRCZZHO Total</v>
          </cell>
          <cell r="F287">
            <v>0</v>
          </cell>
          <cell r="S287">
            <v>5509.32</v>
          </cell>
        </row>
        <row r="288">
          <cell r="E288" t="str">
            <v>31322211250EQMRCZZHO</v>
          </cell>
          <cell r="F288" t="str">
            <v>COUNCILT</v>
          </cell>
          <cell r="G288">
            <v>15125.1</v>
          </cell>
          <cell r="H288">
            <v>15125.1</v>
          </cell>
          <cell r="I288">
            <v>15125.1</v>
          </cell>
          <cell r="J288">
            <v>15125.1</v>
          </cell>
          <cell r="K288">
            <v>15125.1</v>
          </cell>
          <cell r="L288">
            <v>15125.1</v>
          </cell>
          <cell r="M288">
            <v>15125.1</v>
          </cell>
          <cell r="N288">
            <v>15125.1</v>
          </cell>
          <cell r="O288">
            <v>15125.1</v>
          </cell>
          <cell r="P288">
            <v>15125.1</v>
          </cell>
          <cell r="Q288">
            <v>15125.1</v>
          </cell>
          <cell r="R288">
            <v>15125.1</v>
          </cell>
          <cell r="S288">
            <v>181501.2</v>
          </cell>
        </row>
        <row r="289">
          <cell r="E289" t="str">
            <v>31322211250EQMRCZZHO Total</v>
          </cell>
          <cell r="F289">
            <v>0</v>
          </cell>
          <cell r="S289">
            <v>181501.2</v>
          </cell>
        </row>
        <row r="290">
          <cell r="E290" t="str">
            <v>31322211300EQMRCZZHO</v>
          </cell>
          <cell r="F290" t="str">
            <v>CLRSALAR</v>
          </cell>
          <cell r="G290">
            <v>40088.47</v>
          </cell>
          <cell r="H290">
            <v>40088.47</v>
          </cell>
          <cell r="I290">
            <v>40088.47</v>
          </cell>
          <cell r="J290">
            <v>40088.47</v>
          </cell>
          <cell r="K290">
            <v>40088.47</v>
          </cell>
          <cell r="L290">
            <v>40088.47</v>
          </cell>
          <cell r="M290">
            <v>40088.47</v>
          </cell>
          <cell r="N290">
            <v>40088.47</v>
          </cell>
          <cell r="O290">
            <v>40088.47</v>
          </cell>
          <cell r="P290">
            <v>40088.47</v>
          </cell>
          <cell r="Q290">
            <v>40088.47</v>
          </cell>
          <cell r="R290">
            <v>40088.47</v>
          </cell>
          <cell r="S290">
            <v>481061.64</v>
          </cell>
        </row>
        <row r="291">
          <cell r="E291" t="str">
            <v>31322211300EQMRCZZHO Total</v>
          </cell>
          <cell r="F291">
            <v>0</v>
          </cell>
          <cell r="S291">
            <v>481061.64</v>
          </cell>
        </row>
        <row r="292">
          <cell r="E292" t="str">
            <v>31322221250EQMRCZZHO</v>
          </cell>
          <cell r="F292" t="str">
            <v>CC-PENSION</v>
          </cell>
          <cell r="G292">
            <v>6013.27</v>
          </cell>
          <cell r="H292">
            <v>6013.27</v>
          </cell>
          <cell r="I292">
            <v>6013.27</v>
          </cell>
          <cell r="J292">
            <v>6013.27</v>
          </cell>
          <cell r="K292">
            <v>6013.27</v>
          </cell>
          <cell r="L292">
            <v>6013.27</v>
          </cell>
          <cell r="M292">
            <v>6013.27</v>
          </cell>
          <cell r="N292">
            <v>6013.27</v>
          </cell>
          <cell r="O292">
            <v>6013.27</v>
          </cell>
          <cell r="P292">
            <v>6013.27</v>
          </cell>
          <cell r="Q292">
            <v>6013.27</v>
          </cell>
          <cell r="R292">
            <v>6013.27</v>
          </cell>
          <cell r="S292">
            <v>72159.240000000005</v>
          </cell>
        </row>
        <row r="293">
          <cell r="E293" t="str">
            <v>31322221250EQMRCZZHO Total</v>
          </cell>
          <cell r="F293">
            <v>0</v>
          </cell>
          <cell r="S293">
            <v>72159.240000000005</v>
          </cell>
        </row>
        <row r="294">
          <cell r="E294" t="str">
            <v>31322221300EQMRCZZHO</v>
          </cell>
          <cell r="F294" t="str">
            <v>CC-MEDAID</v>
          </cell>
          <cell r="G294">
            <v>1996.1</v>
          </cell>
          <cell r="H294">
            <v>1996.1</v>
          </cell>
          <cell r="I294">
            <v>1996.1</v>
          </cell>
          <cell r="J294">
            <v>1996.1</v>
          </cell>
          <cell r="K294">
            <v>1996.1</v>
          </cell>
          <cell r="L294">
            <v>1996.1</v>
          </cell>
          <cell r="M294">
            <v>1996.1</v>
          </cell>
          <cell r="N294">
            <v>1996.1</v>
          </cell>
          <cell r="O294">
            <v>1996.1</v>
          </cell>
          <cell r="P294">
            <v>1996.1</v>
          </cell>
          <cell r="Q294">
            <v>1996.1</v>
          </cell>
          <cell r="R294">
            <v>1996.1</v>
          </cell>
          <cell r="S294">
            <v>23953.200000000001</v>
          </cell>
        </row>
        <row r="295">
          <cell r="E295" t="str">
            <v>31322221300EQMRCZZHO Total</v>
          </cell>
          <cell r="F295">
            <v>0</v>
          </cell>
          <cell r="S295">
            <v>23953.200000000001</v>
          </cell>
        </row>
        <row r="296">
          <cell r="E296" t="str">
            <v>31322305410EQMRCZZHO</v>
          </cell>
          <cell r="F296" t="str">
            <v>CC-SKILLS</v>
          </cell>
          <cell r="G296">
            <v>452.34</v>
          </cell>
          <cell r="H296">
            <v>452.34</v>
          </cell>
          <cell r="I296">
            <v>452.34</v>
          </cell>
          <cell r="J296">
            <v>452.34</v>
          </cell>
          <cell r="K296">
            <v>452.34</v>
          </cell>
          <cell r="L296">
            <v>452.34</v>
          </cell>
          <cell r="M296">
            <v>452.34</v>
          </cell>
          <cell r="N296">
            <v>452.34</v>
          </cell>
          <cell r="O296">
            <v>452.34</v>
          </cell>
          <cell r="P296">
            <v>452.34</v>
          </cell>
          <cell r="Q296">
            <v>452.34</v>
          </cell>
          <cell r="R296">
            <v>452.34</v>
          </cell>
          <cell r="S296">
            <v>5428.08</v>
          </cell>
        </row>
        <row r="297">
          <cell r="E297" t="str">
            <v>31322305410EQMRCZZHO Total</v>
          </cell>
          <cell r="F297">
            <v>0</v>
          </cell>
          <cell r="S297">
            <v>5428.08</v>
          </cell>
        </row>
        <row r="298">
          <cell r="E298" t="str">
            <v>31332211250EQMRCZZHO</v>
          </cell>
          <cell r="F298" t="str">
            <v>COUNCILT</v>
          </cell>
          <cell r="G298">
            <v>9676.58</v>
          </cell>
          <cell r="H298">
            <v>9676.58</v>
          </cell>
          <cell r="I298">
            <v>9676.58</v>
          </cell>
          <cell r="J298">
            <v>9676.58</v>
          </cell>
          <cell r="K298">
            <v>9676.58</v>
          </cell>
          <cell r="L298">
            <v>9676.58</v>
          </cell>
          <cell r="M298">
            <v>9676.58</v>
          </cell>
          <cell r="N298">
            <v>9676.58</v>
          </cell>
          <cell r="O298">
            <v>9676.58</v>
          </cell>
          <cell r="P298">
            <v>9676.58</v>
          </cell>
          <cell r="Q298">
            <v>9676.58</v>
          </cell>
          <cell r="R298">
            <v>9676.58</v>
          </cell>
          <cell r="S298">
            <v>116118.96</v>
          </cell>
        </row>
        <row r="299">
          <cell r="E299" t="str">
            <v>31332211250EQMRCZZHO Total</v>
          </cell>
          <cell r="F299">
            <v>0</v>
          </cell>
          <cell r="S299">
            <v>116118.96</v>
          </cell>
        </row>
        <row r="300">
          <cell r="E300" t="str">
            <v>31332211300EQMRCZZHO</v>
          </cell>
          <cell r="F300" t="str">
            <v>CLRSALAR</v>
          </cell>
          <cell r="G300">
            <v>32154.62</v>
          </cell>
          <cell r="H300">
            <v>32154.62</v>
          </cell>
          <cell r="I300">
            <v>32154.62</v>
          </cell>
          <cell r="J300">
            <v>32154.62</v>
          </cell>
          <cell r="K300">
            <v>32154.62</v>
          </cell>
          <cell r="L300">
            <v>32154.62</v>
          </cell>
          <cell r="M300">
            <v>32154.62</v>
          </cell>
          <cell r="N300">
            <v>32154.62</v>
          </cell>
          <cell r="O300">
            <v>32154.62</v>
          </cell>
          <cell r="P300">
            <v>32154.62</v>
          </cell>
          <cell r="Q300">
            <v>32154.62</v>
          </cell>
          <cell r="R300">
            <v>32154.62</v>
          </cell>
          <cell r="S300">
            <v>385855.44</v>
          </cell>
        </row>
        <row r="301">
          <cell r="E301" t="str">
            <v>31332211300EQMRCZZHO Total</v>
          </cell>
          <cell r="F301">
            <v>0</v>
          </cell>
          <cell r="S301">
            <v>385855.44</v>
          </cell>
        </row>
        <row r="302">
          <cell r="E302" t="str">
            <v>31332221250EQMRCZZHO</v>
          </cell>
          <cell r="F302" t="str">
            <v>CC-PENSION</v>
          </cell>
          <cell r="G302">
            <v>6273.63</v>
          </cell>
          <cell r="H302">
            <v>6273.63</v>
          </cell>
          <cell r="I302">
            <v>6273.63</v>
          </cell>
          <cell r="J302">
            <v>6273.63</v>
          </cell>
          <cell r="K302">
            <v>6273.63</v>
          </cell>
          <cell r="L302">
            <v>6273.63</v>
          </cell>
          <cell r="M302">
            <v>6273.63</v>
          </cell>
          <cell r="N302">
            <v>6273.63</v>
          </cell>
          <cell r="O302">
            <v>6273.63</v>
          </cell>
          <cell r="P302">
            <v>6273.63</v>
          </cell>
          <cell r="Q302">
            <v>6273.63</v>
          </cell>
          <cell r="R302">
            <v>6273.63</v>
          </cell>
          <cell r="S302">
            <v>75283.56</v>
          </cell>
        </row>
        <row r="303">
          <cell r="E303" t="str">
            <v>31332221250EQMRCZZHO Total</v>
          </cell>
          <cell r="F303">
            <v>0</v>
          </cell>
          <cell r="S303">
            <v>75283.56</v>
          </cell>
        </row>
        <row r="304">
          <cell r="E304" t="str">
            <v>31332305410EQMRCZZHO</v>
          </cell>
          <cell r="F304" t="str">
            <v>CC-SKILLS</v>
          </cell>
          <cell r="G304">
            <v>312.67</v>
          </cell>
          <cell r="H304">
            <v>312.42</v>
          </cell>
          <cell r="I304">
            <v>312.42</v>
          </cell>
          <cell r="J304">
            <v>312.42</v>
          </cell>
          <cell r="K304">
            <v>312.42</v>
          </cell>
          <cell r="L304">
            <v>312.42</v>
          </cell>
          <cell r="M304">
            <v>312.42</v>
          </cell>
          <cell r="N304">
            <v>312.42</v>
          </cell>
          <cell r="O304">
            <v>312.42</v>
          </cell>
          <cell r="P304">
            <v>312.42</v>
          </cell>
          <cell r="Q304">
            <v>312.42</v>
          </cell>
          <cell r="R304">
            <v>312.42</v>
          </cell>
          <cell r="S304">
            <v>3749.29</v>
          </cell>
        </row>
        <row r="305">
          <cell r="E305" t="str">
            <v>31332305410EQMRCZZHO Total</v>
          </cell>
          <cell r="F305">
            <v>0</v>
          </cell>
          <cell r="S305">
            <v>3749.29</v>
          </cell>
        </row>
        <row r="306">
          <cell r="E306" t="str">
            <v>31342211250EQMRCZZHO</v>
          </cell>
          <cell r="F306" t="str">
            <v>COUNCILT</v>
          </cell>
          <cell r="G306">
            <v>15125.1</v>
          </cell>
          <cell r="H306">
            <v>15125.1</v>
          </cell>
          <cell r="I306">
            <v>15125.1</v>
          </cell>
          <cell r="J306">
            <v>15125.1</v>
          </cell>
          <cell r="K306">
            <v>15125.1</v>
          </cell>
          <cell r="L306">
            <v>15125.1</v>
          </cell>
          <cell r="M306">
            <v>15125.1</v>
          </cell>
          <cell r="N306">
            <v>15125.1</v>
          </cell>
          <cell r="O306">
            <v>15125.1</v>
          </cell>
          <cell r="P306">
            <v>15125.1</v>
          </cell>
          <cell r="Q306">
            <v>15125.1</v>
          </cell>
          <cell r="R306">
            <v>15125.1</v>
          </cell>
          <cell r="S306">
            <v>181501.2</v>
          </cell>
        </row>
        <row r="307">
          <cell r="E307" t="str">
            <v>31342211250EQMRCZZHO Total</v>
          </cell>
          <cell r="F307">
            <v>0</v>
          </cell>
          <cell r="S307">
            <v>181501.2</v>
          </cell>
        </row>
        <row r="308">
          <cell r="E308" t="str">
            <v>31342211300EQMRCZZHO</v>
          </cell>
          <cell r="F308" t="str">
            <v>CLRSALAR</v>
          </cell>
          <cell r="G308">
            <v>40460.31</v>
          </cell>
          <cell r="H308">
            <v>40460.31</v>
          </cell>
          <cell r="I308">
            <v>40460.31</v>
          </cell>
          <cell r="J308">
            <v>40460.31</v>
          </cell>
          <cell r="K308">
            <v>40460.31</v>
          </cell>
          <cell r="L308">
            <v>40460.31</v>
          </cell>
          <cell r="M308">
            <v>40460.31</v>
          </cell>
          <cell r="N308">
            <v>40460.31</v>
          </cell>
          <cell r="O308">
            <v>40460.31</v>
          </cell>
          <cell r="P308">
            <v>40460.31</v>
          </cell>
          <cell r="Q308">
            <v>40460.31</v>
          </cell>
          <cell r="R308">
            <v>40460.31</v>
          </cell>
          <cell r="S308">
            <v>485523.72</v>
          </cell>
        </row>
        <row r="309">
          <cell r="E309" t="str">
            <v>31342211300EQMRCZZHO Total</v>
          </cell>
          <cell r="F309">
            <v>0</v>
          </cell>
          <cell r="S309">
            <v>485523.72</v>
          </cell>
        </row>
        <row r="310">
          <cell r="E310" t="str">
            <v>31342221250EQMRCZZHO</v>
          </cell>
          <cell r="F310" t="str">
            <v>CC-PENSION</v>
          </cell>
          <cell r="G310">
            <v>6069.05</v>
          </cell>
          <cell r="H310">
            <v>6069.05</v>
          </cell>
          <cell r="I310">
            <v>6069.05</v>
          </cell>
          <cell r="J310">
            <v>6069.05</v>
          </cell>
          <cell r="K310">
            <v>6069.05</v>
          </cell>
          <cell r="L310">
            <v>6069.05</v>
          </cell>
          <cell r="M310">
            <v>6069.05</v>
          </cell>
          <cell r="N310">
            <v>6069.05</v>
          </cell>
          <cell r="O310">
            <v>6069.05</v>
          </cell>
          <cell r="P310">
            <v>6069.05</v>
          </cell>
          <cell r="Q310">
            <v>6069.05</v>
          </cell>
          <cell r="R310">
            <v>6069.05</v>
          </cell>
          <cell r="S310">
            <v>72828.600000000006</v>
          </cell>
        </row>
        <row r="311">
          <cell r="E311" t="str">
            <v>31342221250EQMRCZZHO Total</v>
          </cell>
          <cell r="F311">
            <v>0</v>
          </cell>
          <cell r="S311">
            <v>72828.600000000006</v>
          </cell>
        </row>
        <row r="312">
          <cell r="E312" t="str">
            <v>31342305410EQMRCZZHO</v>
          </cell>
          <cell r="F312" t="str">
            <v>CC-SKILLS</v>
          </cell>
          <cell r="G312">
            <v>451.28</v>
          </cell>
          <cell r="H312">
            <v>451.28</v>
          </cell>
          <cell r="I312">
            <v>451.28</v>
          </cell>
          <cell r="J312">
            <v>451.28</v>
          </cell>
          <cell r="K312">
            <v>451.28</v>
          </cell>
          <cell r="L312">
            <v>451.28</v>
          </cell>
          <cell r="M312">
            <v>451.28</v>
          </cell>
          <cell r="N312">
            <v>451.28</v>
          </cell>
          <cell r="O312">
            <v>451.28</v>
          </cell>
          <cell r="P312">
            <v>451.28</v>
          </cell>
          <cell r="Q312">
            <v>451.28</v>
          </cell>
          <cell r="R312">
            <v>451.28</v>
          </cell>
          <cell r="S312">
            <v>5415.36</v>
          </cell>
        </row>
        <row r="313">
          <cell r="E313" t="str">
            <v>31342305410EQMRCZZHO Total</v>
          </cell>
          <cell r="F313">
            <v>0</v>
          </cell>
          <cell r="S313">
            <v>5415.36</v>
          </cell>
        </row>
        <row r="314">
          <cell r="E314" t="str">
            <v>31352211250EQMRCZZHO</v>
          </cell>
          <cell r="F314" t="str">
            <v>COUNCILT</v>
          </cell>
          <cell r="G314">
            <v>15125.1</v>
          </cell>
          <cell r="H314">
            <v>15125.1</v>
          </cell>
          <cell r="I314">
            <v>15125.1</v>
          </cell>
          <cell r="J314">
            <v>15125.1</v>
          </cell>
          <cell r="K314">
            <v>15125.1</v>
          </cell>
          <cell r="L314">
            <v>15125.1</v>
          </cell>
          <cell r="M314">
            <v>15125.1</v>
          </cell>
          <cell r="N314">
            <v>15125.1</v>
          </cell>
          <cell r="O314">
            <v>15125.1</v>
          </cell>
          <cell r="P314">
            <v>15125.1</v>
          </cell>
          <cell r="Q314">
            <v>15125.1</v>
          </cell>
          <cell r="R314">
            <v>15125.1</v>
          </cell>
          <cell r="S314">
            <v>181501.2</v>
          </cell>
        </row>
        <row r="315">
          <cell r="E315" t="str">
            <v>31352211250EQMRCZZHO Total</v>
          </cell>
          <cell r="F315">
            <v>0</v>
          </cell>
          <cell r="S315">
            <v>181501.2</v>
          </cell>
        </row>
        <row r="316">
          <cell r="E316" t="str">
            <v>31352211300EQMRCZZHO</v>
          </cell>
          <cell r="F316" t="str">
            <v>CLRSALAR</v>
          </cell>
          <cell r="G316">
            <v>51417.95</v>
          </cell>
          <cell r="H316">
            <v>51417.95</v>
          </cell>
          <cell r="I316">
            <v>51417.95</v>
          </cell>
          <cell r="J316">
            <v>51417.95</v>
          </cell>
          <cell r="K316">
            <v>51417.95</v>
          </cell>
          <cell r="L316">
            <v>51417.95</v>
          </cell>
          <cell r="M316">
            <v>51417.95</v>
          </cell>
          <cell r="N316">
            <v>51417.95</v>
          </cell>
          <cell r="O316">
            <v>51417.95</v>
          </cell>
          <cell r="P316">
            <v>51417.95</v>
          </cell>
          <cell r="Q316">
            <v>51417.95</v>
          </cell>
          <cell r="R316">
            <v>51417.95</v>
          </cell>
          <cell r="S316">
            <v>617015.4</v>
          </cell>
        </row>
        <row r="317">
          <cell r="E317" t="str">
            <v>31352211300EQMRCZZHO Total</v>
          </cell>
          <cell r="F317">
            <v>0</v>
          </cell>
          <cell r="S317">
            <v>617015.4</v>
          </cell>
        </row>
        <row r="318">
          <cell r="E318" t="str">
            <v>31352221250EQMRCZZHO</v>
          </cell>
          <cell r="F318" t="str">
            <v>CC-PENSION</v>
          </cell>
          <cell r="G318">
            <v>5739.78</v>
          </cell>
          <cell r="H318">
            <v>5739.78</v>
          </cell>
          <cell r="I318">
            <v>5739.78</v>
          </cell>
          <cell r="J318">
            <v>5739.78</v>
          </cell>
          <cell r="K318">
            <v>5739.78</v>
          </cell>
          <cell r="L318">
            <v>5739.78</v>
          </cell>
          <cell r="M318">
            <v>5739.78</v>
          </cell>
          <cell r="N318">
            <v>5739.78</v>
          </cell>
          <cell r="O318">
            <v>5739.78</v>
          </cell>
          <cell r="P318">
            <v>5739.78</v>
          </cell>
          <cell r="Q318">
            <v>5739.78</v>
          </cell>
          <cell r="R318">
            <v>5739.78</v>
          </cell>
          <cell r="S318">
            <v>68877.36</v>
          </cell>
        </row>
        <row r="319">
          <cell r="E319" t="str">
            <v>31352221250EQMRCZZHO Total</v>
          </cell>
          <cell r="F319">
            <v>0</v>
          </cell>
          <cell r="S319">
            <v>68877.36</v>
          </cell>
        </row>
        <row r="320">
          <cell r="E320" t="str">
            <v>31352221300EQMRCZZHO</v>
          </cell>
          <cell r="F320" t="str">
            <v>CC-MEDAID</v>
          </cell>
          <cell r="G320">
            <v>4092.87</v>
          </cell>
          <cell r="H320">
            <v>4092.87</v>
          </cell>
          <cell r="I320">
            <v>4092.87</v>
          </cell>
          <cell r="J320">
            <v>4092.87</v>
          </cell>
          <cell r="K320">
            <v>4092.87</v>
          </cell>
          <cell r="L320">
            <v>4092.87</v>
          </cell>
          <cell r="M320">
            <v>4092.87</v>
          </cell>
          <cell r="N320">
            <v>4092.87</v>
          </cell>
          <cell r="O320">
            <v>4092.87</v>
          </cell>
          <cell r="P320">
            <v>4092.87</v>
          </cell>
          <cell r="Q320">
            <v>4092.87</v>
          </cell>
          <cell r="R320">
            <v>4092.87</v>
          </cell>
          <cell r="S320">
            <v>49114.44</v>
          </cell>
        </row>
        <row r="321">
          <cell r="E321" t="str">
            <v>31352221300EQMRCZZHO Total</v>
          </cell>
          <cell r="F321">
            <v>0</v>
          </cell>
          <cell r="S321">
            <v>49114.44</v>
          </cell>
        </row>
        <row r="322">
          <cell r="E322" t="str">
            <v>31352305410EQMRCZZHO</v>
          </cell>
          <cell r="F322" t="str">
            <v>CC-SKILLS</v>
          </cell>
          <cell r="G322">
            <v>589.11</v>
          </cell>
          <cell r="H322">
            <v>589.11</v>
          </cell>
          <cell r="I322">
            <v>589.11</v>
          </cell>
          <cell r="J322">
            <v>589.11</v>
          </cell>
          <cell r="K322">
            <v>589.11</v>
          </cell>
          <cell r="L322">
            <v>589.11</v>
          </cell>
          <cell r="M322">
            <v>589.11</v>
          </cell>
          <cell r="N322">
            <v>589.11</v>
          </cell>
          <cell r="O322">
            <v>589.11</v>
          </cell>
          <cell r="P322">
            <v>589.11</v>
          </cell>
          <cell r="Q322">
            <v>589.11</v>
          </cell>
          <cell r="R322">
            <v>589.11</v>
          </cell>
          <cell r="S322">
            <v>7069.32</v>
          </cell>
        </row>
        <row r="323">
          <cell r="E323" t="str">
            <v>31352305410EQMRCZZHO Total</v>
          </cell>
          <cell r="F323">
            <v>0</v>
          </cell>
          <cell r="S323">
            <v>7069.32</v>
          </cell>
        </row>
        <row r="324">
          <cell r="E324" t="str">
            <v>31362211250EQMRCZZHO</v>
          </cell>
          <cell r="F324" t="str">
            <v>COUNCILT</v>
          </cell>
          <cell r="G324">
            <v>15125.1</v>
          </cell>
          <cell r="H324">
            <v>15125.1</v>
          </cell>
          <cell r="I324">
            <v>15125.1</v>
          </cell>
          <cell r="J324">
            <v>15125.1</v>
          </cell>
          <cell r="K324">
            <v>15125.1</v>
          </cell>
          <cell r="L324">
            <v>15125.1</v>
          </cell>
          <cell r="M324">
            <v>15125.1</v>
          </cell>
          <cell r="N324">
            <v>15125.1</v>
          </cell>
          <cell r="O324">
            <v>15125.1</v>
          </cell>
          <cell r="P324">
            <v>15125.1</v>
          </cell>
          <cell r="Q324">
            <v>15125.1</v>
          </cell>
          <cell r="R324">
            <v>15125.1</v>
          </cell>
          <cell r="S324">
            <v>181501.2</v>
          </cell>
        </row>
        <row r="325">
          <cell r="E325" t="str">
            <v>31362211250EQMRCZZHO Total</v>
          </cell>
          <cell r="F325">
            <v>0</v>
          </cell>
          <cell r="S325">
            <v>181501.2</v>
          </cell>
        </row>
        <row r="326">
          <cell r="E326" t="str">
            <v>31362211300EQMRCZZHO</v>
          </cell>
          <cell r="F326" t="str">
            <v>CLRSALAR</v>
          </cell>
          <cell r="G326">
            <v>39375.97</v>
          </cell>
          <cell r="H326">
            <v>39375.97</v>
          </cell>
          <cell r="I326">
            <v>39375.97</v>
          </cell>
          <cell r="J326">
            <v>39375.97</v>
          </cell>
          <cell r="K326">
            <v>39375.97</v>
          </cell>
          <cell r="L326">
            <v>39375.97</v>
          </cell>
          <cell r="M326">
            <v>39375.97</v>
          </cell>
          <cell r="N326">
            <v>39375.97</v>
          </cell>
          <cell r="O326">
            <v>39375.97</v>
          </cell>
          <cell r="P326">
            <v>39375.97</v>
          </cell>
          <cell r="Q326">
            <v>39375.97</v>
          </cell>
          <cell r="R326">
            <v>39375.97</v>
          </cell>
          <cell r="S326">
            <v>472511.64</v>
          </cell>
        </row>
        <row r="327">
          <cell r="E327" t="str">
            <v>31362211300EQMRCZZHO Total</v>
          </cell>
          <cell r="F327">
            <v>0</v>
          </cell>
          <cell r="S327">
            <v>472511.64</v>
          </cell>
        </row>
        <row r="328">
          <cell r="E328" t="str">
            <v>31362221250EQMRCZZHO</v>
          </cell>
          <cell r="F328" t="str">
            <v>CC-PENSION</v>
          </cell>
          <cell r="G328">
            <v>5906.4</v>
          </cell>
          <cell r="H328">
            <v>5906.4</v>
          </cell>
          <cell r="I328">
            <v>5906.4</v>
          </cell>
          <cell r="J328">
            <v>5906.4</v>
          </cell>
          <cell r="K328">
            <v>5906.4</v>
          </cell>
          <cell r="L328">
            <v>5906.4</v>
          </cell>
          <cell r="M328">
            <v>5906.4</v>
          </cell>
          <cell r="N328">
            <v>5906.4</v>
          </cell>
          <cell r="O328">
            <v>5906.4</v>
          </cell>
          <cell r="P328">
            <v>5906.4</v>
          </cell>
          <cell r="Q328">
            <v>5906.4</v>
          </cell>
          <cell r="R328">
            <v>5906.4</v>
          </cell>
          <cell r="S328">
            <v>70876.800000000003</v>
          </cell>
        </row>
        <row r="329">
          <cell r="E329" t="str">
            <v>31362221250EQMRCZZHO Total</v>
          </cell>
          <cell r="F329">
            <v>0</v>
          </cell>
          <cell r="S329">
            <v>70876.800000000003</v>
          </cell>
        </row>
        <row r="330">
          <cell r="E330" t="str">
            <v>31362221300EQMRCZZHO</v>
          </cell>
          <cell r="F330" t="str">
            <v>CC-MEDAID</v>
          </cell>
          <cell r="G330">
            <v>2815.47</v>
          </cell>
          <cell r="H330">
            <v>2815.47</v>
          </cell>
          <cell r="I330">
            <v>2815.47</v>
          </cell>
          <cell r="J330">
            <v>2815.47</v>
          </cell>
          <cell r="K330">
            <v>2815.47</v>
          </cell>
          <cell r="L330">
            <v>2815.47</v>
          </cell>
          <cell r="M330">
            <v>2815.47</v>
          </cell>
          <cell r="N330">
            <v>2815.47</v>
          </cell>
          <cell r="O330">
            <v>2815.47</v>
          </cell>
          <cell r="P330">
            <v>2815.47</v>
          </cell>
          <cell r="Q330">
            <v>2815.47</v>
          </cell>
          <cell r="R330">
            <v>2815.47</v>
          </cell>
          <cell r="S330">
            <v>33785.64</v>
          </cell>
        </row>
        <row r="331">
          <cell r="E331" t="str">
            <v>31362221300EQMRCZZHO Total</v>
          </cell>
          <cell r="F331">
            <v>0</v>
          </cell>
          <cell r="S331">
            <v>33785.64</v>
          </cell>
        </row>
        <row r="332">
          <cell r="E332" t="str">
            <v>31362305410EQMRCZZHO</v>
          </cell>
          <cell r="F332" t="str">
            <v>CC-SKILLS</v>
          </cell>
          <cell r="G332">
            <v>454.39</v>
          </cell>
          <cell r="H332">
            <v>454.39</v>
          </cell>
          <cell r="I332">
            <v>454.39</v>
          </cell>
          <cell r="J332">
            <v>454.39</v>
          </cell>
          <cell r="K332">
            <v>454.39</v>
          </cell>
          <cell r="L332">
            <v>454.39</v>
          </cell>
          <cell r="M332">
            <v>454.39</v>
          </cell>
          <cell r="N332">
            <v>454.39</v>
          </cell>
          <cell r="O332">
            <v>454.39</v>
          </cell>
          <cell r="P332">
            <v>454.39</v>
          </cell>
          <cell r="Q332">
            <v>454.39</v>
          </cell>
          <cell r="R332">
            <v>454.39</v>
          </cell>
          <cell r="S332">
            <v>5452.68</v>
          </cell>
        </row>
        <row r="333">
          <cell r="E333" t="str">
            <v>31362305410EQMRCZZHO Total</v>
          </cell>
          <cell r="F333">
            <v>0</v>
          </cell>
          <cell r="S333">
            <v>5452.68</v>
          </cell>
        </row>
        <row r="334">
          <cell r="E334" t="str">
            <v>31372211250EQMRCZZHO</v>
          </cell>
          <cell r="F334" t="str">
            <v>COUNCILT</v>
          </cell>
          <cell r="G334">
            <v>9676.58</v>
          </cell>
          <cell r="H334">
            <v>9676.58</v>
          </cell>
          <cell r="I334">
            <v>9676.58</v>
          </cell>
          <cell r="J334">
            <v>9676.58</v>
          </cell>
          <cell r="K334">
            <v>9676.58</v>
          </cell>
          <cell r="L334">
            <v>9676.58</v>
          </cell>
          <cell r="M334">
            <v>9676.58</v>
          </cell>
          <cell r="N334">
            <v>9676.58</v>
          </cell>
          <cell r="O334">
            <v>9676.58</v>
          </cell>
          <cell r="P334">
            <v>9676.58</v>
          </cell>
          <cell r="Q334">
            <v>9676.58</v>
          </cell>
          <cell r="R334">
            <v>9676.58</v>
          </cell>
          <cell r="S334">
            <v>116118.96</v>
          </cell>
        </row>
        <row r="335">
          <cell r="E335" t="str">
            <v>31372211250EQMRCZZHO Total</v>
          </cell>
          <cell r="F335">
            <v>0</v>
          </cell>
          <cell r="S335">
            <v>116118.96</v>
          </cell>
        </row>
        <row r="336">
          <cell r="E336" t="str">
            <v>31372211300EQMRCZZHO</v>
          </cell>
          <cell r="F336" t="str">
            <v>CLRSALAR</v>
          </cell>
          <cell r="G336">
            <v>37734.730000000003</v>
          </cell>
          <cell r="H336">
            <v>37734.730000000003</v>
          </cell>
          <cell r="I336">
            <v>37734.730000000003</v>
          </cell>
          <cell r="J336">
            <v>37734.730000000003</v>
          </cell>
          <cell r="K336">
            <v>37734.730000000003</v>
          </cell>
          <cell r="L336">
            <v>37734.730000000003</v>
          </cell>
          <cell r="M336">
            <v>37734.730000000003</v>
          </cell>
          <cell r="N336">
            <v>37734.730000000003</v>
          </cell>
          <cell r="O336">
            <v>37734.730000000003</v>
          </cell>
          <cell r="P336">
            <v>37734.730000000003</v>
          </cell>
          <cell r="Q336">
            <v>37734.730000000003</v>
          </cell>
          <cell r="R336">
            <v>37734.730000000003</v>
          </cell>
          <cell r="S336">
            <v>452816.76</v>
          </cell>
        </row>
        <row r="337">
          <cell r="E337" t="str">
            <v>31372211300EQMRCZZHO Total</v>
          </cell>
          <cell r="F337">
            <v>0</v>
          </cell>
          <cell r="S337">
            <v>452816.76</v>
          </cell>
        </row>
        <row r="338">
          <cell r="E338" t="str">
            <v>31372221250EQMRCZZHO</v>
          </cell>
          <cell r="F338" t="str">
            <v>CC-PENSION</v>
          </cell>
          <cell r="G338">
            <v>5660.21</v>
          </cell>
          <cell r="H338">
            <v>5660.21</v>
          </cell>
          <cell r="I338">
            <v>5660.21</v>
          </cell>
          <cell r="J338">
            <v>5660.21</v>
          </cell>
          <cell r="K338">
            <v>5660.21</v>
          </cell>
          <cell r="L338">
            <v>5660.21</v>
          </cell>
          <cell r="M338">
            <v>5660.21</v>
          </cell>
          <cell r="N338">
            <v>5660.21</v>
          </cell>
          <cell r="O338">
            <v>5660.21</v>
          </cell>
          <cell r="P338">
            <v>5660.21</v>
          </cell>
          <cell r="Q338">
            <v>5660.21</v>
          </cell>
          <cell r="R338">
            <v>5660.21</v>
          </cell>
          <cell r="S338">
            <v>67922.52</v>
          </cell>
        </row>
        <row r="339">
          <cell r="E339" t="str">
            <v>31372221250EQMRCZZHO Total</v>
          </cell>
          <cell r="F339">
            <v>0</v>
          </cell>
          <cell r="S339">
            <v>67922.52</v>
          </cell>
        </row>
        <row r="340">
          <cell r="E340" t="str">
            <v>31372221300EQMRCZZHO</v>
          </cell>
          <cell r="F340" t="str">
            <v>CC-MEDAID</v>
          </cell>
          <cell r="G340">
            <v>4702.8999999999996</v>
          </cell>
          <cell r="H340">
            <v>4702.8999999999996</v>
          </cell>
          <cell r="I340">
            <v>4702.8999999999996</v>
          </cell>
          <cell r="J340">
            <v>4702.8999999999996</v>
          </cell>
          <cell r="K340">
            <v>4702.8999999999996</v>
          </cell>
          <cell r="L340">
            <v>4702.8999999999996</v>
          </cell>
          <cell r="M340">
            <v>4702.8999999999996</v>
          </cell>
          <cell r="N340">
            <v>4702.8999999999996</v>
          </cell>
          <cell r="O340">
            <v>4702.8999999999996</v>
          </cell>
          <cell r="P340">
            <v>4702.8999999999996</v>
          </cell>
          <cell r="Q340">
            <v>4702.8999999999996</v>
          </cell>
          <cell r="R340">
            <v>4702.8999999999996</v>
          </cell>
          <cell r="S340">
            <v>56434.8</v>
          </cell>
        </row>
        <row r="341">
          <cell r="E341" t="str">
            <v>31372221300EQMRCZZHO</v>
          </cell>
          <cell r="F341" t="str">
            <v>CC-MEDAID</v>
          </cell>
          <cell r="G341">
            <v>1568.48</v>
          </cell>
          <cell r="H341">
            <v>1568.48</v>
          </cell>
          <cell r="I341">
            <v>1568.48</v>
          </cell>
          <cell r="J341">
            <v>1568.48</v>
          </cell>
          <cell r="K341">
            <v>1568.48</v>
          </cell>
          <cell r="L341">
            <v>1568.48</v>
          </cell>
          <cell r="M341">
            <v>1568.48</v>
          </cell>
          <cell r="N341">
            <v>1568.48</v>
          </cell>
          <cell r="O341">
            <v>1568.48</v>
          </cell>
          <cell r="P341">
            <v>1568.48</v>
          </cell>
          <cell r="Q341">
            <v>1568.48</v>
          </cell>
          <cell r="R341">
            <v>1568.48</v>
          </cell>
          <cell r="S341">
            <v>18821.759999999998</v>
          </cell>
        </row>
        <row r="342">
          <cell r="E342" t="str">
            <v>31372221300EQMRCZZHO Total</v>
          </cell>
          <cell r="F342">
            <v>0</v>
          </cell>
          <cell r="S342">
            <v>75256.56</v>
          </cell>
        </row>
        <row r="343">
          <cell r="E343" t="str">
            <v>31372305410EQMRCZZHO</v>
          </cell>
          <cell r="F343" t="str">
            <v>CC-SKILLS</v>
          </cell>
          <cell r="G343">
            <v>420.87</v>
          </cell>
          <cell r="H343">
            <v>420.87</v>
          </cell>
          <cell r="I343">
            <v>420.87</v>
          </cell>
          <cell r="J343">
            <v>420.87</v>
          </cell>
          <cell r="K343">
            <v>420.87</v>
          </cell>
          <cell r="L343">
            <v>420.87</v>
          </cell>
          <cell r="M343">
            <v>420.87</v>
          </cell>
          <cell r="N343">
            <v>420.87</v>
          </cell>
          <cell r="O343">
            <v>420.87</v>
          </cell>
          <cell r="P343">
            <v>420.87</v>
          </cell>
          <cell r="Q343">
            <v>420.87</v>
          </cell>
          <cell r="R343">
            <v>420.87</v>
          </cell>
          <cell r="S343">
            <v>5050.4399999999996</v>
          </cell>
        </row>
        <row r="344">
          <cell r="E344" t="str">
            <v>31372305410EQMRCZZHO Total</v>
          </cell>
          <cell r="F344">
            <v>0</v>
          </cell>
          <cell r="S344">
            <v>5050.4399999999996</v>
          </cell>
        </row>
        <row r="345">
          <cell r="E345" t="str">
            <v>31382211250EQMRCZZHO</v>
          </cell>
          <cell r="F345" t="str">
            <v>COUNCILT</v>
          </cell>
          <cell r="G345">
            <v>15125.1</v>
          </cell>
          <cell r="H345">
            <v>15125.1</v>
          </cell>
          <cell r="I345">
            <v>15125.1</v>
          </cell>
          <cell r="J345">
            <v>15125.1</v>
          </cell>
          <cell r="K345">
            <v>15125.1</v>
          </cell>
          <cell r="L345">
            <v>15125.1</v>
          </cell>
          <cell r="M345">
            <v>15125.1</v>
          </cell>
          <cell r="N345">
            <v>15125.1</v>
          </cell>
          <cell r="O345">
            <v>15125.1</v>
          </cell>
          <cell r="P345">
            <v>15125.1</v>
          </cell>
          <cell r="Q345">
            <v>15125.1</v>
          </cell>
          <cell r="R345">
            <v>15125.1</v>
          </cell>
          <cell r="S345">
            <v>181501.2</v>
          </cell>
        </row>
        <row r="346">
          <cell r="E346" t="str">
            <v>31382211250EQMRCZZHO Total</v>
          </cell>
          <cell r="F346">
            <v>0</v>
          </cell>
          <cell r="S346">
            <v>181501.2</v>
          </cell>
        </row>
        <row r="347">
          <cell r="E347" t="str">
            <v>31382211300EQMRCZZHO</v>
          </cell>
          <cell r="F347" t="str">
            <v>CLRSALAR</v>
          </cell>
          <cell r="G347">
            <v>38290.120000000003</v>
          </cell>
          <cell r="H347">
            <v>38290.120000000003</v>
          </cell>
          <cell r="I347">
            <v>38290.120000000003</v>
          </cell>
          <cell r="J347">
            <v>38290.120000000003</v>
          </cell>
          <cell r="K347">
            <v>38290.120000000003</v>
          </cell>
          <cell r="L347">
            <v>38290.120000000003</v>
          </cell>
          <cell r="M347">
            <v>38290.120000000003</v>
          </cell>
          <cell r="N347">
            <v>38290.120000000003</v>
          </cell>
          <cell r="O347">
            <v>38290.120000000003</v>
          </cell>
          <cell r="P347">
            <v>38290.120000000003</v>
          </cell>
          <cell r="Q347">
            <v>38290.120000000003</v>
          </cell>
          <cell r="R347">
            <v>38290.120000000003</v>
          </cell>
          <cell r="S347">
            <v>459481.44</v>
          </cell>
        </row>
        <row r="348">
          <cell r="E348" t="str">
            <v>31382211300EQMRCZZHO Total</v>
          </cell>
          <cell r="F348">
            <v>0</v>
          </cell>
          <cell r="S348">
            <v>459481.44</v>
          </cell>
        </row>
        <row r="349">
          <cell r="E349" t="str">
            <v>31382221250EQMRCZZHO</v>
          </cell>
          <cell r="F349" t="str">
            <v>CC-PENSION</v>
          </cell>
          <cell r="G349">
            <v>5743.52</v>
          </cell>
          <cell r="H349">
            <v>5743.52</v>
          </cell>
          <cell r="I349">
            <v>5743.52</v>
          </cell>
          <cell r="J349">
            <v>5743.52</v>
          </cell>
          <cell r="K349">
            <v>5743.52</v>
          </cell>
          <cell r="L349">
            <v>5743.52</v>
          </cell>
          <cell r="M349">
            <v>5743.52</v>
          </cell>
          <cell r="N349">
            <v>5743.52</v>
          </cell>
          <cell r="O349">
            <v>5743.52</v>
          </cell>
          <cell r="P349">
            <v>5743.52</v>
          </cell>
          <cell r="Q349">
            <v>5743.52</v>
          </cell>
          <cell r="R349">
            <v>5743.52</v>
          </cell>
          <cell r="S349">
            <v>68922.240000000005</v>
          </cell>
        </row>
        <row r="350">
          <cell r="E350" t="str">
            <v>31382221250EQMRCZZHO Total</v>
          </cell>
          <cell r="F350">
            <v>0</v>
          </cell>
          <cell r="S350">
            <v>68922.240000000005</v>
          </cell>
        </row>
        <row r="351">
          <cell r="E351" t="str">
            <v>31382221300EQMRCZZHO</v>
          </cell>
          <cell r="F351" t="str">
            <v>CC-MEDAID</v>
          </cell>
          <cell r="G351">
            <v>4064.2</v>
          </cell>
          <cell r="H351">
            <v>4064.2</v>
          </cell>
          <cell r="I351">
            <v>4064.2</v>
          </cell>
          <cell r="J351">
            <v>4064.2</v>
          </cell>
          <cell r="K351">
            <v>4064.2</v>
          </cell>
          <cell r="L351">
            <v>4064.2</v>
          </cell>
          <cell r="M351">
            <v>4064.2</v>
          </cell>
          <cell r="N351">
            <v>4064.2</v>
          </cell>
          <cell r="O351">
            <v>4064.2</v>
          </cell>
          <cell r="P351">
            <v>4064.2</v>
          </cell>
          <cell r="Q351">
            <v>4064.2</v>
          </cell>
          <cell r="R351">
            <v>4064.2</v>
          </cell>
          <cell r="S351">
            <v>48770.400000000001</v>
          </cell>
        </row>
        <row r="352">
          <cell r="E352" t="str">
            <v>31382221300EQMRCZZHO Total</v>
          </cell>
          <cell r="F352">
            <v>0</v>
          </cell>
          <cell r="S352">
            <v>48770.400000000001</v>
          </cell>
        </row>
        <row r="353">
          <cell r="E353" t="str">
            <v>31382305410EQMRCZZHO</v>
          </cell>
          <cell r="F353" t="str">
            <v>CC-SKILLS</v>
          </cell>
          <cell r="G353">
            <v>457.51</v>
          </cell>
          <cell r="H353">
            <v>457.51</v>
          </cell>
          <cell r="I353">
            <v>457.51</v>
          </cell>
          <cell r="J353">
            <v>457.51</v>
          </cell>
          <cell r="K353">
            <v>457.51</v>
          </cell>
          <cell r="L353">
            <v>457.51</v>
          </cell>
          <cell r="M353">
            <v>457.51</v>
          </cell>
          <cell r="N353">
            <v>457.51</v>
          </cell>
          <cell r="O353">
            <v>457.51</v>
          </cell>
          <cell r="P353">
            <v>457.51</v>
          </cell>
          <cell r="Q353">
            <v>457.51</v>
          </cell>
          <cell r="R353">
            <v>457.51</v>
          </cell>
          <cell r="S353">
            <v>5490.12</v>
          </cell>
        </row>
        <row r="354">
          <cell r="E354" t="str">
            <v>31382305410EQMRCZZHO Total</v>
          </cell>
          <cell r="F354">
            <v>0</v>
          </cell>
          <cell r="S354">
            <v>5490.12</v>
          </cell>
        </row>
        <row r="355">
          <cell r="E355" t="str">
            <v>31422211550EQMRCZZHO</v>
          </cell>
          <cell r="F355" t="str">
            <v>COUNCILT</v>
          </cell>
          <cell r="G355">
            <v>6382.05</v>
          </cell>
          <cell r="H355">
            <v>6382.05</v>
          </cell>
          <cell r="I355">
            <v>6382.05</v>
          </cell>
          <cell r="J355">
            <v>6382.05</v>
          </cell>
          <cell r="K355">
            <v>6382.05</v>
          </cell>
          <cell r="L355">
            <v>6382.05</v>
          </cell>
          <cell r="M355">
            <v>6382.05</v>
          </cell>
          <cell r="N355">
            <v>6382.05</v>
          </cell>
          <cell r="O355">
            <v>6382.05</v>
          </cell>
          <cell r="P355">
            <v>6382.05</v>
          </cell>
          <cell r="Q355">
            <v>6382.05</v>
          </cell>
          <cell r="R355">
            <v>6382.05</v>
          </cell>
          <cell r="S355">
            <v>76584.600000000006</v>
          </cell>
        </row>
        <row r="356">
          <cell r="E356" t="str">
            <v>31422211550EQMRCZZHO</v>
          </cell>
          <cell r="F356" t="str">
            <v>COUNCILT</v>
          </cell>
          <cell r="G356">
            <v>933.52</v>
          </cell>
          <cell r="H356">
            <v>933.52</v>
          </cell>
          <cell r="I356">
            <v>933.52</v>
          </cell>
          <cell r="J356">
            <v>933.52</v>
          </cell>
          <cell r="K356">
            <v>933.52</v>
          </cell>
          <cell r="L356">
            <v>933.52</v>
          </cell>
          <cell r="M356">
            <v>933.52</v>
          </cell>
          <cell r="N356">
            <v>933.52</v>
          </cell>
          <cell r="O356">
            <v>933.52</v>
          </cell>
          <cell r="P356">
            <v>933.52</v>
          </cell>
          <cell r="Q356">
            <v>933.52</v>
          </cell>
          <cell r="R356">
            <v>933.52</v>
          </cell>
          <cell r="S356">
            <v>11202.24</v>
          </cell>
        </row>
        <row r="357">
          <cell r="E357" t="str">
            <v>31422211550EQMRCZZHO</v>
          </cell>
          <cell r="F357" t="str">
            <v>COUNCILT</v>
          </cell>
          <cell r="G357">
            <v>933.52</v>
          </cell>
          <cell r="H357">
            <v>933.52</v>
          </cell>
          <cell r="I357">
            <v>933.52</v>
          </cell>
          <cell r="J357">
            <v>933.52</v>
          </cell>
          <cell r="K357">
            <v>933.52</v>
          </cell>
          <cell r="L357">
            <v>933.52</v>
          </cell>
          <cell r="M357">
            <v>933.52</v>
          </cell>
          <cell r="N357">
            <v>933.52</v>
          </cell>
          <cell r="O357">
            <v>933.52</v>
          </cell>
          <cell r="P357">
            <v>933.52</v>
          </cell>
          <cell r="Q357">
            <v>933.52</v>
          </cell>
          <cell r="R357">
            <v>933.52</v>
          </cell>
          <cell r="S357">
            <v>11202.24</v>
          </cell>
        </row>
        <row r="358">
          <cell r="E358" t="str">
            <v>31422211550EQMRCZZHO</v>
          </cell>
          <cell r="F358" t="str">
            <v>COUNCILT</v>
          </cell>
          <cell r="G358">
            <v>6382.04</v>
          </cell>
          <cell r="H358">
            <v>6382.04</v>
          </cell>
          <cell r="I358">
            <v>6382.04</v>
          </cell>
          <cell r="J358">
            <v>6382.04</v>
          </cell>
          <cell r="K358">
            <v>6382.04</v>
          </cell>
          <cell r="L358">
            <v>6382.04</v>
          </cell>
          <cell r="M358">
            <v>6382.04</v>
          </cell>
          <cell r="N358">
            <v>6382.04</v>
          </cell>
          <cell r="O358">
            <v>6382.04</v>
          </cell>
          <cell r="P358">
            <v>6382.04</v>
          </cell>
          <cell r="Q358">
            <v>6382.04</v>
          </cell>
          <cell r="R358">
            <v>6382.04</v>
          </cell>
          <cell r="S358">
            <v>76584.479999999996</v>
          </cell>
        </row>
        <row r="359">
          <cell r="E359" t="str">
            <v>31422211550EQMRCZZHO</v>
          </cell>
          <cell r="F359" t="str">
            <v>COUNCILT</v>
          </cell>
          <cell r="G359">
            <v>6382.04</v>
          </cell>
          <cell r="H359">
            <v>6382.04</v>
          </cell>
          <cell r="I359">
            <v>6382.04</v>
          </cell>
          <cell r="J359">
            <v>6382.04</v>
          </cell>
          <cell r="K359">
            <v>6382.04</v>
          </cell>
          <cell r="L359">
            <v>6382.04</v>
          </cell>
          <cell r="M359">
            <v>6382.04</v>
          </cell>
          <cell r="N359">
            <v>6382.04</v>
          </cell>
          <cell r="O359">
            <v>6382.04</v>
          </cell>
          <cell r="P359">
            <v>6382.04</v>
          </cell>
          <cell r="Q359">
            <v>6382.04</v>
          </cell>
          <cell r="R359">
            <v>6382.04</v>
          </cell>
          <cell r="S359">
            <v>76584.479999999996</v>
          </cell>
        </row>
        <row r="360">
          <cell r="E360" t="str">
            <v>31422211550EQMRCZZHO</v>
          </cell>
          <cell r="F360" t="str">
            <v>COUNCILT</v>
          </cell>
          <cell r="G360">
            <v>6382.04</v>
          </cell>
          <cell r="H360">
            <v>6382.04</v>
          </cell>
          <cell r="I360">
            <v>6382.04</v>
          </cell>
          <cell r="J360">
            <v>6382.04</v>
          </cell>
          <cell r="K360">
            <v>6382.04</v>
          </cell>
          <cell r="L360">
            <v>6382.04</v>
          </cell>
          <cell r="M360">
            <v>6382.04</v>
          </cell>
          <cell r="N360">
            <v>6382.04</v>
          </cell>
          <cell r="O360">
            <v>6382.04</v>
          </cell>
          <cell r="P360">
            <v>6382.04</v>
          </cell>
          <cell r="Q360">
            <v>6382.04</v>
          </cell>
          <cell r="R360">
            <v>6382.04</v>
          </cell>
          <cell r="S360">
            <v>76584.479999999996</v>
          </cell>
        </row>
        <row r="361">
          <cell r="E361" t="str">
            <v>31422211550EQMRCZZHO</v>
          </cell>
          <cell r="F361" t="str">
            <v>COUNCILT</v>
          </cell>
          <cell r="G361">
            <v>6382.04</v>
          </cell>
          <cell r="H361">
            <v>6382.04</v>
          </cell>
          <cell r="I361">
            <v>6382.04</v>
          </cell>
          <cell r="J361">
            <v>6382.04</v>
          </cell>
          <cell r="K361">
            <v>6382.04</v>
          </cell>
          <cell r="L361">
            <v>6382.04</v>
          </cell>
          <cell r="M361">
            <v>6382.04</v>
          </cell>
          <cell r="N361">
            <v>6382.04</v>
          </cell>
          <cell r="O361">
            <v>6382.04</v>
          </cell>
          <cell r="P361">
            <v>6382.04</v>
          </cell>
          <cell r="Q361">
            <v>6382.04</v>
          </cell>
          <cell r="R361">
            <v>6382.04</v>
          </cell>
          <cell r="S361">
            <v>76584.479999999996</v>
          </cell>
        </row>
        <row r="362">
          <cell r="E362" t="str">
            <v>31422211550EQMRCZZHO</v>
          </cell>
          <cell r="F362" t="str">
            <v>COUNCILT</v>
          </cell>
          <cell r="G362">
            <v>6382.04</v>
          </cell>
          <cell r="H362">
            <v>6382.04</v>
          </cell>
          <cell r="I362">
            <v>6382.04</v>
          </cell>
          <cell r="J362">
            <v>6382.04</v>
          </cell>
          <cell r="K362">
            <v>6382.04</v>
          </cell>
          <cell r="L362">
            <v>6382.04</v>
          </cell>
          <cell r="M362">
            <v>6382.04</v>
          </cell>
          <cell r="N362">
            <v>6382.04</v>
          </cell>
          <cell r="O362">
            <v>6382.04</v>
          </cell>
          <cell r="P362">
            <v>6382.04</v>
          </cell>
          <cell r="Q362">
            <v>6382.04</v>
          </cell>
          <cell r="R362">
            <v>6382.04</v>
          </cell>
          <cell r="S362">
            <v>76584.479999999996</v>
          </cell>
        </row>
        <row r="363">
          <cell r="E363" t="str">
            <v>31422211550EQMRCZZHO</v>
          </cell>
          <cell r="F363" t="str">
            <v>COUNCILT</v>
          </cell>
          <cell r="G363">
            <v>6382.04</v>
          </cell>
          <cell r="H363">
            <v>6382.04</v>
          </cell>
          <cell r="I363">
            <v>6382.04</v>
          </cell>
          <cell r="J363">
            <v>6382.04</v>
          </cell>
          <cell r="K363">
            <v>6382.04</v>
          </cell>
          <cell r="L363">
            <v>6382.04</v>
          </cell>
          <cell r="M363">
            <v>6382.04</v>
          </cell>
          <cell r="N363">
            <v>6382.04</v>
          </cell>
          <cell r="O363">
            <v>6382.04</v>
          </cell>
          <cell r="P363">
            <v>6382.04</v>
          </cell>
          <cell r="Q363">
            <v>6382.04</v>
          </cell>
          <cell r="R363">
            <v>6382.04</v>
          </cell>
          <cell r="S363">
            <v>76584.479999999996</v>
          </cell>
        </row>
        <row r="364">
          <cell r="E364" t="str">
            <v>31422211550EQMRCZZHO</v>
          </cell>
          <cell r="F364" t="str">
            <v>COUNCILT</v>
          </cell>
          <cell r="G364">
            <v>6382.04</v>
          </cell>
          <cell r="H364">
            <v>6382.04</v>
          </cell>
          <cell r="I364">
            <v>6382.04</v>
          </cell>
          <cell r="J364">
            <v>6382.04</v>
          </cell>
          <cell r="K364">
            <v>6382.04</v>
          </cell>
          <cell r="L364">
            <v>6382.04</v>
          </cell>
          <cell r="M364">
            <v>6382.04</v>
          </cell>
          <cell r="N364">
            <v>6382.04</v>
          </cell>
          <cell r="O364">
            <v>6382.04</v>
          </cell>
          <cell r="P364">
            <v>6382.04</v>
          </cell>
          <cell r="Q364">
            <v>6382.04</v>
          </cell>
          <cell r="R364">
            <v>6382.04</v>
          </cell>
          <cell r="S364">
            <v>76584.479999999996</v>
          </cell>
        </row>
        <row r="365">
          <cell r="E365" t="str">
            <v>31422211550EQMRCZZHO</v>
          </cell>
          <cell r="F365" t="str">
            <v>COUNCILT</v>
          </cell>
          <cell r="G365">
            <v>933.52</v>
          </cell>
          <cell r="H365">
            <v>933.52</v>
          </cell>
          <cell r="I365">
            <v>933.52</v>
          </cell>
          <cell r="J365">
            <v>933.52</v>
          </cell>
          <cell r="K365">
            <v>933.52</v>
          </cell>
          <cell r="L365">
            <v>933.52</v>
          </cell>
          <cell r="M365">
            <v>933.52</v>
          </cell>
          <cell r="N365">
            <v>933.52</v>
          </cell>
          <cell r="O365">
            <v>933.52</v>
          </cell>
          <cell r="P365">
            <v>933.52</v>
          </cell>
          <cell r="Q365">
            <v>933.52</v>
          </cell>
          <cell r="R365">
            <v>933.52</v>
          </cell>
          <cell r="S365">
            <v>11202.24</v>
          </cell>
        </row>
        <row r="366">
          <cell r="E366" t="str">
            <v>31422211550EQMRCZZHO</v>
          </cell>
          <cell r="F366" t="str">
            <v>COUNCILT</v>
          </cell>
          <cell r="G366">
            <v>6382.04</v>
          </cell>
          <cell r="H366">
            <v>6382.04</v>
          </cell>
          <cell r="I366">
            <v>6382.04</v>
          </cell>
          <cell r="J366">
            <v>6382.04</v>
          </cell>
          <cell r="K366">
            <v>6382.04</v>
          </cell>
          <cell r="L366">
            <v>6382.04</v>
          </cell>
          <cell r="M366">
            <v>6382.04</v>
          </cell>
          <cell r="N366">
            <v>6382.04</v>
          </cell>
          <cell r="O366">
            <v>6382.04</v>
          </cell>
          <cell r="P366">
            <v>6382.04</v>
          </cell>
          <cell r="Q366">
            <v>6382.04</v>
          </cell>
          <cell r="R366">
            <v>6382.04</v>
          </cell>
          <cell r="S366">
            <v>76584.479999999996</v>
          </cell>
        </row>
        <row r="367">
          <cell r="E367" t="str">
            <v>31422211550EQMRCZZHO Total</v>
          </cell>
          <cell r="F367">
            <v>0</v>
          </cell>
          <cell r="S367">
            <v>722867.15999999992</v>
          </cell>
        </row>
        <row r="368">
          <cell r="E368" t="str">
            <v>31422211600EQMRCZZHO</v>
          </cell>
          <cell r="F368" t="str">
            <v>CLRSALAR</v>
          </cell>
          <cell r="G368">
            <v>17647.740000000002</v>
          </cell>
          <cell r="H368">
            <v>17647.740000000002</v>
          </cell>
          <cell r="I368">
            <v>17647.740000000002</v>
          </cell>
          <cell r="J368">
            <v>17647.740000000002</v>
          </cell>
          <cell r="K368">
            <v>17647.740000000002</v>
          </cell>
          <cell r="L368">
            <v>17647.740000000002</v>
          </cell>
          <cell r="M368">
            <v>17647.740000000002</v>
          </cell>
          <cell r="N368">
            <v>17647.740000000002</v>
          </cell>
          <cell r="O368">
            <v>17647.740000000002</v>
          </cell>
          <cell r="P368">
            <v>17647.740000000002</v>
          </cell>
          <cell r="Q368">
            <v>17647.740000000002</v>
          </cell>
          <cell r="R368">
            <v>17647.740000000002</v>
          </cell>
          <cell r="S368">
            <v>211772.88</v>
          </cell>
        </row>
        <row r="369">
          <cell r="E369" t="str">
            <v>31422211600EQMRCZZHO</v>
          </cell>
          <cell r="F369" t="str">
            <v>CLRSALAR</v>
          </cell>
          <cell r="G369">
            <v>2800.56</v>
          </cell>
          <cell r="H369">
            <v>2800.56</v>
          </cell>
          <cell r="I369">
            <v>2800.56</v>
          </cell>
          <cell r="J369">
            <v>2800.56</v>
          </cell>
          <cell r="K369">
            <v>2800.56</v>
          </cell>
          <cell r="L369">
            <v>2800.56</v>
          </cell>
          <cell r="M369">
            <v>2800.56</v>
          </cell>
          <cell r="N369">
            <v>2800.56</v>
          </cell>
          <cell r="O369">
            <v>2800.56</v>
          </cell>
          <cell r="P369">
            <v>2800.56</v>
          </cell>
          <cell r="Q369">
            <v>2800.56</v>
          </cell>
          <cell r="R369">
            <v>2800.56</v>
          </cell>
          <cell r="S369">
            <v>33606.720000000001</v>
          </cell>
        </row>
        <row r="370">
          <cell r="E370" t="str">
            <v>31422211600EQMRCZZHO</v>
          </cell>
          <cell r="F370" t="str">
            <v>CLRSALAR</v>
          </cell>
          <cell r="G370">
            <v>23530.31</v>
          </cell>
          <cell r="H370">
            <v>23530.31</v>
          </cell>
          <cell r="I370">
            <v>23530.31</v>
          </cell>
          <cell r="J370">
            <v>23530.31</v>
          </cell>
          <cell r="K370">
            <v>23530.31</v>
          </cell>
          <cell r="L370">
            <v>23530.31</v>
          </cell>
          <cell r="M370">
            <v>23530.31</v>
          </cell>
          <cell r="N370">
            <v>23530.31</v>
          </cell>
          <cell r="O370">
            <v>23530.31</v>
          </cell>
          <cell r="P370">
            <v>23530.31</v>
          </cell>
          <cell r="Q370">
            <v>23530.31</v>
          </cell>
          <cell r="R370">
            <v>23530.31</v>
          </cell>
          <cell r="S370">
            <v>282363.71999999997</v>
          </cell>
        </row>
        <row r="371">
          <cell r="E371" t="str">
            <v>31422211600EQMRCZZHO</v>
          </cell>
          <cell r="F371" t="str">
            <v>CLRSALAR</v>
          </cell>
          <cell r="G371">
            <v>2800.56</v>
          </cell>
          <cell r="H371">
            <v>2800.56</v>
          </cell>
          <cell r="I371">
            <v>2800.56</v>
          </cell>
          <cell r="J371">
            <v>2800.56</v>
          </cell>
          <cell r="K371">
            <v>2800.56</v>
          </cell>
          <cell r="L371">
            <v>2800.56</v>
          </cell>
          <cell r="M371">
            <v>2800.56</v>
          </cell>
          <cell r="N371">
            <v>2800.56</v>
          </cell>
          <cell r="O371">
            <v>2800.56</v>
          </cell>
          <cell r="P371">
            <v>2800.56</v>
          </cell>
          <cell r="Q371">
            <v>2800.56</v>
          </cell>
          <cell r="R371">
            <v>2800.56</v>
          </cell>
          <cell r="S371">
            <v>33606.720000000001</v>
          </cell>
        </row>
        <row r="372">
          <cell r="E372" t="str">
            <v>31422211600EQMRCZZHO</v>
          </cell>
          <cell r="F372" t="str">
            <v>CLRSALAR</v>
          </cell>
          <cell r="G372">
            <v>15488.79</v>
          </cell>
          <cell r="H372">
            <v>15488.79</v>
          </cell>
          <cell r="I372">
            <v>15488.79</v>
          </cell>
          <cell r="J372">
            <v>15488.79</v>
          </cell>
          <cell r="K372">
            <v>15488.79</v>
          </cell>
          <cell r="L372">
            <v>15488.79</v>
          </cell>
          <cell r="M372">
            <v>15488.79</v>
          </cell>
          <cell r="N372">
            <v>15488.79</v>
          </cell>
          <cell r="O372">
            <v>15488.79</v>
          </cell>
          <cell r="P372">
            <v>15488.79</v>
          </cell>
          <cell r="Q372">
            <v>15488.79</v>
          </cell>
          <cell r="R372">
            <v>15488.79</v>
          </cell>
          <cell r="S372">
            <v>185865.48</v>
          </cell>
        </row>
        <row r="373">
          <cell r="E373" t="str">
            <v>31422211600EQMRCZZHO</v>
          </cell>
          <cell r="F373" t="str">
            <v>CLRSALAR</v>
          </cell>
          <cell r="G373">
            <v>17647.740000000002</v>
          </cell>
          <cell r="H373">
            <v>17647.740000000002</v>
          </cell>
          <cell r="I373">
            <v>17647.740000000002</v>
          </cell>
          <cell r="J373">
            <v>17647.740000000002</v>
          </cell>
          <cell r="K373">
            <v>17647.740000000002</v>
          </cell>
          <cell r="L373">
            <v>17647.740000000002</v>
          </cell>
          <cell r="M373">
            <v>17647.740000000002</v>
          </cell>
          <cell r="N373">
            <v>17647.740000000002</v>
          </cell>
          <cell r="O373">
            <v>17647.740000000002</v>
          </cell>
          <cell r="P373">
            <v>17647.740000000002</v>
          </cell>
          <cell r="Q373">
            <v>17647.740000000002</v>
          </cell>
          <cell r="R373">
            <v>17647.740000000002</v>
          </cell>
          <cell r="S373">
            <v>211772.88</v>
          </cell>
        </row>
        <row r="374">
          <cell r="E374" t="str">
            <v>31422211600EQMRCZZHO</v>
          </cell>
          <cell r="F374" t="str">
            <v>CLRSALAR</v>
          </cell>
          <cell r="G374">
            <v>17647.740000000002</v>
          </cell>
          <cell r="H374">
            <v>17647.740000000002</v>
          </cell>
          <cell r="I374">
            <v>17647.740000000002</v>
          </cell>
          <cell r="J374">
            <v>17647.740000000002</v>
          </cell>
          <cell r="K374">
            <v>17647.740000000002</v>
          </cell>
          <cell r="L374">
            <v>17647.740000000002</v>
          </cell>
          <cell r="M374">
            <v>17647.740000000002</v>
          </cell>
          <cell r="N374">
            <v>17647.740000000002</v>
          </cell>
          <cell r="O374">
            <v>17647.740000000002</v>
          </cell>
          <cell r="P374">
            <v>17647.740000000002</v>
          </cell>
          <cell r="Q374">
            <v>17647.740000000002</v>
          </cell>
          <cell r="R374">
            <v>17647.740000000002</v>
          </cell>
          <cell r="S374">
            <v>211772.88</v>
          </cell>
        </row>
        <row r="375">
          <cell r="E375" t="str">
            <v>31422211600EQMRCZZHO</v>
          </cell>
          <cell r="F375" t="str">
            <v>CLRSALAR</v>
          </cell>
          <cell r="G375">
            <v>17647.740000000002</v>
          </cell>
          <cell r="H375">
            <v>17647.740000000002</v>
          </cell>
          <cell r="I375">
            <v>17647.740000000002</v>
          </cell>
          <cell r="J375">
            <v>17647.740000000002</v>
          </cell>
          <cell r="K375">
            <v>17647.740000000002</v>
          </cell>
          <cell r="L375">
            <v>17647.740000000002</v>
          </cell>
          <cell r="M375">
            <v>17647.740000000002</v>
          </cell>
          <cell r="N375">
            <v>17647.740000000002</v>
          </cell>
          <cell r="O375">
            <v>17647.740000000002</v>
          </cell>
          <cell r="P375">
            <v>17647.740000000002</v>
          </cell>
          <cell r="Q375">
            <v>17647.740000000002</v>
          </cell>
          <cell r="R375">
            <v>17647.740000000002</v>
          </cell>
          <cell r="S375">
            <v>211772.88</v>
          </cell>
        </row>
        <row r="376">
          <cell r="E376" t="str">
            <v>31422211600EQMRCZZHO</v>
          </cell>
          <cell r="F376" t="str">
            <v>CLRSALAR</v>
          </cell>
          <cell r="G376">
            <v>15145.01</v>
          </cell>
          <cell r="H376">
            <v>15145.01</v>
          </cell>
          <cell r="I376">
            <v>15145.01</v>
          </cell>
          <cell r="J376">
            <v>15145.01</v>
          </cell>
          <cell r="K376">
            <v>15145.01</v>
          </cell>
          <cell r="L376">
            <v>15145.01</v>
          </cell>
          <cell r="M376">
            <v>15145.01</v>
          </cell>
          <cell r="N376">
            <v>15145.01</v>
          </cell>
          <cell r="O376">
            <v>15145.01</v>
          </cell>
          <cell r="P376">
            <v>15145.01</v>
          </cell>
          <cell r="Q376">
            <v>15145.01</v>
          </cell>
          <cell r="R376">
            <v>15145.01</v>
          </cell>
          <cell r="S376">
            <v>181740.12</v>
          </cell>
        </row>
        <row r="377">
          <cell r="E377" t="str">
            <v>31422211600EQMRCZZHO</v>
          </cell>
          <cell r="F377" t="str">
            <v>CLRSALAR</v>
          </cell>
          <cell r="G377">
            <v>14780.35</v>
          </cell>
          <cell r="H377">
            <v>14780.35</v>
          </cell>
          <cell r="I377">
            <v>14780.35</v>
          </cell>
          <cell r="J377">
            <v>14780.35</v>
          </cell>
          <cell r="K377">
            <v>14780.35</v>
          </cell>
          <cell r="L377">
            <v>14780.35</v>
          </cell>
          <cell r="M377">
            <v>14780.35</v>
          </cell>
          <cell r="N377">
            <v>14780.35</v>
          </cell>
          <cell r="O377">
            <v>14780.35</v>
          </cell>
          <cell r="P377">
            <v>14780.35</v>
          </cell>
          <cell r="Q377">
            <v>14780.35</v>
          </cell>
          <cell r="R377">
            <v>14780.35</v>
          </cell>
          <cell r="S377">
            <v>177364.2</v>
          </cell>
        </row>
        <row r="378">
          <cell r="E378" t="str">
            <v>31422211600EQMRCZZHO</v>
          </cell>
          <cell r="F378" t="str">
            <v>CLRSALAR</v>
          </cell>
          <cell r="G378">
            <v>15831.36</v>
          </cell>
          <cell r="H378">
            <v>15831.36</v>
          </cell>
          <cell r="I378">
            <v>15831.36</v>
          </cell>
          <cell r="J378">
            <v>15831.36</v>
          </cell>
          <cell r="K378">
            <v>15831.36</v>
          </cell>
          <cell r="L378">
            <v>15831.36</v>
          </cell>
          <cell r="M378">
            <v>15831.36</v>
          </cell>
          <cell r="N378">
            <v>15831.36</v>
          </cell>
          <cell r="O378">
            <v>15831.36</v>
          </cell>
          <cell r="P378">
            <v>15831.36</v>
          </cell>
          <cell r="Q378">
            <v>15831.36</v>
          </cell>
          <cell r="R378">
            <v>15831.36</v>
          </cell>
          <cell r="S378">
            <v>189976.32000000001</v>
          </cell>
        </row>
        <row r="379">
          <cell r="E379" t="str">
            <v>31422211600EQMRCZZHO</v>
          </cell>
          <cell r="F379" t="str">
            <v>CLRSALAR</v>
          </cell>
          <cell r="G379">
            <v>2800.56</v>
          </cell>
          <cell r="H379">
            <v>2800.56</v>
          </cell>
          <cell r="I379">
            <v>2800.56</v>
          </cell>
          <cell r="J379">
            <v>2800.56</v>
          </cell>
          <cell r="K379">
            <v>2800.56</v>
          </cell>
          <cell r="L379">
            <v>2800.56</v>
          </cell>
          <cell r="M379">
            <v>2800.56</v>
          </cell>
          <cell r="N379">
            <v>2800.56</v>
          </cell>
          <cell r="O379">
            <v>2800.56</v>
          </cell>
          <cell r="P379">
            <v>2800.56</v>
          </cell>
          <cell r="Q379">
            <v>2800.56</v>
          </cell>
          <cell r="R379">
            <v>2800.56</v>
          </cell>
          <cell r="S379">
            <v>33606.720000000001</v>
          </cell>
        </row>
        <row r="380">
          <cell r="E380" t="str">
            <v>31422211600EQMRCZZHO</v>
          </cell>
          <cell r="F380" t="str">
            <v>CLRSALAR</v>
          </cell>
          <cell r="G380">
            <v>17647.740000000002</v>
          </cell>
          <cell r="H380">
            <v>17647.740000000002</v>
          </cell>
          <cell r="I380">
            <v>17647.740000000002</v>
          </cell>
          <cell r="J380">
            <v>17647.740000000002</v>
          </cell>
          <cell r="K380">
            <v>17647.740000000002</v>
          </cell>
          <cell r="L380">
            <v>17647.740000000002</v>
          </cell>
          <cell r="M380">
            <v>17647.740000000002</v>
          </cell>
          <cell r="N380">
            <v>17647.740000000002</v>
          </cell>
          <cell r="O380">
            <v>17647.740000000002</v>
          </cell>
          <cell r="P380">
            <v>17647.740000000002</v>
          </cell>
          <cell r="Q380">
            <v>17647.740000000002</v>
          </cell>
          <cell r="R380">
            <v>17647.740000000002</v>
          </cell>
          <cell r="S380">
            <v>211772.88</v>
          </cell>
        </row>
        <row r="381">
          <cell r="E381" t="str">
            <v>31422211600EQMRCZZHO Total</v>
          </cell>
          <cell r="F381">
            <v>0</v>
          </cell>
          <cell r="S381">
            <v>2176994.4</v>
          </cell>
        </row>
        <row r="382">
          <cell r="E382" t="str">
            <v>31422221550EQMRCZZHO</v>
          </cell>
          <cell r="F382" t="str">
            <v>CC-PENSION</v>
          </cell>
          <cell r="G382">
            <v>2647.16</v>
          </cell>
          <cell r="H382">
            <v>2647.16</v>
          </cell>
          <cell r="I382">
            <v>2647.16</v>
          </cell>
          <cell r="J382">
            <v>2647.16</v>
          </cell>
          <cell r="K382">
            <v>2647.16</v>
          </cell>
          <cell r="L382">
            <v>2647.16</v>
          </cell>
          <cell r="M382">
            <v>2647.16</v>
          </cell>
          <cell r="N382">
            <v>2647.16</v>
          </cell>
          <cell r="O382">
            <v>2647.16</v>
          </cell>
          <cell r="P382">
            <v>2647.16</v>
          </cell>
          <cell r="Q382">
            <v>2647.16</v>
          </cell>
          <cell r="R382">
            <v>2647.16</v>
          </cell>
          <cell r="S382">
            <v>31765.919999999998</v>
          </cell>
        </row>
        <row r="383">
          <cell r="E383" t="str">
            <v>31422221550EQMRCZZHO</v>
          </cell>
          <cell r="F383" t="str">
            <v>CC-PENSION</v>
          </cell>
          <cell r="G383">
            <v>3529.55</v>
          </cell>
          <cell r="H383">
            <v>3529.55</v>
          </cell>
          <cell r="I383">
            <v>3529.55</v>
          </cell>
          <cell r="J383">
            <v>3529.55</v>
          </cell>
          <cell r="K383">
            <v>3529.55</v>
          </cell>
          <cell r="L383">
            <v>3529.55</v>
          </cell>
          <cell r="M383">
            <v>3529.55</v>
          </cell>
          <cell r="N383">
            <v>3529.55</v>
          </cell>
          <cell r="O383">
            <v>3529.55</v>
          </cell>
          <cell r="P383">
            <v>3529.55</v>
          </cell>
          <cell r="Q383">
            <v>3529.55</v>
          </cell>
          <cell r="R383">
            <v>3529.55</v>
          </cell>
          <cell r="S383">
            <v>42354.6</v>
          </cell>
        </row>
        <row r="384">
          <cell r="E384" t="str">
            <v>31422221550EQMRCZZHO</v>
          </cell>
          <cell r="F384" t="str">
            <v>CC-PENSION</v>
          </cell>
          <cell r="G384">
            <v>2323.3200000000002</v>
          </cell>
          <cell r="H384">
            <v>2323.3200000000002</v>
          </cell>
          <cell r="I384">
            <v>2323.3200000000002</v>
          </cell>
          <cell r="J384">
            <v>2323.3200000000002</v>
          </cell>
          <cell r="K384">
            <v>2323.3200000000002</v>
          </cell>
          <cell r="L384">
            <v>2323.3200000000002</v>
          </cell>
          <cell r="M384">
            <v>2323.3200000000002</v>
          </cell>
          <cell r="N384">
            <v>2323.3200000000002</v>
          </cell>
          <cell r="O384">
            <v>2323.3200000000002</v>
          </cell>
          <cell r="P384">
            <v>2323.3200000000002</v>
          </cell>
          <cell r="Q384">
            <v>2323.3200000000002</v>
          </cell>
          <cell r="R384">
            <v>2323.3200000000002</v>
          </cell>
          <cell r="S384">
            <v>27879.84</v>
          </cell>
        </row>
        <row r="385">
          <cell r="E385" t="str">
            <v>31422221550EQMRCZZHO</v>
          </cell>
          <cell r="F385" t="str">
            <v>CC-PENSION</v>
          </cell>
          <cell r="G385">
            <v>2647.16</v>
          </cell>
          <cell r="H385">
            <v>2647.16</v>
          </cell>
          <cell r="I385">
            <v>2647.16</v>
          </cell>
          <cell r="J385">
            <v>2647.16</v>
          </cell>
          <cell r="K385">
            <v>2647.16</v>
          </cell>
          <cell r="L385">
            <v>2647.16</v>
          </cell>
          <cell r="M385">
            <v>2647.16</v>
          </cell>
          <cell r="N385">
            <v>2647.16</v>
          </cell>
          <cell r="O385">
            <v>2647.16</v>
          </cell>
          <cell r="P385">
            <v>2647.16</v>
          </cell>
          <cell r="Q385">
            <v>2647.16</v>
          </cell>
          <cell r="R385">
            <v>2647.16</v>
          </cell>
          <cell r="S385">
            <v>31765.919999999998</v>
          </cell>
        </row>
        <row r="386">
          <cell r="E386" t="str">
            <v>31422221550EQMRCZZHO</v>
          </cell>
          <cell r="F386" t="str">
            <v>CC-PENSION</v>
          </cell>
          <cell r="G386">
            <v>2647.16</v>
          </cell>
          <cell r="H386">
            <v>2647.16</v>
          </cell>
          <cell r="I386">
            <v>2647.16</v>
          </cell>
          <cell r="J386">
            <v>2647.16</v>
          </cell>
          <cell r="K386">
            <v>2647.16</v>
          </cell>
          <cell r="L386">
            <v>2647.16</v>
          </cell>
          <cell r="M386">
            <v>2647.16</v>
          </cell>
          <cell r="N386">
            <v>2647.16</v>
          </cell>
          <cell r="O386">
            <v>2647.16</v>
          </cell>
          <cell r="P386">
            <v>2647.16</v>
          </cell>
          <cell r="Q386">
            <v>2647.16</v>
          </cell>
          <cell r="R386">
            <v>2647.16</v>
          </cell>
          <cell r="S386">
            <v>31765.919999999998</v>
          </cell>
        </row>
        <row r="387">
          <cell r="E387" t="str">
            <v>31422221550EQMRCZZHO</v>
          </cell>
          <cell r="F387" t="str">
            <v>CC-PENSION</v>
          </cell>
          <cell r="G387">
            <v>2647.16</v>
          </cell>
          <cell r="H387">
            <v>2647.16</v>
          </cell>
          <cell r="I387">
            <v>2647.16</v>
          </cell>
          <cell r="J387">
            <v>2647.16</v>
          </cell>
          <cell r="K387">
            <v>2647.16</v>
          </cell>
          <cell r="L387">
            <v>2647.16</v>
          </cell>
          <cell r="M387">
            <v>2647.16</v>
          </cell>
          <cell r="N387">
            <v>2647.16</v>
          </cell>
          <cell r="O387">
            <v>2647.16</v>
          </cell>
          <cell r="P387">
            <v>2647.16</v>
          </cell>
          <cell r="Q387">
            <v>2647.16</v>
          </cell>
          <cell r="R387">
            <v>2647.16</v>
          </cell>
          <cell r="S387">
            <v>31765.919999999998</v>
          </cell>
        </row>
        <row r="388">
          <cell r="E388" t="str">
            <v>31422221550EQMRCZZHO</v>
          </cell>
          <cell r="F388" t="str">
            <v>CC-PENSION</v>
          </cell>
          <cell r="G388">
            <v>2271.75</v>
          </cell>
          <cell r="H388">
            <v>2271.75</v>
          </cell>
          <cell r="I388">
            <v>2271.75</v>
          </cell>
          <cell r="J388">
            <v>2271.75</v>
          </cell>
          <cell r="K388">
            <v>2271.75</v>
          </cell>
          <cell r="L388">
            <v>2271.75</v>
          </cell>
          <cell r="M388">
            <v>2271.75</v>
          </cell>
          <cell r="N388">
            <v>2271.75</v>
          </cell>
          <cell r="O388">
            <v>2271.75</v>
          </cell>
          <cell r="P388">
            <v>2271.75</v>
          </cell>
          <cell r="Q388">
            <v>2271.75</v>
          </cell>
          <cell r="R388">
            <v>2271.75</v>
          </cell>
          <cell r="S388">
            <v>27261</v>
          </cell>
        </row>
        <row r="389">
          <cell r="E389" t="str">
            <v>31422221550EQMRCZZHO</v>
          </cell>
          <cell r="F389" t="str">
            <v>CC-PENSION</v>
          </cell>
          <cell r="G389">
            <v>2217.0500000000002</v>
          </cell>
          <cell r="H389">
            <v>2217.0500000000002</v>
          </cell>
          <cell r="I389">
            <v>2217.0500000000002</v>
          </cell>
          <cell r="J389">
            <v>2217.0500000000002</v>
          </cell>
          <cell r="K389">
            <v>2217.0500000000002</v>
          </cell>
          <cell r="L389">
            <v>2217.0500000000002</v>
          </cell>
          <cell r="M389">
            <v>2217.0500000000002</v>
          </cell>
          <cell r="N389">
            <v>2217.0500000000002</v>
          </cell>
          <cell r="O389">
            <v>2217.0500000000002</v>
          </cell>
          <cell r="P389">
            <v>2217.0500000000002</v>
          </cell>
          <cell r="Q389">
            <v>2217.0500000000002</v>
          </cell>
          <cell r="R389">
            <v>2217.0500000000002</v>
          </cell>
          <cell r="S389">
            <v>26604.6</v>
          </cell>
        </row>
        <row r="390">
          <cell r="E390" t="str">
            <v>31422221550EQMRCZZHO</v>
          </cell>
          <cell r="F390" t="str">
            <v>CC-PENSION</v>
          </cell>
          <cell r="G390">
            <v>2374.6999999999998</v>
          </cell>
          <cell r="H390">
            <v>2374.6999999999998</v>
          </cell>
          <cell r="I390">
            <v>2374.6999999999998</v>
          </cell>
          <cell r="J390">
            <v>2374.6999999999998</v>
          </cell>
          <cell r="K390">
            <v>2374.6999999999998</v>
          </cell>
          <cell r="L390">
            <v>2374.6999999999998</v>
          </cell>
          <cell r="M390">
            <v>2374.6999999999998</v>
          </cell>
          <cell r="N390">
            <v>2374.6999999999998</v>
          </cell>
          <cell r="O390">
            <v>2374.6999999999998</v>
          </cell>
          <cell r="P390">
            <v>2374.6999999999998</v>
          </cell>
          <cell r="Q390">
            <v>2374.6999999999998</v>
          </cell>
          <cell r="R390">
            <v>2374.6999999999998</v>
          </cell>
          <cell r="S390">
            <v>28496.400000000001</v>
          </cell>
        </row>
        <row r="391">
          <cell r="E391" t="str">
            <v>31422221550EQMRCZZHO</v>
          </cell>
          <cell r="F391" t="str">
            <v>CC-PENSION</v>
          </cell>
          <cell r="G391">
            <v>2647.16</v>
          </cell>
          <cell r="H391">
            <v>2647.16</v>
          </cell>
          <cell r="I391">
            <v>2647.16</v>
          </cell>
          <cell r="J391">
            <v>2647.16</v>
          </cell>
          <cell r="K391">
            <v>2647.16</v>
          </cell>
          <cell r="L391">
            <v>2647.16</v>
          </cell>
          <cell r="M391">
            <v>2647.16</v>
          </cell>
          <cell r="N391">
            <v>2647.16</v>
          </cell>
          <cell r="O391">
            <v>2647.16</v>
          </cell>
          <cell r="P391">
            <v>2647.16</v>
          </cell>
          <cell r="Q391">
            <v>2647.16</v>
          </cell>
          <cell r="R391">
            <v>2647.16</v>
          </cell>
          <cell r="S391">
            <v>31765.919999999998</v>
          </cell>
        </row>
        <row r="392">
          <cell r="E392" t="str">
            <v>31422221550EQMRCZZHO Total</v>
          </cell>
          <cell r="F392">
            <v>0</v>
          </cell>
          <cell r="S392">
            <v>311426.03999999992</v>
          </cell>
        </row>
        <row r="393">
          <cell r="E393" t="str">
            <v>31422221600EQMRCZZHO</v>
          </cell>
          <cell r="F393" t="str">
            <v>CC-MEDAID</v>
          </cell>
          <cell r="G393">
            <v>2482.79</v>
          </cell>
          <cell r="H393">
            <v>2482.79</v>
          </cell>
          <cell r="I393">
            <v>2482.79</v>
          </cell>
          <cell r="J393">
            <v>2482.79</v>
          </cell>
          <cell r="K393">
            <v>2482.79</v>
          </cell>
          <cell r="L393">
            <v>2482.79</v>
          </cell>
          <cell r="M393">
            <v>2482.79</v>
          </cell>
          <cell r="N393">
            <v>2482.79</v>
          </cell>
          <cell r="O393">
            <v>2482.79</v>
          </cell>
          <cell r="P393">
            <v>2482.79</v>
          </cell>
          <cell r="Q393">
            <v>2482.79</v>
          </cell>
          <cell r="R393">
            <v>2482.79</v>
          </cell>
          <cell r="S393">
            <v>29793.48</v>
          </cell>
        </row>
        <row r="394">
          <cell r="E394" t="str">
            <v>31422221600EQMRCZZHO</v>
          </cell>
          <cell r="F394" t="str">
            <v>CC-MEDAID</v>
          </cell>
          <cell r="G394">
            <v>2878.14</v>
          </cell>
          <cell r="H394">
            <v>2878.14</v>
          </cell>
          <cell r="I394">
            <v>2878.14</v>
          </cell>
          <cell r="J394">
            <v>2878.14</v>
          </cell>
          <cell r="K394">
            <v>2878.14</v>
          </cell>
          <cell r="L394">
            <v>2878.14</v>
          </cell>
          <cell r="M394">
            <v>2878.14</v>
          </cell>
          <cell r="N394">
            <v>2878.14</v>
          </cell>
          <cell r="O394">
            <v>2878.14</v>
          </cell>
          <cell r="P394">
            <v>2878.14</v>
          </cell>
          <cell r="Q394">
            <v>2878.14</v>
          </cell>
          <cell r="R394">
            <v>2878.14</v>
          </cell>
          <cell r="S394">
            <v>34537.68</v>
          </cell>
        </row>
        <row r="395">
          <cell r="E395" t="str">
            <v>31422221600EQMRCZZHO</v>
          </cell>
          <cell r="F395" t="str">
            <v>CC-MEDAID</v>
          </cell>
          <cell r="G395">
            <v>3297.5</v>
          </cell>
          <cell r="H395">
            <v>3297.5</v>
          </cell>
          <cell r="I395">
            <v>3297.5</v>
          </cell>
          <cell r="J395">
            <v>3297.5</v>
          </cell>
          <cell r="K395">
            <v>3297.5</v>
          </cell>
          <cell r="L395">
            <v>3297.5</v>
          </cell>
          <cell r="M395">
            <v>3297.5</v>
          </cell>
          <cell r="N395">
            <v>3297.5</v>
          </cell>
          <cell r="O395">
            <v>3297.5</v>
          </cell>
          <cell r="P395">
            <v>3297.5</v>
          </cell>
          <cell r="Q395">
            <v>3297.5</v>
          </cell>
          <cell r="R395">
            <v>3297.5</v>
          </cell>
          <cell r="S395">
            <v>39570</v>
          </cell>
        </row>
        <row r="396">
          <cell r="E396" t="str">
            <v>31422221600EQMRCZZHO</v>
          </cell>
          <cell r="F396" t="str">
            <v>CC-MEDAID</v>
          </cell>
          <cell r="G396">
            <v>2088.84</v>
          </cell>
          <cell r="H396">
            <v>2088.84</v>
          </cell>
          <cell r="I396">
            <v>2088.84</v>
          </cell>
          <cell r="J396">
            <v>2088.84</v>
          </cell>
          <cell r="K396">
            <v>2088.84</v>
          </cell>
          <cell r="L396">
            <v>2088.84</v>
          </cell>
          <cell r="M396">
            <v>2088.84</v>
          </cell>
          <cell r="N396">
            <v>2088.84</v>
          </cell>
          <cell r="O396">
            <v>2088.84</v>
          </cell>
          <cell r="P396">
            <v>2088.84</v>
          </cell>
          <cell r="Q396">
            <v>2088.84</v>
          </cell>
          <cell r="R396">
            <v>2088.84</v>
          </cell>
          <cell r="S396">
            <v>25066.080000000002</v>
          </cell>
        </row>
        <row r="397">
          <cell r="E397" t="str">
            <v>31422221600EQMRCZZHO Total</v>
          </cell>
          <cell r="F397">
            <v>0</v>
          </cell>
          <cell r="S397">
            <v>128967.24</v>
          </cell>
        </row>
        <row r="398">
          <cell r="E398" t="str">
            <v>31422305410EQMRCZZHO</v>
          </cell>
          <cell r="F398" t="str">
            <v>CC-SKILLS</v>
          </cell>
          <cell r="G398">
            <v>195.12</v>
          </cell>
          <cell r="H398">
            <v>195.12</v>
          </cell>
          <cell r="I398">
            <v>195.12</v>
          </cell>
          <cell r="J398">
            <v>195.12</v>
          </cell>
          <cell r="K398">
            <v>195.12</v>
          </cell>
          <cell r="L398">
            <v>195.12</v>
          </cell>
          <cell r="M398">
            <v>195.12</v>
          </cell>
          <cell r="N398">
            <v>195.12</v>
          </cell>
          <cell r="O398">
            <v>195.12</v>
          </cell>
          <cell r="P398">
            <v>195.12</v>
          </cell>
          <cell r="Q398">
            <v>195.12</v>
          </cell>
          <cell r="R398">
            <v>195.12</v>
          </cell>
          <cell r="S398">
            <v>2341.44</v>
          </cell>
        </row>
        <row r="399">
          <cell r="E399" t="str">
            <v>31422305410EQMRCZZHO</v>
          </cell>
          <cell r="F399" t="str">
            <v>CC-SKILLS</v>
          </cell>
          <cell r="G399">
            <v>32.67</v>
          </cell>
          <cell r="H399">
            <v>32.67</v>
          </cell>
          <cell r="I399">
            <v>32.67</v>
          </cell>
          <cell r="J399">
            <v>32.67</v>
          </cell>
          <cell r="K399">
            <v>32.67</v>
          </cell>
          <cell r="L399">
            <v>32.67</v>
          </cell>
          <cell r="M399">
            <v>32.67</v>
          </cell>
          <cell r="N399">
            <v>32.67</v>
          </cell>
          <cell r="O399">
            <v>32.67</v>
          </cell>
          <cell r="P399">
            <v>32.67</v>
          </cell>
          <cell r="Q399">
            <v>32.67</v>
          </cell>
          <cell r="R399">
            <v>32.67</v>
          </cell>
          <cell r="S399">
            <v>392.04</v>
          </cell>
        </row>
        <row r="400">
          <cell r="E400" t="str">
            <v>31422305410EQMRCZZHO</v>
          </cell>
          <cell r="F400" t="str">
            <v>CC-SKILLS</v>
          </cell>
          <cell r="G400">
            <v>213.94</v>
          </cell>
          <cell r="H400">
            <v>213.94</v>
          </cell>
          <cell r="I400">
            <v>213.94</v>
          </cell>
          <cell r="J400">
            <v>213.94</v>
          </cell>
          <cell r="K400">
            <v>213.94</v>
          </cell>
          <cell r="L400">
            <v>213.94</v>
          </cell>
          <cell r="M400">
            <v>213.94</v>
          </cell>
          <cell r="N400">
            <v>213.94</v>
          </cell>
          <cell r="O400">
            <v>213.94</v>
          </cell>
          <cell r="P400">
            <v>213.94</v>
          </cell>
          <cell r="Q400">
            <v>213.94</v>
          </cell>
          <cell r="R400">
            <v>213.94</v>
          </cell>
          <cell r="S400">
            <v>2567.2800000000002</v>
          </cell>
        </row>
        <row r="401">
          <cell r="E401" t="str">
            <v>31422305410EQMRCZZHO</v>
          </cell>
          <cell r="F401" t="str">
            <v>CC-SKILLS</v>
          </cell>
          <cell r="G401">
            <v>32.67</v>
          </cell>
          <cell r="H401">
            <v>32.67</v>
          </cell>
          <cell r="I401">
            <v>32.67</v>
          </cell>
          <cell r="J401">
            <v>32.67</v>
          </cell>
          <cell r="K401">
            <v>32.67</v>
          </cell>
          <cell r="L401">
            <v>32.67</v>
          </cell>
          <cell r="M401">
            <v>32.67</v>
          </cell>
          <cell r="N401">
            <v>32.67</v>
          </cell>
          <cell r="O401">
            <v>32.67</v>
          </cell>
          <cell r="P401">
            <v>32.67</v>
          </cell>
          <cell r="Q401">
            <v>32.67</v>
          </cell>
          <cell r="R401">
            <v>32.67</v>
          </cell>
          <cell r="S401">
            <v>392.04</v>
          </cell>
        </row>
        <row r="402">
          <cell r="E402" t="str">
            <v>31422305410EQMRCZZHO</v>
          </cell>
          <cell r="F402" t="str">
            <v>CC-SKILLS</v>
          </cell>
          <cell r="G402">
            <v>201.32</v>
          </cell>
          <cell r="H402">
            <v>201.32</v>
          </cell>
          <cell r="I402">
            <v>201.32</v>
          </cell>
          <cell r="J402">
            <v>201.32</v>
          </cell>
          <cell r="K402">
            <v>201.32</v>
          </cell>
          <cell r="L402">
            <v>201.32</v>
          </cell>
          <cell r="M402">
            <v>201.32</v>
          </cell>
          <cell r="N402">
            <v>201.32</v>
          </cell>
          <cell r="O402">
            <v>201.32</v>
          </cell>
          <cell r="P402">
            <v>201.32</v>
          </cell>
          <cell r="Q402">
            <v>201.32</v>
          </cell>
          <cell r="R402">
            <v>201.32</v>
          </cell>
          <cell r="S402">
            <v>2415.84</v>
          </cell>
        </row>
        <row r="403">
          <cell r="E403" t="str">
            <v>31422305410EQMRCZZHO</v>
          </cell>
          <cell r="F403" t="str">
            <v>CC-SKILLS</v>
          </cell>
          <cell r="G403">
            <v>195.12</v>
          </cell>
          <cell r="H403">
            <v>195.12</v>
          </cell>
          <cell r="I403">
            <v>195.12</v>
          </cell>
          <cell r="J403">
            <v>195.12</v>
          </cell>
          <cell r="K403">
            <v>195.12</v>
          </cell>
          <cell r="L403">
            <v>195.12</v>
          </cell>
          <cell r="M403">
            <v>195.12</v>
          </cell>
          <cell r="N403">
            <v>195.12</v>
          </cell>
          <cell r="O403">
            <v>195.12</v>
          </cell>
          <cell r="P403">
            <v>195.12</v>
          </cell>
          <cell r="Q403">
            <v>195.12</v>
          </cell>
          <cell r="R403">
            <v>195.12</v>
          </cell>
          <cell r="S403">
            <v>2341.44</v>
          </cell>
        </row>
        <row r="404">
          <cell r="E404" t="str">
            <v>31422305410EQMRCZZHO</v>
          </cell>
          <cell r="F404" t="str">
            <v>CC-SKILLS</v>
          </cell>
          <cell r="G404">
            <v>195.12</v>
          </cell>
          <cell r="H404">
            <v>195.12</v>
          </cell>
          <cell r="I404">
            <v>195.12</v>
          </cell>
          <cell r="J404">
            <v>195.12</v>
          </cell>
          <cell r="K404">
            <v>195.12</v>
          </cell>
          <cell r="L404">
            <v>195.12</v>
          </cell>
          <cell r="M404">
            <v>195.12</v>
          </cell>
          <cell r="N404">
            <v>195.12</v>
          </cell>
          <cell r="O404">
            <v>195.12</v>
          </cell>
          <cell r="P404">
            <v>195.12</v>
          </cell>
          <cell r="Q404">
            <v>195.12</v>
          </cell>
          <cell r="R404">
            <v>195.12</v>
          </cell>
          <cell r="S404">
            <v>2341.44</v>
          </cell>
        </row>
        <row r="405">
          <cell r="E405" t="str">
            <v>31422305410EQMRCZZHO</v>
          </cell>
          <cell r="F405" t="str">
            <v>CC-SKILLS</v>
          </cell>
          <cell r="G405">
            <v>195.12</v>
          </cell>
          <cell r="H405">
            <v>195.12</v>
          </cell>
          <cell r="I405">
            <v>195.12</v>
          </cell>
          <cell r="J405">
            <v>195.12</v>
          </cell>
          <cell r="K405">
            <v>195.12</v>
          </cell>
          <cell r="L405">
            <v>195.12</v>
          </cell>
          <cell r="M405">
            <v>195.12</v>
          </cell>
          <cell r="N405">
            <v>195.12</v>
          </cell>
          <cell r="O405">
            <v>195.12</v>
          </cell>
          <cell r="P405">
            <v>195.12</v>
          </cell>
          <cell r="Q405">
            <v>195.12</v>
          </cell>
          <cell r="R405">
            <v>195.12</v>
          </cell>
          <cell r="S405">
            <v>2341.44</v>
          </cell>
        </row>
        <row r="406">
          <cell r="E406" t="str">
            <v>31422305410EQMRCZZHO</v>
          </cell>
          <cell r="F406" t="str">
            <v>CC-SKILLS</v>
          </cell>
          <cell r="G406">
            <v>202.31</v>
          </cell>
          <cell r="H406">
            <v>202.31</v>
          </cell>
          <cell r="I406">
            <v>202.31</v>
          </cell>
          <cell r="J406">
            <v>202.31</v>
          </cell>
          <cell r="K406">
            <v>202.31</v>
          </cell>
          <cell r="L406">
            <v>202.31</v>
          </cell>
          <cell r="M406">
            <v>202.31</v>
          </cell>
          <cell r="N406">
            <v>202.31</v>
          </cell>
          <cell r="O406">
            <v>202.31</v>
          </cell>
          <cell r="P406">
            <v>202.31</v>
          </cell>
          <cell r="Q406">
            <v>202.31</v>
          </cell>
          <cell r="R406">
            <v>202.31</v>
          </cell>
          <cell r="S406">
            <v>2427.7199999999998</v>
          </cell>
        </row>
        <row r="407">
          <cell r="E407" t="str">
            <v>31422305410EQMRCZZHO</v>
          </cell>
          <cell r="F407" t="str">
            <v>CC-SKILLS</v>
          </cell>
          <cell r="G407">
            <v>203.36</v>
          </cell>
          <cell r="H407">
            <v>203.36</v>
          </cell>
          <cell r="I407">
            <v>203.36</v>
          </cell>
          <cell r="J407">
            <v>203.36</v>
          </cell>
          <cell r="K407">
            <v>203.36</v>
          </cell>
          <cell r="L407">
            <v>203.36</v>
          </cell>
          <cell r="M407">
            <v>203.36</v>
          </cell>
          <cell r="N407">
            <v>203.36</v>
          </cell>
          <cell r="O407">
            <v>203.36</v>
          </cell>
          <cell r="P407">
            <v>203.36</v>
          </cell>
          <cell r="Q407">
            <v>203.36</v>
          </cell>
          <cell r="R407">
            <v>203.36</v>
          </cell>
          <cell r="S407">
            <v>2440.3200000000002</v>
          </cell>
        </row>
        <row r="408">
          <cell r="E408" t="str">
            <v>31422305410EQMRCZZHO</v>
          </cell>
          <cell r="F408" t="str">
            <v>CC-SKILLS</v>
          </cell>
          <cell r="G408">
            <v>200.34</v>
          </cell>
          <cell r="H408">
            <v>200.34</v>
          </cell>
          <cell r="I408">
            <v>200.34</v>
          </cell>
          <cell r="J408">
            <v>200.34</v>
          </cell>
          <cell r="K408">
            <v>200.34</v>
          </cell>
          <cell r="L408">
            <v>200.34</v>
          </cell>
          <cell r="M408">
            <v>200.34</v>
          </cell>
          <cell r="N408">
            <v>200.34</v>
          </cell>
          <cell r="O408">
            <v>200.34</v>
          </cell>
          <cell r="P408">
            <v>200.34</v>
          </cell>
          <cell r="Q408">
            <v>200.34</v>
          </cell>
          <cell r="R408">
            <v>200.34</v>
          </cell>
          <cell r="S408">
            <v>2404.08</v>
          </cell>
        </row>
        <row r="409">
          <cell r="E409" t="str">
            <v>31422305410EQMRCZZHO</v>
          </cell>
          <cell r="F409" t="str">
            <v>CC-SKILLS</v>
          </cell>
          <cell r="G409">
            <v>32.67</v>
          </cell>
          <cell r="H409">
            <v>32.67</v>
          </cell>
          <cell r="I409">
            <v>32.67</v>
          </cell>
          <cell r="J409">
            <v>32.67</v>
          </cell>
          <cell r="K409">
            <v>32.67</v>
          </cell>
          <cell r="L409">
            <v>32.67</v>
          </cell>
          <cell r="M409">
            <v>32.67</v>
          </cell>
          <cell r="N409">
            <v>32.67</v>
          </cell>
          <cell r="O409">
            <v>32.67</v>
          </cell>
          <cell r="P409">
            <v>32.67</v>
          </cell>
          <cell r="Q409">
            <v>32.67</v>
          </cell>
          <cell r="R409">
            <v>32.67</v>
          </cell>
          <cell r="S409">
            <v>392.04</v>
          </cell>
        </row>
        <row r="410">
          <cell r="E410" t="str">
            <v>31422305410EQMRCZZHO</v>
          </cell>
          <cell r="F410" t="str">
            <v>CC-SKILLS</v>
          </cell>
          <cell r="G410">
            <v>195.12</v>
          </cell>
          <cell r="H410">
            <v>195.12</v>
          </cell>
          <cell r="I410">
            <v>195.12</v>
          </cell>
          <cell r="J410">
            <v>195.12</v>
          </cell>
          <cell r="K410">
            <v>195.12</v>
          </cell>
          <cell r="L410">
            <v>195.12</v>
          </cell>
          <cell r="M410">
            <v>195.12</v>
          </cell>
          <cell r="N410">
            <v>195.12</v>
          </cell>
          <cell r="O410">
            <v>195.12</v>
          </cell>
          <cell r="P410">
            <v>195.12</v>
          </cell>
          <cell r="Q410">
            <v>195.12</v>
          </cell>
          <cell r="R410">
            <v>195.12</v>
          </cell>
          <cell r="S410">
            <v>2341.44</v>
          </cell>
        </row>
        <row r="411">
          <cell r="E411" t="str">
            <v>31422305410EQMRCZZHO Total</v>
          </cell>
          <cell r="F411">
            <v>0</v>
          </cell>
          <cell r="S411">
            <v>25138.560000000001</v>
          </cell>
        </row>
        <row r="412">
          <cell r="E412" t="str">
            <v>31512110010EQMRCZZHO</v>
          </cell>
          <cell r="F412" t="str">
            <v>SALARY</v>
          </cell>
          <cell r="G412">
            <v>33732.379999999997</v>
          </cell>
          <cell r="H412">
            <v>33732.379999999997</v>
          </cell>
          <cell r="I412">
            <v>33732.379999999997</v>
          </cell>
          <cell r="J412">
            <v>33732.379999999997</v>
          </cell>
          <cell r="K412">
            <v>33732.379999999997</v>
          </cell>
          <cell r="L412">
            <v>33732.379999999997</v>
          </cell>
          <cell r="M412">
            <v>33732.379999999997</v>
          </cell>
          <cell r="N412">
            <v>33732.379999999997</v>
          </cell>
          <cell r="O412">
            <v>35451.699999999997</v>
          </cell>
          <cell r="P412">
            <v>35451.699999999997</v>
          </cell>
          <cell r="Q412">
            <v>35451.699999999997</v>
          </cell>
          <cell r="R412">
            <v>35451.699999999997</v>
          </cell>
          <cell r="S412">
            <v>411665.84</v>
          </cell>
        </row>
        <row r="413">
          <cell r="E413" t="str">
            <v>31512110010EQMRCZZHO</v>
          </cell>
          <cell r="F413" t="str">
            <v>N/PALLO</v>
          </cell>
          <cell r="G413">
            <v>35360.79</v>
          </cell>
          <cell r="H413">
            <v>35360.79</v>
          </cell>
          <cell r="I413">
            <v>35360.79</v>
          </cell>
          <cell r="J413">
            <v>35360.79</v>
          </cell>
          <cell r="K413">
            <v>35360.79</v>
          </cell>
          <cell r="L413">
            <v>35360.79</v>
          </cell>
          <cell r="M413">
            <v>35360.79</v>
          </cell>
          <cell r="N413">
            <v>35360.79</v>
          </cell>
          <cell r="O413">
            <v>35360.79</v>
          </cell>
          <cell r="P413">
            <v>35360.79</v>
          </cell>
          <cell r="Q413">
            <v>35360.79</v>
          </cell>
          <cell r="R413">
            <v>35360.79</v>
          </cell>
          <cell r="S413">
            <v>424329.48</v>
          </cell>
        </row>
        <row r="414">
          <cell r="E414" t="str">
            <v>31512110010EQMRCZZHO</v>
          </cell>
          <cell r="F414" t="str">
            <v>SALARY</v>
          </cell>
          <cell r="G414">
            <v>24683.16</v>
          </cell>
          <cell r="H414">
            <v>24683.16</v>
          </cell>
          <cell r="I414">
            <v>24683.16</v>
          </cell>
          <cell r="J414">
            <v>24683.16</v>
          </cell>
          <cell r="K414">
            <v>24683.16</v>
          </cell>
          <cell r="L414">
            <v>24683.16</v>
          </cell>
          <cell r="M414">
            <v>24683.16</v>
          </cell>
          <cell r="N414">
            <v>24683.16</v>
          </cell>
          <cell r="O414">
            <v>24683.16</v>
          </cell>
          <cell r="P414">
            <v>24683.16</v>
          </cell>
          <cell r="Q414">
            <v>24683.16</v>
          </cell>
          <cell r="R414">
            <v>24683.16</v>
          </cell>
          <cell r="S414">
            <v>296197.92</v>
          </cell>
        </row>
        <row r="415">
          <cell r="E415" t="str">
            <v>31512110010EQMRCZZHO</v>
          </cell>
          <cell r="F415" t="str">
            <v>SALARY</v>
          </cell>
          <cell r="G415">
            <v>31318.76</v>
          </cell>
          <cell r="H415">
            <v>31318.76</v>
          </cell>
          <cell r="I415">
            <v>31318.76</v>
          </cell>
          <cell r="J415">
            <v>31318.76</v>
          </cell>
          <cell r="K415">
            <v>31318.76</v>
          </cell>
          <cell r="L415">
            <v>31318.76</v>
          </cell>
          <cell r="M415">
            <v>31318.76</v>
          </cell>
          <cell r="N415">
            <v>31318.76</v>
          </cell>
          <cell r="O415">
            <v>31318.76</v>
          </cell>
          <cell r="P415">
            <v>31318.76</v>
          </cell>
          <cell r="Q415">
            <v>31318.76</v>
          </cell>
          <cell r="R415">
            <v>31318.76</v>
          </cell>
          <cell r="S415">
            <v>375825.12</v>
          </cell>
        </row>
        <row r="416">
          <cell r="E416" t="str">
            <v>31512110010EQMRCZZHO</v>
          </cell>
          <cell r="F416" t="str">
            <v>SALARY</v>
          </cell>
          <cell r="G416">
            <v>33732.379999999997</v>
          </cell>
          <cell r="H416">
            <v>33732.379999999997</v>
          </cell>
          <cell r="I416">
            <v>33732.379999999997</v>
          </cell>
          <cell r="J416">
            <v>33732.379999999997</v>
          </cell>
          <cell r="K416">
            <v>33732.379999999997</v>
          </cell>
          <cell r="L416">
            <v>33732.379999999997</v>
          </cell>
          <cell r="M416">
            <v>33732.379999999997</v>
          </cell>
          <cell r="N416">
            <v>33732.379999999997</v>
          </cell>
          <cell r="O416">
            <v>35451.699999999997</v>
          </cell>
          <cell r="P416">
            <v>35451.699999999997</v>
          </cell>
          <cell r="Q416">
            <v>35451.699999999997</v>
          </cell>
          <cell r="R416">
            <v>35451.699999999997</v>
          </cell>
          <cell r="S416">
            <v>411665.84</v>
          </cell>
        </row>
        <row r="417">
          <cell r="E417" t="str">
            <v>31512110010EQMRCZZHO</v>
          </cell>
          <cell r="F417" t="str">
            <v>SALARY</v>
          </cell>
          <cell r="G417">
            <v>43207.72</v>
          </cell>
          <cell r="H417">
            <v>43207.72</v>
          </cell>
          <cell r="I417">
            <v>43207.72</v>
          </cell>
          <cell r="J417">
            <v>43207.72</v>
          </cell>
          <cell r="K417">
            <v>43207.72</v>
          </cell>
          <cell r="L417">
            <v>43207.72</v>
          </cell>
          <cell r="M417">
            <v>43207.72</v>
          </cell>
          <cell r="N417">
            <v>43207.72</v>
          </cell>
          <cell r="O417">
            <v>43207.72</v>
          </cell>
          <cell r="P417">
            <v>43207.72</v>
          </cell>
          <cell r="Q417">
            <v>43207.72</v>
          </cell>
          <cell r="R417">
            <v>43207.72</v>
          </cell>
          <cell r="S417">
            <v>518492.64</v>
          </cell>
        </row>
        <row r="418">
          <cell r="E418" t="str">
            <v>31512110010EQMRCZZHO</v>
          </cell>
          <cell r="F418" t="str">
            <v>SALARY</v>
          </cell>
          <cell r="G418">
            <v>27769.88</v>
          </cell>
          <cell r="H418">
            <v>27769.88</v>
          </cell>
          <cell r="I418">
            <v>27769.88</v>
          </cell>
          <cell r="J418">
            <v>27769.88</v>
          </cell>
          <cell r="K418">
            <v>27769.88</v>
          </cell>
          <cell r="L418">
            <v>27769.88</v>
          </cell>
          <cell r="M418">
            <v>27769.88</v>
          </cell>
          <cell r="N418">
            <v>27769.88</v>
          </cell>
          <cell r="O418">
            <v>27769.88</v>
          </cell>
          <cell r="P418">
            <v>27769.88</v>
          </cell>
          <cell r="Q418">
            <v>27769.88</v>
          </cell>
          <cell r="R418">
            <v>27769.88</v>
          </cell>
          <cell r="S418">
            <v>333238.56</v>
          </cell>
        </row>
        <row r="419">
          <cell r="E419" t="str">
            <v>31512110010EQMRCZZHO Total</v>
          </cell>
          <cell r="F419">
            <v>0</v>
          </cell>
          <cell r="S419">
            <v>2771415.4</v>
          </cell>
        </row>
        <row r="420">
          <cell r="E420" t="str">
            <v>31512110100EQMRCZZHO</v>
          </cell>
          <cell r="F420" t="str">
            <v>BONUS</v>
          </cell>
          <cell r="G420">
            <v>0</v>
          </cell>
          <cell r="H420">
            <v>33732.379999999997</v>
          </cell>
          <cell r="I420">
            <v>0</v>
          </cell>
          <cell r="J420">
            <v>0</v>
          </cell>
          <cell r="K420">
            <v>0</v>
          </cell>
          <cell r="L420">
            <v>0</v>
          </cell>
          <cell r="M420">
            <v>0</v>
          </cell>
          <cell r="N420">
            <v>0</v>
          </cell>
          <cell r="O420">
            <v>0</v>
          </cell>
          <cell r="P420">
            <v>0</v>
          </cell>
          <cell r="Q420">
            <v>0</v>
          </cell>
          <cell r="R420">
            <v>0</v>
          </cell>
          <cell r="S420">
            <v>33732.379999999997</v>
          </cell>
        </row>
        <row r="421">
          <cell r="E421" t="str">
            <v>31512110100EQMRCZZHO</v>
          </cell>
          <cell r="F421" t="str">
            <v>BONUS</v>
          </cell>
          <cell r="G421">
            <v>0</v>
          </cell>
          <cell r="H421">
            <v>0</v>
          </cell>
          <cell r="I421">
            <v>0</v>
          </cell>
          <cell r="J421">
            <v>0</v>
          </cell>
          <cell r="K421">
            <v>0</v>
          </cell>
          <cell r="L421">
            <v>31318.76</v>
          </cell>
          <cell r="M421">
            <v>0</v>
          </cell>
          <cell r="N421">
            <v>0</v>
          </cell>
          <cell r="O421">
            <v>0</v>
          </cell>
          <cell r="P421">
            <v>0</v>
          </cell>
          <cell r="Q421">
            <v>0</v>
          </cell>
          <cell r="R421">
            <v>0</v>
          </cell>
          <cell r="S421">
            <v>31318.76</v>
          </cell>
        </row>
        <row r="422">
          <cell r="E422" t="str">
            <v>31512110100EQMRCZZHO</v>
          </cell>
          <cell r="F422" t="str">
            <v>BONUS</v>
          </cell>
          <cell r="G422">
            <v>0</v>
          </cell>
          <cell r="H422">
            <v>0</v>
          </cell>
          <cell r="I422">
            <v>0</v>
          </cell>
          <cell r="J422">
            <v>0</v>
          </cell>
          <cell r="K422">
            <v>0</v>
          </cell>
          <cell r="L422">
            <v>0</v>
          </cell>
          <cell r="M422">
            <v>0</v>
          </cell>
          <cell r="N422">
            <v>33732.379999999997</v>
          </cell>
          <cell r="O422">
            <v>0</v>
          </cell>
          <cell r="P422">
            <v>0</v>
          </cell>
          <cell r="Q422">
            <v>0</v>
          </cell>
          <cell r="R422">
            <v>0</v>
          </cell>
          <cell r="S422">
            <v>33732.379999999997</v>
          </cell>
        </row>
        <row r="423">
          <cell r="E423" t="str">
            <v>31512110100EQMRCZZHO</v>
          </cell>
          <cell r="F423" t="str">
            <v>BONUS</v>
          </cell>
          <cell r="G423">
            <v>0</v>
          </cell>
          <cell r="H423">
            <v>0</v>
          </cell>
          <cell r="I423">
            <v>0</v>
          </cell>
          <cell r="J423">
            <v>0</v>
          </cell>
          <cell r="K423">
            <v>0</v>
          </cell>
          <cell r="L423">
            <v>0</v>
          </cell>
          <cell r="M423">
            <v>0</v>
          </cell>
          <cell r="N423">
            <v>43207.72</v>
          </cell>
          <cell r="O423">
            <v>0</v>
          </cell>
          <cell r="P423">
            <v>0</v>
          </cell>
          <cell r="Q423">
            <v>0</v>
          </cell>
          <cell r="R423">
            <v>0</v>
          </cell>
          <cell r="S423">
            <v>43207.72</v>
          </cell>
        </row>
        <row r="424">
          <cell r="E424" t="str">
            <v>31512110100EQMRCZZHO</v>
          </cell>
          <cell r="F424" t="str">
            <v>BONUS</v>
          </cell>
          <cell r="G424">
            <v>0</v>
          </cell>
          <cell r="H424">
            <v>0</v>
          </cell>
          <cell r="I424">
            <v>0</v>
          </cell>
          <cell r="J424">
            <v>0</v>
          </cell>
          <cell r="K424">
            <v>0</v>
          </cell>
          <cell r="L424">
            <v>0</v>
          </cell>
          <cell r="M424">
            <v>0</v>
          </cell>
          <cell r="N424">
            <v>0</v>
          </cell>
          <cell r="O424">
            <v>0</v>
          </cell>
          <cell r="P424">
            <v>0</v>
          </cell>
          <cell r="Q424">
            <v>0</v>
          </cell>
          <cell r="R424">
            <v>27769.88</v>
          </cell>
          <cell r="S424">
            <v>27769.88</v>
          </cell>
        </row>
        <row r="425">
          <cell r="E425" t="str">
            <v>31512110100EQMRCZZHO Total</v>
          </cell>
          <cell r="F425">
            <v>0</v>
          </cell>
          <cell r="S425">
            <v>169761.12</v>
          </cell>
        </row>
        <row r="426">
          <cell r="E426" t="str">
            <v>31512110260EQMRCZZHO</v>
          </cell>
          <cell r="F426" t="str">
            <v>HOUSESUB</v>
          </cell>
          <cell r="G426">
            <v>796.61</v>
          </cell>
          <cell r="H426">
            <v>796.61</v>
          </cell>
          <cell r="I426">
            <v>796.61</v>
          </cell>
          <cell r="J426">
            <v>796.61</v>
          </cell>
          <cell r="K426">
            <v>796.61</v>
          </cell>
          <cell r="L426">
            <v>796.61</v>
          </cell>
          <cell r="M426">
            <v>796.61</v>
          </cell>
          <cell r="N426">
            <v>796.61</v>
          </cell>
          <cell r="O426">
            <v>796.61</v>
          </cell>
          <cell r="P426">
            <v>796.61</v>
          </cell>
          <cell r="Q426">
            <v>796.61</v>
          </cell>
          <cell r="R426">
            <v>796.61</v>
          </cell>
          <cell r="S426">
            <v>9559.32</v>
          </cell>
        </row>
        <row r="427">
          <cell r="E427" t="str">
            <v>31512110260EQMRCZZHO</v>
          </cell>
          <cell r="F427" t="str">
            <v>HOUSESUB</v>
          </cell>
          <cell r="G427">
            <v>796.61</v>
          </cell>
          <cell r="H427">
            <v>796.61</v>
          </cell>
          <cell r="I427">
            <v>796.61</v>
          </cell>
          <cell r="J427">
            <v>796.61</v>
          </cell>
          <cell r="K427">
            <v>796.61</v>
          </cell>
          <cell r="L427">
            <v>796.61</v>
          </cell>
          <cell r="M427">
            <v>796.61</v>
          </cell>
          <cell r="N427">
            <v>796.61</v>
          </cell>
          <cell r="O427">
            <v>796.61</v>
          </cell>
          <cell r="P427">
            <v>796.61</v>
          </cell>
          <cell r="Q427">
            <v>796.61</v>
          </cell>
          <cell r="R427">
            <v>796.61</v>
          </cell>
          <cell r="S427">
            <v>9559.32</v>
          </cell>
        </row>
        <row r="428">
          <cell r="E428" t="str">
            <v>31512110260EQMRCZZHO Total</v>
          </cell>
          <cell r="F428">
            <v>0</v>
          </cell>
          <cell r="S428">
            <v>19118.64</v>
          </cell>
        </row>
        <row r="429">
          <cell r="E429" t="str">
            <v>31512110340EQMRCZZHO</v>
          </cell>
          <cell r="F429" t="str">
            <v>CARALL</v>
          </cell>
          <cell r="G429">
            <v>12000</v>
          </cell>
          <cell r="H429">
            <v>12000</v>
          </cell>
          <cell r="I429">
            <v>12000</v>
          </cell>
          <cell r="J429">
            <v>12000</v>
          </cell>
          <cell r="K429">
            <v>12000</v>
          </cell>
          <cell r="L429">
            <v>12000</v>
          </cell>
          <cell r="M429">
            <v>12000</v>
          </cell>
          <cell r="N429">
            <v>12000</v>
          </cell>
          <cell r="O429">
            <v>12000</v>
          </cell>
          <cell r="P429">
            <v>12000</v>
          </cell>
          <cell r="Q429">
            <v>12000</v>
          </cell>
          <cell r="R429">
            <v>12000</v>
          </cell>
          <cell r="S429">
            <v>144000</v>
          </cell>
        </row>
        <row r="430">
          <cell r="E430" t="str">
            <v>31512110340EQMRCZZHO</v>
          </cell>
          <cell r="F430" t="str">
            <v>CARALL</v>
          </cell>
          <cell r="G430">
            <v>12671</v>
          </cell>
          <cell r="H430">
            <v>12671</v>
          </cell>
          <cell r="I430">
            <v>12671</v>
          </cell>
          <cell r="J430">
            <v>12671</v>
          </cell>
          <cell r="K430">
            <v>12671</v>
          </cell>
          <cell r="L430">
            <v>12671</v>
          </cell>
          <cell r="M430">
            <v>12671</v>
          </cell>
          <cell r="N430">
            <v>12671</v>
          </cell>
          <cell r="O430">
            <v>12671</v>
          </cell>
          <cell r="P430">
            <v>12671</v>
          </cell>
          <cell r="Q430">
            <v>12671</v>
          </cell>
          <cell r="R430">
            <v>12671</v>
          </cell>
          <cell r="S430">
            <v>152052</v>
          </cell>
        </row>
        <row r="431">
          <cell r="E431" t="str">
            <v>31512110340EQMRCZZHO Total</v>
          </cell>
          <cell r="F431">
            <v>0</v>
          </cell>
          <cell r="S431">
            <v>296052</v>
          </cell>
        </row>
        <row r="432">
          <cell r="E432" t="str">
            <v>31512130010EQMRCZZHO</v>
          </cell>
          <cell r="F432" t="str">
            <v>CC-BARGAIN</v>
          </cell>
          <cell r="G432">
            <v>8.25</v>
          </cell>
          <cell r="H432">
            <v>8.25</v>
          </cell>
          <cell r="I432">
            <v>8.25</v>
          </cell>
          <cell r="J432">
            <v>8.25</v>
          </cell>
          <cell r="K432">
            <v>8.25</v>
          </cell>
          <cell r="L432">
            <v>8.25</v>
          </cell>
          <cell r="M432">
            <v>8.25</v>
          </cell>
          <cell r="N432">
            <v>8.25</v>
          </cell>
          <cell r="O432">
            <v>8.25</v>
          </cell>
          <cell r="P432">
            <v>8.25</v>
          </cell>
          <cell r="Q432">
            <v>8.25</v>
          </cell>
          <cell r="R432">
            <v>8.25</v>
          </cell>
          <cell r="S432">
            <v>99</v>
          </cell>
        </row>
        <row r="433">
          <cell r="E433" t="str">
            <v>31512130010EQMRCZZHO</v>
          </cell>
          <cell r="F433" t="str">
            <v>CC-UNION</v>
          </cell>
          <cell r="G433">
            <v>8.25</v>
          </cell>
          <cell r="H433">
            <v>8.25</v>
          </cell>
          <cell r="I433">
            <v>8.25</v>
          </cell>
          <cell r="J433">
            <v>8.25</v>
          </cell>
          <cell r="K433">
            <v>8.25</v>
          </cell>
          <cell r="L433">
            <v>8.25</v>
          </cell>
          <cell r="M433">
            <v>8.25</v>
          </cell>
          <cell r="N433">
            <v>8.25</v>
          </cell>
          <cell r="O433">
            <v>8.25</v>
          </cell>
          <cell r="P433">
            <v>8.25</v>
          </cell>
          <cell r="Q433">
            <v>8.25</v>
          </cell>
          <cell r="R433">
            <v>8.25</v>
          </cell>
          <cell r="S433">
            <v>99</v>
          </cell>
        </row>
        <row r="434">
          <cell r="E434" t="str">
            <v>31512130010EQMRCZZHO</v>
          </cell>
          <cell r="F434" t="str">
            <v>CC-BARGAIN</v>
          </cell>
          <cell r="G434">
            <v>8.25</v>
          </cell>
          <cell r="H434">
            <v>8.25</v>
          </cell>
          <cell r="I434">
            <v>8.25</v>
          </cell>
          <cell r="J434">
            <v>8.25</v>
          </cell>
          <cell r="K434">
            <v>8.25</v>
          </cell>
          <cell r="L434">
            <v>8.25</v>
          </cell>
          <cell r="M434">
            <v>8.25</v>
          </cell>
          <cell r="N434">
            <v>8.25</v>
          </cell>
          <cell r="O434">
            <v>8.25</v>
          </cell>
          <cell r="P434">
            <v>8.25</v>
          </cell>
          <cell r="Q434">
            <v>8.25</v>
          </cell>
          <cell r="R434">
            <v>8.25</v>
          </cell>
          <cell r="S434">
            <v>99</v>
          </cell>
        </row>
        <row r="435">
          <cell r="E435" t="str">
            <v>31512130010EQMRCZZHO</v>
          </cell>
          <cell r="F435" t="str">
            <v>CC-BARGAIN</v>
          </cell>
          <cell r="G435">
            <v>8.25</v>
          </cell>
          <cell r="H435">
            <v>8.25</v>
          </cell>
          <cell r="I435">
            <v>8.25</v>
          </cell>
          <cell r="J435">
            <v>8.25</v>
          </cell>
          <cell r="K435">
            <v>8.25</v>
          </cell>
          <cell r="L435">
            <v>8.25</v>
          </cell>
          <cell r="M435">
            <v>8.25</v>
          </cell>
          <cell r="N435">
            <v>8.25</v>
          </cell>
          <cell r="O435">
            <v>8.25</v>
          </cell>
          <cell r="P435">
            <v>8.25</v>
          </cell>
          <cell r="Q435">
            <v>8.25</v>
          </cell>
          <cell r="R435">
            <v>8.25</v>
          </cell>
          <cell r="S435">
            <v>99</v>
          </cell>
        </row>
        <row r="436">
          <cell r="E436" t="str">
            <v>31512130010EQMRCZZHO</v>
          </cell>
          <cell r="F436" t="str">
            <v>CC-BARGAIN</v>
          </cell>
          <cell r="G436">
            <v>8.25</v>
          </cell>
          <cell r="H436">
            <v>8.25</v>
          </cell>
          <cell r="I436">
            <v>8.25</v>
          </cell>
          <cell r="J436">
            <v>8.25</v>
          </cell>
          <cell r="K436">
            <v>8.25</v>
          </cell>
          <cell r="L436">
            <v>8.25</v>
          </cell>
          <cell r="M436">
            <v>8.25</v>
          </cell>
          <cell r="N436">
            <v>8.25</v>
          </cell>
          <cell r="O436">
            <v>8.25</v>
          </cell>
          <cell r="P436">
            <v>8.25</v>
          </cell>
          <cell r="Q436">
            <v>8.25</v>
          </cell>
          <cell r="R436">
            <v>8.25</v>
          </cell>
          <cell r="S436">
            <v>99</v>
          </cell>
        </row>
        <row r="437">
          <cell r="E437" t="str">
            <v>31512130010EQMRCZZHO</v>
          </cell>
          <cell r="F437" t="str">
            <v>CC-BARGAIN</v>
          </cell>
          <cell r="G437">
            <v>8.25</v>
          </cell>
          <cell r="H437">
            <v>8.25</v>
          </cell>
          <cell r="I437">
            <v>8.25</v>
          </cell>
          <cell r="J437">
            <v>8.25</v>
          </cell>
          <cell r="K437">
            <v>8.25</v>
          </cell>
          <cell r="L437">
            <v>8.25</v>
          </cell>
          <cell r="M437">
            <v>8.25</v>
          </cell>
          <cell r="N437">
            <v>8.25</v>
          </cell>
          <cell r="O437">
            <v>8.25</v>
          </cell>
          <cell r="P437">
            <v>8.25</v>
          </cell>
          <cell r="Q437">
            <v>8.25</v>
          </cell>
          <cell r="R437">
            <v>8.25</v>
          </cell>
          <cell r="S437">
            <v>99</v>
          </cell>
        </row>
        <row r="438">
          <cell r="E438" t="str">
            <v>31512130010EQMRCZZHO Total</v>
          </cell>
          <cell r="F438">
            <v>0</v>
          </cell>
          <cell r="S438">
            <v>594</v>
          </cell>
        </row>
        <row r="439">
          <cell r="E439" t="str">
            <v>31512130100EQMRCZZHO</v>
          </cell>
          <cell r="F439" t="str">
            <v>CC-GROUPSC</v>
          </cell>
          <cell r="G439">
            <v>674.65</v>
          </cell>
          <cell r="H439">
            <v>674.65</v>
          </cell>
          <cell r="I439">
            <v>674.65</v>
          </cell>
          <cell r="J439">
            <v>674.65</v>
          </cell>
          <cell r="K439">
            <v>674.65</v>
          </cell>
          <cell r="L439">
            <v>674.65</v>
          </cell>
          <cell r="M439">
            <v>674.65</v>
          </cell>
          <cell r="N439">
            <v>674.65</v>
          </cell>
          <cell r="O439">
            <v>709.03</v>
          </cell>
          <cell r="P439">
            <v>709.03</v>
          </cell>
          <cell r="Q439">
            <v>709.03</v>
          </cell>
          <cell r="R439">
            <v>709.03</v>
          </cell>
          <cell r="S439">
            <v>8233.32</v>
          </cell>
        </row>
        <row r="440">
          <cell r="E440" t="str">
            <v>31512130100EQMRCZZHO</v>
          </cell>
          <cell r="F440" t="str">
            <v>CC-GROUPSC</v>
          </cell>
          <cell r="G440">
            <v>626.38</v>
          </cell>
          <cell r="H440">
            <v>626.38</v>
          </cell>
          <cell r="I440">
            <v>626.38</v>
          </cell>
          <cell r="J440">
            <v>626.38</v>
          </cell>
          <cell r="K440">
            <v>626.38</v>
          </cell>
          <cell r="L440">
            <v>626.38</v>
          </cell>
          <cell r="M440">
            <v>626.38</v>
          </cell>
          <cell r="N440">
            <v>626.38</v>
          </cell>
          <cell r="O440">
            <v>626.38</v>
          </cell>
          <cell r="P440">
            <v>626.38</v>
          </cell>
          <cell r="Q440">
            <v>626.38</v>
          </cell>
          <cell r="R440">
            <v>626.38</v>
          </cell>
          <cell r="S440">
            <v>7516.56</v>
          </cell>
        </row>
        <row r="441">
          <cell r="E441" t="str">
            <v>31512130100EQMRCZZHO</v>
          </cell>
          <cell r="F441" t="str">
            <v>CC-GROUPSC</v>
          </cell>
          <cell r="G441">
            <v>674.65</v>
          </cell>
          <cell r="H441">
            <v>674.65</v>
          </cell>
          <cell r="I441">
            <v>674.65</v>
          </cell>
          <cell r="J441">
            <v>674.65</v>
          </cell>
          <cell r="K441">
            <v>674.65</v>
          </cell>
          <cell r="L441">
            <v>674.65</v>
          </cell>
          <cell r="M441">
            <v>674.65</v>
          </cell>
          <cell r="N441">
            <v>674.65</v>
          </cell>
          <cell r="O441">
            <v>709.03</v>
          </cell>
          <cell r="P441">
            <v>709.03</v>
          </cell>
          <cell r="Q441">
            <v>709.03</v>
          </cell>
          <cell r="R441">
            <v>709.03</v>
          </cell>
          <cell r="S441">
            <v>8233.32</v>
          </cell>
        </row>
        <row r="442">
          <cell r="E442" t="str">
            <v>31512130100EQMRCZZHO</v>
          </cell>
          <cell r="F442" t="str">
            <v>CC-GROUPSC</v>
          </cell>
          <cell r="G442">
            <v>555.4</v>
          </cell>
          <cell r="H442">
            <v>555.4</v>
          </cell>
          <cell r="I442">
            <v>555.4</v>
          </cell>
          <cell r="J442">
            <v>555.4</v>
          </cell>
          <cell r="K442">
            <v>555.4</v>
          </cell>
          <cell r="L442">
            <v>555.4</v>
          </cell>
          <cell r="M442">
            <v>555.4</v>
          </cell>
          <cell r="N442">
            <v>555.4</v>
          </cell>
          <cell r="O442">
            <v>555.4</v>
          </cell>
          <cell r="P442">
            <v>555.4</v>
          </cell>
          <cell r="Q442">
            <v>555.4</v>
          </cell>
          <cell r="R442">
            <v>555.4</v>
          </cell>
          <cell r="S442">
            <v>6664.8</v>
          </cell>
        </row>
        <row r="443">
          <cell r="E443" t="str">
            <v>31512130100EQMRCZZHO Total</v>
          </cell>
          <cell r="F443">
            <v>0</v>
          </cell>
          <cell r="S443">
            <v>30648</v>
          </cell>
        </row>
        <row r="444">
          <cell r="E444" t="str">
            <v>31512130200EQMRCZZHO</v>
          </cell>
          <cell r="F444" t="str">
            <v>CC-MEDAID</v>
          </cell>
          <cell r="G444">
            <v>3201.86</v>
          </cell>
          <cell r="H444">
            <v>3201.86</v>
          </cell>
          <cell r="I444">
            <v>3201.86</v>
          </cell>
          <cell r="J444">
            <v>3201.86</v>
          </cell>
          <cell r="K444">
            <v>3201.86</v>
          </cell>
          <cell r="L444">
            <v>3201.86</v>
          </cell>
          <cell r="M444">
            <v>3201.86</v>
          </cell>
          <cell r="N444">
            <v>3201.86</v>
          </cell>
          <cell r="O444">
            <v>3201.86</v>
          </cell>
          <cell r="P444">
            <v>3201.86</v>
          </cell>
          <cell r="Q444">
            <v>3201.86</v>
          </cell>
          <cell r="R444">
            <v>3201.86</v>
          </cell>
          <cell r="S444">
            <v>38422.32</v>
          </cell>
        </row>
        <row r="445">
          <cell r="E445" t="str">
            <v>31512130200EQMRCZZHO</v>
          </cell>
          <cell r="F445" t="str">
            <v>CC-MEDAID</v>
          </cell>
          <cell r="G445">
            <v>3942.23</v>
          </cell>
          <cell r="H445">
            <v>3942.23</v>
          </cell>
          <cell r="I445">
            <v>3942.23</v>
          </cell>
          <cell r="J445">
            <v>3942.23</v>
          </cell>
          <cell r="K445">
            <v>3942.23</v>
          </cell>
          <cell r="L445">
            <v>3942.23</v>
          </cell>
          <cell r="M445">
            <v>3942.23</v>
          </cell>
          <cell r="N445">
            <v>3942.23</v>
          </cell>
          <cell r="O445">
            <v>3942.23</v>
          </cell>
          <cell r="P445">
            <v>3942.23</v>
          </cell>
          <cell r="Q445">
            <v>3942.23</v>
          </cell>
          <cell r="R445">
            <v>3942.23</v>
          </cell>
          <cell r="S445">
            <v>47306.76</v>
          </cell>
        </row>
        <row r="446">
          <cell r="E446" t="str">
            <v>31512130200EQMRCZZHO</v>
          </cell>
          <cell r="F446" t="str">
            <v>CC-MEDAID</v>
          </cell>
          <cell r="G446">
            <v>2622.79</v>
          </cell>
          <cell r="H446">
            <v>2622.79</v>
          </cell>
          <cell r="I446">
            <v>2622.79</v>
          </cell>
          <cell r="J446">
            <v>2622.79</v>
          </cell>
          <cell r="K446">
            <v>2622.79</v>
          </cell>
          <cell r="L446">
            <v>2622.79</v>
          </cell>
          <cell r="M446">
            <v>2622.79</v>
          </cell>
          <cell r="N446">
            <v>2622.79</v>
          </cell>
          <cell r="O446">
            <v>2622.79</v>
          </cell>
          <cell r="P446">
            <v>2622.79</v>
          </cell>
          <cell r="Q446">
            <v>2622.79</v>
          </cell>
          <cell r="R446">
            <v>2622.79</v>
          </cell>
          <cell r="S446">
            <v>31473.48</v>
          </cell>
        </row>
        <row r="447">
          <cell r="E447" t="str">
            <v>31512130200EQMRCZZHO</v>
          </cell>
          <cell r="F447" t="str">
            <v>CC-MEDAID</v>
          </cell>
          <cell r="G447">
            <v>2609.1999999999998</v>
          </cell>
          <cell r="H447">
            <v>2609.1999999999998</v>
          </cell>
          <cell r="I447">
            <v>2609.1999999999998</v>
          </cell>
          <cell r="J447">
            <v>2609.1999999999998</v>
          </cell>
          <cell r="K447">
            <v>2609.1999999999998</v>
          </cell>
          <cell r="L447">
            <v>2609.1999999999998</v>
          </cell>
          <cell r="M447">
            <v>2609.1999999999998</v>
          </cell>
          <cell r="N447">
            <v>2609.1999999999998</v>
          </cell>
          <cell r="O447">
            <v>2609.1999999999998</v>
          </cell>
          <cell r="P447">
            <v>2609.1999999999998</v>
          </cell>
          <cell r="Q447">
            <v>2609.1999999999998</v>
          </cell>
          <cell r="R447">
            <v>2609.1999999999998</v>
          </cell>
          <cell r="S447">
            <v>31310.400000000001</v>
          </cell>
        </row>
        <row r="448">
          <cell r="E448" t="str">
            <v>31512130200EQMRCZZHO</v>
          </cell>
          <cell r="F448" t="str">
            <v>CC-MEDAID</v>
          </cell>
          <cell r="G448">
            <v>2622.79</v>
          </cell>
          <cell r="H448">
            <v>2622.79</v>
          </cell>
          <cell r="I448">
            <v>2622.79</v>
          </cell>
          <cell r="J448">
            <v>2622.79</v>
          </cell>
          <cell r="K448">
            <v>2622.79</v>
          </cell>
          <cell r="L448">
            <v>2622.79</v>
          </cell>
          <cell r="M448">
            <v>2622.79</v>
          </cell>
          <cell r="N448">
            <v>2622.79</v>
          </cell>
          <cell r="O448">
            <v>2622.79</v>
          </cell>
          <cell r="P448">
            <v>2622.79</v>
          </cell>
          <cell r="Q448">
            <v>2622.79</v>
          </cell>
          <cell r="R448">
            <v>2622.79</v>
          </cell>
          <cell r="S448">
            <v>31473.48</v>
          </cell>
        </row>
        <row r="449">
          <cell r="E449" t="str">
            <v>31512130200EQMRCZZHO</v>
          </cell>
          <cell r="F449" t="str">
            <v>CC-MEDAID</v>
          </cell>
          <cell r="G449">
            <v>3129.55</v>
          </cell>
          <cell r="H449">
            <v>3129.55</v>
          </cell>
          <cell r="I449">
            <v>3129.55</v>
          </cell>
          <cell r="J449">
            <v>3129.55</v>
          </cell>
          <cell r="K449">
            <v>3129.55</v>
          </cell>
          <cell r="L449">
            <v>3129.55</v>
          </cell>
          <cell r="M449">
            <v>3129.55</v>
          </cell>
          <cell r="N449">
            <v>3129.55</v>
          </cell>
          <cell r="O449">
            <v>3129.55</v>
          </cell>
          <cell r="P449">
            <v>3129.55</v>
          </cell>
          <cell r="Q449">
            <v>3129.55</v>
          </cell>
          <cell r="R449">
            <v>3129.55</v>
          </cell>
          <cell r="S449">
            <v>37554.6</v>
          </cell>
        </row>
        <row r="450">
          <cell r="E450" t="str">
            <v>31512130200EQMRCZZHO Total</v>
          </cell>
          <cell r="F450">
            <v>0</v>
          </cell>
          <cell r="S450">
            <v>217541.04</v>
          </cell>
        </row>
        <row r="451">
          <cell r="E451" t="str">
            <v>31512130300EQMRCZZHO</v>
          </cell>
          <cell r="F451" t="str">
            <v>CC-PENSION</v>
          </cell>
          <cell r="G451">
            <v>7421.12</v>
          </cell>
          <cell r="H451">
            <v>7421.12</v>
          </cell>
          <cell r="I451">
            <v>7421.12</v>
          </cell>
          <cell r="J451">
            <v>7421.12</v>
          </cell>
          <cell r="K451">
            <v>7421.12</v>
          </cell>
          <cell r="L451">
            <v>7421.12</v>
          </cell>
          <cell r="M451">
            <v>7421.12</v>
          </cell>
          <cell r="N451">
            <v>7421.12</v>
          </cell>
          <cell r="O451">
            <v>7799.37</v>
          </cell>
          <cell r="P451">
            <v>7799.37</v>
          </cell>
          <cell r="Q451">
            <v>7799.37</v>
          </cell>
          <cell r="R451">
            <v>7799.37</v>
          </cell>
          <cell r="S451">
            <v>90566.44</v>
          </cell>
        </row>
        <row r="452">
          <cell r="E452" t="str">
            <v>31512130300EQMRCZZHO</v>
          </cell>
          <cell r="F452" t="str">
            <v>CC-PENSION</v>
          </cell>
          <cell r="G452">
            <v>4442.97</v>
          </cell>
          <cell r="H452">
            <v>4442.97</v>
          </cell>
          <cell r="I452">
            <v>4442.97</v>
          </cell>
          <cell r="J452">
            <v>4442.97</v>
          </cell>
          <cell r="K452">
            <v>4442.97</v>
          </cell>
          <cell r="L452">
            <v>4442.97</v>
          </cell>
          <cell r="M452">
            <v>4442.97</v>
          </cell>
          <cell r="N452">
            <v>4442.97</v>
          </cell>
          <cell r="O452">
            <v>4442.97</v>
          </cell>
          <cell r="P452">
            <v>4442.97</v>
          </cell>
          <cell r="Q452">
            <v>4442.97</v>
          </cell>
          <cell r="R452">
            <v>4442.97</v>
          </cell>
          <cell r="S452">
            <v>53315.64</v>
          </cell>
        </row>
        <row r="453">
          <cell r="E453" t="str">
            <v>31512130300EQMRCZZHO</v>
          </cell>
          <cell r="F453" t="str">
            <v>CC-PENSION</v>
          </cell>
          <cell r="G453">
            <v>6890.13</v>
          </cell>
          <cell r="H453">
            <v>6890.13</v>
          </cell>
          <cell r="I453">
            <v>6890.13</v>
          </cell>
          <cell r="J453">
            <v>6890.13</v>
          </cell>
          <cell r="K453">
            <v>6890.13</v>
          </cell>
          <cell r="L453">
            <v>6890.13</v>
          </cell>
          <cell r="M453">
            <v>6890.13</v>
          </cell>
          <cell r="N453">
            <v>6890.13</v>
          </cell>
          <cell r="O453">
            <v>6890.13</v>
          </cell>
          <cell r="P453">
            <v>6890.13</v>
          </cell>
          <cell r="Q453">
            <v>6890.13</v>
          </cell>
          <cell r="R453">
            <v>6890.13</v>
          </cell>
          <cell r="S453">
            <v>82681.56</v>
          </cell>
        </row>
        <row r="454">
          <cell r="E454" t="str">
            <v>31512130300EQMRCZZHO</v>
          </cell>
          <cell r="F454" t="str">
            <v>CC-PENSION</v>
          </cell>
          <cell r="G454">
            <v>6071.83</v>
          </cell>
          <cell r="H454">
            <v>6071.83</v>
          </cell>
          <cell r="I454">
            <v>6071.83</v>
          </cell>
          <cell r="J454">
            <v>6071.83</v>
          </cell>
          <cell r="K454">
            <v>6071.83</v>
          </cell>
          <cell r="L454">
            <v>6071.83</v>
          </cell>
          <cell r="M454">
            <v>6071.83</v>
          </cell>
          <cell r="N454">
            <v>6071.83</v>
          </cell>
          <cell r="O454">
            <v>6381.31</v>
          </cell>
          <cell r="P454">
            <v>6381.31</v>
          </cell>
          <cell r="Q454">
            <v>6381.31</v>
          </cell>
          <cell r="R454">
            <v>6381.31</v>
          </cell>
          <cell r="S454">
            <v>74099.88</v>
          </cell>
        </row>
        <row r="455">
          <cell r="E455" t="str">
            <v>31512130300EQMRCZZHO</v>
          </cell>
          <cell r="F455" t="str">
            <v>CC-PENSION</v>
          </cell>
          <cell r="G455">
            <v>7777.39</v>
          </cell>
          <cell r="H455">
            <v>7777.39</v>
          </cell>
          <cell r="I455">
            <v>7777.39</v>
          </cell>
          <cell r="J455">
            <v>7777.39</v>
          </cell>
          <cell r="K455">
            <v>7777.39</v>
          </cell>
          <cell r="L455">
            <v>7777.39</v>
          </cell>
          <cell r="M455">
            <v>7777.39</v>
          </cell>
          <cell r="N455">
            <v>7777.39</v>
          </cell>
          <cell r="O455">
            <v>7777.39</v>
          </cell>
          <cell r="P455">
            <v>7777.39</v>
          </cell>
          <cell r="Q455">
            <v>7777.39</v>
          </cell>
          <cell r="R455">
            <v>7777.39</v>
          </cell>
          <cell r="S455">
            <v>93328.68</v>
          </cell>
        </row>
        <row r="456">
          <cell r="E456" t="str">
            <v>31512130300EQMRCZZHO</v>
          </cell>
          <cell r="F456" t="str">
            <v>CC-PENSION</v>
          </cell>
          <cell r="G456">
            <v>5770.58</v>
          </cell>
          <cell r="H456">
            <v>5770.58</v>
          </cell>
          <cell r="I456">
            <v>5770.58</v>
          </cell>
          <cell r="J456">
            <v>5770.58</v>
          </cell>
          <cell r="K456">
            <v>5770.58</v>
          </cell>
          <cell r="L456">
            <v>5770.58</v>
          </cell>
          <cell r="M456">
            <v>5770.58</v>
          </cell>
          <cell r="N456">
            <v>5770.58</v>
          </cell>
          <cell r="O456">
            <v>5770.58</v>
          </cell>
          <cell r="P456">
            <v>5770.58</v>
          </cell>
          <cell r="Q456">
            <v>5770.58</v>
          </cell>
          <cell r="R456">
            <v>5770.58</v>
          </cell>
          <cell r="S456">
            <v>69246.960000000006</v>
          </cell>
        </row>
        <row r="457">
          <cell r="E457" t="str">
            <v>31512130300EQMRCZZHO Total</v>
          </cell>
          <cell r="F457">
            <v>0</v>
          </cell>
          <cell r="S457">
            <v>463239.16000000003</v>
          </cell>
        </row>
        <row r="458">
          <cell r="E458" t="str">
            <v>31512130400EQMRCZZHO</v>
          </cell>
          <cell r="F458" t="str">
            <v>CC-U.I.F.</v>
          </cell>
          <cell r="G458">
            <v>148.72</v>
          </cell>
          <cell r="H458">
            <v>148.72</v>
          </cell>
          <cell r="I458">
            <v>148.72</v>
          </cell>
          <cell r="J458">
            <v>148.72</v>
          </cell>
          <cell r="K458">
            <v>148.72</v>
          </cell>
          <cell r="L458">
            <v>148.72</v>
          </cell>
          <cell r="M458">
            <v>148.72</v>
          </cell>
          <cell r="N458">
            <v>148.72</v>
          </cell>
          <cell r="O458">
            <v>148.72</v>
          </cell>
          <cell r="P458">
            <v>148.72</v>
          </cell>
          <cell r="Q458">
            <v>148.72</v>
          </cell>
          <cell r="R458">
            <v>148.72</v>
          </cell>
          <cell r="S458">
            <v>1784.64</v>
          </cell>
        </row>
        <row r="459">
          <cell r="E459" t="str">
            <v>31512130400EQMRCZZHO</v>
          </cell>
          <cell r="F459" t="str">
            <v>CC-U.I.F.</v>
          </cell>
          <cell r="G459">
            <v>148.72</v>
          </cell>
          <cell r="H459">
            <v>148.72</v>
          </cell>
          <cell r="I459">
            <v>148.72</v>
          </cell>
          <cell r="J459">
            <v>148.72</v>
          </cell>
          <cell r="K459">
            <v>148.72</v>
          </cell>
          <cell r="L459">
            <v>148.72</v>
          </cell>
          <cell r="M459">
            <v>148.72</v>
          </cell>
          <cell r="N459">
            <v>148.72</v>
          </cell>
          <cell r="O459">
            <v>148.72</v>
          </cell>
          <cell r="P459">
            <v>148.72</v>
          </cell>
          <cell r="Q459">
            <v>148.72</v>
          </cell>
          <cell r="R459">
            <v>148.72</v>
          </cell>
          <cell r="S459">
            <v>1784.64</v>
          </cell>
        </row>
        <row r="460">
          <cell r="E460" t="str">
            <v>31512130400EQMRCZZHO</v>
          </cell>
          <cell r="F460" t="str">
            <v>CC-U.I.F.</v>
          </cell>
          <cell r="G460">
            <v>148.72</v>
          </cell>
          <cell r="H460">
            <v>148.72</v>
          </cell>
          <cell r="I460">
            <v>148.72</v>
          </cell>
          <cell r="J460">
            <v>148.72</v>
          </cell>
          <cell r="K460">
            <v>148.72</v>
          </cell>
          <cell r="L460">
            <v>148.72</v>
          </cell>
          <cell r="M460">
            <v>148.72</v>
          </cell>
          <cell r="N460">
            <v>148.72</v>
          </cell>
          <cell r="O460">
            <v>148.72</v>
          </cell>
          <cell r="P460">
            <v>148.72</v>
          </cell>
          <cell r="Q460">
            <v>148.72</v>
          </cell>
          <cell r="R460">
            <v>148.72</v>
          </cell>
          <cell r="S460">
            <v>1784.64</v>
          </cell>
        </row>
        <row r="461">
          <cell r="E461" t="str">
            <v>31512130400EQMRCZZHO</v>
          </cell>
          <cell r="F461" t="str">
            <v>CC-U.I.F.</v>
          </cell>
          <cell r="G461">
            <v>148.72</v>
          </cell>
          <cell r="H461">
            <v>148.72</v>
          </cell>
          <cell r="I461">
            <v>148.72</v>
          </cell>
          <cell r="J461">
            <v>148.72</v>
          </cell>
          <cell r="K461">
            <v>148.72</v>
          </cell>
          <cell r="L461">
            <v>148.72</v>
          </cell>
          <cell r="M461">
            <v>148.72</v>
          </cell>
          <cell r="N461">
            <v>148.72</v>
          </cell>
          <cell r="O461">
            <v>148.72</v>
          </cell>
          <cell r="P461">
            <v>148.72</v>
          </cell>
          <cell r="Q461">
            <v>148.72</v>
          </cell>
          <cell r="R461">
            <v>148.72</v>
          </cell>
          <cell r="S461">
            <v>1784.64</v>
          </cell>
        </row>
        <row r="462">
          <cell r="E462" t="str">
            <v>31512130400EQMRCZZHO</v>
          </cell>
          <cell r="F462" t="str">
            <v>CC-U.I.F.</v>
          </cell>
          <cell r="G462">
            <v>148.72</v>
          </cell>
          <cell r="H462">
            <v>148.72</v>
          </cell>
          <cell r="I462">
            <v>148.72</v>
          </cell>
          <cell r="J462">
            <v>148.72</v>
          </cell>
          <cell r="K462">
            <v>148.72</v>
          </cell>
          <cell r="L462">
            <v>148.72</v>
          </cell>
          <cell r="M462">
            <v>148.72</v>
          </cell>
          <cell r="N462">
            <v>148.72</v>
          </cell>
          <cell r="O462">
            <v>148.72</v>
          </cell>
          <cell r="P462">
            <v>148.72</v>
          </cell>
          <cell r="Q462">
            <v>148.72</v>
          </cell>
          <cell r="R462">
            <v>148.72</v>
          </cell>
          <cell r="S462">
            <v>1784.64</v>
          </cell>
        </row>
        <row r="463">
          <cell r="E463" t="str">
            <v>31512130400EQMRCZZHO</v>
          </cell>
          <cell r="F463" t="str">
            <v>CC-U.I.F.</v>
          </cell>
          <cell r="G463">
            <v>148.72</v>
          </cell>
          <cell r="H463">
            <v>148.72</v>
          </cell>
          <cell r="I463">
            <v>148.72</v>
          </cell>
          <cell r="J463">
            <v>148.72</v>
          </cell>
          <cell r="K463">
            <v>148.72</v>
          </cell>
          <cell r="L463">
            <v>148.72</v>
          </cell>
          <cell r="M463">
            <v>148.72</v>
          </cell>
          <cell r="N463">
            <v>148.72</v>
          </cell>
          <cell r="O463">
            <v>148.72</v>
          </cell>
          <cell r="P463">
            <v>148.72</v>
          </cell>
          <cell r="Q463">
            <v>148.72</v>
          </cell>
          <cell r="R463">
            <v>148.72</v>
          </cell>
          <cell r="S463">
            <v>1784.64</v>
          </cell>
        </row>
        <row r="464">
          <cell r="E464" t="str">
            <v>31512130400EQMRCZZHO Total</v>
          </cell>
          <cell r="F464">
            <v>0</v>
          </cell>
          <cell r="S464">
            <v>10707.84</v>
          </cell>
        </row>
        <row r="465">
          <cell r="E465" t="str">
            <v>31512210350EQMRCZZHO</v>
          </cell>
          <cell r="F465" t="str">
            <v>COUNCILT</v>
          </cell>
          <cell r="G465">
            <v>15125.1</v>
          </cell>
          <cell r="H465">
            <v>15125.1</v>
          </cell>
          <cell r="I465">
            <v>15125.1</v>
          </cell>
          <cell r="J465">
            <v>15125.1</v>
          </cell>
          <cell r="K465">
            <v>15125.1</v>
          </cell>
          <cell r="L465">
            <v>15125.1</v>
          </cell>
          <cell r="M465">
            <v>15125.1</v>
          </cell>
          <cell r="N465">
            <v>15125.1</v>
          </cell>
          <cell r="O465">
            <v>15125.1</v>
          </cell>
          <cell r="P465">
            <v>15125.1</v>
          </cell>
          <cell r="Q465">
            <v>15125.1</v>
          </cell>
          <cell r="R465">
            <v>15125.1</v>
          </cell>
          <cell r="S465">
            <v>181501.2</v>
          </cell>
        </row>
        <row r="466">
          <cell r="E466" t="str">
            <v>31512210350EQMRCZZHO Total</v>
          </cell>
          <cell r="F466">
            <v>0</v>
          </cell>
          <cell r="S466">
            <v>181501.2</v>
          </cell>
        </row>
        <row r="467">
          <cell r="E467" t="str">
            <v>31512210400EQMRCZZHO</v>
          </cell>
          <cell r="F467" t="str">
            <v>CLRSALAR</v>
          </cell>
          <cell r="G467">
            <v>41824.21</v>
          </cell>
          <cell r="H467">
            <v>41824.21</v>
          </cell>
          <cell r="I467">
            <v>41824.21</v>
          </cell>
          <cell r="J467">
            <v>41824.21</v>
          </cell>
          <cell r="K467">
            <v>41824.21</v>
          </cell>
          <cell r="L467">
            <v>41824.21</v>
          </cell>
          <cell r="M467">
            <v>41824.21</v>
          </cell>
          <cell r="N467">
            <v>41824.21</v>
          </cell>
          <cell r="O467">
            <v>41824.21</v>
          </cell>
          <cell r="P467">
            <v>41824.21</v>
          </cell>
          <cell r="Q467">
            <v>41824.21</v>
          </cell>
          <cell r="R467">
            <v>41824.21</v>
          </cell>
          <cell r="S467">
            <v>501890.52</v>
          </cell>
        </row>
        <row r="468">
          <cell r="E468" t="str">
            <v>31512210400EQMRCZZHO Total</v>
          </cell>
          <cell r="F468">
            <v>0</v>
          </cell>
          <cell r="S468">
            <v>501890.52</v>
          </cell>
        </row>
        <row r="469">
          <cell r="E469" t="str">
            <v>31512220350EQMRCZZHO</v>
          </cell>
          <cell r="F469" t="str">
            <v>CC-PENSION</v>
          </cell>
          <cell r="G469">
            <v>6273.63</v>
          </cell>
          <cell r="H469">
            <v>6273.63</v>
          </cell>
          <cell r="I469">
            <v>6273.63</v>
          </cell>
          <cell r="J469">
            <v>6273.63</v>
          </cell>
          <cell r="K469">
            <v>6273.63</v>
          </cell>
          <cell r="L469">
            <v>6273.63</v>
          </cell>
          <cell r="M469">
            <v>6273.63</v>
          </cell>
          <cell r="N469">
            <v>6273.63</v>
          </cell>
          <cell r="O469">
            <v>6273.63</v>
          </cell>
          <cell r="P469">
            <v>6273.63</v>
          </cell>
          <cell r="Q469">
            <v>6273.63</v>
          </cell>
          <cell r="R469">
            <v>6273.63</v>
          </cell>
          <cell r="S469">
            <v>75283.56</v>
          </cell>
        </row>
        <row r="470">
          <cell r="E470" t="str">
            <v>31512220350EQMRCZZHO Total</v>
          </cell>
          <cell r="F470">
            <v>0</v>
          </cell>
          <cell r="S470">
            <v>75283.56</v>
          </cell>
        </row>
        <row r="471">
          <cell r="E471" t="str">
            <v>31512305410EQMRCZZHO</v>
          </cell>
          <cell r="F471" t="str">
            <v>CC-SKILLS</v>
          </cell>
          <cell r="G471">
            <v>358.75</v>
          </cell>
          <cell r="H471">
            <v>696.07</v>
          </cell>
          <cell r="I471">
            <v>358.75</v>
          </cell>
          <cell r="J471">
            <v>358.75</v>
          </cell>
          <cell r="K471">
            <v>358.75</v>
          </cell>
          <cell r="L471">
            <v>358.75</v>
          </cell>
          <cell r="M471">
            <v>358.75</v>
          </cell>
          <cell r="N471">
            <v>358.75</v>
          </cell>
          <cell r="O471">
            <v>375</v>
          </cell>
          <cell r="P471">
            <v>375</v>
          </cell>
          <cell r="Q471">
            <v>375</v>
          </cell>
          <cell r="R471">
            <v>375</v>
          </cell>
          <cell r="S471">
            <v>4707.32</v>
          </cell>
        </row>
        <row r="472">
          <cell r="E472" t="str">
            <v>31512305410EQMRCZZHO</v>
          </cell>
          <cell r="F472" t="str">
            <v>CC-SKILLS</v>
          </cell>
          <cell r="G472">
            <v>717.34</v>
          </cell>
          <cell r="H472">
            <v>717.34</v>
          </cell>
          <cell r="I472">
            <v>717.34</v>
          </cell>
          <cell r="J472">
            <v>717.34</v>
          </cell>
          <cell r="K472">
            <v>717.34</v>
          </cell>
          <cell r="L472">
            <v>717.34</v>
          </cell>
          <cell r="M472">
            <v>717.34</v>
          </cell>
          <cell r="N472">
            <v>717.34</v>
          </cell>
          <cell r="O472">
            <v>717.34</v>
          </cell>
          <cell r="P472">
            <v>717.34</v>
          </cell>
          <cell r="Q472">
            <v>717.34</v>
          </cell>
          <cell r="R472">
            <v>717.34</v>
          </cell>
          <cell r="S472">
            <v>8608.08</v>
          </cell>
        </row>
        <row r="473">
          <cell r="E473" t="str">
            <v>31512305410EQMRCZZHO</v>
          </cell>
          <cell r="F473" t="str">
            <v>CC-SKILLS</v>
          </cell>
          <cell r="G473">
            <v>322.19</v>
          </cell>
          <cell r="H473">
            <v>322.19</v>
          </cell>
          <cell r="I473">
            <v>322.19</v>
          </cell>
          <cell r="J473">
            <v>322.19</v>
          </cell>
          <cell r="K473">
            <v>322.19</v>
          </cell>
          <cell r="L473">
            <v>635.37</v>
          </cell>
          <cell r="M473">
            <v>322.19</v>
          </cell>
          <cell r="N473">
            <v>322.19</v>
          </cell>
          <cell r="O473">
            <v>322.19</v>
          </cell>
          <cell r="P473">
            <v>322.19</v>
          </cell>
          <cell r="Q473">
            <v>322.19</v>
          </cell>
          <cell r="R473">
            <v>322.19</v>
          </cell>
          <cell r="S473">
            <v>4179.46</v>
          </cell>
        </row>
        <row r="474">
          <cell r="E474" t="str">
            <v>31512305410EQMRCZZHO</v>
          </cell>
          <cell r="F474" t="str">
            <v>CC-SKILLS</v>
          </cell>
          <cell r="G474">
            <v>352.82</v>
          </cell>
          <cell r="H474">
            <v>352.82</v>
          </cell>
          <cell r="I474">
            <v>352.82</v>
          </cell>
          <cell r="J474">
            <v>352.82</v>
          </cell>
          <cell r="K474">
            <v>352.82</v>
          </cell>
          <cell r="L474">
            <v>352.82</v>
          </cell>
          <cell r="M474">
            <v>352.82</v>
          </cell>
          <cell r="N474">
            <v>690.15</v>
          </cell>
          <cell r="O474">
            <v>369.07</v>
          </cell>
          <cell r="P474">
            <v>369.07</v>
          </cell>
          <cell r="Q474">
            <v>369.07</v>
          </cell>
          <cell r="R474">
            <v>369.07</v>
          </cell>
          <cell r="S474">
            <v>4636.17</v>
          </cell>
        </row>
        <row r="475">
          <cell r="E475" t="str">
            <v>31512305410EQMRCZZHO</v>
          </cell>
          <cell r="F475" t="str">
            <v>CC-SKILLS</v>
          </cell>
          <cell r="G475">
            <v>527.26</v>
          </cell>
          <cell r="H475">
            <v>527.26</v>
          </cell>
          <cell r="I475">
            <v>527.26</v>
          </cell>
          <cell r="J475">
            <v>527.26</v>
          </cell>
          <cell r="K475">
            <v>527.26</v>
          </cell>
          <cell r="L475">
            <v>527.26</v>
          </cell>
          <cell r="M475">
            <v>527.26</v>
          </cell>
          <cell r="N475">
            <v>959.34</v>
          </cell>
          <cell r="O475">
            <v>527.26</v>
          </cell>
          <cell r="P475">
            <v>527.26</v>
          </cell>
          <cell r="Q475">
            <v>527.26</v>
          </cell>
          <cell r="R475">
            <v>527.26</v>
          </cell>
          <cell r="S475">
            <v>6759.2</v>
          </cell>
        </row>
        <row r="476">
          <cell r="E476" t="str">
            <v>31512305410EQMRCZZHO</v>
          </cell>
          <cell r="F476" t="str">
            <v>CC-SKILLS</v>
          </cell>
          <cell r="G476">
            <v>290.66000000000003</v>
          </cell>
          <cell r="H476">
            <v>290.66000000000003</v>
          </cell>
          <cell r="I476">
            <v>290.66000000000003</v>
          </cell>
          <cell r="J476">
            <v>290.66000000000003</v>
          </cell>
          <cell r="K476">
            <v>290.66000000000003</v>
          </cell>
          <cell r="L476">
            <v>290.66000000000003</v>
          </cell>
          <cell r="M476">
            <v>290.66000000000003</v>
          </cell>
          <cell r="N476">
            <v>290.66000000000003</v>
          </cell>
          <cell r="O476">
            <v>290.66000000000003</v>
          </cell>
          <cell r="P476">
            <v>290.66000000000003</v>
          </cell>
          <cell r="Q476">
            <v>290.66000000000003</v>
          </cell>
          <cell r="R476">
            <v>568.36</v>
          </cell>
          <cell r="S476">
            <v>3765.62</v>
          </cell>
        </row>
        <row r="477">
          <cell r="E477" t="str">
            <v>31512305410EQMRCZZHO</v>
          </cell>
          <cell r="F477" t="str">
            <v>CC-SKILLS</v>
          </cell>
          <cell r="G477">
            <v>447.35</v>
          </cell>
          <cell r="H477">
            <v>447.35</v>
          </cell>
          <cell r="I477">
            <v>447.35</v>
          </cell>
          <cell r="J477">
            <v>447.35</v>
          </cell>
          <cell r="K477">
            <v>447.35</v>
          </cell>
          <cell r="L477">
            <v>447.35</v>
          </cell>
          <cell r="M477">
            <v>447.35</v>
          </cell>
          <cell r="N477">
            <v>447.35</v>
          </cell>
          <cell r="O477">
            <v>447.35</v>
          </cell>
          <cell r="P477">
            <v>447.35</v>
          </cell>
          <cell r="Q477">
            <v>447.35</v>
          </cell>
          <cell r="R477">
            <v>447.35</v>
          </cell>
          <cell r="S477">
            <v>5368.2</v>
          </cell>
        </row>
        <row r="478">
          <cell r="E478" t="str">
            <v>31512305410EQMRCZZHO Total</v>
          </cell>
          <cell r="F478">
            <v>0</v>
          </cell>
          <cell r="S478">
            <v>38024.049999999996</v>
          </cell>
        </row>
        <row r="479">
          <cell r="E479" t="str">
            <v>32112030050EQMRCZZHO</v>
          </cell>
          <cell r="F479" t="str">
            <v>SALARY</v>
          </cell>
          <cell r="G479">
            <v>142933.6</v>
          </cell>
          <cell r="H479">
            <v>142933.6</v>
          </cell>
          <cell r="I479">
            <v>142933.6</v>
          </cell>
          <cell r="J479">
            <v>142933.6</v>
          </cell>
          <cell r="K479">
            <v>142933.6</v>
          </cell>
          <cell r="L479">
            <v>142933.6</v>
          </cell>
          <cell r="M479">
            <v>142933.6</v>
          </cell>
          <cell r="N479">
            <v>142933.6</v>
          </cell>
          <cell r="O479">
            <v>142933.6</v>
          </cell>
          <cell r="P479">
            <v>142933.6</v>
          </cell>
          <cell r="Q479">
            <v>142933.6</v>
          </cell>
          <cell r="R479">
            <v>142933.6</v>
          </cell>
          <cell r="S479">
            <v>1715203.2</v>
          </cell>
        </row>
        <row r="480">
          <cell r="E480" t="str">
            <v>32112030050EQMRCZZHO Total</v>
          </cell>
          <cell r="F480">
            <v>0</v>
          </cell>
          <cell r="S480">
            <v>1715203.2</v>
          </cell>
        </row>
        <row r="481">
          <cell r="E481" t="str">
            <v>32112030090EQMRCZZHO</v>
          </cell>
          <cell r="F481" t="str">
            <v>CARALL</v>
          </cell>
          <cell r="G481">
            <v>15000</v>
          </cell>
          <cell r="H481">
            <v>15000</v>
          </cell>
          <cell r="I481">
            <v>15000</v>
          </cell>
          <cell r="J481">
            <v>15000</v>
          </cell>
          <cell r="K481">
            <v>15000</v>
          </cell>
          <cell r="L481">
            <v>15000</v>
          </cell>
          <cell r="M481">
            <v>15000</v>
          </cell>
          <cell r="N481">
            <v>15000</v>
          </cell>
          <cell r="O481">
            <v>15000</v>
          </cell>
          <cell r="P481">
            <v>15000</v>
          </cell>
          <cell r="Q481">
            <v>15000</v>
          </cell>
          <cell r="R481">
            <v>15000</v>
          </cell>
          <cell r="S481">
            <v>180000</v>
          </cell>
        </row>
        <row r="482">
          <cell r="E482" t="str">
            <v>32112030090EQMRCZZHO Total</v>
          </cell>
          <cell r="F482">
            <v>0</v>
          </cell>
          <cell r="S482">
            <v>180000</v>
          </cell>
        </row>
        <row r="483">
          <cell r="E483" t="str">
            <v>32112050230EQMRCZZHO</v>
          </cell>
          <cell r="F483" t="str">
            <v>CC-U.I.F.</v>
          </cell>
          <cell r="G483">
            <v>148.72</v>
          </cell>
          <cell r="H483">
            <v>148.72</v>
          </cell>
          <cell r="I483">
            <v>148.72</v>
          </cell>
          <cell r="J483">
            <v>148.72</v>
          </cell>
          <cell r="K483">
            <v>148.72</v>
          </cell>
          <cell r="L483">
            <v>148.72</v>
          </cell>
          <cell r="M483">
            <v>148.72</v>
          </cell>
          <cell r="N483">
            <v>148.72</v>
          </cell>
          <cell r="O483">
            <v>148.72</v>
          </cell>
          <cell r="P483">
            <v>148.72</v>
          </cell>
          <cell r="Q483">
            <v>148.72</v>
          </cell>
          <cell r="R483">
            <v>148.72</v>
          </cell>
          <cell r="S483">
            <v>1784.64</v>
          </cell>
        </row>
        <row r="484">
          <cell r="E484" t="str">
            <v>32112050230EQMRCZZHO Total</v>
          </cell>
          <cell r="F484">
            <v>0</v>
          </cell>
          <cell r="S484">
            <v>1784.64</v>
          </cell>
        </row>
        <row r="485">
          <cell r="E485" t="str">
            <v>32112050240EQMRCZZHO</v>
          </cell>
          <cell r="F485" t="str">
            <v>CC-UNION</v>
          </cell>
          <cell r="G485">
            <v>8.25</v>
          </cell>
          <cell r="H485">
            <v>8.25</v>
          </cell>
          <cell r="I485">
            <v>8.25</v>
          </cell>
          <cell r="J485">
            <v>8.25</v>
          </cell>
          <cell r="K485">
            <v>8.25</v>
          </cell>
          <cell r="L485">
            <v>8.25</v>
          </cell>
          <cell r="M485">
            <v>8.25</v>
          </cell>
          <cell r="N485">
            <v>8.25</v>
          </cell>
          <cell r="O485">
            <v>8.25</v>
          </cell>
          <cell r="P485">
            <v>8.25</v>
          </cell>
          <cell r="Q485">
            <v>8.25</v>
          </cell>
          <cell r="R485">
            <v>8.25</v>
          </cell>
          <cell r="S485">
            <v>99</v>
          </cell>
        </row>
        <row r="486">
          <cell r="E486" t="str">
            <v>32112050240EQMRCZZHO Total</v>
          </cell>
          <cell r="F486">
            <v>0</v>
          </cell>
          <cell r="S486">
            <v>99</v>
          </cell>
        </row>
        <row r="487">
          <cell r="E487" t="str">
            <v>32112110010EQMRCZZHO</v>
          </cell>
          <cell r="F487" t="str">
            <v>SALARY</v>
          </cell>
          <cell r="G487">
            <v>31318.76</v>
          </cell>
          <cell r="H487">
            <v>31318.76</v>
          </cell>
          <cell r="I487">
            <v>31318.76</v>
          </cell>
          <cell r="J487">
            <v>31318.76</v>
          </cell>
          <cell r="K487">
            <v>31318.76</v>
          </cell>
          <cell r="L487">
            <v>31318.76</v>
          </cell>
          <cell r="M487">
            <v>31318.76</v>
          </cell>
          <cell r="N487">
            <v>31318.76</v>
          </cell>
          <cell r="O487">
            <v>31318.76</v>
          </cell>
          <cell r="P487">
            <v>31318.76</v>
          </cell>
          <cell r="Q487">
            <v>31318.76</v>
          </cell>
          <cell r="R487">
            <v>31318.76</v>
          </cell>
          <cell r="S487">
            <v>375825.12</v>
          </cell>
        </row>
        <row r="488">
          <cell r="E488" t="str">
            <v>32112110010EQMRCZZHO</v>
          </cell>
          <cell r="F488" t="str">
            <v>SALARY</v>
          </cell>
          <cell r="G488">
            <v>27769.88</v>
          </cell>
          <cell r="H488">
            <v>27769.88</v>
          </cell>
          <cell r="I488">
            <v>27769.88</v>
          </cell>
          <cell r="J488">
            <v>27769.88</v>
          </cell>
          <cell r="K488">
            <v>27769.88</v>
          </cell>
          <cell r="L488">
            <v>27769.88</v>
          </cell>
          <cell r="M488">
            <v>27769.88</v>
          </cell>
          <cell r="N488">
            <v>27769.88</v>
          </cell>
          <cell r="O488">
            <v>27769.88</v>
          </cell>
          <cell r="P488">
            <v>27769.88</v>
          </cell>
          <cell r="Q488">
            <v>27769.88</v>
          </cell>
          <cell r="R488">
            <v>27769.88</v>
          </cell>
          <cell r="S488">
            <v>333238.56</v>
          </cell>
        </row>
        <row r="489">
          <cell r="E489" t="str">
            <v>32112110010EQMRCZZHO</v>
          </cell>
          <cell r="F489" t="str">
            <v>SALARY</v>
          </cell>
          <cell r="G489">
            <v>40118.879999999997</v>
          </cell>
          <cell r="H489">
            <v>40118.879999999997</v>
          </cell>
          <cell r="I489">
            <v>40118.879999999997</v>
          </cell>
          <cell r="J489">
            <v>40118.879999999997</v>
          </cell>
          <cell r="K489">
            <v>40118.879999999997</v>
          </cell>
          <cell r="L489">
            <v>40118.879999999997</v>
          </cell>
          <cell r="M489">
            <v>40118.879999999997</v>
          </cell>
          <cell r="N489">
            <v>40118.879999999997</v>
          </cell>
          <cell r="O489">
            <v>40118.879999999997</v>
          </cell>
          <cell r="P489">
            <v>40118.879999999997</v>
          </cell>
          <cell r="Q489">
            <v>40118.879999999997</v>
          </cell>
          <cell r="R489">
            <v>40118.879999999997</v>
          </cell>
          <cell r="S489">
            <v>481426.56</v>
          </cell>
        </row>
        <row r="490">
          <cell r="E490" t="str">
            <v>32112110010EQMRCZZHO</v>
          </cell>
          <cell r="F490" t="str">
            <v>SALARY</v>
          </cell>
          <cell r="G490">
            <v>27769.88</v>
          </cell>
          <cell r="H490">
            <v>27769.88</v>
          </cell>
          <cell r="I490">
            <v>27769.88</v>
          </cell>
          <cell r="J490">
            <v>27769.88</v>
          </cell>
          <cell r="K490">
            <v>27769.88</v>
          </cell>
          <cell r="L490">
            <v>27769.88</v>
          </cell>
          <cell r="M490">
            <v>27769.88</v>
          </cell>
          <cell r="N490">
            <v>27769.88</v>
          </cell>
          <cell r="O490">
            <v>27769.88</v>
          </cell>
          <cell r="P490">
            <v>27769.88</v>
          </cell>
          <cell r="Q490">
            <v>27769.88</v>
          </cell>
          <cell r="R490">
            <v>27769.88</v>
          </cell>
          <cell r="S490">
            <v>333238.56</v>
          </cell>
        </row>
        <row r="491">
          <cell r="E491" t="str">
            <v>32112110010EQMRCZZHO</v>
          </cell>
          <cell r="F491" t="str">
            <v>N/PALLO</v>
          </cell>
          <cell r="G491">
            <v>11160.03</v>
          </cell>
          <cell r="H491">
            <v>11160.03</v>
          </cell>
          <cell r="I491">
            <v>11160.03</v>
          </cell>
          <cell r="J491">
            <v>11160.03</v>
          </cell>
          <cell r="K491">
            <v>11160.03</v>
          </cell>
          <cell r="L491">
            <v>11160.03</v>
          </cell>
          <cell r="M491">
            <v>11160.03</v>
          </cell>
          <cell r="N491">
            <v>11160.03</v>
          </cell>
          <cell r="O491">
            <v>11160.03</v>
          </cell>
          <cell r="P491">
            <v>11160.03</v>
          </cell>
          <cell r="Q491">
            <v>11160.03</v>
          </cell>
          <cell r="R491">
            <v>11160.03</v>
          </cell>
          <cell r="S491">
            <v>133920.35999999999</v>
          </cell>
        </row>
        <row r="492">
          <cell r="E492" t="str">
            <v>32112110010EQMRCZZHO</v>
          </cell>
          <cell r="F492" t="str">
            <v>SALARY</v>
          </cell>
          <cell r="G492">
            <v>65705.19</v>
          </cell>
          <cell r="H492">
            <v>65705.19</v>
          </cell>
          <cell r="I492">
            <v>65705.19</v>
          </cell>
          <cell r="J492">
            <v>65705.19</v>
          </cell>
          <cell r="K492">
            <v>65705.19</v>
          </cell>
          <cell r="L492">
            <v>65705.19</v>
          </cell>
          <cell r="M492">
            <v>65705.19</v>
          </cell>
          <cell r="N492">
            <v>65705.19</v>
          </cell>
          <cell r="O492">
            <v>65705.19</v>
          </cell>
          <cell r="P492">
            <v>65705.19</v>
          </cell>
          <cell r="Q492">
            <v>65705.19</v>
          </cell>
          <cell r="R492">
            <v>65705.19</v>
          </cell>
          <cell r="S492">
            <v>788462.28</v>
          </cell>
        </row>
        <row r="493">
          <cell r="E493" t="str">
            <v>32112110010EQMRCZZHO</v>
          </cell>
          <cell r="F493" t="str">
            <v>SALARY</v>
          </cell>
          <cell r="G493">
            <v>25294.78</v>
          </cell>
          <cell r="H493">
            <v>25294.78</v>
          </cell>
          <cell r="I493">
            <v>26508.48</v>
          </cell>
          <cell r="J493">
            <v>26508.48</v>
          </cell>
          <cell r="K493">
            <v>26508.48</v>
          </cell>
          <cell r="L493">
            <v>26508.48</v>
          </cell>
          <cell r="M493">
            <v>26508.48</v>
          </cell>
          <cell r="N493">
            <v>26508.48</v>
          </cell>
          <cell r="O493">
            <v>26508.48</v>
          </cell>
          <cell r="P493">
            <v>26508.48</v>
          </cell>
          <cell r="Q493">
            <v>26508.48</v>
          </cell>
          <cell r="R493">
            <v>26508.48</v>
          </cell>
          <cell r="S493">
            <v>315674.36</v>
          </cell>
        </row>
        <row r="494">
          <cell r="E494" t="str">
            <v>32112110010EQMRCZZHO</v>
          </cell>
          <cell r="F494" t="str">
            <v>SALARY</v>
          </cell>
          <cell r="G494">
            <v>36341.040000000001</v>
          </cell>
          <cell r="H494">
            <v>36341.040000000001</v>
          </cell>
          <cell r="I494">
            <v>38192.86</v>
          </cell>
          <cell r="J494">
            <v>38192.86</v>
          </cell>
          <cell r="K494">
            <v>38192.86</v>
          </cell>
          <cell r="L494">
            <v>38192.86</v>
          </cell>
          <cell r="M494">
            <v>38192.86</v>
          </cell>
          <cell r="N494">
            <v>38192.86</v>
          </cell>
          <cell r="O494">
            <v>38192.86</v>
          </cell>
          <cell r="P494">
            <v>38192.86</v>
          </cell>
          <cell r="Q494">
            <v>38192.86</v>
          </cell>
          <cell r="R494">
            <v>38192.86</v>
          </cell>
          <cell r="S494">
            <v>454610.68</v>
          </cell>
        </row>
        <row r="495">
          <cell r="E495" t="str">
            <v>32112110010EQMRCZZHO</v>
          </cell>
          <cell r="F495" t="str">
            <v>SALARY</v>
          </cell>
          <cell r="G495">
            <v>18813.939999999999</v>
          </cell>
          <cell r="H495">
            <v>18813.939999999999</v>
          </cell>
          <cell r="I495">
            <v>18813.939999999999</v>
          </cell>
          <cell r="J495">
            <v>19757.34</v>
          </cell>
          <cell r="K495">
            <v>19757.34</v>
          </cell>
          <cell r="L495">
            <v>19757.34</v>
          </cell>
          <cell r="M495">
            <v>19757.34</v>
          </cell>
          <cell r="N495">
            <v>19757.34</v>
          </cell>
          <cell r="O495">
            <v>19757.34</v>
          </cell>
          <cell r="P495">
            <v>19757.34</v>
          </cell>
          <cell r="Q495">
            <v>19757.34</v>
          </cell>
          <cell r="R495">
            <v>19757.34</v>
          </cell>
          <cell r="S495">
            <v>234257.88</v>
          </cell>
        </row>
        <row r="496">
          <cell r="E496" t="str">
            <v>32112110010EQMRCZZHO</v>
          </cell>
          <cell r="F496" t="str">
            <v>SALARY</v>
          </cell>
          <cell r="G496">
            <v>13770.46</v>
          </cell>
          <cell r="H496">
            <v>13770.46</v>
          </cell>
          <cell r="I496">
            <v>13770.46</v>
          </cell>
          <cell r="J496">
            <v>13770.46</v>
          </cell>
          <cell r="K496">
            <v>13770.46</v>
          </cell>
          <cell r="L496">
            <v>13770.46</v>
          </cell>
          <cell r="M496">
            <v>13770.46</v>
          </cell>
          <cell r="N496">
            <v>13770.46</v>
          </cell>
          <cell r="O496">
            <v>13770.46</v>
          </cell>
          <cell r="P496">
            <v>13770.46</v>
          </cell>
          <cell r="Q496">
            <v>13770.46</v>
          </cell>
          <cell r="R496">
            <v>13770.46</v>
          </cell>
          <cell r="S496">
            <v>165245.51999999999</v>
          </cell>
        </row>
        <row r="497">
          <cell r="E497" t="str">
            <v>32112110010EQMRCZZHO Total</v>
          </cell>
          <cell r="F497">
            <v>0</v>
          </cell>
          <cell r="S497">
            <v>3615899.8800000004</v>
          </cell>
        </row>
        <row r="498">
          <cell r="E498" t="str">
            <v>32112110100EQMRCZZHO</v>
          </cell>
          <cell r="F498" t="str">
            <v>BONUS</v>
          </cell>
          <cell r="G498">
            <v>0</v>
          </cell>
          <cell r="H498">
            <v>0</v>
          </cell>
          <cell r="I498">
            <v>0</v>
          </cell>
          <cell r="J498">
            <v>0</v>
          </cell>
          <cell r="K498">
            <v>0</v>
          </cell>
          <cell r="L498">
            <v>0</v>
          </cell>
          <cell r="M498">
            <v>0</v>
          </cell>
          <cell r="N498">
            <v>0</v>
          </cell>
          <cell r="O498">
            <v>31318.76</v>
          </cell>
          <cell r="P498">
            <v>0</v>
          </cell>
          <cell r="Q498">
            <v>0</v>
          </cell>
          <cell r="R498">
            <v>0</v>
          </cell>
          <cell r="S498">
            <v>31318.76</v>
          </cell>
        </row>
        <row r="499">
          <cell r="E499" t="str">
            <v>32112110100EQMRCZZHO</v>
          </cell>
          <cell r="F499" t="str">
            <v>BONUS</v>
          </cell>
          <cell r="G499">
            <v>0</v>
          </cell>
          <cell r="H499">
            <v>0</v>
          </cell>
          <cell r="I499">
            <v>0</v>
          </cell>
          <cell r="J499">
            <v>0</v>
          </cell>
          <cell r="K499">
            <v>0</v>
          </cell>
          <cell r="L499">
            <v>0</v>
          </cell>
          <cell r="M499">
            <v>0</v>
          </cell>
          <cell r="N499">
            <v>27769.88</v>
          </cell>
          <cell r="O499">
            <v>0</v>
          </cell>
          <cell r="P499">
            <v>0</v>
          </cell>
          <cell r="Q499">
            <v>0</v>
          </cell>
          <cell r="R499">
            <v>0</v>
          </cell>
          <cell r="S499">
            <v>27769.88</v>
          </cell>
        </row>
        <row r="500">
          <cell r="E500" t="str">
            <v>32112110100EQMRCZZHO</v>
          </cell>
          <cell r="F500" t="str">
            <v>BONUS</v>
          </cell>
          <cell r="G500">
            <v>0</v>
          </cell>
          <cell r="H500">
            <v>0</v>
          </cell>
          <cell r="I500">
            <v>0</v>
          </cell>
          <cell r="J500">
            <v>0</v>
          </cell>
          <cell r="K500">
            <v>0</v>
          </cell>
          <cell r="L500">
            <v>0</v>
          </cell>
          <cell r="M500">
            <v>0</v>
          </cell>
          <cell r="N500">
            <v>0</v>
          </cell>
          <cell r="O500">
            <v>40118.879999999997</v>
          </cell>
          <cell r="P500">
            <v>0</v>
          </cell>
          <cell r="Q500">
            <v>0</v>
          </cell>
          <cell r="R500">
            <v>0</v>
          </cell>
          <cell r="S500">
            <v>40118.879999999997</v>
          </cell>
        </row>
        <row r="501">
          <cell r="E501" t="str">
            <v>32112110100EQMRCZZHO</v>
          </cell>
          <cell r="F501" t="str">
            <v>BONUS</v>
          </cell>
          <cell r="G501">
            <v>0</v>
          </cell>
          <cell r="H501">
            <v>27769.88</v>
          </cell>
          <cell r="I501">
            <v>0</v>
          </cell>
          <cell r="J501">
            <v>0</v>
          </cell>
          <cell r="K501">
            <v>0</v>
          </cell>
          <cell r="L501">
            <v>0</v>
          </cell>
          <cell r="M501">
            <v>0</v>
          </cell>
          <cell r="N501">
            <v>0</v>
          </cell>
          <cell r="O501">
            <v>0</v>
          </cell>
          <cell r="P501">
            <v>0</v>
          </cell>
          <cell r="Q501">
            <v>0</v>
          </cell>
          <cell r="R501">
            <v>0</v>
          </cell>
          <cell r="S501">
            <v>27769.88</v>
          </cell>
        </row>
        <row r="502">
          <cell r="E502" t="str">
            <v>32112110100EQMRCZZHO</v>
          </cell>
          <cell r="F502" t="str">
            <v>BONUS</v>
          </cell>
          <cell r="G502">
            <v>0</v>
          </cell>
          <cell r="H502">
            <v>0</v>
          </cell>
          <cell r="I502">
            <v>0</v>
          </cell>
          <cell r="J502">
            <v>65705.19</v>
          </cell>
          <cell r="K502">
            <v>0</v>
          </cell>
          <cell r="L502">
            <v>0</v>
          </cell>
          <cell r="M502">
            <v>0</v>
          </cell>
          <cell r="N502">
            <v>0</v>
          </cell>
          <cell r="O502">
            <v>0</v>
          </cell>
          <cell r="P502">
            <v>0</v>
          </cell>
          <cell r="Q502">
            <v>0</v>
          </cell>
          <cell r="R502">
            <v>0</v>
          </cell>
          <cell r="S502">
            <v>65705.19</v>
          </cell>
        </row>
        <row r="503">
          <cell r="E503" t="str">
            <v>32112110100EQMRCZZHO</v>
          </cell>
          <cell r="F503" t="str">
            <v>BONUS</v>
          </cell>
          <cell r="G503">
            <v>0</v>
          </cell>
          <cell r="H503">
            <v>0</v>
          </cell>
          <cell r="I503">
            <v>0</v>
          </cell>
          <cell r="J503">
            <v>0</v>
          </cell>
          <cell r="K503">
            <v>0</v>
          </cell>
          <cell r="L503">
            <v>0</v>
          </cell>
          <cell r="M503">
            <v>0</v>
          </cell>
          <cell r="N503">
            <v>26508.48</v>
          </cell>
          <cell r="O503">
            <v>0</v>
          </cell>
          <cell r="P503">
            <v>0</v>
          </cell>
          <cell r="Q503">
            <v>0</v>
          </cell>
          <cell r="R503">
            <v>0</v>
          </cell>
          <cell r="S503">
            <v>26508.48</v>
          </cell>
        </row>
        <row r="504">
          <cell r="E504" t="str">
            <v>32112110100EQMRCZZHO</v>
          </cell>
          <cell r="F504" t="str">
            <v>BONUS</v>
          </cell>
          <cell r="G504">
            <v>0</v>
          </cell>
          <cell r="H504">
            <v>0</v>
          </cell>
          <cell r="I504">
            <v>13770.46</v>
          </cell>
          <cell r="J504">
            <v>0</v>
          </cell>
          <cell r="K504">
            <v>0</v>
          </cell>
          <cell r="L504">
            <v>0</v>
          </cell>
          <cell r="M504">
            <v>0</v>
          </cell>
          <cell r="N504">
            <v>0</v>
          </cell>
          <cell r="O504">
            <v>0</v>
          </cell>
          <cell r="P504">
            <v>0</v>
          </cell>
          <cell r="Q504">
            <v>0</v>
          </cell>
          <cell r="R504">
            <v>0</v>
          </cell>
          <cell r="S504">
            <v>13770.46</v>
          </cell>
        </row>
        <row r="505">
          <cell r="E505" t="str">
            <v>32112110100EQMRCZZHO Total</v>
          </cell>
          <cell r="F505">
            <v>0</v>
          </cell>
          <cell r="S505">
            <v>232961.53</v>
          </cell>
        </row>
        <row r="506">
          <cell r="E506" t="str">
            <v>32112110260EQMRCZZHO</v>
          </cell>
          <cell r="F506" t="str">
            <v>HOUSESUB</v>
          </cell>
          <cell r="G506">
            <v>796.61</v>
          </cell>
          <cell r="H506">
            <v>796.61</v>
          </cell>
          <cell r="I506">
            <v>796.61</v>
          </cell>
          <cell r="J506">
            <v>796.61</v>
          </cell>
          <cell r="K506">
            <v>796.61</v>
          </cell>
          <cell r="L506">
            <v>796.61</v>
          </cell>
          <cell r="M506">
            <v>796.61</v>
          </cell>
          <cell r="N506">
            <v>796.61</v>
          </cell>
          <cell r="O506">
            <v>796.61</v>
          </cell>
          <cell r="P506">
            <v>796.61</v>
          </cell>
          <cell r="Q506">
            <v>796.61</v>
          </cell>
          <cell r="R506">
            <v>796.61</v>
          </cell>
          <cell r="S506">
            <v>9559.32</v>
          </cell>
        </row>
        <row r="507">
          <cell r="E507" t="str">
            <v>32112110260EQMRCZZHO</v>
          </cell>
          <cell r="F507" t="str">
            <v>HOUSESUB</v>
          </cell>
          <cell r="G507">
            <v>796.61</v>
          </cell>
          <cell r="H507">
            <v>796.61</v>
          </cell>
          <cell r="I507">
            <v>796.61</v>
          </cell>
          <cell r="J507">
            <v>796.61</v>
          </cell>
          <cell r="K507">
            <v>796.61</v>
          </cell>
          <cell r="L507">
            <v>796.61</v>
          </cell>
          <cell r="M507">
            <v>796.61</v>
          </cell>
          <cell r="N507">
            <v>796.61</v>
          </cell>
          <cell r="O507">
            <v>796.61</v>
          </cell>
          <cell r="P507">
            <v>796.61</v>
          </cell>
          <cell r="Q507">
            <v>796.61</v>
          </cell>
          <cell r="R507">
            <v>796.61</v>
          </cell>
          <cell r="S507">
            <v>9559.32</v>
          </cell>
        </row>
        <row r="508">
          <cell r="E508" t="str">
            <v>32112110260EQMRCZZHO</v>
          </cell>
          <cell r="F508" t="str">
            <v>HOUSESUB</v>
          </cell>
          <cell r="G508">
            <v>796.61</v>
          </cell>
          <cell r="H508">
            <v>796.61</v>
          </cell>
          <cell r="I508">
            <v>796.61</v>
          </cell>
          <cell r="J508">
            <v>796.61</v>
          </cell>
          <cell r="K508">
            <v>796.61</v>
          </cell>
          <cell r="L508">
            <v>796.61</v>
          </cell>
          <cell r="M508">
            <v>796.61</v>
          </cell>
          <cell r="N508">
            <v>796.61</v>
          </cell>
          <cell r="O508">
            <v>796.61</v>
          </cell>
          <cell r="P508">
            <v>796.61</v>
          </cell>
          <cell r="Q508">
            <v>796.61</v>
          </cell>
          <cell r="R508">
            <v>796.61</v>
          </cell>
          <cell r="S508">
            <v>9559.32</v>
          </cell>
        </row>
        <row r="509">
          <cell r="E509" t="str">
            <v>32112110260EQMRCZZHO</v>
          </cell>
          <cell r="F509" t="str">
            <v>HOUSESUB</v>
          </cell>
          <cell r="G509">
            <v>796.61</v>
          </cell>
          <cell r="H509">
            <v>796.61</v>
          </cell>
          <cell r="I509">
            <v>796.61</v>
          </cell>
          <cell r="J509">
            <v>796.61</v>
          </cell>
          <cell r="K509">
            <v>796.61</v>
          </cell>
          <cell r="L509">
            <v>796.61</v>
          </cell>
          <cell r="M509">
            <v>796.61</v>
          </cell>
          <cell r="N509">
            <v>796.61</v>
          </cell>
          <cell r="O509">
            <v>796.61</v>
          </cell>
          <cell r="P509">
            <v>796.61</v>
          </cell>
          <cell r="Q509">
            <v>796.61</v>
          </cell>
          <cell r="R509">
            <v>796.61</v>
          </cell>
          <cell r="S509">
            <v>9559.32</v>
          </cell>
        </row>
        <row r="510">
          <cell r="E510" t="str">
            <v>32112110260EQMRCZZHO Total</v>
          </cell>
          <cell r="F510">
            <v>0</v>
          </cell>
          <cell r="S510">
            <v>38237.279999999999</v>
          </cell>
        </row>
        <row r="511">
          <cell r="E511" t="str">
            <v>32112110340EQMRCZZHO</v>
          </cell>
          <cell r="F511" t="str">
            <v>CARALL</v>
          </cell>
          <cell r="G511">
            <v>15000</v>
          </cell>
          <cell r="H511">
            <v>15000</v>
          </cell>
          <cell r="I511">
            <v>15000</v>
          </cell>
          <cell r="J511">
            <v>15000</v>
          </cell>
          <cell r="K511">
            <v>15000</v>
          </cell>
          <cell r="L511">
            <v>15000</v>
          </cell>
          <cell r="M511">
            <v>15000</v>
          </cell>
          <cell r="N511">
            <v>15000</v>
          </cell>
          <cell r="O511">
            <v>15000</v>
          </cell>
          <cell r="P511">
            <v>15000</v>
          </cell>
          <cell r="Q511">
            <v>15000</v>
          </cell>
          <cell r="R511">
            <v>15000</v>
          </cell>
          <cell r="S511">
            <v>180000</v>
          </cell>
        </row>
        <row r="512">
          <cell r="E512" t="str">
            <v>32112110340EQMRCZZHO Total</v>
          </cell>
          <cell r="F512">
            <v>0</v>
          </cell>
          <cell r="S512">
            <v>180000</v>
          </cell>
        </row>
        <row r="513">
          <cell r="E513" t="str">
            <v>32112130010EQMRCZZHO</v>
          </cell>
          <cell r="F513" t="str">
            <v>CC-UNION</v>
          </cell>
          <cell r="G513">
            <v>8.25</v>
          </cell>
          <cell r="H513">
            <v>8.25</v>
          </cell>
          <cell r="I513">
            <v>8.25</v>
          </cell>
          <cell r="J513">
            <v>8.25</v>
          </cell>
          <cell r="K513">
            <v>8.25</v>
          </cell>
          <cell r="L513">
            <v>8.25</v>
          </cell>
          <cell r="M513">
            <v>8.25</v>
          </cell>
          <cell r="N513">
            <v>8.25</v>
          </cell>
          <cell r="O513">
            <v>8.25</v>
          </cell>
          <cell r="P513">
            <v>8.25</v>
          </cell>
          <cell r="Q513">
            <v>8.25</v>
          </cell>
          <cell r="R513">
            <v>8.25</v>
          </cell>
          <cell r="S513">
            <v>99</v>
          </cell>
        </row>
        <row r="514">
          <cell r="E514" t="str">
            <v>32112130010EQMRCZZHO</v>
          </cell>
          <cell r="F514" t="str">
            <v>CC-BARGAIN</v>
          </cell>
          <cell r="G514">
            <v>8.25</v>
          </cell>
          <cell r="H514">
            <v>8.25</v>
          </cell>
          <cell r="I514">
            <v>8.25</v>
          </cell>
          <cell r="J514">
            <v>8.25</v>
          </cell>
          <cell r="K514">
            <v>8.25</v>
          </cell>
          <cell r="L514">
            <v>8.25</v>
          </cell>
          <cell r="M514">
            <v>8.25</v>
          </cell>
          <cell r="N514">
            <v>8.25</v>
          </cell>
          <cell r="O514">
            <v>8.25</v>
          </cell>
          <cell r="P514">
            <v>8.25</v>
          </cell>
          <cell r="Q514">
            <v>8.25</v>
          </cell>
          <cell r="R514">
            <v>8.25</v>
          </cell>
          <cell r="S514">
            <v>99</v>
          </cell>
        </row>
        <row r="515">
          <cell r="E515" t="str">
            <v>32112130010EQMRCZZHO</v>
          </cell>
          <cell r="F515" t="str">
            <v>CC-UNION</v>
          </cell>
          <cell r="G515">
            <v>8.25</v>
          </cell>
          <cell r="H515">
            <v>8.25</v>
          </cell>
          <cell r="I515">
            <v>8.25</v>
          </cell>
          <cell r="J515">
            <v>8.25</v>
          </cell>
          <cell r="K515">
            <v>8.25</v>
          </cell>
          <cell r="L515">
            <v>8.25</v>
          </cell>
          <cell r="M515">
            <v>8.25</v>
          </cell>
          <cell r="N515">
            <v>8.25</v>
          </cell>
          <cell r="O515">
            <v>8.25</v>
          </cell>
          <cell r="P515">
            <v>8.25</v>
          </cell>
          <cell r="Q515">
            <v>8.25</v>
          </cell>
          <cell r="R515">
            <v>8.25</v>
          </cell>
          <cell r="S515">
            <v>99</v>
          </cell>
        </row>
        <row r="516">
          <cell r="E516" t="str">
            <v>32112130010EQMRCZZHO</v>
          </cell>
          <cell r="F516" t="str">
            <v>CC-BARGAIN</v>
          </cell>
          <cell r="G516">
            <v>8.25</v>
          </cell>
          <cell r="H516">
            <v>8.25</v>
          </cell>
          <cell r="I516">
            <v>8.25</v>
          </cell>
          <cell r="J516">
            <v>8.25</v>
          </cell>
          <cell r="K516">
            <v>8.25</v>
          </cell>
          <cell r="L516">
            <v>8.25</v>
          </cell>
          <cell r="M516">
            <v>8.25</v>
          </cell>
          <cell r="N516">
            <v>8.25</v>
          </cell>
          <cell r="O516">
            <v>8.25</v>
          </cell>
          <cell r="P516">
            <v>8.25</v>
          </cell>
          <cell r="Q516">
            <v>8.25</v>
          </cell>
          <cell r="R516">
            <v>8.25</v>
          </cell>
          <cell r="S516">
            <v>99</v>
          </cell>
        </row>
        <row r="517">
          <cell r="E517" t="str">
            <v>32112130010EQMRCZZHO</v>
          </cell>
          <cell r="F517" t="str">
            <v>CC-UNION</v>
          </cell>
          <cell r="G517">
            <v>8.25</v>
          </cell>
          <cell r="H517">
            <v>8.25</v>
          </cell>
          <cell r="I517">
            <v>8.25</v>
          </cell>
          <cell r="J517">
            <v>8.25</v>
          </cell>
          <cell r="K517">
            <v>8.25</v>
          </cell>
          <cell r="L517">
            <v>8.25</v>
          </cell>
          <cell r="M517">
            <v>8.25</v>
          </cell>
          <cell r="N517">
            <v>8.25</v>
          </cell>
          <cell r="O517">
            <v>8.25</v>
          </cell>
          <cell r="P517">
            <v>8.25</v>
          </cell>
          <cell r="Q517">
            <v>8.25</v>
          </cell>
          <cell r="R517">
            <v>8.25</v>
          </cell>
          <cell r="S517">
            <v>99</v>
          </cell>
        </row>
        <row r="518">
          <cell r="E518" t="str">
            <v>32112130010EQMRCZZHO</v>
          </cell>
          <cell r="F518" t="str">
            <v>CC-BARGAIN</v>
          </cell>
          <cell r="G518">
            <v>8.25</v>
          </cell>
          <cell r="H518">
            <v>8.25</v>
          </cell>
          <cell r="I518">
            <v>8.25</v>
          </cell>
          <cell r="J518">
            <v>8.25</v>
          </cell>
          <cell r="K518">
            <v>8.25</v>
          </cell>
          <cell r="L518">
            <v>8.25</v>
          </cell>
          <cell r="M518">
            <v>8.25</v>
          </cell>
          <cell r="N518">
            <v>8.25</v>
          </cell>
          <cell r="O518">
            <v>8.25</v>
          </cell>
          <cell r="P518">
            <v>8.25</v>
          </cell>
          <cell r="Q518">
            <v>8.25</v>
          </cell>
          <cell r="R518">
            <v>8.25</v>
          </cell>
          <cell r="S518">
            <v>99</v>
          </cell>
        </row>
        <row r="519">
          <cell r="E519" t="str">
            <v>32112130010EQMRCZZHO</v>
          </cell>
          <cell r="F519" t="str">
            <v>CC-UNION</v>
          </cell>
          <cell r="G519">
            <v>8.25</v>
          </cell>
          <cell r="H519">
            <v>8.25</v>
          </cell>
          <cell r="I519">
            <v>8.25</v>
          </cell>
          <cell r="J519">
            <v>8.25</v>
          </cell>
          <cell r="K519">
            <v>8.25</v>
          </cell>
          <cell r="L519">
            <v>8.25</v>
          </cell>
          <cell r="M519">
            <v>8.25</v>
          </cell>
          <cell r="N519">
            <v>8.25</v>
          </cell>
          <cell r="O519">
            <v>8.25</v>
          </cell>
          <cell r="P519">
            <v>8.25</v>
          </cell>
          <cell r="Q519">
            <v>8.25</v>
          </cell>
          <cell r="R519">
            <v>8.25</v>
          </cell>
          <cell r="S519">
            <v>99</v>
          </cell>
        </row>
        <row r="520">
          <cell r="E520" t="str">
            <v>32112130010EQMRCZZHO</v>
          </cell>
          <cell r="F520" t="str">
            <v>CC-UNION</v>
          </cell>
          <cell r="G520">
            <v>8.25</v>
          </cell>
          <cell r="H520">
            <v>8.25</v>
          </cell>
          <cell r="I520">
            <v>8.25</v>
          </cell>
          <cell r="J520">
            <v>8.25</v>
          </cell>
          <cell r="K520">
            <v>8.25</v>
          </cell>
          <cell r="L520">
            <v>8.25</v>
          </cell>
          <cell r="M520">
            <v>8.25</v>
          </cell>
          <cell r="N520">
            <v>8.25</v>
          </cell>
          <cell r="O520">
            <v>8.25</v>
          </cell>
          <cell r="P520">
            <v>8.25</v>
          </cell>
          <cell r="Q520">
            <v>8.25</v>
          </cell>
          <cell r="R520">
            <v>8.25</v>
          </cell>
          <cell r="S520">
            <v>99</v>
          </cell>
        </row>
        <row r="521">
          <cell r="E521" t="str">
            <v>32112130010EQMRCZZHO</v>
          </cell>
          <cell r="F521" t="str">
            <v>CC-BARGAIN</v>
          </cell>
          <cell r="G521">
            <v>8.25</v>
          </cell>
          <cell r="H521">
            <v>8.25</v>
          </cell>
          <cell r="I521">
            <v>8.25</v>
          </cell>
          <cell r="J521">
            <v>8.25</v>
          </cell>
          <cell r="K521">
            <v>8.25</v>
          </cell>
          <cell r="L521">
            <v>8.25</v>
          </cell>
          <cell r="M521">
            <v>8.25</v>
          </cell>
          <cell r="N521">
            <v>8.25</v>
          </cell>
          <cell r="O521">
            <v>8.25</v>
          </cell>
          <cell r="P521">
            <v>8.25</v>
          </cell>
          <cell r="Q521">
            <v>8.25</v>
          </cell>
          <cell r="R521">
            <v>8.25</v>
          </cell>
          <cell r="S521">
            <v>99</v>
          </cell>
        </row>
        <row r="522">
          <cell r="E522" t="str">
            <v>32112130010EQMRCZZHO Total</v>
          </cell>
          <cell r="F522">
            <v>0</v>
          </cell>
          <cell r="S522">
            <v>891</v>
          </cell>
        </row>
        <row r="523">
          <cell r="E523" t="str">
            <v>32112130100EQMRCZZHO</v>
          </cell>
          <cell r="F523" t="str">
            <v>CC-GROUPSC</v>
          </cell>
          <cell r="G523">
            <v>626.38</v>
          </cell>
          <cell r="H523">
            <v>626.38</v>
          </cell>
          <cell r="I523">
            <v>626.38</v>
          </cell>
          <cell r="J523">
            <v>626.38</v>
          </cell>
          <cell r="K523">
            <v>626.38</v>
          </cell>
          <cell r="L523">
            <v>626.38</v>
          </cell>
          <cell r="M523">
            <v>626.38</v>
          </cell>
          <cell r="N523">
            <v>626.38</v>
          </cell>
          <cell r="O523">
            <v>626.38</v>
          </cell>
          <cell r="P523">
            <v>626.38</v>
          </cell>
          <cell r="Q523">
            <v>626.38</v>
          </cell>
          <cell r="R523">
            <v>626.38</v>
          </cell>
          <cell r="S523">
            <v>7516.56</v>
          </cell>
        </row>
        <row r="524">
          <cell r="E524" t="str">
            <v>32112130100EQMRCZZHO</v>
          </cell>
          <cell r="F524" t="str">
            <v>CC-GROUPSC</v>
          </cell>
          <cell r="G524">
            <v>555.4</v>
          </cell>
          <cell r="H524">
            <v>555.4</v>
          </cell>
          <cell r="I524">
            <v>555.4</v>
          </cell>
          <cell r="J524">
            <v>555.4</v>
          </cell>
          <cell r="K524">
            <v>555.4</v>
          </cell>
          <cell r="L524">
            <v>555.4</v>
          </cell>
          <cell r="M524">
            <v>555.4</v>
          </cell>
          <cell r="N524">
            <v>555.4</v>
          </cell>
          <cell r="O524">
            <v>555.4</v>
          </cell>
          <cell r="P524">
            <v>555.4</v>
          </cell>
          <cell r="Q524">
            <v>555.4</v>
          </cell>
          <cell r="R524">
            <v>555.4</v>
          </cell>
          <cell r="S524">
            <v>6664.8</v>
          </cell>
        </row>
        <row r="525">
          <cell r="E525" t="str">
            <v>32112130100EQMRCZZHO</v>
          </cell>
          <cell r="F525" t="str">
            <v>CC-GROUPSC</v>
          </cell>
          <cell r="G525">
            <v>802.38</v>
          </cell>
          <cell r="H525">
            <v>802.38</v>
          </cell>
          <cell r="I525">
            <v>802.38</v>
          </cell>
          <cell r="J525">
            <v>802.38</v>
          </cell>
          <cell r="K525">
            <v>802.38</v>
          </cell>
          <cell r="L525">
            <v>802.38</v>
          </cell>
          <cell r="M525">
            <v>802.38</v>
          </cell>
          <cell r="N525">
            <v>802.38</v>
          </cell>
          <cell r="O525">
            <v>802.38</v>
          </cell>
          <cell r="P525">
            <v>802.38</v>
          </cell>
          <cell r="Q525">
            <v>802.38</v>
          </cell>
          <cell r="R525">
            <v>802.38</v>
          </cell>
          <cell r="S525">
            <v>9628.56</v>
          </cell>
        </row>
        <row r="526">
          <cell r="E526" t="str">
            <v>32112130100EQMRCZZHO</v>
          </cell>
          <cell r="F526" t="str">
            <v>CC-GROUPSC</v>
          </cell>
          <cell r="G526">
            <v>555.4</v>
          </cell>
          <cell r="H526">
            <v>555.4</v>
          </cell>
          <cell r="I526">
            <v>555.4</v>
          </cell>
          <cell r="J526">
            <v>555.4</v>
          </cell>
          <cell r="K526">
            <v>555.4</v>
          </cell>
          <cell r="L526">
            <v>555.4</v>
          </cell>
          <cell r="M526">
            <v>555.4</v>
          </cell>
          <cell r="N526">
            <v>555.4</v>
          </cell>
          <cell r="O526">
            <v>555.4</v>
          </cell>
          <cell r="P526">
            <v>555.4</v>
          </cell>
          <cell r="Q526">
            <v>555.4</v>
          </cell>
          <cell r="R526">
            <v>555.4</v>
          </cell>
          <cell r="S526">
            <v>6664.8</v>
          </cell>
        </row>
        <row r="527">
          <cell r="E527" t="str">
            <v>32112130100EQMRCZZHO</v>
          </cell>
          <cell r="F527" t="str">
            <v>CC-GROUPSC</v>
          </cell>
          <cell r="G527">
            <v>1314.1</v>
          </cell>
          <cell r="H527">
            <v>1314.1</v>
          </cell>
          <cell r="I527">
            <v>1314.1</v>
          </cell>
          <cell r="J527">
            <v>1314.1</v>
          </cell>
          <cell r="K527">
            <v>1314.1</v>
          </cell>
          <cell r="L527">
            <v>1314.1</v>
          </cell>
          <cell r="M527">
            <v>1314.1</v>
          </cell>
          <cell r="N527">
            <v>1314.1</v>
          </cell>
          <cell r="O527">
            <v>1314.1</v>
          </cell>
          <cell r="P527">
            <v>1314.1</v>
          </cell>
          <cell r="Q527">
            <v>1314.1</v>
          </cell>
          <cell r="R527">
            <v>1314.1</v>
          </cell>
          <cell r="S527">
            <v>15769.2</v>
          </cell>
        </row>
        <row r="528">
          <cell r="E528" t="str">
            <v>32112130100EQMRCZZHO</v>
          </cell>
          <cell r="F528" t="str">
            <v>CC-GROUPSC</v>
          </cell>
          <cell r="G528">
            <v>505.9</v>
          </cell>
          <cell r="H528">
            <v>505.9</v>
          </cell>
          <cell r="I528">
            <v>530.16999999999996</v>
          </cell>
          <cell r="J528">
            <v>530.16999999999996</v>
          </cell>
          <cell r="K528">
            <v>530.16999999999996</v>
          </cell>
          <cell r="L528">
            <v>530.16999999999996</v>
          </cell>
          <cell r="M528">
            <v>530.16999999999996</v>
          </cell>
          <cell r="N528">
            <v>530.16999999999996</v>
          </cell>
          <cell r="O528">
            <v>530.16999999999996</v>
          </cell>
          <cell r="P528">
            <v>530.16999999999996</v>
          </cell>
          <cell r="Q528">
            <v>530.16999999999996</v>
          </cell>
          <cell r="R528">
            <v>530.16999999999996</v>
          </cell>
          <cell r="S528">
            <v>6313.5</v>
          </cell>
        </row>
        <row r="529">
          <cell r="E529" t="str">
            <v>32112130100EQMRCZZHO</v>
          </cell>
          <cell r="F529" t="str">
            <v>CC-GROUPSC</v>
          </cell>
          <cell r="G529">
            <v>726.82</v>
          </cell>
          <cell r="H529">
            <v>726.82</v>
          </cell>
          <cell r="I529">
            <v>763.86</v>
          </cell>
          <cell r="J529">
            <v>763.86</v>
          </cell>
          <cell r="K529">
            <v>763.86</v>
          </cell>
          <cell r="L529">
            <v>763.86</v>
          </cell>
          <cell r="M529">
            <v>763.86</v>
          </cell>
          <cell r="N529">
            <v>763.86</v>
          </cell>
          <cell r="O529">
            <v>763.86</v>
          </cell>
          <cell r="P529">
            <v>763.86</v>
          </cell>
          <cell r="Q529">
            <v>763.86</v>
          </cell>
          <cell r="R529">
            <v>763.86</v>
          </cell>
          <cell r="S529">
            <v>9092.24</v>
          </cell>
        </row>
        <row r="530">
          <cell r="E530" t="str">
            <v>32112130100EQMRCZZHO</v>
          </cell>
          <cell r="F530" t="str">
            <v>CC-GROUPSC</v>
          </cell>
          <cell r="G530">
            <v>376.28</v>
          </cell>
          <cell r="H530">
            <v>376.28</v>
          </cell>
          <cell r="I530">
            <v>376.28</v>
          </cell>
          <cell r="J530">
            <v>395.15</v>
          </cell>
          <cell r="K530">
            <v>395.15</v>
          </cell>
          <cell r="L530">
            <v>395.15</v>
          </cell>
          <cell r="M530">
            <v>395.15</v>
          </cell>
          <cell r="N530">
            <v>395.15</v>
          </cell>
          <cell r="O530">
            <v>395.15</v>
          </cell>
          <cell r="P530">
            <v>395.15</v>
          </cell>
          <cell r="Q530">
            <v>395.15</v>
          </cell>
          <cell r="R530">
            <v>395.15</v>
          </cell>
          <cell r="S530">
            <v>4685.1899999999996</v>
          </cell>
        </row>
        <row r="531">
          <cell r="E531" t="str">
            <v>32112130100EQMRCZZHO</v>
          </cell>
          <cell r="F531" t="str">
            <v>CC-GROUPSC</v>
          </cell>
          <cell r="G531">
            <v>275.41000000000003</v>
          </cell>
          <cell r="H531">
            <v>275.41000000000003</v>
          </cell>
          <cell r="I531">
            <v>275.41000000000003</v>
          </cell>
          <cell r="J531">
            <v>275.41000000000003</v>
          </cell>
          <cell r="K531">
            <v>275.41000000000003</v>
          </cell>
          <cell r="L531">
            <v>275.41000000000003</v>
          </cell>
          <cell r="M531">
            <v>275.41000000000003</v>
          </cell>
          <cell r="N531">
            <v>275.41000000000003</v>
          </cell>
          <cell r="O531">
            <v>275.41000000000003</v>
          </cell>
          <cell r="P531">
            <v>275.41000000000003</v>
          </cell>
          <cell r="Q531">
            <v>275.41000000000003</v>
          </cell>
          <cell r="R531">
            <v>275.41000000000003</v>
          </cell>
          <cell r="S531">
            <v>3304.92</v>
          </cell>
        </row>
        <row r="532">
          <cell r="E532" t="str">
            <v>32112130100EQMRCZZHO Total</v>
          </cell>
          <cell r="F532">
            <v>0</v>
          </cell>
          <cell r="S532">
            <v>69639.76999999999</v>
          </cell>
        </row>
        <row r="533">
          <cell r="E533" t="str">
            <v>32112130200EQMRCZZHO</v>
          </cell>
          <cell r="F533" t="str">
            <v>CC-MEDAID</v>
          </cell>
          <cell r="G533">
            <v>3942.23</v>
          </cell>
          <cell r="H533">
            <v>3942.23</v>
          </cell>
          <cell r="I533">
            <v>3942.23</v>
          </cell>
          <cell r="J533">
            <v>3942.23</v>
          </cell>
          <cell r="K533">
            <v>3942.23</v>
          </cell>
          <cell r="L533">
            <v>3942.23</v>
          </cell>
          <cell r="M533">
            <v>3942.23</v>
          </cell>
          <cell r="N533">
            <v>3942.23</v>
          </cell>
          <cell r="O533">
            <v>3942.23</v>
          </cell>
          <cell r="P533">
            <v>3942.23</v>
          </cell>
          <cell r="Q533">
            <v>3942.23</v>
          </cell>
          <cell r="R533">
            <v>3942.23</v>
          </cell>
          <cell r="S533">
            <v>47306.76</v>
          </cell>
        </row>
        <row r="534">
          <cell r="E534" t="str">
            <v>32112130200EQMRCZZHO</v>
          </cell>
          <cell r="F534" t="str">
            <v>CC-MEDAID</v>
          </cell>
          <cell r="G534">
            <v>3942.23</v>
          </cell>
          <cell r="H534">
            <v>3942.23</v>
          </cell>
          <cell r="I534">
            <v>3942.23</v>
          </cell>
          <cell r="J534">
            <v>3942.23</v>
          </cell>
          <cell r="K534">
            <v>3942.23</v>
          </cell>
          <cell r="L534">
            <v>3942.23</v>
          </cell>
          <cell r="M534">
            <v>3942.23</v>
          </cell>
          <cell r="N534">
            <v>3942.23</v>
          </cell>
          <cell r="O534">
            <v>3942.23</v>
          </cell>
          <cell r="P534">
            <v>3942.23</v>
          </cell>
          <cell r="Q534">
            <v>3942.23</v>
          </cell>
          <cell r="R534">
            <v>3942.23</v>
          </cell>
          <cell r="S534">
            <v>47306.76</v>
          </cell>
        </row>
        <row r="535">
          <cell r="E535" t="str">
            <v>32112130200EQMRCZZHO</v>
          </cell>
          <cell r="F535" t="str">
            <v>CC-MEDAID</v>
          </cell>
          <cell r="G535">
            <v>3767.33</v>
          </cell>
          <cell r="H535">
            <v>3767.33</v>
          </cell>
          <cell r="I535">
            <v>3767.33</v>
          </cell>
          <cell r="J535">
            <v>3767.33</v>
          </cell>
          <cell r="K535">
            <v>3767.33</v>
          </cell>
          <cell r="L535">
            <v>3767.33</v>
          </cell>
          <cell r="M535">
            <v>3767.33</v>
          </cell>
          <cell r="N535">
            <v>3767.33</v>
          </cell>
          <cell r="O535">
            <v>3767.33</v>
          </cell>
          <cell r="P535">
            <v>3767.33</v>
          </cell>
          <cell r="Q535">
            <v>3767.33</v>
          </cell>
          <cell r="R535">
            <v>3767.33</v>
          </cell>
          <cell r="S535">
            <v>45207.96</v>
          </cell>
        </row>
        <row r="536">
          <cell r="E536" t="str">
            <v>32112130200EQMRCZZHO</v>
          </cell>
          <cell r="F536" t="str">
            <v>CC-MEDAID</v>
          </cell>
          <cell r="G536">
            <v>3201.86</v>
          </cell>
          <cell r="H536">
            <v>3201.86</v>
          </cell>
          <cell r="I536">
            <v>3201.86</v>
          </cell>
          <cell r="J536">
            <v>3201.86</v>
          </cell>
          <cell r="K536">
            <v>3201.86</v>
          </cell>
          <cell r="L536">
            <v>3201.86</v>
          </cell>
          <cell r="M536">
            <v>3201.86</v>
          </cell>
          <cell r="N536">
            <v>3201.86</v>
          </cell>
          <cell r="O536">
            <v>3201.86</v>
          </cell>
          <cell r="P536">
            <v>3201.86</v>
          </cell>
          <cell r="Q536">
            <v>3201.86</v>
          </cell>
          <cell r="R536">
            <v>3201.86</v>
          </cell>
          <cell r="S536">
            <v>38422.32</v>
          </cell>
        </row>
        <row r="537">
          <cell r="E537" t="str">
            <v>32112130200EQMRCZZHO</v>
          </cell>
          <cell r="F537" t="str">
            <v>CC-MEDAID</v>
          </cell>
          <cell r="G537">
            <v>2609.81</v>
          </cell>
          <cell r="H537">
            <v>2609.81</v>
          </cell>
          <cell r="I537">
            <v>2609.81</v>
          </cell>
          <cell r="J537">
            <v>2609.81</v>
          </cell>
          <cell r="K537">
            <v>2609.81</v>
          </cell>
          <cell r="L537">
            <v>2609.81</v>
          </cell>
          <cell r="M537">
            <v>2609.81</v>
          </cell>
          <cell r="N537">
            <v>2609.81</v>
          </cell>
          <cell r="O537">
            <v>2609.81</v>
          </cell>
          <cell r="P537">
            <v>2609.81</v>
          </cell>
          <cell r="Q537">
            <v>2609.81</v>
          </cell>
          <cell r="R537">
            <v>2609.81</v>
          </cell>
          <cell r="S537">
            <v>31317.72</v>
          </cell>
        </row>
        <row r="538">
          <cell r="E538" t="str">
            <v>32112130200EQMRCZZHO</v>
          </cell>
          <cell r="F538" t="str">
            <v>CC-MEDAID</v>
          </cell>
          <cell r="G538">
            <v>2609.81</v>
          </cell>
          <cell r="H538">
            <v>2609.81</v>
          </cell>
          <cell r="I538">
            <v>2609.81</v>
          </cell>
          <cell r="J538">
            <v>2609.81</v>
          </cell>
          <cell r="K538">
            <v>2609.81</v>
          </cell>
          <cell r="L538">
            <v>2609.81</v>
          </cell>
          <cell r="M538">
            <v>2609.81</v>
          </cell>
          <cell r="N538">
            <v>2609.81</v>
          </cell>
          <cell r="O538">
            <v>2609.81</v>
          </cell>
          <cell r="P538">
            <v>2609.81</v>
          </cell>
          <cell r="Q538">
            <v>2609.81</v>
          </cell>
          <cell r="R538">
            <v>2609.81</v>
          </cell>
          <cell r="S538">
            <v>31317.72</v>
          </cell>
        </row>
        <row r="539">
          <cell r="E539" t="str">
            <v>32112130200EQMRCZZHO</v>
          </cell>
          <cell r="F539" t="str">
            <v>CC-MEDAID</v>
          </cell>
          <cell r="G539">
            <v>1691.47</v>
          </cell>
          <cell r="H539">
            <v>1691.47</v>
          </cell>
          <cell r="I539">
            <v>1691.47</v>
          </cell>
          <cell r="J539">
            <v>1691.47</v>
          </cell>
          <cell r="K539">
            <v>1691.47</v>
          </cell>
          <cell r="L539">
            <v>1691.47</v>
          </cell>
          <cell r="M539">
            <v>1691.47</v>
          </cell>
          <cell r="N539">
            <v>1691.47</v>
          </cell>
          <cell r="O539">
            <v>1691.47</v>
          </cell>
          <cell r="P539">
            <v>1691.47</v>
          </cell>
          <cell r="Q539">
            <v>1691.47</v>
          </cell>
          <cell r="R539">
            <v>1691.47</v>
          </cell>
          <cell r="S539">
            <v>20297.64</v>
          </cell>
        </row>
        <row r="540">
          <cell r="E540" t="str">
            <v>32112130200EQMRCZZHO</v>
          </cell>
          <cell r="F540" t="str">
            <v>CC-MEDAID</v>
          </cell>
          <cell r="G540">
            <v>1310.1600000000001</v>
          </cell>
          <cell r="H540">
            <v>1310.1600000000001</v>
          </cell>
          <cell r="I540">
            <v>1310.1600000000001</v>
          </cell>
          <cell r="J540">
            <v>1310.1600000000001</v>
          </cell>
          <cell r="K540">
            <v>1310.1600000000001</v>
          </cell>
          <cell r="L540">
            <v>1310.1600000000001</v>
          </cell>
          <cell r="M540">
            <v>1310.1600000000001</v>
          </cell>
          <cell r="N540">
            <v>1310.1600000000001</v>
          </cell>
          <cell r="O540">
            <v>1310.1600000000001</v>
          </cell>
          <cell r="P540">
            <v>1310.1600000000001</v>
          </cell>
          <cell r="Q540">
            <v>1310.1600000000001</v>
          </cell>
          <cell r="R540">
            <v>1310.1600000000001</v>
          </cell>
          <cell r="S540">
            <v>15721.92</v>
          </cell>
        </row>
        <row r="541">
          <cell r="E541" t="str">
            <v>32112130200EQMRCZZHO Total</v>
          </cell>
          <cell r="F541">
            <v>0</v>
          </cell>
          <cell r="S541">
            <v>276898.8</v>
          </cell>
        </row>
        <row r="542">
          <cell r="E542" t="str">
            <v>32112130300EQMRCZZHO</v>
          </cell>
          <cell r="F542" t="str">
            <v>CC-PENSION</v>
          </cell>
          <cell r="G542">
            <v>6890.13</v>
          </cell>
          <cell r="H542">
            <v>6890.13</v>
          </cell>
          <cell r="I542">
            <v>6890.13</v>
          </cell>
          <cell r="J542">
            <v>6890.13</v>
          </cell>
          <cell r="K542">
            <v>6890.13</v>
          </cell>
          <cell r="L542">
            <v>6890.13</v>
          </cell>
          <cell r="M542">
            <v>6890.13</v>
          </cell>
          <cell r="N542">
            <v>6890.13</v>
          </cell>
          <cell r="O542">
            <v>6890.13</v>
          </cell>
          <cell r="P542">
            <v>6890.13</v>
          </cell>
          <cell r="Q542">
            <v>6890.13</v>
          </cell>
          <cell r="R542">
            <v>6890.13</v>
          </cell>
          <cell r="S542">
            <v>82681.56</v>
          </cell>
        </row>
        <row r="543">
          <cell r="E543" t="str">
            <v>32112130300EQMRCZZHO</v>
          </cell>
          <cell r="F543" t="str">
            <v>CC-PENSION</v>
          </cell>
          <cell r="G543">
            <v>6109.37</v>
          </cell>
          <cell r="H543">
            <v>6109.37</v>
          </cell>
          <cell r="I543">
            <v>6109.37</v>
          </cell>
          <cell r="J543">
            <v>6109.37</v>
          </cell>
          <cell r="K543">
            <v>6109.37</v>
          </cell>
          <cell r="L543">
            <v>6109.37</v>
          </cell>
          <cell r="M543">
            <v>6109.37</v>
          </cell>
          <cell r="N543">
            <v>6109.37</v>
          </cell>
          <cell r="O543">
            <v>6109.37</v>
          </cell>
          <cell r="P543">
            <v>6109.37</v>
          </cell>
          <cell r="Q543">
            <v>6109.37</v>
          </cell>
          <cell r="R543">
            <v>6109.37</v>
          </cell>
          <cell r="S543">
            <v>73312.44</v>
          </cell>
        </row>
        <row r="544">
          <cell r="E544" t="str">
            <v>32112130300EQMRCZZHO</v>
          </cell>
          <cell r="F544" t="str">
            <v>CC-PENSION</v>
          </cell>
          <cell r="G544">
            <v>8826.15</v>
          </cell>
          <cell r="H544">
            <v>8826.15</v>
          </cell>
          <cell r="I544">
            <v>8826.15</v>
          </cell>
          <cell r="J544">
            <v>8826.15</v>
          </cell>
          <cell r="K544">
            <v>8826.15</v>
          </cell>
          <cell r="L544">
            <v>8826.15</v>
          </cell>
          <cell r="M544">
            <v>8826.15</v>
          </cell>
          <cell r="N544">
            <v>8826.15</v>
          </cell>
          <cell r="O544">
            <v>8826.15</v>
          </cell>
          <cell r="P544">
            <v>8826.15</v>
          </cell>
          <cell r="Q544">
            <v>8826.15</v>
          </cell>
          <cell r="R544">
            <v>8826.15</v>
          </cell>
          <cell r="S544">
            <v>105913.8</v>
          </cell>
        </row>
        <row r="545">
          <cell r="E545" t="str">
            <v>32112130300EQMRCZZHO</v>
          </cell>
          <cell r="F545" t="str">
            <v>CC-PENSION</v>
          </cell>
          <cell r="G545">
            <v>6109.37</v>
          </cell>
          <cell r="H545">
            <v>6109.37</v>
          </cell>
          <cell r="I545">
            <v>6109.37</v>
          </cell>
          <cell r="J545">
            <v>6109.37</v>
          </cell>
          <cell r="K545">
            <v>6109.37</v>
          </cell>
          <cell r="L545">
            <v>6109.37</v>
          </cell>
          <cell r="M545">
            <v>6109.37</v>
          </cell>
          <cell r="N545">
            <v>6109.37</v>
          </cell>
          <cell r="O545">
            <v>6109.37</v>
          </cell>
          <cell r="P545">
            <v>6109.37</v>
          </cell>
          <cell r="Q545">
            <v>6109.37</v>
          </cell>
          <cell r="R545">
            <v>6109.37</v>
          </cell>
          <cell r="S545">
            <v>73312.44</v>
          </cell>
        </row>
        <row r="546">
          <cell r="E546" t="str">
            <v>32112130300EQMRCZZHO</v>
          </cell>
          <cell r="F546" t="str">
            <v>CC-PENSION</v>
          </cell>
          <cell r="G546">
            <v>11826.93</v>
          </cell>
          <cell r="H546">
            <v>11826.93</v>
          </cell>
          <cell r="I546">
            <v>11826.93</v>
          </cell>
          <cell r="J546">
            <v>11826.93</v>
          </cell>
          <cell r="K546">
            <v>11826.93</v>
          </cell>
          <cell r="L546">
            <v>11826.93</v>
          </cell>
          <cell r="M546">
            <v>11826.93</v>
          </cell>
          <cell r="N546">
            <v>11826.93</v>
          </cell>
          <cell r="O546">
            <v>11826.93</v>
          </cell>
          <cell r="P546">
            <v>11826.93</v>
          </cell>
          <cell r="Q546">
            <v>11826.93</v>
          </cell>
          <cell r="R546">
            <v>11826.93</v>
          </cell>
          <cell r="S546">
            <v>141923.16</v>
          </cell>
        </row>
        <row r="547">
          <cell r="E547" t="str">
            <v>32112130300EQMRCZZHO</v>
          </cell>
          <cell r="F547" t="str">
            <v>CC-PENSION</v>
          </cell>
          <cell r="G547">
            <v>5564.85</v>
          </cell>
          <cell r="H547">
            <v>5564.85</v>
          </cell>
          <cell r="I547">
            <v>5831.87</v>
          </cell>
          <cell r="J547">
            <v>5831.87</v>
          </cell>
          <cell r="K547">
            <v>5831.87</v>
          </cell>
          <cell r="L547">
            <v>5831.87</v>
          </cell>
          <cell r="M547">
            <v>5831.87</v>
          </cell>
          <cell r="N547">
            <v>5831.87</v>
          </cell>
          <cell r="O547">
            <v>5831.87</v>
          </cell>
          <cell r="P547">
            <v>5831.87</v>
          </cell>
          <cell r="Q547">
            <v>5831.87</v>
          </cell>
          <cell r="R547">
            <v>5831.87</v>
          </cell>
          <cell r="S547">
            <v>69448.399999999994</v>
          </cell>
        </row>
        <row r="548">
          <cell r="E548" t="str">
            <v>32112130300EQMRCZZHO</v>
          </cell>
          <cell r="F548" t="str">
            <v>CC-PENSION</v>
          </cell>
          <cell r="G548">
            <v>6541.39</v>
          </cell>
          <cell r="H548">
            <v>6541.39</v>
          </cell>
          <cell r="I548">
            <v>6874.71</v>
          </cell>
          <cell r="J548">
            <v>6874.71</v>
          </cell>
          <cell r="K548">
            <v>6874.71</v>
          </cell>
          <cell r="L548">
            <v>6874.71</v>
          </cell>
          <cell r="M548">
            <v>6874.71</v>
          </cell>
          <cell r="N548">
            <v>6874.71</v>
          </cell>
          <cell r="O548">
            <v>6874.71</v>
          </cell>
          <cell r="P548">
            <v>6874.71</v>
          </cell>
          <cell r="Q548">
            <v>6874.71</v>
          </cell>
          <cell r="R548">
            <v>6874.71</v>
          </cell>
          <cell r="S548">
            <v>81829.88</v>
          </cell>
        </row>
        <row r="549">
          <cell r="E549" t="str">
            <v>32112130300EQMRCZZHO</v>
          </cell>
          <cell r="F549" t="str">
            <v>CC-PENSION</v>
          </cell>
          <cell r="G549">
            <v>3386.51</v>
          </cell>
          <cell r="H549">
            <v>3386.51</v>
          </cell>
          <cell r="I549">
            <v>3386.51</v>
          </cell>
          <cell r="J549">
            <v>3556.32</v>
          </cell>
          <cell r="K549">
            <v>3556.32</v>
          </cell>
          <cell r="L549">
            <v>3556.32</v>
          </cell>
          <cell r="M549">
            <v>3556.32</v>
          </cell>
          <cell r="N549">
            <v>3556.32</v>
          </cell>
          <cell r="O549">
            <v>3556.32</v>
          </cell>
          <cell r="P549">
            <v>3556.32</v>
          </cell>
          <cell r="Q549">
            <v>3556.32</v>
          </cell>
          <cell r="R549">
            <v>3556.32</v>
          </cell>
          <cell r="S549">
            <v>42166.41</v>
          </cell>
        </row>
        <row r="550">
          <cell r="E550" t="str">
            <v>32112130300EQMRCZZHO</v>
          </cell>
          <cell r="F550" t="str">
            <v>CC-PENSION</v>
          </cell>
          <cell r="G550">
            <v>2861.5</v>
          </cell>
          <cell r="H550">
            <v>2861.5</v>
          </cell>
          <cell r="I550">
            <v>2861.5</v>
          </cell>
          <cell r="J550">
            <v>2861.5</v>
          </cell>
          <cell r="K550">
            <v>2861.5</v>
          </cell>
          <cell r="L550">
            <v>2861.5</v>
          </cell>
          <cell r="M550">
            <v>2861.5</v>
          </cell>
          <cell r="N550">
            <v>2861.5</v>
          </cell>
          <cell r="O550">
            <v>2861.5</v>
          </cell>
          <cell r="P550">
            <v>2861.5</v>
          </cell>
          <cell r="Q550">
            <v>2861.5</v>
          </cell>
          <cell r="R550">
            <v>2861.5</v>
          </cell>
          <cell r="S550">
            <v>34338</v>
          </cell>
        </row>
        <row r="551">
          <cell r="E551" t="str">
            <v>32112130300EQMRCZZHO Total</v>
          </cell>
          <cell r="F551">
            <v>0</v>
          </cell>
          <cell r="S551">
            <v>704926.09000000008</v>
          </cell>
        </row>
        <row r="552">
          <cell r="E552" t="str">
            <v>32112130400EQMRCZZHO</v>
          </cell>
          <cell r="F552" t="str">
            <v>CC-U.I.F.</v>
          </cell>
          <cell r="G552">
            <v>148.72</v>
          </cell>
          <cell r="H552">
            <v>148.72</v>
          </cell>
          <cell r="I552">
            <v>148.72</v>
          </cell>
          <cell r="J552">
            <v>148.72</v>
          </cell>
          <cell r="K552">
            <v>148.72</v>
          </cell>
          <cell r="L552">
            <v>148.72</v>
          </cell>
          <cell r="M552">
            <v>148.72</v>
          </cell>
          <cell r="N552">
            <v>148.72</v>
          </cell>
          <cell r="O552">
            <v>148.72</v>
          </cell>
          <cell r="P552">
            <v>148.72</v>
          </cell>
          <cell r="Q552">
            <v>148.72</v>
          </cell>
          <cell r="R552">
            <v>148.72</v>
          </cell>
          <cell r="S552">
            <v>1784.64</v>
          </cell>
        </row>
        <row r="553">
          <cell r="E553" t="str">
            <v>32112130400EQMRCZZHO</v>
          </cell>
          <cell r="F553" t="str">
            <v>CC-U.I.F.</v>
          </cell>
          <cell r="G553">
            <v>148.72</v>
          </cell>
          <cell r="H553">
            <v>148.72</v>
          </cell>
          <cell r="I553">
            <v>148.72</v>
          </cell>
          <cell r="J553">
            <v>148.72</v>
          </cell>
          <cell r="K553">
            <v>148.72</v>
          </cell>
          <cell r="L553">
            <v>148.72</v>
          </cell>
          <cell r="M553">
            <v>148.72</v>
          </cell>
          <cell r="N553">
            <v>148.72</v>
          </cell>
          <cell r="O553">
            <v>148.72</v>
          </cell>
          <cell r="P553">
            <v>148.72</v>
          </cell>
          <cell r="Q553">
            <v>148.72</v>
          </cell>
          <cell r="R553">
            <v>148.72</v>
          </cell>
          <cell r="S553">
            <v>1784.64</v>
          </cell>
        </row>
        <row r="554">
          <cell r="E554" t="str">
            <v>32112130400EQMRCZZHO</v>
          </cell>
          <cell r="F554" t="str">
            <v>CC-U.I.F.</v>
          </cell>
          <cell r="G554">
            <v>148.72</v>
          </cell>
          <cell r="H554">
            <v>148.72</v>
          </cell>
          <cell r="I554">
            <v>148.72</v>
          </cell>
          <cell r="J554">
            <v>148.72</v>
          </cell>
          <cell r="K554">
            <v>148.72</v>
          </cell>
          <cell r="L554">
            <v>148.72</v>
          </cell>
          <cell r="M554">
            <v>148.72</v>
          </cell>
          <cell r="N554">
            <v>148.72</v>
          </cell>
          <cell r="O554">
            <v>148.72</v>
          </cell>
          <cell r="P554">
            <v>148.72</v>
          </cell>
          <cell r="Q554">
            <v>148.72</v>
          </cell>
          <cell r="R554">
            <v>148.72</v>
          </cell>
          <cell r="S554">
            <v>1784.64</v>
          </cell>
        </row>
        <row r="555">
          <cell r="E555" t="str">
            <v>32112130400EQMRCZZHO</v>
          </cell>
          <cell r="F555" t="str">
            <v>CC-U.I.F.</v>
          </cell>
          <cell r="G555">
            <v>148.72</v>
          </cell>
          <cell r="H555">
            <v>148.72</v>
          </cell>
          <cell r="I555">
            <v>148.72</v>
          </cell>
          <cell r="J555">
            <v>148.72</v>
          </cell>
          <cell r="K555">
            <v>148.72</v>
          </cell>
          <cell r="L555">
            <v>148.72</v>
          </cell>
          <cell r="M555">
            <v>148.72</v>
          </cell>
          <cell r="N555">
            <v>148.72</v>
          </cell>
          <cell r="O555">
            <v>148.72</v>
          </cell>
          <cell r="P555">
            <v>148.72</v>
          </cell>
          <cell r="Q555">
            <v>148.72</v>
          </cell>
          <cell r="R555">
            <v>148.72</v>
          </cell>
          <cell r="S555">
            <v>1784.64</v>
          </cell>
        </row>
        <row r="556">
          <cell r="E556" t="str">
            <v>32112130400EQMRCZZHO</v>
          </cell>
          <cell r="F556" t="str">
            <v>CC-U.I.F.</v>
          </cell>
          <cell r="G556">
            <v>148.72</v>
          </cell>
          <cell r="H556">
            <v>148.72</v>
          </cell>
          <cell r="I556">
            <v>148.72</v>
          </cell>
          <cell r="J556">
            <v>148.72</v>
          </cell>
          <cell r="K556">
            <v>148.72</v>
          </cell>
          <cell r="L556">
            <v>148.72</v>
          </cell>
          <cell r="M556">
            <v>148.72</v>
          </cell>
          <cell r="N556">
            <v>148.72</v>
          </cell>
          <cell r="O556">
            <v>148.72</v>
          </cell>
          <cell r="P556">
            <v>148.72</v>
          </cell>
          <cell r="Q556">
            <v>148.72</v>
          </cell>
          <cell r="R556">
            <v>148.72</v>
          </cell>
          <cell r="S556">
            <v>1784.64</v>
          </cell>
        </row>
        <row r="557">
          <cell r="E557" t="str">
            <v>32112130400EQMRCZZHO</v>
          </cell>
          <cell r="F557" t="str">
            <v>CC-U.I.F.</v>
          </cell>
          <cell r="G557">
            <v>148.72</v>
          </cell>
          <cell r="H557">
            <v>148.72</v>
          </cell>
          <cell r="I557">
            <v>148.72</v>
          </cell>
          <cell r="J557">
            <v>148.72</v>
          </cell>
          <cell r="K557">
            <v>148.72</v>
          </cell>
          <cell r="L557">
            <v>148.72</v>
          </cell>
          <cell r="M557">
            <v>148.72</v>
          </cell>
          <cell r="N557">
            <v>148.72</v>
          </cell>
          <cell r="O557">
            <v>148.72</v>
          </cell>
          <cell r="P557">
            <v>148.72</v>
          </cell>
          <cell r="Q557">
            <v>148.72</v>
          </cell>
          <cell r="R557">
            <v>148.72</v>
          </cell>
          <cell r="S557">
            <v>1784.64</v>
          </cell>
        </row>
        <row r="558">
          <cell r="E558" t="str">
            <v>32112130400EQMRCZZHO</v>
          </cell>
          <cell r="F558" t="str">
            <v>CC-U.I.F.</v>
          </cell>
          <cell r="G558">
            <v>148.72</v>
          </cell>
          <cell r="H558">
            <v>148.72</v>
          </cell>
          <cell r="I558">
            <v>148.72</v>
          </cell>
          <cell r="J558">
            <v>148.72</v>
          </cell>
          <cell r="K558">
            <v>148.72</v>
          </cell>
          <cell r="L558">
            <v>148.72</v>
          </cell>
          <cell r="M558">
            <v>148.72</v>
          </cell>
          <cell r="N558">
            <v>148.72</v>
          </cell>
          <cell r="O558">
            <v>148.72</v>
          </cell>
          <cell r="P558">
            <v>148.72</v>
          </cell>
          <cell r="Q558">
            <v>148.72</v>
          </cell>
          <cell r="R558">
            <v>148.72</v>
          </cell>
          <cell r="S558">
            <v>1784.64</v>
          </cell>
        </row>
        <row r="559">
          <cell r="E559" t="str">
            <v>32112130400EQMRCZZHO</v>
          </cell>
          <cell r="F559" t="str">
            <v>CC-U.I.F.</v>
          </cell>
          <cell r="G559">
            <v>148.72</v>
          </cell>
          <cell r="H559">
            <v>148.72</v>
          </cell>
          <cell r="I559">
            <v>148.72</v>
          </cell>
          <cell r="J559">
            <v>148.72</v>
          </cell>
          <cell r="K559">
            <v>148.72</v>
          </cell>
          <cell r="L559">
            <v>148.72</v>
          </cell>
          <cell r="M559">
            <v>148.72</v>
          </cell>
          <cell r="N559">
            <v>148.72</v>
          </cell>
          <cell r="O559">
            <v>148.72</v>
          </cell>
          <cell r="P559">
            <v>148.72</v>
          </cell>
          <cell r="Q559">
            <v>148.72</v>
          </cell>
          <cell r="R559">
            <v>148.72</v>
          </cell>
          <cell r="S559">
            <v>1784.64</v>
          </cell>
        </row>
        <row r="560">
          <cell r="E560" t="str">
            <v>32112130400EQMRCZZHO</v>
          </cell>
          <cell r="F560" t="str">
            <v>CC-U.I.F.</v>
          </cell>
          <cell r="G560">
            <v>148.72</v>
          </cell>
          <cell r="H560">
            <v>148.72</v>
          </cell>
          <cell r="I560">
            <v>148.72</v>
          </cell>
          <cell r="J560">
            <v>148.72</v>
          </cell>
          <cell r="K560">
            <v>148.72</v>
          </cell>
          <cell r="L560">
            <v>148.72</v>
          </cell>
          <cell r="M560">
            <v>148.72</v>
          </cell>
          <cell r="N560">
            <v>148.72</v>
          </cell>
          <cell r="O560">
            <v>148.72</v>
          </cell>
          <cell r="P560">
            <v>148.72</v>
          </cell>
          <cell r="Q560">
            <v>148.72</v>
          </cell>
          <cell r="R560">
            <v>148.72</v>
          </cell>
          <cell r="S560">
            <v>1784.64</v>
          </cell>
        </row>
        <row r="561">
          <cell r="E561" t="str">
            <v>32112130400EQMRCZZHO Total</v>
          </cell>
          <cell r="F561">
            <v>0</v>
          </cell>
          <cell r="S561">
            <v>16061.759999999998</v>
          </cell>
        </row>
        <row r="562">
          <cell r="E562" t="str">
            <v>32112305410EQMRCZZHO</v>
          </cell>
          <cell r="F562" t="str">
            <v>CC-SKILLS</v>
          </cell>
          <cell r="G562">
            <v>343.35</v>
          </cell>
          <cell r="H562">
            <v>343.35</v>
          </cell>
          <cell r="I562">
            <v>343.35</v>
          </cell>
          <cell r="J562">
            <v>343.35</v>
          </cell>
          <cell r="K562">
            <v>343.35</v>
          </cell>
          <cell r="L562">
            <v>343.35</v>
          </cell>
          <cell r="M562">
            <v>343.35</v>
          </cell>
          <cell r="N562">
            <v>343.35</v>
          </cell>
          <cell r="O562">
            <v>656.53</v>
          </cell>
          <cell r="P562">
            <v>343.35</v>
          </cell>
          <cell r="Q562">
            <v>343.35</v>
          </cell>
          <cell r="R562">
            <v>343.35</v>
          </cell>
          <cell r="S562">
            <v>4433.38</v>
          </cell>
        </row>
        <row r="563">
          <cell r="E563" t="str">
            <v>32112305410EQMRCZZHO</v>
          </cell>
          <cell r="F563" t="str">
            <v>CC-SKILLS</v>
          </cell>
          <cell r="G563">
            <v>301.83999999999997</v>
          </cell>
          <cell r="H563">
            <v>301.83999999999997</v>
          </cell>
          <cell r="I563">
            <v>301.83999999999997</v>
          </cell>
          <cell r="J563">
            <v>301.83999999999997</v>
          </cell>
          <cell r="K563">
            <v>301.83999999999997</v>
          </cell>
          <cell r="L563">
            <v>301.83999999999997</v>
          </cell>
          <cell r="M563">
            <v>301.83999999999997</v>
          </cell>
          <cell r="N563">
            <v>579.54</v>
          </cell>
          <cell r="O563">
            <v>301.83999999999997</v>
          </cell>
          <cell r="P563">
            <v>301.83999999999997</v>
          </cell>
          <cell r="Q563">
            <v>301.83999999999997</v>
          </cell>
          <cell r="R563">
            <v>301.83999999999997</v>
          </cell>
          <cell r="S563">
            <v>3899.78</v>
          </cell>
        </row>
        <row r="564">
          <cell r="E564" t="str">
            <v>32112305410EQMRCZZHO</v>
          </cell>
          <cell r="F564" t="str">
            <v>CC-SKILLS</v>
          </cell>
          <cell r="G564">
            <v>424.76</v>
          </cell>
          <cell r="H564">
            <v>424.76</v>
          </cell>
          <cell r="I564">
            <v>424.76</v>
          </cell>
          <cell r="J564">
            <v>424.76</v>
          </cell>
          <cell r="K564">
            <v>424.76</v>
          </cell>
          <cell r="L564">
            <v>424.76</v>
          </cell>
          <cell r="M564">
            <v>424.76</v>
          </cell>
          <cell r="N564">
            <v>424.76</v>
          </cell>
          <cell r="O564">
            <v>825.95</v>
          </cell>
          <cell r="P564">
            <v>424.76</v>
          </cell>
          <cell r="Q564">
            <v>424.76</v>
          </cell>
          <cell r="R564">
            <v>424.76</v>
          </cell>
          <cell r="S564">
            <v>5498.31</v>
          </cell>
        </row>
        <row r="565">
          <cell r="E565" t="str">
            <v>32112305410EQMRCZZHO</v>
          </cell>
          <cell r="F565" t="str">
            <v>CC-SKILLS</v>
          </cell>
          <cell r="G565">
            <v>302.41000000000003</v>
          </cell>
          <cell r="H565">
            <v>580.1</v>
          </cell>
          <cell r="I565">
            <v>302.41000000000003</v>
          </cell>
          <cell r="J565">
            <v>302.41000000000003</v>
          </cell>
          <cell r="K565">
            <v>302.41000000000003</v>
          </cell>
          <cell r="L565">
            <v>302.41000000000003</v>
          </cell>
          <cell r="M565">
            <v>302.41000000000003</v>
          </cell>
          <cell r="N565">
            <v>302.41000000000003</v>
          </cell>
          <cell r="O565">
            <v>302.41000000000003</v>
          </cell>
          <cell r="P565">
            <v>302.41000000000003</v>
          </cell>
          <cell r="Q565">
            <v>302.41000000000003</v>
          </cell>
          <cell r="R565">
            <v>302.41000000000003</v>
          </cell>
          <cell r="S565">
            <v>3906.61</v>
          </cell>
        </row>
        <row r="566">
          <cell r="E566" t="str">
            <v>32112305410EQMRCZZHO</v>
          </cell>
          <cell r="F566" t="str">
            <v>CC-SKILLS</v>
          </cell>
          <cell r="G566">
            <v>862.18</v>
          </cell>
          <cell r="H566">
            <v>862.18</v>
          </cell>
          <cell r="I566">
            <v>862.18</v>
          </cell>
          <cell r="J566">
            <v>1519.23</v>
          </cell>
          <cell r="K566">
            <v>862.18</v>
          </cell>
          <cell r="L566">
            <v>862.18</v>
          </cell>
          <cell r="M566">
            <v>862.18</v>
          </cell>
          <cell r="N566">
            <v>862.18</v>
          </cell>
          <cell r="O566">
            <v>862.18</v>
          </cell>
          <cell r="P566">
            <v>862.18</v>
          </cell>
          <cell r="Q566">
            <v>862.18</v>
          </cell>
          <cell r="R566">
            <v>862.18</v>
          </cell>
          <cell r="S566">
            <v>11003.21</v>
          </cell>
        </row>
        <row r="567">
          <cell r="E567" t="str">
            <v>32112305410EQMRCZZHO</v>
          </cell>
          <cell r="F567" t="str">
            <v>CC-SKILLS</v>
          </cell>
          <cell r="G567">
            <v>273.08999999999997</v>
          </cell>
          <cell r="H567">
            <v>273.08999999999997</v>
          </cell>
          <cell r="I567">
            <v>284.56</v>
          </cell>
          <cell r="J567">
            <v>284.56</v>
          </cell>
          <cell r="K567">
            <v>284.56</v>
          </cell>
          <cell r="L567">
            <v>284.56</v>
          </cell>
          <cell r="M567">
            <v>284.56</v>
          </cell>
          <cell r="N567">
            <v>549.65</v>
          </cell>
          <cell r="O567">
            <v>284.56</v>
          </cell>
          <cell r="P567">
            <v>284.56</v>
          </cell>
          <cell r="Q567">
            <v>284.56</v>
          </cell>
          <cell r="R567">
            <v>284.56</v>
          </cell>
          <cell r="S567">
            <v>3656.87</v>
          </cell>
        </row>
        <row r="568">
          <cell r="E568" t="str">
            <v>32112305410EQMRCZZHO</v>
          </cell>
          <cell r="F568" t="str">
            <v>CC-SKILLS</v>
          </cell>
          <cell r="G568">
            <v>1549.33</v>
          </cell>
          <cell r="H568">
            <v>1549.33</v>
          </cell>
          <cell r="I568">
            <v>1549.33</v>
          </cell>
          <cell r="J568">
            <v>1549.33</v>
          </cell>
          <cell r="K568">
            <v>1549.33</v>
          </cell>
          <cell r="L568">
            <v>1549.33</v>
          </cell>
          <cell r="M568">
            <v>1549.33</v>
          </cell>
          <cell r="N568">
            <v>1549.33</v>
          </cell>
          <cell r="O568">
            <v>1549.33</v>
          </cell>
          <cell r="P568">
            <v>1549.33</v>
          </cell>
          <cell r="Q568">
            <v>1549.33</v>
          </cell>
          <cell r="R568">
            <v>1549.33</v>
          </cell>
          <cell r="S568">
            <v>18591.96</v>
          </cell>
        </row>
        <row r="569">
          <cell r="E569" t="str">
            <v>32112305410EQMRCZZHO</v>
          </cell>
          <cell r="F569" t="str">
            <v>CC-SKILLS</v>
          </cell>
          <cell r="G569">
            <v>360.33</v>
          </cell>
          <cell r="H569">
            <v>723.74</v>
          </cell>
          <cell r="I569">
            <v>377.83</v>
          </cell>
          <cell r="J569">
            <v>377.83</v>
          </cell>
          <cell r="K569">
            <v>377.83</v>
          </cell>
          <cell r="L569">
            <v>377.83</v>
          </cell>
          <cell r="M569">
            <v>377.83</v>
          </cell>
          <cell r="N569">
            <v>377.83</v>
          </cell>
          <cell r="O569">
            <v>377.83</v>
          </cell>
          <cell r="P569">
            <v>377.83</v>
          </cell>
          <cell r="Q569">
            <v>377.83</v>
          </cell>
          <cell r="R569">
            <v>377.83</v>
          </cell>
          <cell r="S569">
            <v>4862.37</v>
          </cell>
        </row>
        <row r="570">
          <cell r="E570" t="str">
            <v>32112305410EQMRCZZHO</v>
          </cell>
          <cell r="F570" t="str">
            <v>CC-SKILLS</v>
          </cell>
          <cell r="G570">
            <v>190.89</v>
          </cell>
          <cell r="H570">
            <v>190.89</v>
          </cell>
          <cell r="I570">
            <v>379.03</v>
          </cell>
          <cell r="J570">
            <v>199.8</v>
          </cell>
          <cell r="K570">
            <v>199.8</v>
          </cell>
          <cell r="L570">
            <v>199.8</v>
          </cell>
          <cell r="M570">
            <v>199.8</v>
          </cell>
          <cell r="N570">
            <v>199.8</v>
          </cell>
          <cell r="O570">
            <v>199.8</v>
          </cell>
          <cell r="P570">
            <v>199.8</v>
          </cell>
          <cell r="Q570">
            <v>199.8</v>
          </cell>
          <cell r="R570">
            <v>199.8</v>
          </cell>
          <cell r="S570">
            <v>2559.0100000000002</v>
          </cell>
        </row>
        <row r="571">
          <cell r="E571" t="str">
            <v>32112305410EQMRCZZHO</v>
          </cell>
          <cell r="F571" t="str">
            <v>CC-SKILLS</v>
          </cell>
          <cell r="G571">
            <v>128.61000000000001</v>
          </cell>
          <cell r="H571">
            <v>128.61000000000001</v>
          </cell>
          <cell r="I571">
            <v>266.32</v>
          </cell>
          <cell r="J571">
            <v>128.61000000000001</v>
          </cell>
          <cell r="K571">
            <v>128.61000000000001</v>
          </cell>
          <cell r="L571">
            <v>128.61000000000001</v>
          </cell>
          <cell r="M571">
            <v>128.61000000000001</v>
          </cell>
          <cell r="N571">
            <v>128.61000000000001</v>
          </cell>
          <cell r="O571">
            <v>128.61000000000001</v>
          </cell>
          <cell r="P571">
            <v>128.61000000000001</v>
          </cell>
          <cell r="Q571">
            <v>128.61000000000001</v>
          </cell>
          <cell r="R571">
            <v>128.61000000000001</v>
          </cell>
          <cell r="S571">
            <v>1681.03</v>
          </cell>
        </row>
        <row r="572">
          <cell r="E572" t="str">
            <v>32112305410EQMRCZZHO Total</v>
          </cell>
          <cell r="F572">
            <v>0</v>
          </cell>
          <cell r="S572">
            <v>60092.53</v>
          </cell>
        </row>
        <row r="573">
          <cell r="E573" t="str">
            <v>32212110010EQMRCZZHO</v>
          </cell>
          <cell r="F573" t="str">
            <v>SALARY</v>
          </cell>
          <cell r="G573">
            <v>27769.88</v>
          </cell>
          <cell r="H573">
            <v>27769.88</v>
          </cell>
          <cell r="I573">
            <v>27769.88</v>
          </cell>
          <cell r="J573">
            <v>27769.88</v>
          </cell>
          <cell r="K573">
            <v>27769.88</v>
          </cell>
          <cell r="L573">
            <v>27769.88</v>
          </cell>
          <cell r="M573">
            <v>27769.88</v>
          </cell>
          <cell r="N573">
            <v>27769.88</v>
          </cell>
          <cell r="O573">
            <v>27769.88</v>
          </cell>
          <cell r="P573">
            <v>27769.88</v>
          </cell>
          <cell r="Q573">
            <v>27769.88</v>
          </cell>
          <cell r="R573">
            <v>27769.88</v>
          </cell>
          <cell r="S573">
            <v>333238.56</v>
          </cell>
        </row>
        <row r="574">
          <cell r="E574" t="str">
            <v>32212110010EQMRCZZHO Total</v>
          </cell>
          <cell r="F574">
            <v>0</v>
          </cell>
          <cell r="S574">
            <v>333238.56</v>
          </cell>
        </row>
        <row r="575">
          <cell r="E575" t="str">
            <v>32212110100EQMRCZZHO</v>
          </cell>
          <cell r="F575" t="str">
            <v>BONUS</v>
          </cell>
          <cell r="G575">
            <v>0</v>
          </cell>
          <cell r="H575">
            <v>0</v>
          </cell>
          <cell r="I575">
            <v>0</v>
          </cell>
          <cell r="J575">
            <v>0</v>
          </cell>
          <cell r="K575">
            <v>0</v>
          </cell>
          <cell r="L575">
            <v>0</v>
          </cell>
          <cell r="M575">
            <v>0</v>
          </cell>
          <cell r="N575">
            <v>0</v>
          </cell>
          <cell r="O575">
            <v>0</v>
          </cell>
          <cell r="P575">
            <v>0</v>
          </cell>
          <cell r="Q575">
            <v>0</v>
          </cell>
          <cell r="R575">
            <v>27769.88</v>
          </cell>
          <cell r="S575">
            <v>27769.88</v>
          </cell>
        </row>
        <row r="576">
          <cell r="E576" t="str">
            <v>32212110100EQMRCZZHO Total</v>
          </cell>
          <cell r="F576">
            <v>0</v>
          </cell>
          <cell r="S576">
            <v>27769.88</v>
          </cell>
        </row>
        <row r="577">
          <cell r="E577" t="str">
            <v>32212130010EQMRCZZHO</v>
          </cell>
          <cell r="F577" t="str">
            <v>CC-BARGAIN</v>
          </cell>
          <cell r="G577">
            <v>8.25</v>
          </cell>
          <cell r="H577">
            <v>8.25</v>
          </cell>
          <cell r="I577">
            <v>8.25</v>
          </cell>
          <cell r="J577">
            <v>8.25</v>
          </cell>
          <cell r="K577">
            <v>8.25</v>
          </cell>
          <cell r="L577">
            <v>8.25</v>
          </cell>
          <cell r="M577">
            <v>8.25</v>
          </cell>
          <cell r="N577">
            <v>8.25</v>
          </cell>
          <cell r="O577">
            <v>8.25</v>
          </cell>
          <cell r="P577">
            <v>8.25</v>
          </cell>
          <cell r="Q577">
            <v>8.25</v>
          </cell>
          <cell r="R577">
            <v>8.25</v>
          </cell>
          <cell r="S577">
            <v>99</v>
          </cell>
        </row>
        <row r="578">
          <cell r="E578" t="str">
            <v>32212130010EQMRCZZHO Total</v>
          </cell>
          <cell r="F578">
            <v>0</v>
          </cell>
          <cell r="S578">
            <v>99</v>
          </cell>
        </row>
        <row r="579">
          <cell r="E579" t="str">
            <v>32212130100EQMRCZZHO</v>
          </cell>
          <cell r="F579" t="str">
            <v>CC-GROUPSC</v>
          </cell>
          <cell r="G579">
            <v>555.4</v>
          </cell>
          <cell r="H579">
            <v>555.4</v>
          </cell>
          <cell r="I579">
            <v>555.4</v>
          </cell>
          <cell r="J579">
            <v>555.4</v>
          </cell>
          <cell r="K579">
            <v>555.4</v>
          </cell>
          <cell r="L579">
            <v>555.4</v>
          </cell>
          <cell r="M579">
            <v>555.4</v>
          </cell>
          <cell r="N579">
            <v>555.4</v>
          </cell>
          <cell r="O579">
            <v>555.4</v>
          </cell>
          <cell r="P579">
            <v>555.4</v>
          </cell>
          <cell r="Q579">
            <v>555.4</v>
          </cell>
          <cell r="R579">
            <v>555.4</v>
          </cell>
          <cell r="S579">
            <v>6664.8</v>
          </cell>
        </row>
        <row r="580">
          <cell r="E580" t="str">
            <v>32212130100EQMRCZZHO Total</v>
          </cell>
          <cell r="F580">
            <v>0</v>
          </cell>
          <cell r="S580">
            <v>6664.8</v>
          </cell>
        </row>
        <row r="581">
          <cell r="E581" t="str">
            <v>32212130200EQMRCZZHO</v>
          </cell>
          <cell r="F581" t="str">
            <v>CC-MEDAID</v>
          </cell>
          <cell r="G581">
            <v>3942.23</v>
          </cell>
          <cell r="H581">
            <v>3942.23</v>
          </cell>
          <cell r="I581">
            <v>3942.23</v>
          </cell>
          <cell r="J581">
            <v>3942.23</v>
          </cell>
          <cell r="K581">
            <v>3942.23</v>
          </cell>
          <cell r="L581">
            <v>3942.23</v>
          </cell>
          <cell r="M581">
            <v>3942.23</v>
          </cell>
          <cell r="N581">
            <v>3942.23</v>
          </cell>
          <cell r="O581">
            <v>3942.23</v>
          </cell>
          <cell r="P581">
            <v>3942.23</v>
          </cell>
          <cell r="Q581">
            <v>3942.23</v>
          </cell>
          <cell r="R581">
            <v>3942.23</v>
          </cell>
          <cell r="S581">
            <v>47306.76</v>
          </cell>
        </row>
        <row r="582">
          <cell r="E582" t="str">
            <v>32212130200EQMRCZZHO Total</v>
          </cell>
          <cell r="F582">
            <v>0</v>
          </cell>
          <cell r="S582">
            <v>47306.76</v>
          </cell>
        </row>
        <row r="583">
          <cell r="E583" t="str">
            <v>32212130300EQMRCZZHO</v>
          </cell>
          <cell r="F583" t="str">
            <v>CC-PENSION</v>
          </cell>
          <cell r="G583">
            <v>6109.37</v>
          </cell>
          <cell r="H583">
            <v>6109.37</v>
          </cell>
          <cell r="I583">
            <v>6109.37</v>
          </cell>
          <cell r="J583">
            <v>6109.37</v>
          </cell>
          <cell r="K583">
            <v>6109.37</v>
          </cell>
          <cell r="L583">
            <v>6109.37</v>
          </cell>
          <cell r="M583">
            <v>6109.37</v>
          </cell>
          <cell r="N583">
            <v>6109.37</v>
          </cell>
          <cell r="O583">
            <v>6109.37</v>
          </cell>
          <cell r="P583">
            <v>6109.37</v>
          </cell>
          <cell r="Q583">
            <v>6109.37</v>
          </cell>
          <cell r="R583">
            <v>6109.37</v>
          </cell>
          <cell r="S583">
            <v>73312.44</v>
          </cell>
        </row>
        <row r="584">
          <cell r="E584" t="str">
            <v>32212130300EQMRCZZHO Total</v>
          </cell>
          <cell r="F584">
            <v>0</v>
          </cell>
          <cell r="S584">
            <v>73312.44</v>
          </cell>
        </row>
        <row r="585">
          <cell r="E585" t="str">
            <v>32212130400EQMRCZZHO</v>
          </cell>
          <cell r="F585" t="str">
            <v>CC-U.I.F.</v>
          </cell>
          <cell r="G585">
            <v>148.72</v>
          </cell>
          <cell r="H585">
            <v>148.72</v>
          </cell>
          <cell r="I585">
            <v>148.72</v>
          </cell>
          <cell r="J585">
            <v>148.72</v>
          </cell>
          <cell r="K585">
            <v>148.72</v>
          </cell>
          <cell r="L585">
            <v>148.72</v>
          </cell>
          <cell r="M585">
            <v>148.72</v>
          </cell>
          <cell r="N585">
            <v>148.72</v>
          </cell>
          <cell r="O585">
            <v>148.72</v>
          </cell>
          <cell r="P585">
            <v>148.72</v>
          </cell>
          <cell r="Q585">
            <v>148.72</v>
          </cell>
          <cell r="R585">
            <v>148.72</v>
          </cell>
          <cell r="S585">
            <v>1784.64</v>
          </cell>
        </row>
        <row r="586">
          <cell r="E586" t="str">
            <v>32212130400EQMRCZZHO Total</v>
          </cell>
          <cell r="F586">
            <v>0</v>
          </cell>
          <cell r="S586">
            <v>1784.64</v>
          </cell>
        </row>
        <row r="587">
          <cell r="E587" t="str">
            <v>32212305410EQMRCZZHO</v>
          </cell>
          <cell r="F587" t="str">
            <v>CC-SKILLS</v>
          </cell>
          <cell r="G587">
            <v>301.83999999999997</v>
          </cell>
          <cell r="H587">
            <v>301.83999999999997</v>
          </cell>
          <cell r="I587">
            <v>301.83999999999997</v>
          </cell>
          <cell r="J587">
            <v>301.83999999999997</v>
          </cell>
          <cell r="K587">
            <v>301.83999999999997</v>
          </cell>
          <cell r="L587">
            <v>301.83999999999997</v>
          </cell>
          <cell r="M587">
            <v>301.83999999999997</v>
          </cell>
          <cell r="N587">
            <v>301.83999999999997</v>
          </cell>
          <cell r="O587">
            <v>301.83999999999997</v>
          </cell>
          <cell r="P587">
            <v>301.83999999999997</v>
          </cell>
          <cell r="Q587">
            <v>301.83999999999997</v>
          </cell>
          <cell r="R587">
            <v>579.54</v>
          </cell>
          <cell r="S587">
            <v>3899.78</v>
          </cell>
        </row>
        <row r="588">
          <cell r="E588" t="str">
            <v>32212305410EQMRCZZHO Total</v>
          </cell>
          <cell r="F588">
            <v>0</v>
          </cell>
          <cell r="S588">
            <v>3899.78</v>
          </cell>
        </row>
        <row r="589">
          <cell r="E589" t="str">
            <v>32312110010EQMRCZZHO</v>
          </cell>
          <cell r="F589" t="str">
            <v>SALARY</v>
          </cell>
          <cell r="G589">
            <v>40118.879999999997</v>
          </cell>
          <cell r="H589">
            <v>40118.879999999997</v>
          </cell>
          <cell r="I589">
            <v>40118.879999999997</v>
          </cell>
          <cell r="J589">
            <v>40118.879999999997</v>
          </cell>
          <cell r="K589">
            <v>40118.879999999997</v>
          </cell>
          <cell r="L589">
            <v>40118.879999999997</v>
          </cell>
          <cell r="M589">
            <v>40118.879999999997</v>
          </cell>
          <cell r="N589">
            <v>40118.879999999997</v>
          </cell>
          <cell r="O589">
            <v>40118.879999999997</v>
          </cell>
          <cell r="P589">
            <v>40118.879999999997</v>
          </cell>
          <cell r="Q589">
            <v>40118.879999999997</v>
          </cell>
          <cell r="R589">
            <v>40118.879999999997</v>
          </cell>
          <cell r="S589">
            <v>481426.56</v>
          </cell>
        </row>
        <row r="590">
          <cell r="E590" t="str">
            <v>32312110010EQMRCZZHO Total</v>
          </cell>
          <cell r="F590">
            <v>0</v>
          </cell>
          <cell r="S590">
            <v>481426.56</v>
          </cell>
        </row>
        <row r="591">
          <cell r="E591" t="str">
            <v>32312110100EQMRCZZHO</v>
          </cell>
          <cell r="F591" t="str">
            <v>BONUS</v>
          </cell>
          <cell r="G591">
            <v>0</v>
          </cell>
          <cell r="H591">
            <v>0</v>
          </cell>
          <cell r="I591">
            <v>0</v>
          </cell>
          <cell r="J591">
            <v>0</v>
          </cell>
          <cell r="K591">
            <v>0</v>
          </cell>
          <cell r="L591">
            <v>0</v>
          </cell>
          <cell r="M591">
            <v>0</v>
          </cell>
          <cell r="N591">
            <v>0</v>
          </cell>
          <cell r="O591">
            <v>40118.879999999997</v>
          </cell>
          <cell r="P591">
            <v>0</v>
          </cell>
          <cell r="Q591">
            <v>0</v>
          </cell>
          <cell r="R591">
            <v>0</v>
          </cell>
          <cell r="S591">
            <v>40118.879999999997</v>
          </cell>
        </row>
        <row r="592">
          <cell r="E592" t="str">
            <v>32312110100EQMRCZZHO Total</v>
          </cell>
          <cell r="F592">
            <v>0</v>
          </cell>
          <cell r="S592">
            <v>40118.879999999997</v>
          </cell>
        </row>
        <row r="593">
          <cell r="E593" t="str">
            <v>32312110340EQMRCZZHO</v>
          </cell>
          <cell r="F593" t="str">
            <v>CARALL</v>
          </cell>
          <cell r="G593">
            <v>7999.35</v>
          </cell>
          <cell r="H593">
            <v>7999.35</v>
          </cell>
          <cell r="I593">
            <v>7999.35</v>
          </cell>
          <cell r="J593">
            <v>7999.35</v>
          </cell>
          <cell r="K593">
            <v>7999.35</v>
          </cell>
          <cell r="L593">
            <v>7999.35</v>
          </cell>
          <cell r="M593">
            <v>7999.35</v>
          </cell>
          <cell r="N593">
            <v>7999.35</v>
          </cell>
          <cell r="O593">
            <v>7999.35</v>
          </cell>
          <cell r="P593">
            <v>7999.35</v>
          </cell>
          <cell r="Q593">
            <v>7999.35</v>
          </cell>
          <cell r="R593">
            <v>7999.35</v>
          </cell>
          <cell r="S593">
            <v>95992.2</v>
          </cell>
        </row>
        <row r="594">
          <cell r="E594" t="str">
            <v>32312110340EQMRCZZHO Total</v>
          </cell>
          <cell r="F594">
            <v>0</v>
          </cell>
          <cell r="S594">
            <v>95992.2</v>
          </cell>
        </row>
        <row r="595">
          <cell r="E595" t="str">
            <v>32312130010EQMRCZZHO</v>
          </cell>
          <cell r="F595" t="str">
            <v>CC-BARGAIN</v>
          </cell>
          <cell r="G595">
            <v>8.25</v>
          </cell>
          <cell r="H595">
            <v>8.25</v>
          </cell>
          <cell r="I595">
            <v>8.25</v>
          </cell>
          <cell r="J595">
            <v>8.25</v>
          </cell>
          <cell r="K595">
            <v>8.25</v>
          </cell>
          <cell r="L595">
            <v>8.25</v>
          </cell>
          <cell r="M595">
            <v>8.25</v>
          </cell>
          <cell r="N595">
            <v>8.25</v>
          </cell>
          <cell r="O595">
            <v>8.25</v>
          </cell>
          <cell r="P595">
            <v>8.25</v>
          </cell>
          <cell r="Q595">
            <v>8.25</v>
          </cell>
          <cell r="R595">
            <v>8.25</v>
          </cell>
          <cell r="S595">
            <v>99</v>
          </cell>
        </row>
        <row r="596">
          <cell r="E596" t="str">
            <v>32312130010EQMRCZZHO Total</v>
          </cell>
          <cell r="F596">
            <v>0</v>
          </cell>
          <cell r="S596">
            <v>99</v>
          </cell>
        </row>
        <row r="597">
          <cell r="E597" t="str">
            <v>32312130100EQMRCZZHO</v>
          </cell>
          <cell r="F597" t="str">
            <v>CC-GROUPSC</v>
          </cell>
          <cell r="G597">
            <v>802.38</v>
          </cell>
          <cell r="H597">
            <v>802.38</v>
          </cell>
          <cell r="I597">
            <v>802.38</v>
          </cell>
          <cell r="J597">
            <v>802.38</v>
          </cell>
          <cell r="K597">
            <v>802.38</v>
          </cell>
          <cell r="L597">
            <v>802.38</v>
          </cell>
          <cell r="M597">
            <v>802.38</v>
          </cell>
          <cell r="N597">
            <v>802.38</v>
          </cell>
          <cell r="O597">
            <v>802.38</v>
          </cell>
          <cell r="P597">
            <v>802.38</v>
          </cell>
          <cell r="Q597">
            <v>802.38</v>
          </cell>
          <cell r="R597">
            <v>802.38</v>
          </cell>
          <cell r="S597">
            <v>9628.56</v>
          </cell>
        </row>
        <row r="598">
          <cell r="E598" t="str">
            <v>32312130100EQMRCZZHO Total</v>
          </cell>
          <cell r="F598">
            <v>0</v>
          </cell>
          <cell r="S598">
            <v>9628.56</v>
          </cell>
        </row>
        <row r="599">
          <cell r="E599" t="str">
            <v>32312130200EQMRCZZHO</v>
          </cell>
          <cell r="F599" t="str">
            <v>CC-MEDAID</v>
          </cell>
          <cell r="G599">
            <v>3942.23</v>
          </cell>
          <cell r="H599">
            <v>3942.23</v>
          </cell>
          <cell r="I599">
            <v>3942.23</v>
          </cell>
          <cell r="J599">
            <v>3942.23</v>
          </cell>
          <cell r="K599">
            <v>3942.23</v>
          </cell>
          <cell r="L599">
            <v>3942.23</v>
          </cell>
          <cell r="M599">
            <v>3942.23</v>
          </cell>
          <cell r="N599">
            <v>3942.23</v>
          </cell>
          <cell r="O599">
            <v>3942.23</v>
          </cell>
          <cell r="P599">
            <v>3942.23</v>
          </cell>
          <cell r="Q599">
            <v>3942.23</v>
          </cell>
          <cell r="R599">
            <v>3942.23</v>
          </cell>
          <cell r="S599">
            <v>47306.76</v>
          </cell>
        </row>
        <row r="600">
          <cell r="E600" t="str">
            <v>32312130200EQMRCZZHO Total</v>
          </cell>
          <cell r="F600">
            <v>0</v>
          </cell>
          <cell r="S600">
            <v>47306.76</v>
          </cell>
        </row>
        <row r="601">
          <cell r="E601" t="str">
            <v>32312130300EQMRCZZHO</v>
          </cell>
          <cell r="F601" t="str">
            <v>CC-PENSION</v>
          </cell>
          <cell r="G601">
            <v>8826.15</v>
          </cell>
          <cell r="H601">
            <v>8826.15</v>
          </cell>
          <cell r="I601">
            <v>8826.15</v>
          </cell>
          <cell r="J601">
            <v>8826.15</v>
          </cell>
          <cell r="K601">
            <v>8826.15</v>
          </cell>
          <cell r="L601">
            <v>8826.15</v>
          </cell>
          <cell r="M601">
            <v>8826.15</v>
          </cell>
          <cell r="N601">
            <v>8826.15</v>
          </cell>
          <cell r="O601">
            <v>8826.15</v>
          </cell>
          <cell r="P601">
            <v>8826.15</v>
          </cell>
          <cell r="Q601">
            <v>8826.15</v>
          </cell>
          <cell r="R601">
            <v>8826.15</v>
          </cell>
          <cell r="S601">
            <v>105913.8</v>
          </cell>
        </row>
        <row r="602">
          <cell r="E602" t="str">
            <v>32312130300EQMRCZZHO Total</v>
          </cell>
          <cell r="F602">
            <v>0</v>
          </cell>
          <cell r="S602">
            <v>105913.8</v>
          </cell>
        </row>
        <row r="603">
          <cell r="E603" t="str">
            <v>32312130400EQMRCZZHO</v>
          </cell>
          <cell r="F603" t="str">
            <v>CC-U.I.F.</v>
          </cell>
          <cell r="G603">
            <v>148.72</v>
          </cell>
          <cell r="H603">
            <v>148.72</v>
          </cell>
          <cell r="I603">
            <v>148.72</v>
          </cell>
          <cell r="J603">
            <v>148.72</v>
          </cell>
          <cell r="K603">
            <v>148.72</v>
          </cell>
          <cell r="L603">
            <v>148.72</v>
          </cell>
          <cell r="M603">
            <v>148.72</v>
          </cell>
          <cell r="N603">
            <v>148.72</v>
          </cell>
          <cell r="O603">
            <v>148.72</v>
          </cell>
          <cell r="P603">
            <v>148.72</v>
          </cell>
          <cell r="Q603">
            <v>148.72</v>
          </cell>
          <cell r="R603">
            <v>148.72</v>
          </cell>
          <cell r="S603">
            <v>1784.64</v>
          </cell>
        </row>
        <row r="604">
          <cell r="E604" t="str">
            <v>32312130400EQMRCZZHO Total</v>
          </cell>
          <cell r="F604">
            <v>0</v>
          </cell>
          <cell r="S604">
            <v>1784.64</v>
          </cell>
        </row>
        <row r="605">
          <cell r="E605" t="str">
            <v>32312305410EQMRCZZHO</v>
          </cell>
          <cell r="F605" t="str">
            <v>CC-SKILLS</v>
          </cell>
          <cell r="G605">
            <v>476.52</v>
          </cell>
          <cell r="H605">
            <v>476.52</v>
          </cell>
          <cell r="I605">
            <v>476.52</v>
          </cell>
          <cell r="J605">
            <v>476.52</v>
          </cell>
          <cell r="K605">
            <v>476.52</v>
          </cell>
          <cell r="L605">
            <v>476.52</v>
          </cell>
          <cell r="M605">
            <v>476.52</v>
          </cell>
          <cell r="N605">
            <v>476.52</v>
          </cell>
          <cell r="O605">
            <v>877.71</v>
          </cell>
          <cell r="P605">
            <v>476.52</v>
          </cell>
          <cell r="Q605">
            <v>476.52</v>
          </cell>
          <cell r="R605">
            <v>476.52</v>
          </cell>
          <cell r="S605">
            <v>6119.43</v>
          </cell>
        </row>
        <row r="606">
          <cell r="E606" t="str">
            <v>32312305410EQMRCZZHO Total</v>
          </cell>
          <cell r="F606">
            <v>0</v>
          </cell>
          <cell r="S606">
            <v>6119.43</v>
          </cell>
        </row>
        <row r="607">
          <cell r="E607" t="str">
            <v>32412110010EQMRCZZHO</v>
          </cell>
          <cell r="F607" t="str">
            <v>SALARY</v>
          </cell>
          <cell r="G607">
            <v>29813.56</v>
          </cell>
          <cell r="H607">
            <v>29813.56</v>
          </cell>
          <cell r="I607">
            <v>29813.56</v>
          </cell>
          <cell r="J607">
            <v>29813.56</v>
          </cell>
          <cell r="K607">
            <v>29813.56</v>
          </cell>
          <cell r="L607">
            <v>29813.56</v>
          </cell>
          <cell r="M607">
            <v>29813.56</v>
          </cell>
          <cell r="N607">
            <v>29813.56</v>
          </cell>
          <cell r="O607">
            <v>31318.76</v>
          </cell>
          <cell r="P607">
            <v>31318.76</v>
          </cell>
          <cell r="Q607">
            <v>31318.76</v>
          </cell>
          <cell r="R607">
            <v>31318.76</v>
          </cell>
          <cell r="S607">
            <v>363783.52</v>
          </cell>
        </row>
        <row r="608">
          <cell r="E608" t="str">
            <v>32412110010EQMRCZZHO</v>
          </cell>
          <cell r="F608" t="str">
            <v>SALARY</v>
          </cell>
          <cell r="G608">
            <v>40118.879999999997</v>
          </cell>
          <cell r="H608">
            <v>40118.879999999997</v>
          </cell>
          <cell r="I608">
            <v>40118.879999999997</v>
          </cell>
          <cell r="J608">
            <v>40118.879999999997</v>
          </cell>
          <cell r="K608">
            <v>40118.879999999997</v>
          </cell>
          <cell r="L608">
            <v>40118.879999999997</v>
          </cell>
          <cell r="M608">
            <v>40118.879999999997</v>
          </cell>
          <cell r="N608">
            <v>40118.879999999997</v>
          </cell>
          <cell r="O608">
            <v>40118.879999999997</v>
          </cell>
          <cell r="P608">
            <v>40118.879999999997</v>
          </cell>
          <cell r="Q608">
            <v>40118.879999999997</v>
          </cell>
          <cell r="R608">
            <v>40118.879999999997</v>
          </cell>
          <cell r="S608">
            <v>481426.56</v>
          </cell>
        </row>
        <row r="609">
          <cell r="E609" t="str">
            <v>32412110010EQMRCZZHO Total</v>
          </cell>
          <cell r="F609">
            <v>0</v>
          </cell>
          <cell r="S609">
            <v>845210.08000000007</v>
          </cell>
        </row>
        <row r="610">
          <cell r="E610" t="str">
            <v>32412110100EQMRCZZHO</v>
          </cell>
          <cell r="F610" t="str">
            <v>BONUS</v>
          </cell>
          <cell r="G610">
            <v>0</v>
          </cell>
          <cell r="H610">
            <v>0</v>
          </cell>
          <cell r="I610">
            <v>0</v>
          </cell>
          <cell r="J610">
            <v>0</v>
          </cell>
          <cell r="K610">
            <v>0</v>
          </cell>
          <cell r="L610">
            <v>0</v>
          </cell>
          <cell r="M610">
            <v>0</v>
          </cell>
          <cell r="N610">
            <v>29813.56</v>
          </cell>
          <cell r="O610">
            <v>0</v>
          </cell>
          <cell r="P610">
            <v>0</v>
          </cell>
          <cell r="Q610">
            <v>0</v>
          </cell>
          <cell r="R610">
            <v>0</v>
          </cell>
          <cell r="S610">
            <v>29813.56</v>
          </cell>
        </row>
        <row r="611">
          <cell r="E611" t="str">
            <v>32412110100EQMRCZZHO</v>
          </cell>
          <cell r="F611" t="str">
            <v>BONUS</v>
          </cell>
          <cell r="G611">
            <v>0</v>
          </cell>
          <cell r="H611">
            <v>40118.879999999997</v>
          </cell>
          <cell r="I611">
            <v>0</v>
          </cell>
          <cell r="J611">
            <v>0</v>
          </cell>
          <cell r="K611">
            <v>0</v>
          </cell>
          <cell r="L611">
            <v>0</v>
          </cell>
          <cell r="M611">
            <v>0</v>
          </cell>
          <cell r="N611">
            <v>0</v>
          </cell>
          <cell r="O611">
            <v>0</v>
          </cell>
          <cell r="P611">
            <v>0</v>
          </cell>
          <cell r="Q611">
            <v>0</v>
          </cell>
          <cell r="R611">
            <v>0</v>
          </cell>
          <cell r="S611">
            <v>40118.879999999997</v>
          </cell>
        </row>
        <row r="612">
          <cell r="E612" t="str">
            <v>32412110100EQMRCZZHO Total</v>
          </cell>
          <cell r="F612">
            <v>0</v>
          </cell>
          <cell r="S612">
            <v>69932.44</v>
          </cell>
        </row>
        <row r="613">
          <cell r="E613" t="str">
            <v>32412130010EQMRCZZHO</v>
          </cell>
          <cell r="F613" t="str">
            <v>CC-BARGAIN</v>
          </cell>
          <cell r="G613">
            <v>8.25</v>
          </cell>
          <cell r="H613">
            <v>8.25</v>
          </cell>
          <cell r="I613">
            <v>8.25</v>
          </cell>
          <cell r="J613">
            <v>8.25</v>
          </cell>
          <cell r="K613">
            <v>8.25</v>
          </cell>
          <cell r="L613">
            <v>8.25</v>
          </cell>
          <cell r="M613">
            <v>8.25</v>
          </cell>
          <cell r="N613">
            <v>8.25</v>
          </cell>
          <cell r="O613">
            <v>8.25</v>
          </cell>
          <cell r="P613">
            <v>8.25</v>
          </cell>
          <cell r="Q613">
            <v>8.25</v>
          </cell>
          <cell r="R613">
            <v>8.25</v>
          </cell>
          <cell r="S613">
            <v>99</v>
          </cell>
        </row>
        <row r="614">
          <cell r="E614" t="str">
            <v>32412130010EQMRCZZHO</v>
          </cell>
          <cell r="F614" t="str">
            <v>CC-BARGAIN</v>
          </cell>
          <cell r="G614">
            <v>8.25</v>
          </cell>
          <cell r="H614">
            <v>8.25</v>
          </cell>
          <cell r="I614">
            <v>8.25</v>
          </cell>
          <cell r="J614">
            <v>8.25</v>
          </cell>
          <cell r="K614">
            <v>8.25</v>
          </cell>
          <cell r="L614">
            <v>8.25</v>
          </cell>
          <cell r="M614">
            <v>8.25</v>
          </cell>
          <cell r="N614">
            <v>8.25</v>
          </cell>
          <cell r="O614">
            <v>8.25</v>
          </cell>
          <cell r="P614">
            <v>8.25</v>
          </cell>
          <cell r="Q614">
            <v>8.25</v>
          </cell>
          <cell r="R614">
            <v>8.25</v>
          </cell>
          <cell r="S614">
            <v>99</v>
          </cell>
        </row>
        <row r="615">
          <cell r="E615" t="str">
            <v>32412130010EQMRCZZHO Total</v>
          </cell>
          <cell r="F615">
            <v>0</v>
          </cell>
          <cell r="S615">
            <v>198</v>
          </cell>
        </row>
        <row r="616">
          <cell r="E616" t="str">
            <v>32412130100EQMRCZZHO</v>
          </cell>
          <cell r="F616" t="str">
            <v>CC-GROUPSC</v>
          </cell>
          <cell r="G616">
            <v>596.27</v>
          </cell>
          <cell r="H616">
            <v>596.27</v>
          </cell>
          <cell r="I616">
            <v>596.27</v>
          </cell>
          <cell r="J616">
            <v>596.27</v>
          </cell>
          <cell r="K616">
            <v>596.27</v>
          </cell>
          <cell r="L616">
            <v>596.27</v>
          </cell>
          <cell r="M616">
            <v>596.27</v>
          </cell>
          <cell r="N616">
            <v>596.27</v>
          </cell>
          <cell r="O616">
            <v>626.38</v>
          </cell>
          <cell r="P616">
            <v>626.38</v>
          </cell>
          <cell r="Q616">
            <v>626.38</v>
          </cell>
          <cell r="R616">
            <v>626.38</v>
          </cell>
          <cell r="S616">
            <v>7275.68</v>
          </cell>
        </row>
        <row r="617">
          <cell r="E617" t="str">
            <v>32412130100EQMRCZZHO</v>
          </cell>
          <cell r="F617" t="str">
            <v>CC-GROUPSC</v>
          </cell>
          <cell r="G617">
            <v>802.38</v>
          </cell>
          <cell r="H617">
            <v>802.38</v>
          </cell>
          <cell r="I617">
            <v>802.38</v>
          </cell>
          <cell r="J617">
            <v>802.38</v>
          </cell>
          <cell r="K617">
            <v>802.38</v>
          </cell>
          <cell r="L617">
            <v>802.38</v>
          </cell>
          <cell r="M617">
            <v>802.38</v>
          </cell>
          <cell r="N617">
            <v>802.38</v>
          </cell>
          <cell r="O617">
            <v>802.38</v>
          </cell>
          <cell r="P617">
            <v>802.38</v>
          </cell>
          <cell r="Q617">
            <v>802.38</v>
          </cell>
          <cell r="R617">
            <v>802.38</v>
          </cell>
          <cell r="S617">
            <v>9628.56</v>
          </cell>
        </row>
        <row r="618">
          <cell r="E618" t="str">
            <v>32412130100EQMRCZZHO Total</v>
          </cell>
          <cell r="F618">
            <v>0</v>
          </cell>
          <cell r="S618">
            <v>16904.239999999998</v>
          </cell>
        </row>
        <row r="619">
          <cell r="E619" t="str">
            <v>32412130200EQMRCZZHO</v>
          </cell>
          <cell r="F619" t="str">
            <v>CC-MEDAID</v>
          </cell>
          <cell r="G619">
            <v>2609.1999999999998</v>
          </cell>
          <cell r="H619">
            <v>2609.1999999999998</v>
          </cell>
          <cell r="I619">
            <v>2609.1999999999998</v>
          </cell>
          <cell r="J619">
            <v>2609.1999999999998</v>
          </cell>
          <cell r="K619">
            <v>2609.1999999999998</v>
          </cell>
          <cell r="L619">
            <v>2609.1999999999998</v>
          </cell>
          <cell r="M619">
            <v>2609.1999999999998</v>
          </cell>
          <cell r="N619">
            <v>2609.1999999999998</v>
          </cell>
          <cell r="O619">
            <v>2609.1999999999998</v>
          </cell>
          <cell r="P619">
            <v>2609.1999999999998</v>
          </cell>
          <cell r="Q619">
            <v>2609.1999999999998</v>
          </cell>
          <cell r="R619">
            <v>2609.1999999999998</v>
          </cell>
          <cell r="S619">
            <v>31310.400000000001</v>
          </cell>
        </row>
        <row r="620">
          <cell r="E620" t="str">
            <v>32412130200EQMRCZZHO</v>
          </cell>
          <cell r="F620" t="str">
            <v>CC-MEDAID</v>
          </cell>
          <cell r="G620">
            <v>2609.81</v>
          </cell>
          <cell r="H620">
            <v>2609.81</v>
          </cell>
          <cell r="I620">
            <v>2609.81</v>
          </cell>
          <cell r="J620">
            <v>2609.81</v>
          </cell>
          <cell r="K620">
            <v>2609.81</v>
          </cell>
          <cell r="L620">
            <v>2609.81</v>
          </cell>
          <cell r="M620">
            <v>2609.81</v>
          </cell>
          <cell r="N620">
            <v>2609.81</v>
          </cell>
          <cell r="O620">
            <v>2609.81</v>
          </cell>
          <cell r="P620">
            <v>2609.81</v>
          </cell>
          <cell r="Q620">
            <v>2609.81</v>
          </cell>
          <cell r="R620">
            <v>2609.81</v>
          </cell>
          <cell r="S620">
            <v>31317.72</v>
          </cell>
        </row>
        <row r="621">
          <cell r="E621" t="str">
            <v>32412130200EQMRCZZHO Total</v>
          </cell>
          <cell r="F621">
            <v>0</v>
          </cell>
          <cell r="S621">
            <v>62628.12</v>
          </cell>
        </row>
        <row r="622">
          <cell r="E622" t="str">
            <v>32412130300EQMRCZZHO</v>
          </cell>
          <cell r="F622" t="str">
            <v>CC-PENSION</v>
          </cell>
          <cell r="G622">
            <v>5366.44</v>
          </cell>
          <cell r="H622">
            <v>5366.44</v>
          </cell>
          <cell r="I622">
            <v>5366.44</v>
          </cell>
          <cell r="J622">
            <v>5366.44</v>
          </cell>
          <cell r="K622">
            <v>5366.44</v>
          </cell>
          <cell r="L622">
            <v>5366.44</v>
          </cell>
          <cell r="M622">
            <v>5366.44</v>
          </cell>
          <cell r="N622">
            <v>5366.44</v>
          </cell>
          <cell r="O622">
            <v>5637.38</v>
          </cell>
          <cell r="P622">
            <v>5637.38</v>
          </cell>
          <cell r="Q622">
            <v>5637.38</v>
          </cell>
          <cell r="R622">
            <v>5637.38</v>
          </cell>
          <cell r="S622">
            <v>65481.04</v>
          </cell>
        </row>
        <row r="623">
          <cell r="E623" t="str">
            <v>32412130300EQMRCZZHO</v>
          </cell>
          <cell r="F623" t="str">
            <v>CC-PENSION</v>
          </cell>
          <cell r="G623">
            <v>8826.15</v>
          </cell>
          <cell r="H623">
            <v>8826.15</v>
          </cell>
          <cell r="I623">
            <v>8826.15</v>
          </cell>
          <cell r="J623">
            <v>8826.15</v>
          </cell>
          <cell r="K623">
            <v>8826.15</v>
          </cell>
          <cell r="L623">
            <v>8826.15</v>
          </cell>
          <cell r="M623">
            <v>8826.15</v>
          </cell>
          <cell r="N623">
            <v>8826.15</v>
          </cell>
          <cell r="O623">
            <v>8826.15</v>
          </cell>
          <cell r="P623">
            <v>8826.15</v>
          </cell>
          <cell r="Q623">
            <v>8826.15</v>
          </cell>
          <cell r="R623">
            <v>8826.15</v>
          </cell>
          <cell r="S623">
            <v>105913.8</v>
          </cell>
        </row>
        <row r="624">
          <cell r="E624" t="str">
            <v>32412130300EQMRCZZHO Total</v>
          </cell>
          <cell r="F624">
            <v>0</v>
          </cell>
          <cell r="S624">
            <v>171394.84</v>
          </cell>
        </row>
        <row r="625">
          <cell r="E625" t="str">
            <v>32412130400EQMRCZZHO</v>
          </cell>
          <cell r="F625" t="str">
            <v>CC-U.I.F.</v>
          </cell>
          <cell r="G625">
            <v>148.72</v>
          </cell>
          <cell r="H625">
            <v>148.72</v>
          </cell>
          <cell r="I625">
            <v>148.72</v>
          </cell>
          <cell r="J625">
            <v>148.72</v>
          </cell>
          <cell r="K625">
            <v>148.72</v>
          </cell>
          <cell r="L625">
            <v>148.72</v>
          </cell>
          <cell r="M625">
            <v>148.72</v>
          </cell>
          <cell r="N625">
            <v>148.72</v>
          </cell>
          <cell r="O625">
            <v>148.72</v>
          </cell>
          <cell r="P625">
            <v>148.72</v>
          </cell>
          <cell r="Q625">
            <v>148.72</v>
          </cell>
          <cell r="R625">
            <v>148.72</v>
          </cell>
          <cell r="S625">
            <v>1784.64</v>
          </cell>
        </row>
        <row r="626">
          <cell r="E626" t="str">
            <v>32412130400EQMRCZZHO</v>
          </cell>
          <cell r="F626" t="str">
            <v>CC-U.I.F.</v>
          </cell>
          <cell r="G626">
            <v>148.72</v>
          </cell>
          <cell r="H626">
            <v>148.72</v>
          </cell>
          <cell r="I626">
            <v>148.72</v>
          </cell>
          <cell r="J626">
            <v>148.72</v>
          </cell>
          <cell r="K626">
            <v>148.72</v>
          </cell>
          <cell r="L626">
            <v>148.72</v>
          </cell>
          <cell r="M626">
            <v>148.72</v>
          </cell>
          <cell r="N626">
            <v>148.72</v>
          </cell>
          <cell r="O626">
            <v>148.72</v>
          </cell>
          <cell r="P626">
            <v>148.72</v>
          </cell>
          <cell r="Q626">
            <v>148.72</v>
          </cell>
          <cell r="R626">
            <v>148.72</v>
          </cell>
          <cell r="S626">
            <v>1784.64</v>
          </cell>
        </row>
        <row r="627">
          <cell r="E627" t="str">
            <v>32412130400EQMRCZZHO Total</v>
          </cell>
          <cell r="F627">
            <v>0</v>
          </cell>
          <cell r="S627">
            <v>3569.28</v>
          </cell>
        </row>
        <row r="628">
          <cell r="E628" t="str">
            <v>32412305410EQMRCZZHO</v>
          </cell>
          <cell r="F628" t="str">
            <v>CC-SKILLS</v>
          </cell>
          <cell r="G628">
            <v>303.35000000000002</v>
          </cell>
          <cell r="H628">
            <v>303.35000000000002</v>
          </cell>
          <cell r="I628">
            <v>303.35000000000002</v>
          </cell>
          <cell r="J628">
            <v>303.35000000000002</v>
          </cell>
          <cell r="K628">
            <v>303.35000000000002</v>
          </cell>
          <cell r="L628">
            <v>303.35000000000002</v>
          </cell>
          <cell r="M628">
            <v>303.35000000000002</v>
          </cell>
          <cell r="N628">
            <v>601.49</v>
          </cell>
          <cell r="O628">
            <v>317.35000000000002</v>
          </cell>
          <cell r="P628">
            <v>317.35000000000002</v>
          </cell>
          <cell r="Q628">
            <v>317.35000000000002</v>
          </cell>
          <cell r="R628">
            <v>317.35000000000002</v>
          </cell>
          <cell r="S628">
            <v>3994.34</v>
          </cell>
        </row>
        <row r="629">
          <cell r="E629" t="str">
            <v>32412305410EQMRCZZHO</v>
          </cell>
          <cell r="F629" t="str">
            <v>CC-SKILLS</v>
          </cell>
          <cell r="G629">
            <v>405.22</v>
          </cell>
          <cell r="H629">
            <v>806.41</v>
          </cell>
          <cell r="I629">
            <v>405.22</v>
          </cell>
          <cell r="J629">
            <v>405.22</v>
          </cell>
          <cell r="K629">
            <v>405.22</v>
          </cell>
          <cell r="L629">
            <v>405.22</v>
          </cell>
          <cell r="M629">
            <v>405.22</v>
          </cell>
          <cell r="N629">
            <v>405.22</v>
          </cell>
          <cell r="O629">
            <v>405.22</v>
          </cell>
          <cell r="P629">
            <v>405.22</v>
          </cell>
          <cell r="Q629">
            <v>405.22</v>
          </cell>
          <cell r="R629">
            <v>405.22</v>
          </cell>
          <cell r="S629">
            <v>5263.83</v>
          </cell>
        </row>
        <row r="630">
          <cell r="E630" t="str">
            <v>32412305410EQMRCZZHO Total</v>
          </cell>
          <cell r="F630">
            <v>0</v>
          </cell>
          <cell r="S630">
            <v>9258.17</v>
          </cell>
        </row>
        <row r="631">
          <cell r="E631" t="str">
            <v>32612110010EQMRCZZHO</v>
          </cell>
          <cell r="F631" t="str">
            <v>SALARY</v>
          </cell>
          <cell r="G631">
            <v>21799.96</v>
          </cell>
          <cell r="H631">
            <v>21799.96</v>
          </cell>
          <cell r="I631">
            <v>21799.96</v>
          </cell>
          <cell r="J631">
            <v>21799.96</v>
          </cell>
          <cell r="K631">
            <v>21799.96</v>
          </cell>
          <cell r="L631">
            <v>21799.96</v>
          </cell>
          <cell r="M631">
            <v>21799.96</v>
          </cell>
          <cell r="N631">
            <v>21799.96</v>
          </cell>
          <cell r="O631">
            <v>21799.96</v>
          </cell>
          <cell r="P631">
            <v>21799.96</v>
          </cell>
          <cell r="Q631">
            <v>21799.96</v>
          </cell>
          <cell r="R631">
            <v>21799.96</v>
          </cell>
          <cell r="S631">
            <v>261599.52</v>
          </cell>
        </row>
        <row r="632">
          <cell r="E632" t="str">
            <v>32612110010EQMRCZZHO</v>
          </cell>
          <cell r="F632" t="str">
            <v>SALARY</v>
          </cell>
          <cell r="G632">
            <v>29813.56</v>
          </cell>
          <cell r="H632">
            <v>29813.56</v>
          </cell>
          <cell r="I632">
            <v>29813.56</v>
          </cell>
          <cell r="J632">
            <v>29813.56</v>
          </cell>
          <cell r="K632">
            <v>29813.56</v>
          </cell>
          <cell r="L632">
            <v>29813.56</v>
          </cell>
          <cell r="M632">
            <v>29813.56</v>
          </cell>
          <cell r="N632">
            <v>29813.56</v>
          </cell>
          <cell r="O632">
            <v>31318.76</v>
          </cell>
          <cell r="P632">
            <v>31318.76</v>
          </cell>
          <cell r="Q632">
            <v>31318.76</v>
          </cell>
          <cell r="R632">
            <v>31318.76</v>
          </cell>
          <cell r="S632">
            <v>363783.52</v>
          </cell>
        </row>
        <row r="633">
          <cell r="E633" t="str">
            <v>32612110010EQMRCZZHO</v>
          </cell>
          <cell r="F633" t="str">
            <v>SALARY</v>
          </cell>
          <cell r="G633">
            <v>48890.38</v>
          </cell>
          <cell r="H633">
            <v>48890.38</v>
          </cell>
          <cell r="I633">
            <v>48890.38</v>
          </cell>
          <cell r="J633">
            <v>48890.38</v>
          </cell>
          <cell r="K633">
            <v>48890.38</v>
          </cell>
          <cell r="L633">
            <v>48890.38</v>
          </cell>
          <cell r="M633">
            <v>48890.38</v>
          </cell>
          <cell r="N633">
            <v>48890.38</v>
          </cell>
          <cell r="O633">
            <v>48890.38</v>
          </cell>
          <cell r="P633">
            <v>48890.38</v>
          </cell>
          <cell r="Q633">
            <v>48890.38</v>
          </cell>
          <cell r="R633">
            <v>48890.38</v>
          </cell>
          <cell r="S633">
            <v>586684.56000000006</v>
          </cell>
        </row>
        <row r="634">
          <cell r="E634" t="str">
            <v>32612110010EQMRCZZHO Total</v>
          </cell>
          <cell r="F634">
            <v>0</v>
          </cell>
          <cell r="S634">
            <v>1212067.6000000001</v>
          </cell>
        </row>
        <row r="635">
          <cell r="E635" t="str">
            <v>32612110100EQMRCZZHO</v>
          </cell>
          <cell r="F635" t="str">
            <v>BONUS</v>
          </cell>
          <cell r="G635">
            <v>0</v>
          </cell>
          <cell r="H635">
            <v>0</v>
          </cell>
          <cell r="I635">
            <v>0</v>
          </cell>
          <cell r="J635">
            <v>0</v>
          </cell>
          <cell r="K635">
            <v>0</v>
          </cell>
          <cell r="L635">
            <v>0</v>
          </cell>
          <cell r="M635">
            <v>0</v>
          </cell>
          <cell r="N635">
            <v>21799.96</v>
          </cell>
          <cell r="O635">
            <v>0</v>
          </cell>
          <cell r="P635">
            <v>0</v>
          </cell>
          <cell r="Q635">
            <v>0</v>
          </cell>
          <cell r="R635">
            <v>0</v>
          </cell>
          <cell r="S635">
            <v>21799.96</v>
          </cell>
        </row>
        <row r="636">
          <cell r="E636" t="str">
            <v>32612110100EQMRCZZHO</v>
          </cell>
          <cell r="F636" t="str">
            <v>BONUS</v>
          </cell>
          <cell r="G636">
            <v>0</v>
          </cell>
          <cell r="H636">
            <v>0</v>
          </cell>
          <cell r="I636">
            <v>0</v>
          </cell>
          <cell r="J636">
            <v>0</v>
          </cell>
          <cell r="K636">
            <v>0</v>
          </cell>
          <cell r="L636">
            <v>0</v>
          </cell>
          <cell r="M636">
            <v>0</v>
          </cell>
          <cell r="N636">
            <v>29813.56</v>
          </cell>
          <cell r="O636">
            <v>0</v>
          </cell>
          <cell r="P636">
            <v>0</v>
          </cell>
          <cell r="Q636">
            <v>0</v>
          </cell>
          <cell r="R636">
            <v>0</v>
          </cell>
          <cell r="S636">
            <v>29813.56</v>
          </cell>
        </row>
        <row r="637">
          <cell r="E637" t="str">
            <v>32612110100EQMRCZZHO</v>
          </cell>
          <cell r="F637" t="str">
            <v>BONUS</v>
          </cell>
          <cell r="G637">
            <v>0</v>
          </cell>
          <cell r="H637">
            <v>0</v>
          </cell>
          <cell r="I637">
            <v>18813.939999999999</v>
          </cell>
          <cell r="J637">
            <v>0</v>
          </cell>
          <cell r="K637">
            <v>0</v>
          </cell>
          <cell r="L637">
            <v>0</v>
          </cell>
          <cell r="M637">
            <v>0</v>
          </cell>
          <cell r="N637">
            <v>0</v>
          </cell>
          <cell r="O637">
            <v>0</v>
          </cell>
          <cell r="P637">
            <v>0</v>
          </cell>
          <cell r="Q637">
            <v>0</v>
          </cell>
          <cell r="R637">
            <v>0</v>
          </cell>
          <cell r="S637">
            <v>18813.939999999999</v>
          </cell>
        </row>
        <row r="638">
          <cell r="E638" t="str">
            <v>32612110100EQMRCZZHO Total</v>
          </cell>
          <cell r="F638">
            <v>0</v>
          </cell>
          <cell r="S638">
            <v>70427.460000000006</v>
          </cell>
        </row>
        <row r="639">
          <cell r="E639" t="str">
            <v>32612110340EQMRCZZHO</v>
          </cell>
          <cell r="F639" t="str">
            <v>CARALL</v>
          </cell>
          <cell r="G639">
            <v>14698.36</v>
          </cell>
          <cell r="H639">
            <v>14698.36</v>
          </cell>
          <cell r="I639">
            <v>14698.36</v>
          </cell>
          <cell r="J639">
            <v>14698.36</v>
          </cell>
          <cell r="K639">
            <v>14698.36</v>
          </cell>
          <cell r="L639">
            <v>14698.36</v>
          </cell>
          <cell r="M639">
            <v>14698.36</v>
          </cell>
          <cell r="N639">
            <v>14698.36</v>
          </cell>
          <cell r="O639">
            <v>14698.36</v>
          </cell>
          <cell r="P639">
            <v>14698.36</v>
          </cell>
          <cell r="Q639">
            <v>14698.36</v>
          </cell>
          <cell r="R639">
            <v>14698.36</v>
          </cell>
          <cell r="S639">
            <v>176380.32</v>
          </cell>
        </row>
        <row r="640">
          <cell r="E640" t="str">
            <v>32612110340EQMRCZZHO Total</v>
          </cell>
          <cell r="F640">
            <v>0</v>
          </cell>
          <cell r="S640">
            <v>176380.32</v>
          </cell>
        </row>
        <row r="641">
          <cell r="E641" t="str">
            <v>32612130010EQMRCZZHO</v>
          </cell>
          <cell r="F641" t="str">
            <v>CC-BARGAIN</v>
          </cell>
          <cell r="G641">
            <v>8.25</v>
          </cell>
          <cell r="H641">
            <v>8.25</v>
          </cell>
          <cell r="I641">
            <v>8.25</v>
          </cell>
          <cell r="J641">
            <v>8.25</v>
          </cell>
          <cell r="K641">
            <v>8.25</v>
          </cell>
          <cell r="L641">
            <v>8.25</v>
          </cell>
          <cell r="M641">
            <v>8.25</v>
          </cell>
          <cell r="N641">
            <v>8.25</v>
          </cell>
          <cell r="O641">
            <v>8.25</v>
          </cell>
          <cell r="P641">
            <v>8.25</v>
          </cell>
          <cell r="Q641">
            <v>8.25</v>
          </cell>
          <cell r="R641">
            <v>8.25</v>
          </cell>
          <cell r="S641">
            <v>99</v>
          </cell>
        </row>
        <row r="642">
          <cell r="E642" t="str">
            <v>32612130010EQMRCZZHO</v>
          </cell>
          <cell r="F642" t="str">
            <v>CC-BARGAIN</v>
          </cell>
          <cell r="G642">
            <v>8.25</v>
          </cell>
          <cell r="H642">
            <v>8.25</v>
          </cell>
          <cell r="I642">
            <v>8.25</v>
          </cell>
          <cell r="J642">
            <v>8.25</v>
          </cell>
          <cell r="K642">
            <v>8.25</v>
          </cell>
          <cell r="L642">
            <v>8.25</v>
          </cell>
          <cell r="M642">
            <v>8.25</v>
          </cell>
          <cell r="N642">
            <v>8.25</v>
          </cell>
          <cell r="O642">
            <v>8.25</v>
          </cell>
          <cell r="P642">
            <v>8.25</v>
          </cell>
          <cell r="Q642">
            <v>8.25</v>
          </cell>
          <cell r="R642">
            <v>8.25</v>
          </cell>
          <cell r="S642">
            <v>99</v>
          </cell>
        </row>
        <row r="643">
          <cell r="E643" t="str">
            <v>32612130010EQMRCZZHO</v>
          </cell>
          <cell r="F643" t="str">
            <v>CC-UNION</v>
          </cell>
          <cell r="G643">
            <v>8.25</v>
          </cell>
          <cell r="H643">
            <v>8.25</v>
          </cell>
          <cell r="I643">
            <v>8.25</v>
          </cell>
          <cell r="J643">
            <v>8.25</v>
          </cell>
          <cell r="K643">
            <v>8.25</v>
          </cell>
          <cell r="L643">
            <v>8.25</v>
          </cell>
          <cell r="M643">
            <v>8.25</v>
          </cell>
          <cell r="N643">
            <v>8.25</v>
          </cell>
          <cell r="O643">
            <v>8.25</v>
          </cell>
          <cell r="P643">
            <v>8.25</v>
          </cell>
          <cell r="Q643">
            <v>8.25</v>
          </cell>
          <cell r="R643">
            <v>8.25</v>
          </cell>
          <cell r="S643">
            <v>99</v>
          </cell>
        </row>
        <row r="644">
          <cell r="E644" t="str">
            <v>32612130010EQMRCZZHO Total</v>
          </cell>
          <cell r="F644">
            <v>0</v>
          </cell>
          <cell r="S644">
            <v>297</v>
          </cell>
        </row>
        <row r="645">
          <cell r="E645" t="str">
            <v>32612130100EQMRCZZHO</v>
          </cell>
          <cell r="F645" t="str">
            <v>CC-GROUPSC</v>
          </cell>
          <cell r="G645">
            <v>436</v>
          </cell>
          <cell r="H645">
            <v>436</v>
          </cell>
          <cell r="I645">
            <v>436</v>
          </cell>
          <cell r="J645">
            <v>436</v>
          </cell>
          <cell r="K645">
            <v>436</v>
          </cell>
          <cell r="L645">
            <v>436</v>
          </cell>
          <cell r="M645">
            <v>436</v>
          </cell>
          <cell r="N645">
            <v>436</v>
          </cell>
          <cell r="O645">
            <v>436</v>
          </cell>
          <cell r="P645">
            <v>436</v>
          </cell>
          <cell r="Q645">
            <v>436</v>
          </cell>
          <cell r="R645">
            <v>436</v>
          </cell>
          <cell r="S645">
            <v>5232</v>
          </cell>
        </row>
        <row r="646">
          <cell r="E646" t="str">
            <v>32612130100EQMRCZZHO</v>
          </cell>
          <cell r="F646" t="str">
            <v>CC-GROUPSC</v>
          </cell>
          <cell r="G646">
            <v>596.27</v>
          </cell>
          <cell r="H646">
            <v>596.27</v>
          </cell>
          <cell r="I646">
            <v>596.27</v>
          </cell>
          <cell r="J646">
            <v>596.27</v>
          </cell>
          <cell r="K646">
            <v>596.27</v>
          </cell>
          <cell r="L646">
            <v>596.27</v>
          </cell>
          <cell r="M646">
            <v>596.27</v>
          </cell>
          <cell r="N646">
            <v>596.27</v>
          </cell>
          <cell r="O646">
            <v>626.38</v>
          </cell>
          <cell r="P646">
            <v>626.38</v>
          </cell>
          <cell r="Q646">
            <v>626.38</v>
          </cell>
          <cell r="R646">
            <v>626.38</v>
          </cell>
          <cell r="S646">
            <v>7275.68</v>
          </cell>
        </row>
        <row r="647">
          <cell r="E647" t="str">
            <v>32612130100EQMRCZZHO</v>
          </cell>
          <cell r="F647" t="str">
            <v>CC-GROUPSC</v>
          </cell>
          <cell r="G647">
            <v>977.81</v>
          </cell>
          <cell r="H647">
            <v>977.81</v>
          </cell>
          <cell r="I647">
            <v>977.81</v>
          </cell>
          <cell r="J647">
            <v>977.81</v>
          </cell>
          <cell r="K647">
            <v>977.81</v>
          </cell>
          <cell r="L647">
            <v>977.81</v>
          </cell>
          <cell r="M647">
            <v>977.81</v>
          </cell>
          <cell r="N647">
            <v>977.81</v>
          </cell>
          <cell r="O647">
            <v>977.81</v>
          </cell>
          <cell r="P647">
            <v>977.81</v>
          </cell>
          <cell r="Q647">
            <v>977.81</v>
          </cell>
          <cell r="R647">
            <v>977.81</v>
          </cell>
          <cell r="S647">
            <v>11733.72</v>
          </cell>
        </row>
        <row r="648">
          <cell r="E648" t="str">
            <v>32612130100EQMRCZZHO Total</v>
          </cell>
          <cell r="F648">
            <v>0</v>
          </cell>
          <cell r="S648">
            <v>24241.4</v>
          </cell>
        </row>
        <row r="649">
          <cell r="E649" t="str">
            <v>32612130200EQMRCZZHO</v>
          </cell>
          <cell r="F649" t="str">
            <v>CC-MEDAID</v>
          </cell>
          <cell r="G649">
            <v>3103.6</v>
          </cell>
          <cell r="H649">
            <v>3103.6</v>
          </cell>
          <cell r="I649">
            <v>3103.6</v>
          </cell>
          <cell r="J649">
            <v>3103.6</v>
          </cell>
          <cell r="K649">
            <v>3103.6</v>
          </cell>
          <cell r="L649">
            <v>3103.6</v>
          </cell>
          <cell r="M649">
            <v>3103.6</v>
          </cell>
          <cell r="N649">
            <v>3103.6</v>
          </cell>
          <cell r="O649">
            <v>3103.6</v>
          </cell>
          <cell r="P649">
            <v>3103.6</v>
          </cell>
          <cell r="Q649">
            <v>3103.6</v>
          </cell>
          <cell r="R649">
            <v>3103.6</v>
          </cell>
          <cell r="S649">
            <v>37243.199999999997</v>
          </cell>
        </row>
        <row r="650">
          <cell r="E650" t="str">
            <v>32612130200EQMRCZZHO</v>
          </cell>
          <cell r="F650" t="str">
            <v>CC-MEDAID</v>
          </cell>
          <cell r="G650">
            <v>1568.48</v>
          </cell>
          <cell r="H650">
            <v>1568.48</v>
          </cell>
          <cell r="I650">
            <v>1568.48</v>
          </cell>
          <cell r="J650">
            <v>1568.48</v>
          </cell>
          <cell r="K650">
            <v>1568.48</v>
          </cell>
          <cell r="L650">
            <v>1568.48</v>
          </cell>
          <cell r="M650">
            <v>1568.48</v>
          </cell>
          <cell r="N650">
            <v>1568.48</v>
          </cell>
          <cell r="O650">
            <v>1568.48</v>
          </cell>
          <cell r="P650">
            <v>1568.48</v>
          </cell>
          <cell r="Q650">
            <v>1568.48</v>
          </cell>
          <cell r="R650">
            <v>1568.48</v>
          </cell>
          <cell r="S650">
            <v>18821.759999999998</v>
          </cell>
        </row>
        <row r="651">
          <cell r="E651" t="str">
            <v>32612130200EQMRCZZHO</v>
          </cell>
          <cell r="F651" t="str">
            <v>CC-MEDAID</v>
          </cell>
          <cell r="G651">
            <v>2081.42</v>
          </cell>
          <cell r="H651">
            <v>2081.42</v>
          </cell>
          <cell r="I651">
            <v>2081.42</v>
          </cell>
          <cell r="J651">
            <v>2081.42</v>
          </cell>
          <cell r="K651">
            <v>2081.42</v>
          </cell>
          <cell r="L651">
            <v>2081.42</v>
          </cell>
          <cell r="M651">
            <v>2081.42</v>
          </cell>
          <cell r="N651">
            <v>2081.42</v>
          </cell>
          <cell r="O651">
            <v>2081.42</v>
          </cell>
          <cell r="P651">
            <v>2081.42</v>
          </cell>
          <cell r="Q651">
            <v>2081.42</v>
          </cell>
          <cell r="R651">
            <v>2081.42</v>
          </cell>
          <cell r="S651">
            <v>24977.040000000001</v>
          </cell>
        </row>
        <row r="652">
          <cell r="E652" t="str">
            <v>32612130200EQMRCZZHO Total</v>
          </cell>
          <cell r="F652">
            <v>0</v>
          </cell>
          <cell r="S652">
            <v>81042</v>
          </cell>
        </row>
        <row r="653">
          <cell r="E653" t="str">
            <v>32612130300EQMRCZZHO</v>
          </cell>
          <cell r="F653" t="str">
            <v>CC-PENSION</v>
          </cell>
          <cell r="G653">
            <v>4795.99</v>
          </cell>
          <cell r="H653">
            <v>4795.99</v>
          </cell>
          <cell r="I653">
            <v>4795.99</v>
          </cell>
          <cell r="J653">
            <v>4795.99</v>
          </cell>
          <cell r="K653">
            <v>4795.99</v>
          </cell>
          <cell r="L653">
            <v>4795.99</v>
          </cell>
          <cell r="M653">
            <v>4795.99</v>
          </cell>
          <cell r="N653">
            <v>4795.99</v>
          </cell>
          <cell r="O653">
            <v>4795.99</v>
          </cell>
          <cell r="P653">
            <v>4795.99</v>
          </cell>
          <cell r="Q653">
            <v>4795.99</v>
          </cell>
          <cell r="R653">
            <v>4795.99</v>
          </cell>
          <cell r="S653">
            <v>57551.88</v>
          </cell>
        </row>
        <row r="654">
          <cell r="E654" t="str">
            <v>32612130300EQMRCZZHO</v>
          </cell>
          <cell r="F654" t="str">
            <v>CC-PENSION</v>
          </cell>
          <cell r="G654">
            <v>5366.44</v>
          </cell>
          <cell r="H654">
            <v>5366.44</v>
          </cell>
          <cell r="I654">
            <v>5366.44</v>
          </cell>
          <cell r="J654">
            <v>5366.44</v>
          </cell>
          <cell r="K654">
            <v>5366.44</v>
          </cell>
          <cell r="L654">
            <v>5366.44</v>
          </cell>
          <cell r="M654">
            <v>5366.44</v>
          </cell>
          <cell r="N654">
            <v>5366.44</v>
          </cell>
          <cell r="O654">
            <v>5637.38</v>
          </cell>
          <cell r="P654">
            <v>5637.38</v>
          </cell>
          <cell r="Q654">
            <v>5637.38</v>
          </cell>
          <cell r="R654">
            <v>5637.38</v>
          </cell>
          <cell r="S654">
            <v>65481.04</v>
          </cell>
        </row>
        <row r="655">
          <cell r="E655" t="str">
            <v>32612130300EQMRCZZHO</v>
          </cell>
          <cell r="F655" t="str">
            <v>CC-PENSION</v>
          </cell>
          <cell r="G655">
            <v>8800.27</v>
          </cell>
          <cell r="H655">
            <v>8800.27</v>
          </cell>
          <cell r="I655">
            <v>8800.27</v>
          </cell>
          <cell r="J655">
            <v>8800.27</v>
          </cell>
          <cell r="K655">
            <v>8800.27</v>
          </cell>
          <cell r="L655">
            <v>8800.27</v>
          </cell>
          <cell r="M655">
            <v>8800.27</v>
          </cell>
          <cell r="N655">
            <v>8800.27</v>
          </cell>
          <cell r="O655">
            <v>8800.27</v>
          </cell>
          <cell r="P655">
            <v>8800.27</v>
          </cell>
          <cell r="Q655">
            <v>8800.27</v>
          </cell>
          <cell r="R655">
            <v>8800.27</v>
          </cell>
          <cell r="S655">
            <v>105603.24</v>
          </cell>
        </row>
        <row r="656">
          <cell r="E656" t="str">
            <v>32612130300EQMRCZZHO Total</v>
          </cell>
          <cell r="F656">
            <v>0</v>
          </cell>
          <cell r="S656">
            <v>228636.16</v>
          </cell>
        </row>
        <row r="657">
          <cell r="E657" t="str">
            <v>32612130400EQMRCZZHO</v>
          </cell>
          <cell r="F657" t="str">
            <v>CC-U.I.F.</v>
          </cell>
          <cell r="G657">
            <v>148.72</v>
          </cell>
          <cell r="H657">
            <v>148.72</v>
          </cell>
          <cell r="I657">
            <v>148.72</v>
          </cell>
          <cell r="J657">
            <v>148.72</v>
          </cell>
          <cell r="K657">
            <v>148.72</v>
          </cell>
          <cell r="L657">
            <v>148.72</v>
          </cell>
          <cell r="M657">
            <v>148.72</v>
          </cell>
          <cell r="N657">
            <v>148.72</v>
          </cell>
          <cell r="O657">
            <v>148.72</v>
          </cell>
          <cell r="P657">
            <v>148.72</v>
          </cell>
          <cell r="Q657">
            <v>148.72</v>
          </cell>
          <cell r="R657">
            <v>148.72</v>
          </cell>
          <cell r="S657">
            <v>1784.64</v>
          </cell>
        </row>
        <row r="658">
          <cell r="E658" t="str">
            <v>32612130400EQMRCZZHO</v>
          </cell>
          <cell r="F658" t="str">
            <v>CC-U.I.F.</v>
          </cell>
          <cell r="G658">
            <v>148.72</v>
          </cell>
          <cell r="H658">
            <v>148.72</v>
          </cell>
          <cell r="I658">
            <v>148.72</v>
          </cell>
          <cell r="J658">
            <v>148.72</v>
          </cell>
          <cell r="K658">
            <v>148.72</v>
          </cell>
          <cell r="L658">
            <v>148.72</v>
          </cell>
          <cell r="M658">
            <v>148.72</v>
          </cell>
          <cell r="N658">
            <v>148.72</v>
          </cell>
          <cell r="O658">
            <v>148.72</v>
          </cell>
          <cell r="P658">
            <v>148.72</v>
          </cell>
          <cell r="Q658">
            <v>148.72</v>
          </cell>
          <cell r="R658">
            <v>148.72</v>
          </cell>
          <cell r="S658">
            <v>1784.64</v>
          </cell>
        </row>
        <row r="659">
          <cell r="E659" t="str">
            <v>32612130400EQMRCZZHO</v>
          </cell>
          <cell r="F659" t="str">
            <v>CC-U.I.F.</v>
          </cell>
          <cell r="G659">
            <v>148.72</v>
          </cell>
          <cell r="H659">
            <v>148.72</v>
          </cell>
          <cell r="I659">
            <v>148.72</v>
          </cell>
          <cell r="J659">
            <v>148.72</v>
          </cell>
          <cell r="K659">
            <v>148.72</v>
          </cell>
          <cell r="L659">
            <v>148.72</v>
          </cell>
          <cell r="M659">
            <v>148.72</v>
          </cell>
          <cell r="N659">
            <v>148.72</v>
          </cell>
          <cell r="O659">
            <v>148.72</v>
          </cell>
          <cell r="P659">
            <v>148.72</v>
          </cell>
          <cell r="Q659">
            <v>148.72</v>
          </cell>
          <cell r="R659">
            <v>148.72</v>
          </cell>
          <cell r="S659">
            <v>1784.64</v>
          </cell>
        </row>
        <row r="660">
          <cell r="E660" t="str">
            <v>32612130400EQMRCZZHO Total</v>
          </cell>
          <cell r="F660">
            <v>0</v>
          </cell>
          <cell r="S660">
            <v>5353.92</v>
          </cell>
        </row>
        <row r="661">
          <cell r="E661" t="str">
            <v>32612305410EQMRCZZHO</v>
          </cell>
          <cell r="F661" t="str">
            <v>CC-SKILLS</v>
          </cell>
          <cell r="G661">
            <v>237.04</v>
          </cell>
          <cell r="H661">
            <v>237.04</v>
          </cell>
          <cell r="I661">
            <v>237.04</v>
          </cell>
          <cell r="J661">
            <v>237.04</v>
          </cell>
          <cell r="K661">
            <v>237.04</v>
          </cell>
          <cell r="L661">
            <v>237.04</v>
          </cell>
          <cell r="M661">
            <v>237.04</v>
          </cell>
          <cell r="N661">
            <v>455.04</v>
          </cell>
          <cell r="O661">
            <v>237.04</v>
          </cell>
          <cell r="P661">
            <v>237.04</v>
          </cell>
          <cell r="Q661">
            <v>237.04</v>
          </cell>
          <cell r="R661">
            <v>237.04</v>
          </cell>
          <cell r="S661">
            <v>3062.48</v>
          </cell>
        </row>
        <row r="662">
          <cell r="E662" t="str">
            <v>32612305410EQMRCZZHO</v>
          </cell>
          <cell r="F662" t="str">
            <v>CC-SKILLS</v>
          </cell>
          <cell r="G662">
            <v>297.42</v>
          </cell>
          <cell r="H662">
            <v>297.42</v>
          </cell>
          <cell r="I662">
            <v>297.42</v>
          </cell>
          <cell r="J662">
            <v>297.42</v>
          </cell>
          <cell r="K662">
            <v>297.42</v>
          </cell>
          <cell r="L662">
            <v>297.42</v>
          </cell>
          <cell r="M662">
            <v>297.42</v>
          </cell>
          <cell r="N662">
            <v>595.54999999999995</v>
          </cell>
          <cell r="O662">
            <v>311.64</v>
          </cell>
          <cell r="P662">
            <v>311.64</v>
          </cell>
          <cell r="Q662">
            <v>311.64</v>
          </cell>
          <cell r="R662">
            <v>311.64</v>
          </cell>
          <cell r="S662">
            <v>3924.05</v>
          </cell>
        </row>
        <row r="663">
          <cell r="E663" t="str">
            <v>32612305410EQMRCZZHO</v>
          </cell>
          <cell r="F663" t="str">
            <v>CC-SKILLS</v>
          </cell>
          <cell r="G663">
            <v>600.41</v>
          </cell>
          <cell r="H663">
            <v>600.41</v>
          </cell>
          <cell r="I663">
            <v>1089.31</v>
          </cell>
          <cell r="J663">
            <v>600.41</v>
          </cell>
          <cell r="K663">
            <v>600.41</v>
          </cell>
          <cell r="L663">
            <v>600.41</v>
          </cell>
          <cell r="M663">
            <v>600.41</v>
          </cell>
          <cell r="N663">
            <v>600.41</v>
          </cell>
          <cell r="O663">
            <v>600.41</v>
          </cell>
          <cell r="P663">
            <v>600.41</v>
          </cell>
          <cell r="Q663">
            <v>600.41</v>
          </cell>
          <cell r="R663">
            <v>600.41</v>
          </cell>
          <cell r="S663">
            <v>7693.82</v>
          </cell>
        </row>
        <row r="664">
          <cell r="E664" t="str">
            <v>32612305410EQMRCZZHO Total</v>
          </cell>
          <cell r="F664">
            <v>0</v>
          </cell>
          <cell r="S664">
            <v>14680.35</v>
          </cell>
        </row>
        <row r="665">
          <cell r="E665" t="str">
            <v>32712110010EQMRCZZHO</v>
          </cell>
          <cell r="F665" t="str">
            <v>SALARY</v>
          </cell>
          <cell r="G665">
            <v>26508.48</v>
          </cell>
          <cell r="H665">
            <v>26508.48</v>
          </cell>
          <cell r="I665">
            <v>26508.48</v>
          </cell>
          <cell r="J665">
            <v>26508.48</v>
          </cell>
          <cell r="K665">
            <v>26508.48</v>
          </cell>
          <cell r="L665">
            <v>26508.48</v>
          </cell>
          <cell r="M665">
            <v>26508.48</v>
          </cell>
          <cell r="N665">
            <v>26508.48</v>
          </cell>
          <cell r="O665">
            <v>27769.88</v>
          </cell>
          <cell r="P665">
            <v>27769.88</v>
          </cell>
          <cell r="Q665">
            <v>27769.88</v>
          </cell>
          <cell r="R665">
            <v>27769.88</v>
          </cell>
          <cell r="S665">
            <v>323147.36</v>
          </cell>
        </row>
        <row r="666">
          <cell r="E666" t="str">
            <v>32712110010EQMRCZZHO</v>
          </cell>
          <cell r="F666" t="str">
            <v>SALARY</v>
          </cell>
          <cell r="G666">
            <v>26508.48</v>
          </cell>
          <cell r="H666">
            <v>26508.48</v>
          </cell>
          <cell r="I666">
            <v>26508.48</v>
          </cell>
          <cell r="J666">
            <v>26508.48</v>
          </cell>
          <cell r="K666">
            <v>26508.48</v>
          </cell>
          <cell r="L666">
            <v>26508.48</v>
          </cell>
          <cell r="M666">
            <v>26508.48</v>
          </cell>
          <cell r="N666">
            <v>26508.48</v>
          </cell>
          <cell r="O666">
            <v>27769.88</v>
          </cell>
          <cell r="P666">
            <v>27769.88</v>
          </cell>
          <cell r="Q666">
            <v>27769.88</v>
          </cell>
          <cell r="R666">
            <v>27769.88</v>
          </cell>
          <cell r="S666">
            <v>323147.36</v>
          </cell>
        </row>
        <row r="667">
          <cell r="E667" t="str">
            <v>32712110010EQMRCZZHO</v>
          </cell>
          <cell r="F667" t="str">
            <v>SALARY</v>
          </cell>
          <cell r="G667">
            <v>43207.72</v>
          </cell>
          <cell r="H667">
            <v>43207.72</v>
          </cell>
          <cell r="I667">
            <v>43207.72</v>
          </cell>
          <cell r="J667">
            <v>43207.72</v>
          </cell>
          <cell r="K667">
            <v>43207.72</v>
          </cell>
          <cell r="L667">
            <v>43207.72</v>
          </cell>
          <cell r="M667">
            <v>43207.72</v>
          </cell>
          <cell r="N667">
            <v>43207.72</v>
          </cell>
          <cell r="O667">
            <v>43207.72</v>
          </cell>
          <cell r="P667">
            <v>43207.72</v>
          </cell>
          <cell r="Q667">
            <v>43207.72</v>
          </cell>
          <cell r="R667">
            <v>43207.72</v>
          </cell>
          <cell r="S667">
            <v>518492.64</v>
          </cell>
        </row>
        <row r="668">
          <cell r="E668" t="str">
            <v>32712110010EQMRCZZHO</v>
          </cell>
          <cell r="F668" t="str">
            <v>SALARY</v>
          </cell>
          <cell r="G668">
            <v>19757.34</v>
          </cell>
          <cell r="H668">
            <v>19757.34</v>
          </cell>
          <cell r="I668">
            <v>19757.34</v>
          </cell>
          <cell r="J668">
            <v>19757.34</v>
          </cell>
          <cell r="K668">
            <v>19757.34</v>
          </cell>
          <cell r="L668">
            <v>19757.34</v>
          </cell>
          <cell r="M668">
            <v>19757.34</v>
          </cell>
          <cell r="N668">
            <v>19757.34</v>
          </cell>
          <cell r="O668">
            <v>20755.86</v>
          </cell>
          <cell r="P668">
            <v>20755.86</v>
          </cell>
          <cell r="Q668">
            <v>20755.86</v>
          </cell>
          <cell r="R668">
            <v>20755.86</v>
          </cell>
          <cell r="S668">
            <v>241082.16</v>
          </cell>
        </row>
        <row r="669">
          <cell r="E669" t="str">
            <v>32712110010EQMRCZZHO Total</v>
          </cell>
          <cell r="F669">
            <v>0</v>
          </cell>
          <cell r="S669">
            <v>1405869.5199999998</v>
          </cell>
        </row>
        <row r="670">
          <cell r="E670" t="str">
            <v>32712110100EQMRCZZHO</v>
          </cell>
          <cell r="F670" t="str">
            <v>BONUS</v>
          </cell>
          <cell r="G670">
            <v>0</v>
          </cell>
          <cell r="H670">
            <v>0</v>
          </cell>
          <cell r="I670">
            <v>0</v>
          </cell>
          <cell r="J670">
            <v>0</v>
          </cell>
          <cell r="K670">
            <v>0</v>
          </cell>
          <cell r="L670">
            <v>26508.48</v>
          </cell>
          <cell r="M670">
            <v>0</v>
          </cell>
          <cell r="N670">
            <v>0</v>
          </cell>
          <cell r="O670">
            <v>0</v>
          </cell>
          <cell r="P670">
            <v>0</v>
          </cell>
          <cell r="Q670">
            <v>0</v>
          </cell>
          <cell r="R670">
            <v>0</v>
          </cell>
          <cell r="S670">
            <v>26508.48</v>
          </cell>
        </row>
        <row r="671">
          <cell r="E671" t="str">
            <v>32712110100EQMRCZZHO</v>
          </cell>
          <cell r="F671" t="str">
            <v>BONUS</v>
          </cell>
          <cell r="G671">
            <v>0</v>
          </cell>
          <cell r="H671">
            <v>0</v>
          </cell>
          <cell r="I671">
            <v>0</v>
          </cell>
          <cell r="J671">
            <v>0</v>
          </cell>
          <cell r="K671">
            <v>0</v>
          </cell>
          <cell r="L671">
            <v>26508.48</v>
          </cell>
          <cell r="M671">
            <v>0</v>
          </cell>
          <cell r="N671">
            <v>0</v>
          </cell>
          <cell r="O671">
            <v>0</v>
          </cell>
          <cell r="P671">
            <v>0</v>
          </cell>
          <cell r="Q671">
            <v>0</v>
          </cell>
          <cell r="R671">
            <v>0</v>
          </cell>
          <cell r="S671">
            <v>26508.48</v>
          </cell>
        </row>
        <row r="672">
          <cell r="E672" t="str">
            <v>32712110100EQMRCZZHO</v>
          </cell>
          <cell r="F672" t="str">
            <v>BONUS</v>
          </cell>
          <cell r="G672">
            <v>0</v>
          </cell>
          <cell r="H672">
            <v>0</v>
          </cell>
          <cell r="I672">
            <v>0</v>
          </cell>
          <cell r="J672">
            <v>0</v>
          </cell>
          <cell r="K672">
            <v>0</v>
          </cell>
          <cell r="L672">
            <v>0</v>
          </cell>
          <cell r="M672">
            <v>0</v>
          </cell>
          <cell r="N672">
            <v>0</v>
          </cell>
          <cell r="O672">
            <v>0</v>
          </cell>
          <cell r="P672">
            <v>0</v>
          </cell>
          <cell r="Q672">
            <v>43207.72</v>
          </cell>
          <cell r="R672">
            <v>0</v>
          </cell>
          <cell r="S672">
            <v>43207.72</v>
          </cell>
        </row>
        <row r="673">
          <cell r="E673" t="str">
            <v>32712110100EQMRCZZHO</v>
          </cell>
          <cell r="F673" t="str">
            <v>BONUS</v>
          </cell>
          <cell r="G673">
            <v>0</v>
          </cell>
          <cell r="H673">
            <v>0</v>
          </cell>
          <cell r="I673">
            <v>0</v>
          </cell>
          <cell r="J673">
            <v>0</v>
          </cell>
          <cell r="K673">
            <v>0</v>
          </cell>
          <cell r="L673">
            <v>0</v>
          </cell>
          <cell r="M673">
            <v>0</v>
          </cell>
          <cell r="N673">
            <v>19757.34</v>
          </cell>
          <cell r="O673">
            <v>0</v>
          </cell>
          <cell r="P673">
            <v>0</v>
          </cell>
          <cell r="Q673">
            <v>0</v>
          </cell>
          <cell r="R673">
            <v>0</v>
          </cell>
          <cell r="S673">
            <v>19757.34</v>
          </cell>
        </row>
        <row r="674">
          <cell r="E674" t="str">
            <v>32712110100EQMRCZZHO Total</v>
          </cell>
          <cell r="F674">
            <v>0</v>
          </cell>
          <cell r="S674">
            <v>115982.01999999999</v>
          </cell>
        </row>
        <row r="675">
          <cell r="E675" t="str">
            <v>32712110340EQMRCZZHO</v>
          </cell>
          <cell r="F675" t="str">
            <v>CARALL</v>
          </cell>
          <cell r="G675">
            <v>12712</v>
          </cell>
          <cell r="H675">
            <v>12712</v>
          </cell>
          <cell r="I675">
            <v>12712</v>
          </cell>
          <cell r="J675">
            <v>12712</v>
          </cell>
          <cell r="K675">
            <v>12712</v>
          </cell>
          <cell r="L675">
            <v>12712</v>
          </cell>
          <cell r="M675">
            <v>12712</v>
          </cell>
          <cell r="N675">
            <v>12712</v>
          </cell>
          <cell r="O675">
            <v>12712</v>
          </cell>
          <cell r="P675">
            <v>12712</v>
          </cell>
          <cell r="Q675">
            <v>12712</v>
          </cell>
          <cell r="R675">
            <v>12712</v>
          </cell>
          <cell r="S675">
            <v>152544</v>
          </cell>
        </row>
        <row r="676">
          <cell r="E676" t="str">
            <v>32712110340EQMRCZZHO Total</v>
          </cell>
          <cell r="F676">
            <v>0</v>
          </cell>
          <cell r="S676">
            <v>152544</v>
          </cell>
        </row>
        <row r="677">
          <cell r="E677" t="str">
            <v>32712130010EQMRCZZHO</v>
          </cell>
          <cell r="F677" t="str">
            <v>CC-UNION</v>
          </cell>
          <cell r="G677">
            <v>8.25</v>
          </cell>
          <cell r="H677">
            <v>8.25</v>
          </cell>
          <cell r="I677">
            <v>8.25</v>
          </cell>
          <cell r="J677">
            <v>8.25</v>
          </cell>
          <cell r="K677">
            <v>8.25</v>
          </cell>
          <cell r="L677">
            <v>8.25</v>
          </cell>
          <cell r="M677">
            <v>8.25</v>
          </cell>
          <cell r="N677">
            <v>8.25</v>
          </cell>
          <cell r="O677">
            <v>8.25</v>
          </cell>
          <cell r="P677">
            <v>8.25</v>
          </cell>
          <cell r="Q677">
            <v>8.25</v>
          </cell>
          <cell r="R677">
            <v>8.25</v>
          </cell>
          <cell r="S677">
            <v>99</v>
          </cell>
        </row>
        <row r="678">
          <cell r="E678" t="str">
            <v>32712130010EQMRCZZHO</v>
          </cell>
          <cell r="F678" t="str">
            <v>CC-UNION</v>
          </cell>
          <cell r="G678">
            <v>8.25</v>
          </cell>
          <cell r="H678">
            <v>8.25</v>
          </cell>
          <cell r="I678">
            <v>8.25</v>
          </cell>
          <cell r="J678">
            <v>8.25</v>
          </cell>
          <cell r="K678">
            <v>8.25</v>
          </cell>
          <cell r="L678">
            <v>8.25</v>
          </cell>
          <cell r="M678">
            <v>8.25</v>
          </cell>
          <cell r="N678">
            <v>8.25</v>
          </cell>
          <cell r="O678">
            <v>8.25</v>
          </cell>
          <cell r="P678">
            <v>8.25</v>
          </cell>
          <cell r="Q678">
            <v>8.25</v>
          </cell>
          <cell r="R678">
            <v>8.25</v>
          </cell>
          <cell r="S678">
            <v>99</v>
          </cell>
        </row>
        <row r="679">
          <cell r="E679" t="str">
            <v>32712130010EQMRCZZHO</v>
          </cell>
          <cell r="F679" t="str">
            <v>CC-BARGAIN</v>
          </cell>
          <cell r="G679">
            <v>8.25</v>
          </cell>
          <cell r="H679">
            <v>8.25</v>
          </cell>
          <cell r="I679">
            <v>8.25</v>
          </cell>
          <cell r="J679">
            <v>8.25</v>
          </cell>
          <cell r="K679">
            <v>8.25</v>
          </cell>
          <cell r="L679">
            <v>8.25</v>
          </cell>
          <cell r="M679">
            <v>8.25</v>
          </cell>
          <cell r="N679">
            <v>8.25</v>
          </cell>
          <cell r="O679">
            <v>8.25</v>
          </cell>
          <cell r="P679">
            <v>8.25</v>
          </cell>
          <cell r="Q679">
            <v>8.25</v>
          </cell>
          <cell r="R679">
            <v>8.25</v>
          </cell>
          <cell r="S679">
            <v>99</v>
          </cell>
        </row>
        <row r="680">
          <cell r="E680" t="str">
            <v>32712130010EQMRCZZHO</v>
          </cell>
          <cell r="F680" t="str">
            <v>CC-BARGAIN</v>
          </cell>
          <cell r="G680">
            <v>8.25</v>
          </cell>
          <cell r="H680">
            <v>8.25</v>
          </cell>
          <cell r="I680">
            <v>8.25</v>
          </cell>
          <cell r="J680">
            <v>8.25</v>
          </cell>
          <cell r="K680">
            <v>8.25</v>
          </cell>
          <cell r="L680">
            <v>8.25</v>
          </cell>
          <cell r="M680">
            <v>8.25</v>
          </cell>
          <cell r="N680">
            <v>8.25</v>
          </cell>
          <cell r="O680">
            <v>8.25</v>
          </cell>
          <cell r="P680">
            <v>8.25</v>
          </cell>
          <cell r="Q680">
            <v>8.25</v>
          </cell>
          <cell r="R680">
            <v>8.25</v>
          </cell>
          <cell r="S680">
            <v>99</v>
          </cell>
        </row>
        <row r="681">
          <cell r="E681" t="str">
            <v>32712130010EQMRCZZHO Total</v>
          </cell>
          <cell r="F681">
            <v>0</v>
          </cell>
          <cell r="S681">
            <v>396</v>
          </cell>
        </row>
        <row r="682">
          <cell r="E682" t="str">
            <v>32712130100EQMRCZZHO</v>
          </cell>
          <cell r="F682" t="str">
            <v>CC-GROUPSC</v>
          </cell>
          <cell r="G682">
            <v>530.16999999999996</v>
          </cell>
          <cell r="H682">
            <v>530.16999999999996</v>
          </cell>
          <cell r="I682">
            <v>530.16999999999996</v>
          </cell>
          <cell r="J682">
            <v>530.16999999999996</v>
          </cell>
          <cell r="K682">
            <v>530.16999999999996</v>
          </cell>
          <cell r="L682">
            <v>530.16999999999996</v>
          </cell>
          <cell r="M682">
            <v>530.16999999999996</v>
          </cell>
          <cell r="N682">
            <v>530.16999999999996</v>
          </cell>
          <cell r="O682">
            <v>555.4</v>
          </cell>
          <cell r="P682">
            <v>555.4</v>
          </cell>
          <cell r="Q682">
            <v>555.4</v>
          </cell>
          <cell r="R682">
            <v>555.4</v>
          </cell>
          <cell r="S682">
            <v>6462.96</v>
          </cell>
        </row>
        <row r="683">
          <cell r="E683" t="str">
            <v>32712130100EQMRCZZHO</v>
          </cell>
          <cell r="F683" t="str">
            <v>CC-GROUPSC</v>
          </cell>
          <cell r="G683">
            <v>530.16999999999996</v>
          </cell>
          <cell r="H683">
            <v>530.16999999999996</v>
          </cell>
          <cell r="I683">
            <v>530.16999999999996</v>
          </cell>
          <cell r="J683">
            <v>530.16999999999996</v>
          </cell>
          <cell r="K683">
            <v>530.16999999999996</v>
          </cell>
          <cell r="L683">
            <v>530.16999999999996</v>
          </cell>
          <cell r="M683">
            <v>530.16999999999996</v>
          </cell>
          <cell r="N683">
            <v>530.16999999999996</v>
          </cell>
          <cell r="O683">
            <v>555.4</v>
          </cell>
          <cell r="P683">
            <v>555.4</v>
          </cell>
          <cell r="Q683">
            <v>555.4</v>
          </cell>
          <cell r="R683">
            <v>555.4</v>
          </cell>
          <cell r="S683">
            <v>6462.96</v>
          </cell>
        </row>
        <row r="684">
          <cell r="E684" t="str">
            <v>32712130100EQMRCZZHO</v>
          </cell>
          <cell r="F684" t="str">
            <v>CC-GROUPSC</v>
          </cell>
          <cell r="G684">
            <v>864.15</v>
          </cell>
          <cell r="H684">
            <v>864.15</v>
          </cell>
          <cell r="I684">
            <v>864.15</v>
          </cell>
          <cell r="J684">
            <v>864.15</v>
          </cell>
          <cell r="K684">
            <v>864.15</v>
          </cell>
          <cell r="L684">
            <v>864.15</v>
          </cell>
          <cell r="M684">
            <v>864.15</v>
          </cell>
          <cell r="N684">
            <v>864.15</v>
          </cell>
          <cell r="O684">
            <v>864.15</v>
          </cell>
          <cell r="P684">
            <v>864.15</v>
          </cell>
          <cell r="Q684">
            <v>864.15</v>
          </cell>
          <cell r="R684">
            <v>864.15</v>
          </cell>
          <cell r="S684">
            <v>10369.799999999999</v>
          </cell>
        </row>
        <row r="685">
          <cell r="E685" t="str">
            <v>32712130100EQMRCZZHO</v>
          </cell>
          <cell r="F685" t="str">
            <v>CC-GROUPSC</v>
          </cell>
          <cell r="G685">
            <v>395.15</v>
          </cell>
          <cell r="H685">
            <v>395.15</v>
          </cell>
          <cell r="I685">
            <v>395.15</v>
          </cell>
          <cell r="J685">
            <v>395.15</v>
          </cell>
          <cell r="K685">
            <v>395.15</v>
          </cell>
          <cell r="L685">
            <v>395.15</v>
          </cell>
          <cell r="M685">
            <v>395.15</v>
          </cell>
          <cell r="N685">
            <v>395.15</v>
          </cell>
          <cell r="O685">
            <v>415.12</v>
          </cell>
          <cell r="P685">
            <v>415.12</v>
          </cell>
          <cell r="Q685">
            <v>415.12</v>
          </cell>
          <cell r="R685">
            <v>415.12</v>
          </cell>
          <cell r="S685">
            <v>4821.68</v>
          </cell>
        </row>
        <row r="686">
          <cell r="E686" t="str">
            <v>32712130100EQMRCZZHO Total</v>
          </cell>
          <cell r="F686">
            <v>0</v>
          </cell>
          <cell r="S686">
            <v>28117.4</v>
          </cell>
        </row>
        <row r="687">
          <cell r="E687" t="str">
            <v>32712130200EQMRCZZHO</v>
          </cell>
          <cell r="F687" t="str">
            <v>CC-MEDAID</v>
          </cell>
          <cell r="G687">
            <v>3143.15</v>
          </cell>
          <cell r="H687">
            <v>3143.15</v>
          </cell>
          <cell r="I687">
            <v>3143.15</v>
          </cell>
          <cell r="J687">
            <v>3143.15</v>
          </cell>
          <cell r="K687">
            <v>3143.15</v>
          </cell>
          <cell r="L687">
            <v>3143.15</v>
          </cell>
          <cell r="M687">
            <v>3143.15</v>
          </cell>
          <cell r="N687">
            <v>3143.15</v>
          </cell>
          <cell r="O687">
            <v>3143.15</v>
          </cell>
          <cell r="P687">
            <v>3143.15</v>
          </cell>
          <cell r="Q687">
            <v>3143.15</v>
          </cell>
          <cell r="R687">
            <v>3143.15</v>
          </cell>
          <cell r="S687">
            <v>37717.800000000003</v>
          </cell>
        </row>
        <row r="688">
          <cell r="E688" t="str">
            <v>32712130200EQMRCZZHO</v>
          </cell>
          <cell r="F688" t="str">
            <v>CC-MEDAID</v>
          </cell>
          <cell r="G688">
            <v>3143.15</v>
          </cell>
          <cell r="H688">
            <v>3143.15</v>
          </cell>
          <cell r="I688">
            <v>3143.15</v>
          </cell>
          <cell r="J688">
            <v>3143.15</v>
          </cell>
          <cell r="K688">
            <v>3143.15</v>
          </cell>
          <cell r="L688">
            <v>3143.15</v>
          </cell>
          <cell r="M688">
            <v>3143.15</v>
          </cell>
          <cell r="N688">
            <v>3143.15</v>
          </cell>
          <cell r="O688">
            <v>3143.15</v>
          </cell>
          <cell r="P688">
            <v>3143.15</v>
          </cell>
          <cell r="Q688">
            <v>3143.15</v>
          </cell>
          <cell r="R688">
            <v>3143.15</v>
          </cell>
          <cell r="S688">
            <v>37717.800000000003</v>
          </cell>
        </row>
        <row r="689">
          <cell r="E689" t="str">
            <v>32712130200EQMRCZZHO</v>
          </cell>
          <cell r="F689" t="str">
            <v>CC-MEDAID</v>
          </cell>
          <cell r="G689">
            <v>3129.55</v>
          </cell>
          <cell r="H689">
            <v>3129.55</v>
          </cell>
          <cell r="I689">
            <v>3129.55</v>
          </cell>
          <cell r="J689">
            <v>3129.55</v>
          </cell>
          <cell r="K689">
            <v>3129.55</v>
          </cell>
          <cell r="L689">
            <v>3129.55</v>
          </cell>
          <cell r="M689">
            <v>3129.55</v>
          </cell>
          <cell r="N689">
            <v>3129.55</v>
          </cell>
          <cell r="O689">
            <v>3129.55</v>
          </cell>
          <cell r="P689">
            <v>3129.55</v>
          </cell>
          <cell r="Q689">
            <v>3129.55</v>
          </cell>
          <cell r="R689">
            <v>3129.55</v>
          </cell>
          <cell r="S689">
            <v>37554.6</v>
          </cell>
        </row>
        <row r="690">
          <cell r="E690" t="str">
            <v>32712130200EQMRCZZHO Total</v>
          </cell>
          <cell r="F690">
            <v>0</v>
          </cell>
          <cell r="S690">
            <v>112990.20000000001</v>
          </cell>
        </row>
        <row r="691">
          <cell r="E691" t="str">
            <v>32712130300EQMRCZZHO</v>
          </cell>
          <cell r="F691" t="str">
            <v>CC-PENSION</v>
          </cell>
          <cell r="G691">
            <v>5831.87</v>
          </cell>
          <cell r="H691">
            <v>5831.87</v>
          </cell>
          <cell r="I691">
            <v>5831.87</v>
          </cell>
          <cell r="J691">
            <v>5831.87</v>
          </cell>
          <cell r="K691">
            <v>5831.87</v>
          </cell>
          <cell r="L691">
            <v>5831.87</v>
          </cell>
          <cell r="M691">
            <v>5831.87</v>
          </cell>
          <cell r="N691">
            <v>5831.87</v>
          </cell>
          <cell r="O691">
            <v>6109.37</v>
          </cell>
          <cell r="P691">
            <v>6109.37</v>
          </cell>
          <cell r="Q691">
            <v>6109.37</v>
          </cell>
          <cell r="R691">
            <v>6109.37</v>
          </cell>
          <cell r="S691">
            <v>71092.44</v>
          </cell>
        </row>
        <row r="692">
          <cell r="E692" t="str">
            <v>32712130300EQMRCZZHO</v>
          </cell>
          <cell r="F692" t="str">
            <v>CC-PENSION</v>
          </cell>
          <cell r="G692">
            <v>5831.87</v>
          </cell>
          <cell r="H692">
            <v>5831.87</v>
          </cell>
          <cell r="I692">
            <v>5831.87</v>
          </cell>
          <cell r="J692">
            <v>5831.87</v>
          </cell>
          <cell r="K692">
            <v>5831.87</v>
          </cell>
          <cell r="L692">
            <v>5831.87</v>
          </cell>
          <cell r="M692">
            <v>5831.87</v>
          </cell>
          <cell r="N692">
            <v>5831.87</v>
          </cell>
          <cell r="O692">
            <v>6109.37</v>
          </cell>
          <cell r="P692">
            <v>6109.37</v>
          </cell>
          <cell r="Q692">
            <v>6109.37</v>
          </cell>
          <cell r="R692">
            <v>6109.37</v>
          </cell>
          <cell r="S692">
            <v>71092.44</v>
          </cell>
        </row>
        <row r="693">
          <cell r="E693" t="str">
            <v>32712130300EQMRCZZHO</v>
          </cell>
          <cell r="F693" t="str">
            <v>CC-PENSION</v>
          </cell>
          <cell r="G693">
            <v>9505.7000000000007</v>
          </cell>
          <cell r="H693">
            <v>9505.7000000000007</v>
          </cell>
          <cell r="I693">
            <v>9505.7000000000007</v>
          </cell>
          <cell r="J693">
            <v>9505.7000000000007</v>
          </cell>
          <cell r="K693">
            <v>9505.7000000000007</v>
          </cell>
          <cell r="L693">
            <v>9505.7000000000007</v>
          </cell>
          <cell r="M693">
            <v>9505.7000000000007</v>
          </cell>
          <cell r="N693">
            <v>9505.7000000000007</v>
          </cell>
          <cell r="O693">
            <v>9505.7000000000007</v>
          </cell>
          <cell r="P693">
            <v>9505.7000000000007</v>
          </cell>
          <cell r="Q693">
            <v>9505.7000000000007</v>
          </cell>
          <cell r="R693">
            <v>9505.7000000000007</v>
          </cell>
          <cell r="S693">
            <v>114068.4</v>
          </cell>
        </row>
        <row r="694">
          <cell r="E694" t="str">
            <v>32712130300EQMRCZZHO</v>
          </cell>
          <cell r="F694" t="str">
            <v>CC-PENSION</v>
          </cell>
          <cell r="G694">
            <v>3556.32</v>
          </cell>
          <cell r="H694">
            <v>3556.32</v>
          </cell>
          <cell r="I694">
            <v>3556.32</v>
          </cell>
          <cell r="J694">
            <v>3556.32</v>
          </cell>
          <cell r="K694">
            <v>3556.32</v>
          </cell>
          <cell r="L694">
            <v>3556.32</v>
          </cell>
          <cell r="M694">
            <v>3556.32</v>
          </cell>
          <cell r="N694">
            <v>3556.32</v>
          </cell>
          <cell r="O694">
            <v>3736.05</v>
          </cell>
          <cell r="P694">
            <v>3736.05</v>
          </cell>
          <cell r="Q694">
            <v>3736.05</v>
          </cell>
          <cell r="R694">
            <v>3736.05</v>
          </cell>
          <cell r="S694">
            <v>43394.76</v>
          </cell>
        </row>
        <row r="695">
          <cell r="E695" t="str">
            <v>32712130300EQMRCZZHO Total</v>
          </cell>
          <cell r="F695">
            <v>0</v>
          </cell>
          <cell r="S695">
            <v>299648.03999999998</v>
          </cell>
        </row>
        <row r="696">
          <cell r="E696" t="str">
            <v>32712130400EQMRCZZHO</v>
          </cell>
          <cell r="F696" t="str">
            <v>CC-U.I.F.</v>
          </cell>
          <cell r="G696">
            <v>148.72</v>
          </cell>
          <cell r="H696">
            <v>148.72</v>
          </cell>
          <cell r="I696">
            <v>148.72</v>
          </cell>
          <cell r="J696">
            <v>148.72</v>
          </cell>
          <cell r="K696">
            <v>148.72</v>
          </cell>
          <cell r="L696">
            <v>148.72</v>
          </cell>
          <cell r="M696">
            <v>148.72</v>
          </cell>
          <cell r="N696">
            <v>148.72</v>
          </cell>
          <cell r="O696">
            <v>148.72</v>
          </cell>
          <cell r="P696">
            <v>148.72</v>
          </cell>
          <cell r="Q696">
            <v>148.72</v>
          </cell>
          <cell r="R696">
            <v>148.72</v>
          </cell>
          <cell r="S696">
            <v>1784.64</v>
          </cell>
        </row>
        <row r="697">
          <cell r="E697" t="str">
            <v>32712130400EQMRCZZHO</v>
          </cell>
          <cell r="F697" t="str">
            <v>CC-U.I.F.</v>
          </cell>
          <cell r="G697">
            <v>148.72</v>
          </cell>
          <cell r="H697">
            <v>148.72</v>
          </cell>
          <cell r="I697">
            <v>148.72</v>
          </cell>
          <cell r="J697">
            <v>148.72</v>
          </cell>
          <cell r="K697">
            <v>148.72</v>
          </cell>
          <cell r="L697">
            <v>148.72</v>
          </cell>
          <cell r="M697">
            <v>148.72</v>
          </cell>
          <cell r="N697">
            <v>148.72</v>
          </cell>
          <cell r="O697">
            <v>148.72</v>
          </cell>
          <cell r="P697">
            <v>148.72</v>
          </cell>
          <cell r="Q697">
            <v>148.72</v>
          </cell>
          <cell r="R697">
            <v>148.72</v>
          </cell>
          <cell r="S697">
            <v>1784.64</v>
          </cell>
        </row>
        <row r="698">
          <cell r="E698" t="str">
            <v>32712130400EQMRCZZHO</v>
          </cell>
          <cell r="F698" t="str">
            <v>CC-U.I.F.</v>
          </cell>
          <cell r="G698">
            <v>148.72</v>
          </cell>
          <cell r="H698">
            <v>148.72</v>
          </cell>
          <cell r="I698">
            <v>148.72</v>
          </cell>
          <cell r="J698">
            <v>148.72</v>
          </cell>
          <cell r="K698">
            <v>148.72</v>
          </cell>
          <cell r="L698">
            <v>148.72</v>
          </cell>
          <cell r="M698">
            <v>148.72</v>
          </cell>
          <cell r="N698">
            <v>148.72</v>
          </cell>
          <cell r="O698">
            <v>148.72</v>
          </cell>
          <cell r="P698">
            <v>148.72</v>
          </cell>
          <cell r="Q698">
            <v>148.72</v>
          </cell>
          <cell r="R698">
            <v>148.72</v>
          </cell>
          <cell r="S698">
            <v>1784.64</v>
          </cell>
        </row>
        <row r="699">
          <cell r="E699" t="str">
            <v>32712130400EQMRCZZHO</v>
          </cell>
          <cell r="F699" t="str">
            <v>CC-U.I.F.</v>
          </cell>
          <cell r="G699">
            <v>148.72</v>
          </cell>
          <cell r="H699">
            <v>148.72</v>
          </cell>
          <cell r="I699">
            <v>148.72</v>
          </cell>
          <cell r="J699">
            <v>148.72</v>
          </cell>
          <cell r="K699">
            <v>148.72</v>
          </cell>
          <cell r="L699">
            <v>148.72</v>
          </cell>
          <cell r="M699">
            <v>148.72</v>
          </cell>
          <cell r="N699">
            <v>148.72</v>
          </cell>
          <cell r="O699">
            <v>148.72</v>
          </cell>
          <cell r="P699">
            <v>148.72</v>
          </cell>
          <cell r="Q699">
            <v>148.72</v>
          </cell>
          <cell r="R699">
            <v>148.72</v>
          </cell>
          <cell r="S699">
            <v>1784.64</v>
          </cell>
        </row>
        <row r="700">
          <cell r="E700" t="str">
            <v>32712130400EQMRCZZHO Total</v>
          </cell>
          <cell r="F700">
            <v>0</v>
          </cell>
          <cell r="S700">
            <v>7138.56</v>
          </cell>
        </row>
        <row r="701">
          <cell r="E701" t="str">
            <v>32712305410EQMRCZZHO</v>
          </cell>
          <cell r="F701" t="str">
            <v>CC-SKILLS</v>
          </cell>
          <cell r="G701">
            <v>250.5</v>
          </cell>
          <cell r="H701">
            <v>250.5</v>
          </cell>
          <cell r="I701">
            <v>250.5</v>
          </cell>
          <cell r="J701">
            <v>250.5</v>
          </cell>
          <cell r="K701">
            <v>250.5</v>
          </cell>
          <cell r="L701">
            <v>515.58000000000004</v>
          </cell>
          <cell r="M701">
            <v>250.5</v>
          </cell>
          <cell r="N701">
            <v>250.5</v>
          </cell>
          <cell r="O701">
            <v>262.42</v>
          </cell>
          <cell r="P701">
            <v>262.42</v>
          </cell>
          <cell r="Q701">
            <v>262.42</v>
          </cell>
          <cell r="R701">
            <v>262.42</v>
          </cell>
          <cell r="S701">
            <v>3318.76</v>
          </cell>
        </row>
        <row r="702">
          <cell r="E702" t="str">
            <v>32712305410EQMRCZZHO</v>
          </cell>
          <cell r="F702" t="str">
            <v>CC-SKILLS</v>
          </cell>
          <cell r="G702">
            <v>281.93</v>
          </cell>
          <cell r="H702">
            <v>281.93</v>
          </cell>
          <cell r="I702">
            <v>281.93</v>
          </cell>
          <cell r="J702">
            <v>281.93</v>
          </cell>
          <cell r="K702">
            <v>281.93</v>
          </cell>
          <cell r="L702">
            <v>547.02</v>
          </cell>
          <cell r="M702">
            <v>281.93</v>
          </cell>
          <cell r="N702">
            <v>281.93</v>
          </cell>
          <cell r="O702">
            <v>293.85000000000002</v>
          </cell>
          <cell r="P702">
            <v>293.85000000000002</v>
          </cell>
          <cell r="Q702">
            <v>293.85000000000002</v>
          </cell>
          <cell r="R702">
            <v>293.85000000000002</v>
          </cell>
          <cell r="S702">
            <v>3695.93</v>
          </cell>
        </row>
        <row r="703">
          <cell r="E703" t="str">
            <v>32712305410EQMRCZZHO</v>
          </cell>
          <cell r="F703" t="str">
            <v>CC-SKILLS</v>
          </cell>
          <cell r="G703">
            <v>541.44000000000005</v>
          </cell>
          <cell r="H703">
            <v>541.44000000000005</v>
          </cell>
          <cell r="I703">
            <v>541.44000000000005</v>
          </cell>
          <cell r="J703">
            <v>541.44000000000005</v>
          </cell>
          <cell r="K703">
            <v>541.44000000000005</v>
          </cell>
          <cell r="L703">
            <v>541.44000000000005</v>
          </cell>
          <cell r="M703">
            <v>541.44000000000005</v>
          </cell>
          <cell r="N703">
            <v>541.44000000000005</v>
          </cell>
          <cell r="O703">
            <v>541.44000000000005</v>
          </cell>
          <cell r="P703">
            <v>541.44000000000005</v>
          </cell>
          <cell r="Q703">
            <v>973.51</v>
          </cell>
          <cell r="R703">
            <v>541.44000000000005</v>
          </cell>
          <cell r="S703">
            <v>6929.35</v>
          </cell>
        </row>
        <row r="704">
          <cell r="E704" t="str">
            <v>32712305410EQMRCZZHO</v>
          </cell>
          <cell r="F704" t="str">
            <v>CC-SKILLS</v>
          </cell>
          <cell r="G704">
            <v>218</v>
          </cell>
          <cell r="H704">
            <v>218</v>
          </cell>
          <cell r="I704">
            <v>218</v>
          </cell>
          <cell r="J704">
            <v>218</v>
          </cell>
          <cell r="K704">
            <v>218</v>
          </cell>
          <cell r="L704">
            <v>218</v>
          </cell>
          <cell r="M704">
            <v>218</v>
          </cell>
          <cell r="N704">
            <v>415.57</v>
          </cell>
          <cell r="O704">
            <v>227.43</v>
          </cell>
          <cell r="P704">
            <v>227.43</v>
          </cell>
          <cell r="Q704">
            <v>227.43</v>
          </cell>
          <cell r="R704">
            <v>227.43</v>
          </cell>
          <cell r="S704">
            <v>2851.29</v>
          </cell>
        </row>
        <row r="705">
          <cell r="E705" t="str">
            <v>32712305410EQMRCZZHO Total</v>
          </cell>
          <cell r="F705">
            <v>0</v>
          </cell>
          <cell r="S705">
            <v>16795.330000000002</v>
          </cell>
        </row>
        <row r="706">
          <cell r="E706" t="str">
            <v>33112110010FMMRCZZHO</v>
          </cell>
          <cell r="F706" t="str">
            <v>SALARY</v>
          </cell>
          <cell r="G706">
            <v>27769.88</v>
          </cell>
          <cell r="H706">
            <v>27769.88</v>
          </cell>
          <cell r="I706">
            <v>27769.88</v>
          </cell>
          <cell r="J706">
            <v>27769.88</v>
          </cell>
          <cell r="K706">
            <v>27769.88</v>
          </cell>
          <cell r="L706">
            <v>27769.88</v>
          </cell>
          <cell r="M706">
            <v>27769.88</v>
          </cell>
          <cell r="N706">
            <v>27769.88</v>
          </cell>
          <cell r="O706">
            <v>27769.88</v>
          </cell>
          <cell r="P706">
            <v>27769.88</v>
          </cell>
          <cell r="Q706">
            <v>27769.88</v>
          </cell>
          <cell r="R706">
            <v>27769.88</v>
          </cell>
          <cell r="S706">
            <v>333238.56</v>
          </cell>
        </row>
        <row r="707">
          <cell r="E707" t="str">
            <v>33112110010FMMRCZZHO</v>
          </cell>
          <cell r="F707" t="str">
            <v>SALARY</v>
          </cell>
          <cell r="G707">
            <v>21799.96</v>
          </cell>
          <cell r="H707">
            <v>21799.96</v>
          </cell>
          <cell r="I707">
            <v>21799.96</v>
          </cell>
          <cell r="J707">
            <v>21799.96</v>
          </cell>
          <cell r="K707">
            <v>21799.96</v>
          </cell>
          <cell r="L707">
            <v>21799.96</v>
          </cell>
          <cell r="M707">
            <v>21799.96</v>
          </cell>
          <cell r="N707">
            <v>21799.96</v>
          </cell>
          <cell r="O707">
            <v>21799.96</v>
          </cell>
          <cell r="P707">
            <v>21799.96</v>
          </cell>
          <cell r="Q707">
            <v>21799.96</v>
          </cell>
          <cell r="R707">
            <v>21799.96</v>
          </cell>
          <cell r="S707">
            <v>261599.52</v>
          </cell>
        </row>
        <row r="708">
          <cell r="E708" t="str">
            <v>33112110010FMMRCZZHO</v>
          </cell>
          <cell r="F708" t="str">
            <v>SALARY</v>
          </cell>
          <cell r="G708">
            <v>9008.1299999999992</v>
          </cell>
          <cell r="H708">
            <v>9008.1299999999992</v>
          </cell>
          <cell r="I708">
            <v>9008.1299999999992</v>
          </cell>
          <cell r="J708">
            <v>9008.1299999999992</v>
          </cell>
          <cell r="K708">
            <v>9008.1299999999992</v>
          </cell>
          <cell r="L708">
            <v>9008.1299999999992</v>
          </cell>
          <cell r="M708">
            <v>9008.1299999999992</v>
          </cell>
          <cell r="N708">
            <v>9008.1299999999992</v>
          </cell>
          <cell r="O708">
            <v>9008.1299999999992</v>
          </cell>
          <cell r="P708">
            <v>9008.1299999999992</v>
          </cell>
          <cell r="Q708">
            <v>9008.1299999999992</v>
          </cell>
          <cell r="R708">
            <v>9008.1299999999992</v>
          </cell>
          <cell r="S708">
            <v>108097.56</v>
          </cell>
        </row>
        <row r="709">
          <cell r="E709" t="str">
            <v>33112110010FMMRCZZHO</v>
          </cell>
          <cell r="F709" t="str">
            <v>SALARY</v>
          </cell>
          <cell r="G709">
            <v>7941.26</v>
          </cell>
          <cell r="H709">
            <v>7941.26</v>
          </cell>
          <cell r="I709">
            <v>7941.26</v>
          </cell>
          <cell r="J709">
            <v>7941.26</v>
          </cell>
          <cell r="K709">
            <v>7941.26</v>
          </cell>
          <cell r="L709">
            <v>7941.26</v>
          </cell>
          <cell r="M709">
            <v>7941.26</v>
          </cell>
          <cell r="N709">
            <v>7941.26</v>
          </cell>
          <cell r="O709">
            <v>7941.26</v>
          </cell>
          <cell r="P709">
            <v>7941.26</v>
          </cell>
          <cell r="Q709">
            <v>7941.26</v>
          </cell>
          <cell r="R709">
            <v>7941.26</v>
          </cell>
          <cell r="S709">
            <v>95295.12</v>
          </cell>
        </row>
        <row r="710">
          <cell r="E710" t="str">
            <v>33112110010FMMRCZZHO</v>
          </cell>
          <cell r="F710" t="str">
            <v>SALARY</v>
          </cell>
          <cell r="G710">
            <v>7941.26</v>
          </cell>
          <cell r="H710">
            <v>7941.26</v>
          </cell>
          <cell r="I710">
            <v>7941.26</v>
          </cell>
          <cell r="J710">
            <v>7941.26</v>
          </cell>
          <cell r="K710">
            <v>7941.26</v>
          </cell>
          <cell r="L710">
            <v>7941.26</v>
          </cell>
          <cell r="M710">
            <v>7941.26</v>
          </cell>
          <cell r="N710">
            <v>7941.26</v>
          </cell>
          <cell r="O710">
            <v>7941.26</v>
          </cell>
          <cell r="P710">
            <v>7941.26</v>
          </cell>
          <cell r="Q710">
            <v>7941.26</v>
          </cell>
          <cell r="R710">
            <v>7941.26</v>
          </cell>
          <cell r="S710">
            <v>95295.12</v>
          </cell>
        </row>
        <row r="711">
          <cell r="E711" t="str">
            <v>33112110010FMMRCZZHO</v>
          </cell>
          <cell r="F711" t="str">
            <v>SALARY</v>
          </cell>
          <cell r="G711">
            <v>7941.26</v>
          </cell>
          <cell r="H711">
            <v>7941.26</v>
          </cell>
          <cell r="I711">
            <v>7941.26</v>
          </cell>
          <cell r="J711">
            <v>7941.26</v>
          </cell>
          <cell r="K711">
            <v>7941.26</v>
          </cell>
          <cell r="L711">
            <v>7941.26</v>
          </cell>
          <cell r="M711">
            <v>7941.26</v>
          </cell>
          <cell r="N711">
            <v>7941.26</v>
          </cell>
          <cell r="O711">
            <v>7941.26</v>
          </cell>
          <cell r="P711">
            <v>7941.26</v>
          </cell>
          <cell r="Q711">
            <v>7941.26</v>
          </cell>
          <cell r="R711">
            <v>7941.26</v>
          </cell>
          <cell r="S711">
            <v>95295.12</v>
          </cell>
        </row>
        <row r="712">
          <cell r="E712" t="str">
            <v>33112110010FMMRCZZHO</v>
          </cell>
          <cell r="F712" t="str">
            <v>SALARY</v>
          </cell>
          <cell r="G712">
            <v>7941.26</v>
          </cell>
          <cell r="H712">
            <v>7941.26</v>
          </cell>
          <cell r="I712">
            <v>7941.26</v>
          </cell>
          <cell r="J712">
            <v>7941.26</v>
          </cell>
          <cell r="K712">
            <v>7941.26</v>
          </cell>
          <cell r="L712">
            <v>7941.26</v>
          </cell>
          <cell r="M712">
            <v>7941.26</v>
          </cell>
          <cell r="N712">
            <v>7941.26</v>
          </cell>
          <cell r="O712">
            <v>7941.26</v>
          </cell>
          <cell r="P712">
            <v>7941.26</v>
          </cell>
          <cell r="Q712">
            <v>7941.26</v>
          </cell>
          <cell r="R712">
            <v>7941.26</v>
          </cell>
          <cell r="S712">
            <v>95295.12</v>
          </cell>
        </row>
        <row r="713">
          <cell r="E713" t="str">
            <v>33112110010FMMRCZZHO</v>
          </cell>
          <cell r="F713" t="str">
            <v>SALARY</v>
          </cell>
          <cell r="G713">
            <v>7941.26</v>
          </cell>
          <cell r="H713">
            <v>7941.26</v>
          </cell>
          <cell r="I713">
            <v>7941.26</v>
          </cell>
          <cell r="J713">
            <v>7941.26</v>
          </cell>
          <cell r="K713">
            <v>7941.26</v>
          </cell>
          <cell r="L713">
            <v>7941.26</v>
          </cell>
          <cell r="M713">
            <v>7941.26</v>
          </cell>
          <cell r="N713">
            <v>7941.26</v>
          </cell>
          <cell r="O713">
            <v>7941.26</v>
          </cell>
          <cell r="P713">
            <v>7941.26</v>
          </cell>
          <cell r="Q713">
            <v>7941.26</v>
          </cell>
          <cell r="R713">
            <v>7941.26</v>
          </cell>
          <cell r="S713">
            <v>95295.12</v>
          </cell>
        </row>
        <row r="714">
          <cell r="E714" t="str">
            <v>33112110010FMMRCZZHO</v>
          </cell>
          <cell r="F714" t="str">
            <v>SALARY</v>
          </cell>
          <cell r="G714">
            <v>13770.46</v>
          </cell>
          <cell r="H714">
            <v>13770.46</v>
          </cell>
          <cell r="I714">
            <v>13770.46</v>
          </cell>
          <cell r="J714">
            <v>13770.46</v>
          </cell>
          <cell r="K714">
            <v>13770.46</v>
          </cell>
          <cell r="L714">
            <v>13770.46</v>
          </cell>
          <cell r="M714">
            <v>13770.46</v>
          </cell>
          <cell r="N714">
            <v>13770.46</v>
          </cell>
          <cell r="O714">
            <v>13770.46</v>
          </cell>
          <cell r="P714">
            <v>13770.46</v>
          </cell>
          <cell r="Q714">
            <v>13770.46</v>
          </cell>
          <cell r="R714">
            <v>13770.46</v>
          </cell>
          <cell r="S714">
            <v>165245.51999999999</v>
          </cell>
        </row>
        <row r="715">
          <cell r="E715" t="str">
            <v>33112110010FMMRCZZHO Total</v>
          </cell>
          <cell r="F715">
            <v>0</v>
          </cell>
          <cell r="S715">
            <v>1344656.7599999998</v>
          </cell>
        </row>
        <row r="716">
          <cell r="E716" t="str">
            <v>33112110100EQMRCZZHO</v>
          </cell>
          <cell r="F716" t="str">
            <v>BONUS</v>
          </cell>
          <cell r="G716">
            <v>0</v>
          </cell>
          <cell r="H716">
            <v>27769.88</v>
          </cell>
          <cell r="I716">
            <v>0</v>
          </cell>
          <cell r="J716">
            <v>0</v>
          </cell>
          <cell r="K716">
            <v>0</v>
          </cell>
          <cell r="L716">
            <v>0</v>
          </cell>
          <cell r="M716">
            <v>0</v>
          </cell>
          <cell r="N716">
            <v>0</v>
          </cell>
          <cell r="O716">
            <v>0</v>
          </cell>
          <cell r="P716">
            <v>0</v>
          </cell>
          <cell r="Q716">
            <v>0</v>
          </cell>
          <cell r="R716">
            <v>0</v>
          </cell>
          <cell r="S716">
            <v>27769.88</v>
          </cell>
        </row>
        <row r="717">
          <cell r="E717" t="str">
            <v>33112110100EQMRCZZHO</v>
          </cell>
          <cell r="F717" t="str">
            <v>BONUS</v>
          </cell>
          <cell r="G717">
            <v>0</v>
          </cell>
          <cell r="H717">
            <v>21799.96</v>
          </cell>
          <cell r="I717">
            <v>0</v>
          </cell>
          <cell r="J717">
            <v>0</v>
          </cell>
          <cell r="K717">
            <v>0</v>
          </cell>
          <cell r="L717">
            <v>0</v>
          </cell>
          <cell r="M717">
            <v>0</v>
          </cell>
          <cell r="N717">
            <v>0</v>
          </cell>
          <cell r="O717">
            <v>0</v>
          </cell>
          <cell r="P717">
            <v>0</v>
          </cell>
          <cell r="Q717">
            <v>0</v>
          </cell>
          <cell r="R717">
            <v>0</v>
          </cell>
          <cell r="S717">
            <v>21799.96</v>
          </cell>
        </row>
        <row r="718">
          <cell r="E718" t="str">
            <v>33112110100EQMRCZZHO</v>
          </cell>
          <cell r="F718" t="str">
            <v>BONUS</v>
          </cell>
          <cell r="G718">
            <v>0</v>
          </cell>
          <cell r="H718">
            <v>0</v>
          </cell>
          <cell r="I718">
            <v>0</v>
          </cell>
          <cell r="J718">
            <v>13770.46</v>
          </cell>
          <cell r="K718">
            <v>0</v>
          </cell>
          <cell r="L718">
            <v>0</v>
          </cell>
          <cell r="M718">
            <v>0</v>
          </cell>
          <cell r="N718">
            <v>0</v>
          </cell>
          <cell r="O718">
            <v>0</v>
          </cell>
          <cell r="P718">
            <v>0</v>
          </cell>
          <cell r="Q718">
            <v>0</v>
          </cell>
          <cell r="R718">
            <v>0</v>
          </cell>
          <cell r="S718">
            <v>13770.46</v>
          </cell>
        </row>
        <row r="719">
          <cell r="E719" t="str">
            <v>33112110100EQMRCZZHO Total</v>
          </cell>
          <cell r="F719">
            <v>0</v>
          </cell>
          <cell r="S719">
            <v>63340.299999999996</v>
          </cell>
        </row>
        <row r="720">
          <cell r="E720" t="str">
            <v>33112130010FMMRCZZHO</v>
          </cell>
          <cell r="F720" t="str">
            <v>CC-BARGAIN</v>
          </cell>
          <cell r="G720">
            <v>8.25</v>
          </cell>
          <cell r="H720">
            <v>8.25</v>
          </cell>
          <cell r="I720">
            <v>8.25</v>
          </cell>
          <cell r="J720">
            <v>8.25</v>
          </cell>
          <cell r="K720">
            <v>8.25</v>
          </cell>
          <cell r="L720">
            <v>8.25</v>
          </cell>
          <cell r="M720">
            <v>8.25</v>
          </cell>
          <cell r="N720">
            <v>8.25</v>
          </cell>
          <cell r="O720">
            <v>8.25</v>
          </cell>
          <cell r="P720">
            <v>8.25</v>
          </cell>
          <cell r="Q720">
            <v>8.25</v>
          </cell>
          <cell r="R720">
            <v>8.25</v>
          </cell>
          <cell r="S720">
            <v>99</v>
          </cell>
        </row>
        <row r="721">
          <cell r="E721" t="str">
            <v>33112130010FMMRCZZHO</v>
          </cell>
          <cell r="F721" t="str">
            <v>CC-BARGAIN</v>
          </cell>
          <cell r="G721">
            <v>8.25</v>
          </cell>
          <cell r="H721">
            <v>8.25</v>
          </cell>
          <cell r="I721">
            <v>8.25</v>
          </cell>
          <cell r="J721">
            <v>8.25</v>
          </cell>
          <cell r="K721">
            <v>8.25</v>
          </cell>
          <cell r="L721">
            <v>8.25</v>
          </cell>
          <cell r="M721">
            <v>8.25</v>
          </cell>
          <cell r="N721">
            <v>8.25</v>
          </cell>
          <cell r="O721">
            <v>8.25</v>
          </cell>
          <cell r="P721">
            <v>8.25</v>
          </cell>
          <cell r="Q721">
            <v>8.25</v>
          </cell>
          <cell r="R721">
            <v>8.25</v>
          </cell>
          <cell r="S721">
            <v>99</v>
          </cell>
        </row>
        <row r="722">
          <cell r="E722" t="str">
            <v>33112130010FMMRCZZHO</v>
          </cell>
          <cell r="F722" t="str">
            <v>CC-UNION</v>
          </cell>
          <cell r="G722">
            <v>8.25</v>
          </cell>
          <cell r="H722">
            <v>8.25</v>
          </cell>
          <cell r="I722">
            <v>8.25</v>
          </cell>
          <cell r="J722">
            <v>8.25</v>
          </cell>
          <cell r="K722">
            <v>8.25</v>
          </cell>
          <cell r="L722">
            <v>8.25</v>
          </cell>
          <cell r="M722">
            <v>8.25</v>
          </cell>
          <cell r="N722">
            <v>8.25</v>
          </cell>
          <cell r="O722">
            <v>8.25</v>
          </cell>
          <cell r="P722">
            <v>8.25</v>
          </cell>
          <cell r="Q722">
            <v>8.25</v>
          </cell>
          <cell r="R722">
            <v>8.25</v>
          </cell>
          <cell r="S722">
            <v>99</v>
          </cell>
        </row>
        <row r="723">
          <cell r="E723" t="str">
            <v>33112130010FMMRCZZHO</v>
          </cell>
          <cell r="F723" t="str">
            <v>CC-UNION</v>
          </cell>
          <cell r="G723">
            <v>8.25</v>
          </cell>
          <cell r="H723">
            <v>8.25</v>
          </cell>
          <cell r="I723">
            <v>8.25</v>
          </cell>
          <cell r="J723">
            <v>8.25</v>
          </cell>
          <cell r="K723">
            <v>8.25</v>
          </cell>
          <cell r="L723">
            <v>8.25</v>
          </cell>
          <cell r="M723">
            <v>8.25</v>
          </cell>
          <cell r="N723">
            <v>8.25</v>
          </cell>
          <cell r="O723">
            <v>8.25</v>
          </cell>
          <cell r="P723">
            <v>8.25</v>
          </cell>
          <cell r="Q723">
            <v>8.25</v>
          </cell>
          <cell r="R723">
            <v>8.25</v>
          </cell>
          <cell r="S723">
            <v>99</v>
          </cell>
        </row>
        <row r="724">
          <cell r="E724" t="str">
            <v>33112130010FMMRCZZHO</v>
          </cell>
          <cell r="F724" t="str">
            <v>CC-UNION</v>
          </cell>
          <cell r="G724">
            <v>8.25</v>
          </cell>
          <cell r="H724">
            <v>8.25</v>
          </cell>
          <cell r="I724">
            <v>8.25</v>
          </cell>
          <cell r="J724">
            <v>8.25</v>
          </cell>
          <cell r="K724">
            <v>8.25</v>
          </cell>
          <cell r="L724">
            <v>8.25</v>
          </cell>
          <cell r="M724">
            <v>8.25</v>
          </cell>
          <cell r="N724">
            <v>8.25</v>
          </cell>
          <cell r="O724">
            <v>8.25</v>
          </cell>
          <cell r="P724">
            <v>8.25</v>
          </cell>
          <cell r="Q724">
            <v>8.25</v>
          </cell>
          <cell r="R724">
            <v>8.25</v>
          </cell>
          <cell r="S724">
            <v>99</v>
          </cell>
        </row>
        <row r="725">
          <cell r="E725" t="str">
            <v>33112130010FMMRCZZHO</v>
          </cell>
          <cell r="F725" t="str">
            <v>CC-UNION</v>
          </cell>
          <cell r="G725">
            <v>8.25</v>
          </cell>
          <cell r="H725">
            <v>8.25</v>
          </cell>
          <cell r="I725">
            <v>8.25</v>
          </cell>
          <cell r="J725">
            <v>8.25</v>
          </cell>
          <cell r="K725">
            <v>8.25</v>
          </cell>
          <cell r="L725">
            <v>8.25</v>
          </cell>
          <cell r="M725">
            <v>8.25</v>
          </cell>
          <cell r="N725">
            <v>8.25</v>
          </cell>
          <cell r="O725">
            <v>8.25</v>
          </cell>
          <cell r="P725">
            <v>8.25</v>
          </cell>
          <cell r="Q725">
            <v>8.25</v>
          </cell>
          <cell r="R725">
            <v>8.25</v>
          </cell>
          <cell r="S725">
            <v>99</v>
          </cell>
        </row>
        <row r="726">
          <cell r="E726" t="str">
            <v>33112130010FMMRCZZHO</v>
          </cell>
          <cell r="F726" t="str">
            <v>CC-UNION</v>
          </cell>
          <cell r="G726">
            <v>8.25</v>
          </cell>
          <cell r="H726">
            <v>8.25</v>
          </cell>
          <cell r="I726">
            <v>8.25</v>
          </cell>
          <cell r="J726">
            <v>8.25</v>
          </cell>
          <cell r="K726">
            <v>8.25</v>
          </cell>
          <cell r="L726">
            <v>8.25</v>
          </cell>
          <cell r="M726">
            <v>8.25</v>
          </cell>
          <cell r="N726">
            <v>8.25</v>
          </cell>
          <cell r="O726">
            <v>8.25</v>
          </cell>
          <cell r="P726">
            <v>8.25</v>
          </cell>
          <cell r="Q726">
            <v>8.25</v>
          </cell>
          <cell r="R726">
            <v>8.25</v>
          </cell>
          <cell r="S726">
            <v>99</v>
          </cell>
        </row>
        <row r="727">
          <cell r="E727" t="str">
            <v>33112130010FMMRCZZHO</v>
          </cell>
          <cell r="F727" t="str">
            <v>CC-UNION</v>
          </cell>
          <cell r="G727">
            <v>8.25</v>
          </cell>
          <cell r="H727">
            <v>8.25</v>
          </cell>
          <cell r="I727">
            <v>8.25</v>
          </cell>
          <cell r="J727">
            <v>8.25</v>
          </cell>
          <cell r="K727">
            <v>8.25</v>
          </cell>
          <cell r="L727">
            <v>8.25</v>
          </cell>
          <cell r="M727">
            <v>8.25</v>
          </cell>
          <cell r="N727">
            <v>8.25</v>
          </cell>
          <cell r="O727">
            <v>8.25</v>
          </cell>
          <cell r="P727">
            <v>8.25</v>
          </cell>
          <cell r="Q727">
            <v>8.25</v>
          </cell>
          <cell r="R727">
            <v>8.25</v>
          </cell>
          <cell r="S727">
            <v>99</v>
          </cell>
        </row>
        <row r="728">
          <cell r="E728" t="str">
            <v>33112130010FMMRCZZHO</v>
          </cell>
          <cell r="F728" t="str">
            <v>CC-BARGAIN</v>
          </cell>
          <cell r="G728">
            <v>8.25</v>
          </cell>
          <cell r="H728">
            <v>8.25</v>
          </cell>
          <cell r="I728">
            <v>8.25</v>
          </cell>
          <cell r="J728">
            <v>8.25</v>
          </cell>
          <cell r="K728">
            <v>8.25</v>
          </cell>
          <cell r="L728">
            <v>8.25</v>
          </cell>
          <cell r="M728">
            <v>8.25</v>
          </cell>
          <cell r="N728">
            <v>8.25</v>
          </cell>
          <cell r="O728">
            <v>8.25</v>
          </cell>
          <cell r="P728">
            <v>8.25</v>
          </cell>
          <cell r="Q728">
            <v>8.25</v>
          </cell>
          <cell r="R728">
            <v>8.25</v>
          </cell>
          <cell r="S728">
            <v>99</v>
          </cell>
        </row>
        <row r="729">
          <cell r="E729" t="str">
            <v>33112130010FMMRCZZHO Total</v>
          </cell>
          <cell r="F729">
            <v>0</v>
          </cell>
          <cell r="S729">
            <v>891</v>
          </cell>
        </row>
        <row r="730">
          <cell r="E730" t="str">
            <v>33112130100EQMRCZZHO</v>
          </cell>
          <cell r="F730" t="str">
            <v>CC-GROUPSC</v>
          </cell>
          <cell r="G730">
            <v>555.4</v>
          </cell>
          <cell r="H730">
            <v>555.4</v>
          </cell>
          <cell r="I730">
            <v>555.4</v>
          </cell>
          <cell r="J730">
            <v>555.4</v>
          </cell>
          <cell r="K730">
            <v>555.4</v>
          </cell>
          <cell r="L730">
            <v>555.4</v>
          </cell>
          <cell r="M730">
            <v>555.4</v>
          </cell>
          <cell r="N730">
            <v>555.4</v>
          </cell>
          <cell r="O730">
            <v>555.4</v>
          </cell>
          <cell r="P730">
            <v>555.4</v>
          </cell>
          <cell r="Q730">
            <v>555.4</v>
          </cell>
          <cell r="R730">
            <v>555.4</v>
          </cell>
          <cell r="S730">
            <v>6664.8</v>
          </cell>
        </row>
        <row r="731">
          <cell r="E731" t="str">
            <v>33112130100EQMRCZZHO</v>
          </cell>
          <cell r="F731" t="str">
            <v>CC-GROUPSC</v>
          </cell>
          <cell r="G731">
            <v>436</v>
          </cell>
          <cell r="H731">
            <v>436</v>
          </cell>
          <cell r="I731">
            <v>436</v>
          </cell>
          <cell r="J731">
            <v>436</v>
          </cell>
          <cell r="K731">
            <v>436</v>
          </cell>
          <cell r="L731">
            <v>436</v>
          </cell>
          <cell r="M731">
            <v>436</v>
          </cell>
          <cell r="N731">
            <v>436</v>
          </cell>
          <cell r="O731">
            <v>436</v>
          </cell>
          <cell r="P731">
            <v>436</v>
          </cell>
          <cell r="Q731">
            <v>436</v>
          </cell>
          <cell r="R731">
            <v>436</v>
          </cell>
          <cell r="S731">
            <v>5232</v>
          </cell>
        </row>
        <row r="732">
          <cell r="E732" t="str">
            <v>33112130100EQMRCZZHO</v>
          </cell>
          <cell r="F732" t="str">
            <v>CC-GROUPSC</v>
          </cell>
          <cell r="G732">
            <v>275.41000000000003</v>
          </cell>
          <cell r="H732">
            <v>275.41000000000003</v>
          </cell>
          <cell r="I732">
            <v>275.41000000000003</v>
          </cell>
          <cell r="J732">
            <v>275.41000000000003</v>
          </cell>
          <cell r="K732">
            <v>275.41000000000003</v>
          </cell>
          <cell r="L732">
            <v>275.41000000000003</v>
          </cell>
          <cell r="M732">
            <v>275.41000000000003</v>
          </cell>
          <cell r="N732">
            <v>275.41000000000003</v>
          </cell>
          <cell r="O732">
            <v>275.41000000000003</v>
          </cell>
          <cell r="P732">
            <v>275.41000000000003</v>
          </cell>
          <cell r="Q732">
            <v>275.41000000000003</v>
          </cell>
          <cell r="R732">
            <v>275.41000000000003</v>
          </cell>
          <cell r="S732">
            <v>3304.92</v>
          </cell>
        </row>
        <row r="733">
          <cell r="E733" t="str">
            <v>33112130100EQMRCZZHO Total</v>
          </cell>
          <cell r="F733">
            <v>0</v>
          </cell>
          <cell r="S733">
            <v>15201.72</v>
          </cell>
        </row>
        <row r="734">
          <cell r="E734" t="str">
            <v>33112130200EQMRCZZHO</v>
          </cell>
          <cell r="F734" t="str">
            <v>CC-MEDAID</v>
          </cell>
          <cell r="G734">
            <v>3884.75</v>
          </cell>
          <cell r="H734">
            <v>3884.75</v>
          </cell>
          <cell r="I734">
            <v>3884.75</v>
          </cell>
          <cell r="J734">
            <v>3884.75</v>
          </cell>
          <cell r="K734">
            <v>3884.75</v>
          </cell>
          <cell r="L734">
            <v>3884.75</v>
          </cell>
          <cell r="M734">
            <v>3884.75</v>
          </cell>
          <cell r="N734">
            <v>3884.75</v>
          </cell>
          <cell r="O734">
            <v>3884.75</v>
          </cell>
          <cell r="P734">
            <v>3884.75</v>
          </cell>
          <cell r="Q734">
            <v>3884.75</v>
          </cell>
          <cell r="R734">
            <v>3884.75</v>
          </cell>
          <cell r="S734">
            <v>46617</v>
          </cell>
        </row>
        <row r="735">
          <cell r="E735" t="str">
            <v>33112130200EQMRCZZHO</v>
          </cell>
          <cell r="F735" t="str">
            <v>CC-MEDAID</v>
          </cell>
          <cell r="G735">
            <v>2017.77</v>
          </cell>
          <cell r="H735">
            <v>2017.77</v>
          </cell>
          <cell r="I735">
            <v>2017.77</v>
          </cell>
          <cell r="J735">
            <v>2017.77</v>
          </cell>
          <cell r="K735">
            <v>2017.77</v>
          </cell>
          <cell r="L735">
            <v>2017.77</v>
          </cell>
          <cell r="M735">
            <v>2017.77</v>
          </cell>
          <cell r="N735">
            <v>2017.77</v>
          </cell>
          <cell r="O735">
            <v>2017.77</v>
          </cell>
          <cell r="P735">
            <v>2017.77</v>
          </cell>
          <cell r="Q735">
            <v>2017.77</v>
          </cell>
          <cell r="R735">
            <v>2017.77</v>
          </cell>
          <cell r="S735">
            <v>24213.24</v>
          </cell>
        </row>
        <row r="736">
          <cell r="E736" t="str">
            <v>33112130200EQMRCZZHO Total</v>
          </cell>
          <cell r="F736">
            <v>0</v>
          </cell>
          <cell r="S736">
            <v>70830.240000000005</v>
          </cell>
        </row>
        <row r="737">
          <cell r="E737" t="str">
            <v>33112130300EQMRCZZHO</v>
          </cell>
          <cell r="F737" t="str">
            <v>CC-PENSION</v>
          </cell>
          <cell r="G737">
            <v>6109.37</v>
          </cell>
          <cell r="H737">
            <v>6109.37</v>
          </cell>
          <cell r="I737">
            <v>6109.37</v>
          </cell>
          <cell r="J737">
            <v>6109.37</v>
          </cell>
          <cell r="K737">
            <v>6109.37</v>
          </cell>
          <cell r="L737">
            <v>6109.37</v>
          </cell>
          <cell r="M737">
            <v>6109.37</v>
          </cell>
          <cell r="N737">
            <v>6109.37</v>
          </cell>
          <cell r="O737">
            <v>6109.37</v>
          </cell>
          <cell r="P737">
            <v>6109.37</v>
          </cell>
          <cell r="Q737">
            <v>6109.37</v>
          </cell>
          <cell r="R737">
            <v>6109.37</v>
          </cell>
          <cell r="S737">
            <v>73312.44</v>
          </cell>
        </row>
        <row r="738">
          <cell r="E738" t="str">
            <v>33112130300EQMRCZZHO</v>
          </cell>
          <cell r="F738" t="str">
            <v>CC-PENSION</v>
          </cell>
          <cell r="G738">
            <v>3923.99</v>
          </cell>
          <cell r="H738">
            <v>3923.99</v>
          </cell>
          <cell r="I738">
            <v>3923.99</v>
          </cell>
          <cell r="J738">
            <v>3923.99</v>
          </cell>
          <cell r="K738">
            <v>3923.99</v>
          </cell>
          <cell r="L738">
            <v>3923.99</v>
          </cell>
          <cell r="M738">
            <v>3923.99</v>
          </cell>
          <cell r="N738">
            <v>3923.99</v>
          </cell>
          <cell r="O738">
            <v>3923.99</v>
          </cell>
          <cell r="P738">
            <v>3923.99</v>
          </cell>
          <cell r="Q738">
            <v>3923.99</v>
          </cell>
          <cell r="R738">
            <v>3923.99</v>
          </cell>
          <cell r="S738">
            <v>47087.88</v>
          </cell>
        </row>
        <row r="739">
          <cell r="E739" t="str">
            <v>33112130300EQMRCZZHO</v>
          </cell>
          <cell r="F739" t="str">
            <v>CC-PENSION</v>
          </cell>
          <cell r="G739">
            <v>3029.5</v>
          </cell>
          <cell r="H739">
            <v>3029.5</v>
          </cell>
          <cell r="I739">
            <v>3029.5</v>
          </cell>
          <cell r="J739">
            <v>3029.5</v>
          </cell>
          <cell r="K739">
            <v>3029.5</v>
          </cell>
          <cell r="L739">
            <v>3029.5</v>
          </cell>
          <cell r="M739">
            <v>3029.5</v>
          </cell>
          <cell r="N739">
            <v>3029.5</v>
          </cell>
          <cell r="O739">
            <v>3029.5</v>
          </cell>
          <cell r="P739">
            <v>3029.5</v>
          </cell>
          <cell r="Q739">
            <v>3029.5</v>
          </cell>
          <cell r="R739">
            <v>3029.5</v>
          </cell>
          <cell r="S739">
            <v>36354</v>
          </cell>
        </row>
        <row r="740">
          <cell r="E740" t="str">
            <v>33112130300EQMRCZZHO Total</v>
          </cell>
          <cell r="F740">
            <v>0</v>
          </cell>
          <cell r="S740">
            <v>156754.32</v>
          </cell>
        </row>
        <row r="741">
          <cell r="E741" t="str">
            <v>33112130400FMMRCZZHO</v>
          </cell>
          <cell r="F741" t="str">
            <v>CC-U.I.F.</v>
          </cell>
          <cell r="G741">
            <v>148.72</v>
          </cell>
          <cell r="H741">
            <v>148.72</v>
          </cell>
          <cell r="I741">
            <v>148.72</v>
          </cell>
          <cell r="J741">
            <v>148.72</v>
          </cell>
          <cell r="K741">
            <v>148.72</v>
          </cell>
          <cell r="L741">
            <v>148.72</v>
          </cell>
          <cell r="M741">
            <v>148.72</v>
          </cell>
          <cell r="N741">
            <v>148.72</v>
          </cell>
          <cell r="O741">
            <v>148.72</v>
          </cell>
          <cell r="P741">
            <v>148.72</v>
          </cell>
          <cell r="Q741">
            <v>148.72</v>
          </cell>
          <cell r="R741">
            <v>148.72</v>
          </cell>
          <cell r="S741">
            <v>1784.64</v>
          </cell>
        </row>
        <row r="742">
          <cell r="E742" t="str">
            <v>33112130400FMMRCZZHO</v>
          </cell>
          <cell r="F742" t="str">
            <v>CC-U.I.F.</v>
          </cell>
          <cell r="G742">
            <v>148.72</v>
          </cell>
          <cell r="H742">
            <v>148.72</v>
          </cell>
          <cell r="I742">
            <v>148.72</v>
          </cell>
          <cell r="J742">
            <v>148.72</v>
          </cell>
          <cell r="K742">
            <v>148.72</v>
          </cell>
          <cell r="L742">
            <v>148.72</v>
          </cell>
          <cell r="M742">
            <v>148.72</v>
          </cell>
          <cell r="N742">
            <v>148.72</v>
          </cell>
          <cell r="O742">
            <v>148.72</v>
          </cell>
          <cell r="P742">
            <v>148.72</v>
          </cell>
          <cell r="Q742">
            <v>148.72</v>
          </cell>
          <cell r="R742">
            <v>148.72</v>
          </cell>
          <cell r="S742">
            <v>1784.64</v>
          </cell>
        </row>
        <row r="743">
          <cell r="E743" t="str">
            <v>33112130400FMMRCZZHO</v>
          </cell>
          <cell r="F743" t="str">
            <v>CC-U.I.F.</v>
          </cell>
          <cell r="G743">
            <v>90.08</v>
          </cell>
          <cell r="H743">
            <v>90.08</v>
          </cell>
          <cell r="I743">
            <v>90.08</v>
          </cell>
          <cell r="J743">
            <v>90.08</v>
          </cell>
          <cell r="K743">
            <v>90.08</v>
          </cell>
          <cell r="L743">
            <v>90.08</v>
          </cell>
          <cell r="M743">
            <v>90.08</v>
          </cell>
          <cell r="N743">
            <v>90.08</v>
          </cell>
          <cell r="O743">
            <v>90.08</v>
          </cell>
          <cell r="P743">
            <v>90.08</v>
          </cell>
          <cell r="Q743">
            <v>90.08</v>
          </cell>
          <cell r="R743">
            <v>90.08</v>
          </cell>
          <cell r="S743">
            <v>1080.96</v>
          </cell>
        </row>
        <row r="744">
          <cell r="E744" t="str">
            <v>33112130400FMMRCZZHO</v>
          </cell>
          <cell r="F744" t="str">
            <v>CC-U.I.F.</v>
          </cell>
          <cell r="G744">
            <v>79.41</v>
          </cell>
          <cell r="H744">
            <v>79.41</v>
          </cell>
          <cell r="I744">
            <v>79.41</v>
          </cell>
          <cell r="J744">
            <v>79.41</v>
          </cell>
          <cell r="K744">
            <v>79.41</v>
          </cell>
          <cell r="L744">
            <v>79.41</v>
          </cell>
          <cell r="M744">
            <v>79.41</v>
          </cell>
          <cell r="N744">
            <v>79.41</v>
          </cell>
          <cell r="O744">
            <v>79.41</v>
          </cell>
          <cell r="P744">
            <v>79.41</v>
          </cell>
          <cell r="Q744">
            <v>79.41</v>
          </cell>
          <cell r="R744">
            <v>79.41</v>
          </cell>
          <cell r="S744">
            <v>952.92</v>
          </cell>
        </row>
        <row r="745">
          <cell r="E745" t="str">
            <v>33112130400FMMRCZZHO</v>
          </cell>
          <cell r="F745" t="str">
            <v>CC-U.I.F.</v>
          </cell>
          <cell r="G745">
            <v>79.41</v>
          </cell>
          <cell r="H745">
            <v>79.41</v>
          </cell>
          <cell r="I745">
            <v>79.41</v>
          </cell>
          <cell r="J745">
            <v>79.41</v>
          </cell>
          <cell r="K745">
            <v>79.41</v>
          </cell>
          <cell r="L745">
            <v>79.41</v>
          </cell>
          <cell r="M745">
            <v>79.41</v>
          </cell>
          <cell r="N745">
            <v>79.41</v>
          </cell>
          <cell r="O745">
            <v>79.41</v>
          </cell>
          <cell r="P745">
            <v>79.41</v>
          </cell>
          <cell r="Q745">
            <v>79.41</v>
          </cell>
          <cell r="R745">
            <v>79.41</v>
          </cell>
          <cell r="S745">
            <v>952.92</v>
          </cell>
        </row>
        <row r="746">
          <cell r="E746" t="str">
            <v>33112130400FMMRCZZHO</v>
          </cell>
          <cell r="F746" t="str">
            <v>CC-U.I.F.</v>
          </cell>
          <cell r="G746">
            <v>79.41</v>
          </cell>
          <cell r="H746">
            <v>79.41</v>
          </cell>
          <cell r="I746">
            <v>79.41</v>
          </cell>
          <cell r="J746">
            <v>79.41</v>
          </cell>
          <cell r="K746">
            <v>79.41</v>
          </cell>
          <cell r="L746">
            <v>79.41</v>
          </cell>
          <cell r="M746">
            <v>79.41</v>
          </cell>
          <cell r="N746">
            <v>79.41</v>
          </cell>
          <cell r="O746">
            <v>79.41</v>
          </cell>
          <cell r="P746">
            <v>79.41</v>
          </cell>
          <cell r="Q746">
            <v>79.41</v>
          </cell>
          <cell r="R746">
            <v>79.41</v>
          </cell>
          <cell r="S746">
            <v>952.92</v>
          </cell>
        </row>
        <row r="747">
          <cell r="E747" t="str">
            <v>33112130400FMMRCZZHO</v>
          </cell>
          <cell r="F747" t="str">
            <v>CC-U.I.F.</v>
          </cell>
          <cell r="G747">
            <v>79.41</v>
          </cell>
          <cell r="H747">
            <v>79.41</v>
          </cell>
          <cell r="I747">
            <v>79.41</v>
          </cell>
          <cell r="J747">
            <v>79.41</v>
          </cell>
          <cell r="K747">
            <v>79.41</v>
          </cell>
          <cell r="L747">
            <v>79.41</v>
          </cell>
          <cell r="M747">
            <v>79.41</v>
          </cell>
          <cell r="N747">
            <v>79.41</v>
          </cell>
          <cell r="O747">
            <v>79.41</v>
          </cell>
          <cell r="P747">
            <v>79.41</v>
          </cell>
          <cell r="Q747">
            <v>79.41</v>
          </cell>
          <cell r="R747">
            <v>79.41</v>
          </cell>
          <cell r="S747">
            <v>952.92</v>
          </cell>
        </row>
        <row r="748">
          <cell r="E748" t="str">
            <v>33112130400FMMRCZZHO</v>
          </cell>
          <cell r="F748" t="str">
            <v>CC-U.I.F.</v>
          </cell>
          <cell r="G748">
            <v>79.41</v>
          </cell>
          <cell r="H748">
            <v>79.41</v>
          </cell>
          <cell r="I748">
            <v>79.41</v>
          </cell>
          <cell r="J748">
            <v>79.41</v>
          </cell>
          <cell r="K748">
            <v>79.41</v>
          </cell>
          <cell r="L748">
            <v>79.41</v>
          </cell>
          <cell r="M748">
            <v>79.41</v>
          </cell>
          <cell r="N748">
            <v>79.41</v>
          </cell>
          <cell r="O748">
            <v>79.41</v>
          </cell>
          <cell r="P748">
            <v>79.41</v>
          </cell>
          <cell r="Q748">
            <v>79.41</v>
          </cell>
          <cell r="R748">
            <v>79.41</v>
          </cell>
          <cell r="S748">
            <v>952.92</v>
          </cell>
        </row>
        <row r="749">
          <cell r="E749" t="str">
            <v>33112130400FMMRCZZHO</v>
          </cell>
          <cell r="F749" t="str">
            <v>CC-U.I.F.</v>
          </cell>
          <cell r="G749">
            <v>148.72</v>
          </cell>
          <cell r="H749">
            <v>148.72</v>
          </cell>
          <cell r="I749">
            <v>148.72</v>
          </cell>
          <cell r="J749">
            <v>148.72</v>
          </cell>
          <cell r="K749">
            <v>148.72</v>
          </cell>
          <cell r="L749">
            <v>148.72</v>
          </cell>
          <cell r="M749">
            <v>148.72</v>
          </cell>
          <cell r="N749">
            <v>148.72</v>
          </cell>
          <cell r="O749">
            <v>148.72</v>
          </cell>
          <cell r="P749">
            <v>148.72</v>
          </cell>
          <cell r="Q749">
            <v>148.72</v>
          </cell>
          <cell r="R749">
            <v>148.72</v>
          </cell>
          <cell r="S749">
            <v>1784.64</v>
          </cell>
        </row>
        <row r="750">
          <cell r="E750" t="str">
            <v>33112130400FMMRCZZHO Total</v>
          </cell>
          <cell r="F750">
            <v>0</v>
          </cell>
          <cell r="S750">
            <v>11199.48</v>
          </cell>
        </row>
        <row r="751">
          <cell r="E751" t="str">
            <v>33112305410EQMRCZZHO</v>
          </cell>
          <cell r="F751" t="str">
            <v>CC-SKILLS</v>
          </cell>
          <cell r="G751">
            <v>262.42</v>
          </cell>
          <cell r="H751">
            <v>540.12</v>
          </cell>
          <cell r="I751">
            <v>262.42</v>
          </cell>
          <cell r="J751">
            <v>262.42</v>
          </cell>
          <cell r="K751">
            <v>262.42</v>
          </cell>
          <cell r="L751">
            <v>262.42</v>
          </cell>
          <cell r="M751">
            <v>262.42</v>
          </cell>
          <cell r="N751">
            <v>262.42</v>
          </cell>
          <cell r="O751">
            <v>262.42</v>
          </cell>
          <cell r="P751">
            <v>262.42</v>
          </cell>
          <cell r="Q751">
            <v>262.42</v>
          </cell>
          <cell r="R751">
            <v>262.42</v>
          </cell>
          <cell r="S751">
            <v>3426.74</v>
          </cell>
        </row>
        <row r="752">
          <cell r="E752" t="str">
            <v>33112305410EQMRCZZHO</v>
          </cell>
          <cell r="F752" t="str">
            <v>CC-SKILLS</v>
          </cell>
          <cell r="G752">
            <v>244.85</v>
          </cell>
          <cell r="H752">
            <v>462.85</v>
          </cell>
          <cell r="I752">
            <v>244.85</v>
          </cell>
          <cell r="J752">
            <v>244.85</v>
          </cell>
          <cell r="K752">
            <v>244.85</v>
          </cell>
          <cell r="L752">
            <v>244.85</v>
          </cell>
          <cell r="M752">
            <v>244.85</v>
          </cell>
          <cell r="N752">
            <v>244.85</v>
          </cell>
          <cell r="O752">
            <v>244.85</v>
          </cell>
          <cell r="P752">
            <v>244.85</v>
          </cell>
          <cell r="Q752">
            <v>244.85</v>
          </cell>
          <cell r="R752">
            <v>244.85</v>
          </cell>
          <cell r="S752">
            <v>3156.2</v>
          </cell>
        </row>
        <row r="753">
          <cell r="E753" t="str">
            <v>33112305410EQMRCZZHO</v>
          </cell>
          <cell r="F753" t="str">
            <v>CC-SKILLS</v>
          </cell>
          <cell r="G753">
            <v>90.08</v>
          </cell>
          <cell r="H753">
            <v>90.08</v>
          </cell>
          <cell r="I753">
            <v>90.08</v>
          </cell>
          <cell r="J753">
            <v>90.08</v>
          </cell>
          <cell r="K753">
            <v>90.08</v>
          </cell>
          <cell r="L753">
            <v>90.08</v>
          </cell>
          <cell r="M753">
            <v>90.08</v>
          </cell>
          <cell r="N753">
            <v>90.08</v>
          </cell>
          <cell r="O753">
            <v>90.08</v>
          </cell>
          <cell r="P753">
            <v>90.08</v>
          </cell>
          <cell r="Q753">
            <v>90.08</v>
          </cell>
          <cell r="R753">
            <v>90.08</v>
          </cell>
          <cell r="S753">
            <v>1080.96</v>
          </cell>
        </row>
        <row r="754">
          <cell r="E754" t="str">
            <v>33112305410EQMRCZZHO</v>
          </cell>
          <cell r="F754" t="str">
            <v>CC-SKILLS</v>
          </cell>
          <cell r="G754">
            <v>79.41</v>
          </cell>
          <cell r="H754">
            <v>79.41</v>
          </cell>
          <cell r="I754">
            <v>79.41</v>
          </cell>
          <cell r="J754">
            <v>79.41</v>
          </cell>
          <cell r="K754">
            <v>79.41</v>
          </cell>
          <cell r="L754">
            <v>79.41</v>
          </cell>
          <cell r="M754">
            <v>79.41</v>
          </cell>
          <cell r="N754">
            <v>79.41</v>
          </cell>
          <cell r="O754">
            <v>79.41</v>
          </cell>
          <cell r="P754">
            <v>79.41</v>
          </cell>
          <cell r="Q754">
            <v>79.41</v>
          </cell>
          <cell r="R754">
            <v>79.41</v>
          </cell>
          <cell r="S754">
            <v>952.92</v>
          </cell>
        </row>
        <row r="755">
          <cell r="E755" t="str">
            <v>33112305410EQMRCZZHO</v>
          </cell>
          <cell r="F755" t="str">
            <v>CC-SKILLS</v>
          </cell>
          <cell r="G755">
            <v>79.41</v>
          </cell>
          <cell r="H755">
            <v>79.41</v>
          </cell>
          <cell r="I755">
            <v>79.41</v>
          </cell>
          <cell r="J755">
            <v>79.41</v>
          </cell>
          <cell r="K755">
            <v>79.41</v>
          </cell>
          <cell r="L755">
            <v>79.41</v>
          </cell>
          <cell r="M755">
            <v>79.41</v>
          </cell>
          <cell r="N755">
            <v>79.41</v>
          </cell>
          <cell r="O755">
            <v>79.41</v>
          </cell>
          <cell r="P755">
            <v>79.41</v>
          </cell>
          <cell r="Q755">
            <v>79.41</v>
          </cell>
          <cell r="R755">
            <v>79.41</v>
          </cell>
          <cell r="S755">
            <v>952.92</v>
          </cell>
        </row>
        <row r="756">
          <cell r="E756" t="str">
            <v>33112305410EQMRCZZHO</v>
          </cell>
          <cell r="F756" t="str">
            <v>CC-SKILLS</v>
          </cell>
          <cell r="G756">
            <v>79.41</v>
          </cell>
          <cell r="H756">
            <v>79.41</v>
          </cell>
          <cell r="I756">
            <v>79.41</v>
          </cell>
          <cell r="J756">
            <v>79.41</v>
          </cell>
          <cell r="K756">
            <v>79.41</v>
          </cell>
          <cell r="L756">
            <v>79.41</v>
          </cell>
          <cell r="M756">
            <v>79.41</v>
          </cell>
          <cell r="N756">
            <v>79.41</v>
          </cell>
          <cell r="O756">
            <v>79.41</v>
          </cell>
          <cell r="P756">
            <v>79.41</v>
          </cell>
          <cell r="Q756">
            <v>79.41</v>
          </cell>
          <cell r="R756">
            <v>79.41</v>
          </cell>
          <cell r="S756">
            <v>952.92</v>
          </cell>
        </row>
        <row r="757">
          <cell r="E757" t="str">
            <v>33112305410EQMRCZZHO</v>
          </cell>
          <cell r="F757" t="str">
            <v>CC-SKILLS</v>
          </cell>
          <cell r="G757">
            <v>79.41</v>
          </cell>
          <cell r="H757">
            <v>79.41</v>
          </cell>
          <cell r="I757">
            <v>79.41</v>
          </cell>
          <cell r="J757">
            <v>79.41</v>
          </cell>
          <cell r="K757">
            <v>79.41</v>
          </cell>
          <cell r="L757">
            <v>79.41</v>
          </cell>
          <cell r="M757">
            <v>79.41</v>
          </cell>
          <cell r="N757">
            <v>79.41</v>
          </cell>
          <cell r="O757">
            <v>79.41</v>
          </cell>
          <cell r="P757">
            <v>79.41</v>
          </cell>
          <cell r="Q757">
            <v>79.41</v>
          </cell>
          <cell r="R757">
            <v>79.41</v>
          </cell>
          <cell r="S757">
            <v>952.92</v>
          </cell>
        </row>
        <row r="758">
          <cell r="E758" t="str">
            <v>33112305410EQMRCZZHO</v>
          </cell>
          <cell r="F758" t="str">
            <v>CC-SKILLS</v>
          </cell>
          <cell r="G758">
            <v>79.41</v>
          </cell>
          <cell r="H758">
            <v>79.41</v>
          </cell>
          <cell r="I758">
            <v>79.41</v>
          </cell>
          <cell r="J758">
            <v>79.41</v>
          </cell>
          <cell r="K758">
            <v>79.41</v>
          </cell>
          <cell r="L758">
            <v>79.41</v>
          </cell>
          <cell r="M758">
            <v>79.41</v>
          </cell>
          <cell r="N758">
            <v>79.41</v>
          </cell>
          <cell r="O758">
            <v>79.41</v>
          </cell>
          <cell r="P758">
            <v>79.41</v>
          </cell>
          <cell r="Q758">
            <v>79.41</v>
          </cell>
          <cell r="R758">
            <v>79.41</v>
          </cell>
          <cell r="S758">
            <v>952.92</v>
          </cell>
        </row>
        <row r="759">
          <cell r="E759" t="str">
            <v>33112305410EQMRCZZHO</v>
          </cell>
          <cell r="F759" t="str">
            <v>CC-SKILLS</v>
          </cell>
          <cell r="G759">
            <v>150.30000000000001</v>
          </cell>
          <cell r="H759">
            <v>150.30000000000001</v>
          </cell>
          <cell r="I759">
            <v>150.30000000000001</v>
          </cell>
          <cell r="J759">
            <v>288.01</v>
          </cell>
          <cell r="K759">
            <v>150.30000000000001</v>
          </cell>
          <cell r="L759">
            <v>150.30000000000001</v>
          </cell>
          <cell r="M759">
            <v>150.30000000000001</v>
          </cell>
          <cell r="N759">
            <v>150.30000000000001</v>
          </cell>
          <cell r="O759">
            <v>150.30000000000001</v>
          </cell>
          <cell r="P759">
            <v>150.30000000000001</v>
          </cell>
          <cell r="Q759">
            <v>150.30000000000001</v>
          </cell>
          <cell r="R759">
            <v>150.30000000000001</v>
          </cell>
          <cell r="S759">
            <v>1941.31</v>
          </cell>
        </row>
        <row r="760">
          <cell r="E760" t="str">
            <v>33112305410EQMRCZZHO Total</v>
          </cell>
          <cell r="F760">
            <v>0</v>
          </cell>
          <cell r="S760">
            <v>14369.81</v>
          </cell>
        </row>
        <row r="761">
          <cell r="E761" t="str">
            <v>33212110010EQMRCZZHO</v>
          </cell>
          <cell r="F761" t="str">
            <v>SALARY</v>
          </cell>
          <cell r="G761">
            <v>40118.879999999997</v>
          </cell>
          <cell r="H761">
            <v>40118.879999999997</v>
          </cell>
          <cell r="I761">
            <v>40118.879999999997</v>
          </cell>
          <cell r="J761">
            <v>40118.879999999997</v>
          </cell>
          <cell r="K761">
            <v>40118.879999999997</v>
          </cell>
          <cell r="L761">
            <v>40118.879999999997</v>
          </cell>
          <cell r="M761">
            <v>40118.879999999997</v>
          </cell>
          <cell r="N761">
            <v>40118.879999999997</v>
          </cell>
          <cell r="O761">
            <v>40118.879999999997</v>
          </cell>
          <cell r="P761">
            <v>40118.879999999997</v>
          </cell>
          <cell r="Q761">
            <v>40118.879999999997</v>
          </cell>
          <cell r="R761">
            <v>40118.879999999997</v>
          </cell>
          <cell r="S761">
            <v>481426.56</v>
          </cell>
        </row>
        <row r="762">
          <cell r="E762" t="str">
            <v>33212110010EQMRCZZHO</v>
          </cell>
          <cell r="F762" t="str">
            <v>SALARY</v>
          </cell>
          <cell r="G762">
            <v>29813.56</v>
          </cell>
          <cell r="H762">
            <v>29813.56</v>
          </cell>
          <cell r="I762">
            <v>29813.56</v>
          </cell>
          <cell r="J762">
            <v>29813.56</v>
          </cell>
          <cell r="K762">
            <v>29813.56</v>
          </cell>
          <cell r="L762">
            <v>29813.56</v>
          </cell>
          <cell r="M762">
            <v>29813.56</v>
          </cell>
          <cell r="N762">
            <v>29813.56</v>
          </cell>
          <cell r="O762">
            <v>29813.56</v>
          </cell>
          <cell r="P762">
            <v>29813.56</v>
          </cell>
          <cell r="Q762">
            <v>29813.56</v>
          </cell>
          <cell r="R762">
            <v>31318.76</v>
          </cell>
          <cell r="S762">
            <v>359267.92</v>
          </cell>
        </row>
        <row r="763">
          <cell r="E763" t="str">
            <v>33212110010EQMRCZZHO</v>
          </cell>
          <cell r="F763" t="str">
            <v>SALARY</v>
          </cell>
          <cell r="G763">
            <v>26508.48</v>
          </cell>
          <cell r="H763">
            <v>26508.48</v>
          </cell>
          <cell r="I763">
            <v>26508.48</v>
          </cell>
          <cell r="J763">
            <v>26508.48</v>
          </cell>
          <cell r="K763">
            <v>26508.48</v>
          </cell>
          <cell r="L763">
            <v>26508.48</v>
          </cell>
          <cell r="M763">
            <v>26508.48</v>
          </cell>
          <cell r="N763">
            <v>26508.48</v>
          </cell>
          <cell r="O763">
            <v>26508.48</v>
          </cell>
          <cell r="P763">
            <v>26508.48</v>
          </cell>
          <cell r="Q763">
            <v>26508.48</v>
          </cell>
          <cell r="R763">
            <v>26508.48</v>
          </cell>
          <cell r="S763">
            <v>318101.76000000001</v>
          </cell>
        </row>
        <row r="764">
          <cell r="E764" t="str">
            <v>33212110010EQMRCZZHO</v>
          </cell>
          <cell r="F764" t="str">
            <v>SALARY</v>
          </cell>
          <cell r="G764">
            <v>27769.88</v>
          </cell>
          <cell r="H764">
            <v>27769.88</v>
          </cell>
          <cell r="I764">
            <v>27769.88</v>
          </cell>
          <cell r="J764">
            <v>27769.88</v>
          </cell>
          <cell r="K764">
            <v>27769.88</v>
          </cell>
          <cell r="L764">
            <v>27769.88</v>
          </cell>
          <cell r="M764">
            <v>27769.88</v>
          </cell>
          <cell r="N764">
            <v>27769.88</v>
          </cell>
          <cell r="O764">
            <v>27769.88</v>
          </cell>
          <cell r="P764">
            <v>27769.88</v>
          </cell>
          <cell r="Q764">
            <v>27769.88</v>
          </cell>
          <cell r="R764">
            <v>27769.88</v>
          </cell>
          <cell r="S764">
            <v>333238.56</v>
          </cell>
        </row>
        <row r="765">
          <cell r="E765" t="str">
            <v>33212110010EQMRCZZHO</v>
          </cell>
          <cell r="F765" t="str">
            <v>SALARY</v>
          </cell>
          <cell r="G765">
            <v>25294.78</v>
          </cell>
          <cell r="H765">
            <v>25294.78</v>
          </cell>
          <cell r="I765">
            <v>25294.78</v>
          </cell>
          <cell r="J765">
            <v>25294.78</v>
          </cell>
          <cell r="K765">
            <v>25294.78</v>
          </cell>
          <cell r="L765">
            <v>25294.78</v>
          </cell>
          <cell r="M765">
            <v>25294.78</v>
          </cell>
          <cell r="N765">
            <v>26508.48</v>
          </cell>
          <cell r="O765">
            <v>26508.48</v>
          </cell>
          <cell r="P765">
            <v>26508.48</v>
          </cell>
          <cell r="Q765">
            <v>26508.48</v>
          </cell>
          <cell r="R765">
            <v>26508.48</v>
          </cell>
          <cell r="S765">
            <v>309605.86</v>
          </cell>
        </row>
        <row r="766">
          <cell r="E766" t="str">
            <v>33212110010EQMRCZZHO</v>
          </cell>
          <cell r="F766" t="str">
            <v>SALARY</v>
          </cell>
          <cell r="G766">
            <v>15726.16</v>
          </cell>
          <cell r="H766">
            <v>15726.16</v>
          </cell>
          <cell r="I766">
            <v>15726.16</v>
          </cell>
          <cell r="J766">
            <v>15726.16</v>
          </cell>
          <cell r="K766">
            <v>15726.16</v>
          </cell>
          <cell r="L766">
            <v>15726.16</v>
          </cell>
          <cell r="M766">
            <v>15726.16</v>
          </cell>
          <cell r="N766">
            <v>16450.14</v>
          </cell>
          <cell r="O766">
            <v>16450.14</v>
          </cell>
          <cell r="P766">
            <v>16450.14</v>
          </cell>
          <cell r="Q766">
            <v>16450.14</v>
          </cell>
          <cell r="R766">
            <v>16450.14</v>
          </cell>
          <cell r="S766">
            <v>192333.82</v>
          </cell>
        </row>
        <row r="767">
          <cell r="E767" t="str">
            <v>33212110010EQMRCZZHO</v>
          </cell>
          <cell r="F767" t="str">
            <v>N/PALLO</v>
          </cell>
          <cell r="G767">
            <v>19329.14</v>
          </cell>
          <cell r="H767">
            <v>19329.14</v>
          </cell>
          <cell r="I767">
            <v>19329.14</v>
          </cell>
          <cell r="J767">
            <v>19329.14</v>
          </cell>
          <cell r="K767">
            <v>19329.14</v>
          </cell>
          <cell r="L767">
            <v>19329.14</v>
          </cell>
          <cell r="M767">
            <v>19329.14</v>
          </cell>
          <cell r="N767">
            <v>19329.14</v>
          </cell>
          <cell r="O767">
            <v>19329.14</v>
          </cell>
          <cell r="P767">
            <v>19329.14</v>
          </cell>
          <cell r="Q767">
            <v>19329.14</v>
          </cell>
          <cell r="R767">
            <v>19329.14</v>
          </cell>
          <cell r="S767">
            <v>231949.68</v>
          </cell>
        </row>
        <row r="768">
          <cell r="E768" t="str">
            <v>33212110010EQMRCZZHO</v>
          </cell>
          <cell r="F768" t="str">
            <v>SALARY</v>
          </cell>
          <cell r="G768">
            <v>30982.91</v>
          </cell>
          <cell r="H768">
            <v>30982.91</v>
          </cell>
          <cell r="I768">
            <v>30982.91</v>
          </cell>
          <cell r="J768">
            <v>30982.91</v>
          </cell>
          <cell r="K768">
            <v>30982.91</v>
          </cell>
          <cell r="L768">
            <v>30982.91</v>
          </cell>
          <cell r="M768">
            <v>30982.91</v>
          </cell>
          <cell r="N768">
            <v>30982.91</v>
          </cell>
          <cell r="O768">
            <v>30982.91</v>
          </cell>
          <cell r="P768">
            <v>30982.91</v>
          </cell>
          <cell r="Q768">
            <v>30982.91</v>
          </cell>
          <cell r="R768">
            <v>30982.91</v>
          </cell>
          <cell r="S768">
            <v>371794.92</v>
          </cell>
        </row>
        <row r="769">
          <cell r="E769" t="str">
            <v>33212110010EQMRCZZHO</v>
          </cell>
          <cell r="F769" t="str">
            <v>SALARY</v>
          </cell>
          <cell r="G769">
            <v>48890.38</v>
          </cell>
          <cell r="H769">
            <v>48890.38</v>
          </cell>
          <cell r="I769">
            <v>48890.38</v>
          </cell>
          <cell r="J769">
            <v>48890.38</v>
          </cell>
          <cell r="K769">
            <v>48890.38</v>
          </cell>
          <cell r="L769">
            <v>48890.38</v>
          </cell>
          <cell r="M769">
            <v>48890.38</v>
          </cell>
          <cell r="N769">
            <v>48890.38</v>
          </cell>
          <cell r="O769">
            <v>48890.38</v>
          </cell>
          <cell r="P769">
            <v>48890.38</v>
          </cell>
          <cell r="Q769">
            <v>48890.38</v>
          </cell>
          <cell r="R769">
            <v>48890.38</v>
          </cell>
          <cell r="S769">
            <v>586684.56000000006</v>
          </cell>
        </row>
        <row r="770">
          <cell r="E770" t="str">
            <v>33212110010EQMRCZZHO</v>
          </cell>
          <cell r="F770" t="str">
            <v>SALARY</v>
          </cell>
          <cell r="G770">
            <v>27769.88</v>
          </cell>
          <cell r="H770">
            <v>27769.88</v>
          </cell>
          <cell r="I770">
            <v>27769.88</v>
          </cell>
          <cell r="J770">
            <v>27769.88</v>
          </cell>
          <cell r="K770">
            <v>27769.88</v>
          </cell>
          <cell r="L770">
            <v>27769.88</v>
          </cell>
          <cell r="M770">
            <v>27769.88</v>
          </cell>
          <cell r="N770">
            <v>27769.88</v>
          </cell>
          <cell r="O770">
            <v>27769.88</v>
          </cell>
          <cell r="P770">
            <v>27769.88</v>
          </cell>
          <cell r="Q770">
            <v>27769.88</v>
          </cell>
          <cell r="R770">
            <v>27769.88</v>
          </cell>
          <cell r="S770">
            <v>333238.56</v>
          </cell>
        </row>
        <row r="771">
          <cell r="E771" t="str">
            <v>33212110010EQMRCZZHO</v>
          </cell>
          <cell r="F771" t="str">
            <v>SALARY</v>
          </cell>
          <cell r="G771">
            <v>35451.699999999997</v>
          </cell>
          <cell r="H771">
            <v>35451.699999999997</v>
          </cell>
          <cell r="I771">
            <v>35451.699999999997</v>
          </cell>
          <cell r="J771">
            <v>35451.699999999997</v>
          </cell>
          <cell r="K771">
            <v>35451.699999999997</v>
          </cell>
          <cell r="L771">
            <v>35451.699999999997</v>
          </cell>
          <cell r="M771">
            <v>35451.699999999997</v>
          </cell>
          <cell r="N771">
            <v>35451.699999999997</v>
          </cell>
          <cell r="O771">
            <v>35451.699999999997</v>
          </cell>
          <cell r="P771">
            <v>35451.699999999997</v>
          </cell>
          <cell r="Q771">
            <v>35451.699999999997</v>
          </cell>
          <cell r="R771">
            <v>35451.699999999997</v>
          </cell>
          <cell r="S771">
            <v>425420.4</v>
          </cell>
        </row>
        <row r="772">
          <cell r="E772" t="str">
            <v>33212110010EQMRCZZHO Total</v>
          </cell>
          <cell r="F772">
            <v>0</v>
          </cell>
          <cell r="S772">
            <v>3943062.6</v>
          </cell>
        </row>
        <row r="773">
          <cell r="E773" t="str">
            <v>33212110100EQMRCZZHO</v>
          </cell>
          <cell r="F773" t="str">
            <v>BONUS</v>
          </cell>
          <cell r="G773">
            <v>0</v>
          </cell>
          <cell r="H773">
            <v>0</v>
          </cell>
          <cell r="I773">
            <v>40118.879999999997</v>
          </cell>
          <cell r="J773">
            <v>0</v>
          </cell>
          <cell r="K773">
            <v>0</v>
          </cell>
          <cell r="L773">
            <v>0</v>
          </cell>
          <cell r="M773">
            <v>0</v>
          </cell>
          <cell r="N773">
            <v>0</v>
          </cell>
          <cell r="O773">
            <v>0</v>
          </cell>
          <cell r="P773">
            <v>0</v>
          </cell>
          <cell r="Q773">
            <v>0</v>
          </cell>
          <cell r="R773">
            <v>0</v>
          </cell>
          <cell r="S773">
            <v>40118.879999999997</v>
          </cell>
        </row>
        <row r="774">
          <cell r="E774" t="str">
            <v>33212110100EQMRCZZHO</v>
          </cell>
          <cell r="F774" t="str">
            <v>BONUS</v>
          </cell>
          <cell r="G774">
            <v>0</v>
          </cell>
          <cell r="H774">
            <v>29813.56</v>
          </cell>
          <cell r="I774">
            <v>0</v>
          </cell>
          <cell r="J774">
            <v>0</v>
          </cell>
          <cell r="K774">
            <v>0</v>
          </cell>
          <cell r="L774">
            <v>0</v>
          </cell>
          <cell r="M774">
            <v>0</v>
          </cell>
          <cell r="N774">
            <v>0</v>
          </cell>
          <cell r="O774">
            <v>0</v>
          </cell>
          <cell r="P774">
            <v>0</v>
          </cell>
          <cell r="Q774">
            <v>0</v>
          </cell>
          <cell r="R774">
            <v>0</v>
          </cell>
          <cell r="S774">
            <v>29813.56</v>
          </cell>
        </row>
        <row r="775">
          <cell r="E775" t="str">
            <v>33212110100EQMRCZZHO</v>
          </cell>
          <cell r="F775" t="str">
            <v>BONUS</v>
          </cell>
          <cell r="G775">
            <v>0</v>
          </cell>
          <cell r="H775">
            <v>26508.48</v>
          </cell>
          <cell r="I775">
            <v>0</v>
          </cell>
          <cell r="J775">
            <v>0</v>
          </cell>
          <cell r="K775">
            <v>0</v>
          </cell>
          <cell r="L775">
            <v>0</v>
          </cell>
          <cell r="M775">
            <v>0</v>
          </cell>
          <cell r="N775">
            <v>0</v>
          </cell>
          <cell r="O775">
            <v>0</v>
          </cell>
          <cell r="P775">
            <v>0</v>
          </cell>
          <cell r="Q775">
            <v>0</v>
          </cell>
          <cell r="R775">
            <v>0</v>
          </cell>
          <cell r="S775">
            <v>26508.48</v>
          </cell>
        </row>
        <row r="776">
          <cell r="E776" t="str">
            <v>33212110100EQMRCZZHO</v>
          </cell>
          <cell r="F776" t="str">
            <v>BONUS</v>
          </cell>
          <cell r="G776">
            <v>0</v>
          </cell>
          <cell r="H776">
            <v>0</v>
          </cell>
          <cell r="I776">
            <v>0</v>
          </cell>
          <cell r="J776">
            <v>0</v>
          </cell>
          <cell r="K776">
            <v>0</v>
          </cell>
          <cell r="L776">
            <v>27769.88</v>
          </cell>
          <cell r="M776">
            <v>0</v>
          </cell>
          <cell r="N776">
            <v>0</v>
          </cell>
          <cell r="O776">
            <v>0</v>
          </cell>
          <cell r="P776">
            <v>0</v>
          </cell>
          <cell r="Q776">
            <v>0</v>
          </cell>
          <cell r="R776">
            <v>0</v>
          </cell>
          <cell r="S776">
            <v>27769.88</v>
          </cell>
        </row>
        <row r="777">
          <cell r="E777" t="str">
            <v>33212110100EQMRCZZHO</v>
          </cell>
          <cell r="F777" t="str">
            <v>BONUS</v>
          </cell>
          <cell r="G777">
            <v>0</v>
          </cell>
          <cell r="H777">
            <v>0</v>
          </cell>
          <cell r="I777">
            <v>0</v>
          </cell>
          <cell r="J777">
            <v>0</v>
          </cell>
          <cell r="K777">
            <v>0</v>
          </cell>
          <cell r="L777">
            <v>0</v>
          </cell>
          <cell r="M777">
            <v>0</v>
          </cell>
          <cell r="N777">
            <v>26508.48</v>
          </cell>
          <cell r="O777">
            <v>0</v>
          </cell>
          <cell r="P777">
            <v>0</v>
          </cell>
          <cell r="Q777">
            <v>0</v>
          </cell>
          <cell r="R777">
            <v>0</v>
          </cell>
          <cell r="S777">
            <v>26508.48</v>
          </cell>
        </row>
        <row r="778">
          <cell r="E778" t="str">
            <v>33212110100EQMRCZZHO</v>
          </cell>
          <cell r="F778" t="str">
            <v>BONUS</v>
          </cell>
          <cell r="G778">
            <v>0</v>
          </cell>
          <cell r="H778">
            <v>0</v>
          </cell>
          <cell r="I778">
            <v>0</v>
          </cell>
          <cell r="J778">
            <v>0</v>
          </cell>
          <cell r="K778">
            <v>0</v>
          </cell>
          <cell r="L778">
            <v>0</v>
          </cell>
          <cell r="M778">
            <v>15726.16</v>
          </cell>
          <cell r="N778">
            <v>0</v>
          </cell>
          <cell r="O778">
            <v>0</v>
          </cell>
          <cell r="P778">
            <v>0</v>
          </cell>
          <cell r="Q778">
            <v>0</v>
          </cell>
          <cell r="R778">
            <v>0</v>
          </cell>
          <cell r="S778">
            <v>15726.16</v>
          </cell>
        </row>
        <row r="779">
          <cell r="E779" t="str">
            <v>33212110100EQMRCZZHO</v>
          </cell>
          <cell r="F779" t="str">
            <v>BONUS</v>
          </cell>
          <cell r="G779">
            <v>0</v>
          </cell>
          <cell r="H779">
            <v>0</v>
          </cell>
          <cell r="I779">
            <v>0</v>
          </cell>
          <cell r="J779">
            <v>0</v>
          </cell>
          <cell r="K779">
            <v>0</v>
          </cell>
          <cell r="L779">
            <v>0</v>
          </cell>
          <cell r="M779">
            <v>0</v>
          </cell>
          <cell r="N779">
            <v>48890.38</v>
          </cell>
          <cell r="O779">
            <v>0</v>
          </cell>
          <cell r="P779">
            <v>0</v>
          </cell>
          <cell r="Q779">
            <v>0</v>
          </cell>
          <cell r="R779">
            <v>0</v>
          </cell>
          <cell r="S779">
            <v>48890.38</v>
          </cell>
        </row>
        <row r="780">
          <cell r="E780" t="str">
            <v>33212110100EQMRCZZHO</v>
          </cell>
          <cell r="F780" t="str">
            <v>BONUS</v>
          </cell>
          <cell r="G780">
            <v>0</v>
          </cell>
          <cell r="H780">
            <v>0</v>
          </cell>
          <cell r="I780">
            <v>0</v>
          </cell>
          <cell r="J780">
            <v>27769.88</v>
          </cell>
          <cell r="K780">
            <v>0</v>
          </cell>
          <cell r="L780">
            <v>0</v>
          </cell>
          <cell r="M780">
            <v>0</v>
          </cell>
          <cell r="N780">
            <v>0</v>
          </cell>
          <cell r="O780">
            <v>0</v>
          </cell>
          <cell r="P780">
            <v>0</v>
          </cell>
          <cell r="Q780">
            <v>0</v>
          </cell>
          <cell r="R780">
            <v>0</v>
          </cell>
          <cell r="S780">
            <v>27769.88</v>
          </cell>
        </row>
        <row r="781">
          <cell r="E781" t="str">
            <v>33212110100EQMRCZZHO</v>
          </cell>
          <cell r="F781" t="str">
            <v>BONUS</v>
          </cell>
          <cell r="G781">
            <v>0</v>
          </cell>
          <cell r="H781">
            <v>0</v>
          </cell>
          <cell r="I781">
            <v>0</v>
          </cell>
          <cell r="J781">
            <v>0</v>
          </cell>
          <cell r="K781">
            <v>0</v>
          </cell>
          <cell r="L781">
            <v>0</v>
          </cell>
          <cell r="M781">
            <v>0</v>
          </cell>
          <cell r="N781">
            <v>0</v>
          </cell>
          <cell r="O781">
            <v>35451.699999999997</v>
          </cell>
          <cell r="P781">
            <v>0</v>
          </cell>
          <cell r="Q781">
            <v>0</v>
          </cell>
          <cell r="R781">
            <v>0</v>
          </cell>
          <cell r="S781">
            <v>35451.699999999997</v>
          </cell>
        </row>
        <row r="782">
          <cell r="E782" t="str">
            <v>33212110100EQMRCZZHO Total</v>
          </cell>
          <cell r="F782">
            <v>0</v>
          </cell>
          <cell r="S782">
            <v>278557.40000000002</v>
          </cell>
        </row>
        <row r="783">
          <cell r="E783" t="str">
            <v>33212110260EQMRCZZHO</v>
          </cell>
          <cell r="F783" t="str">
            <v>HOUSESUB</v>
          </cell>
          <cell r="G783">
            <v>796.61</v>
          </cell>
          <cell r="H783">
            <v>796.61</v>
          </cell>
          <cell r="I783">
            <v>796.61</v>
          </cell>
          <cell r="J783">
            <v>796.61</v>
          </cell>
          <cell r="K783">
            <v>796.61</v>
          </cell>
          <cell r="L783">
            <v>796.61</v>
          </cell>
          <cell r="M783">
            <v>796.61</v>
          </cell>
          <cell r="N783">
            <v>796.61</v>
          </cell>
          <cell r="O783">
            <v>796.61</v>
          </cell>
          <cell r="P783">
            <v>796.61</v>
          </cell>
          <cell r="Q783">
            <v>796.61</v>
          </cell>
          <cell r="R783">
            <v>796.61</v>
          </cell>
          <cell r="S783">
            <v>9559.32</v>
          </cell>
        </row>
        <row r="784">
          <cell r="E784" t="str">
            <v>33212110260EQMRCZZHO</v>
          </cell>
          <cell r="F784" t="str">
            <v>HOUSESUB</v>
          </cell>
          <cell r="G784">
            <v>796.61</v>
          </cell>
          <cell r="H784">
            <v>796.61</v>
          </cell>
          <cell r="I784">
            <v>796.61</v>
          </cell>
          <cell r="J784">
            <v>796.61</v>
          </cell>
          <cell r="K784">
            <v>796.61</v>
          </cell>
          <cell r="L784">
            <v>796.61</v>
          </cell>
          <cell r="M784">
            <v>796.61</v>
          </cell>
          <cell r="N784">
            <v>796.61</v>
          </cell>
          <cell r="O784">
            <v>796.61</v>
          </cell>
          <cell r="P784">
            <v>796.61</v>
          </cell>
          <cell r="Q784">
            <v>796.61</v>
          </cell>
          <cell r="R784">
            <v>796.61</v>
          </cell>
          <cell r="S784">
            <v>9559.32</v>
          </cell>
        </row>
        <row r="785">
          <cell r="E785" t="str">
            <v>33212110260EQMRCZZHO</v>
          </cell>
          <cell r="F785" t="str">
            <v>HOUSESUB</v>
          </cell>
          <cell r="G785">
            <v>796.61</v>
          </cell>
          <cell r="H785">
            <v>796.61</v>
          </cell>
          <cell r="I785">
            <v>796.61</v>
          </cell>
          <cell r="J785">
            <v>796.61</v>
          </cell>
          <cell r="K785">
            <v>796.61</v>
          </cell>
          <cell r="L785">
            <v>796.61</v>
          </cell>
          <cell r="M785">
            <v>796.61</v>
          </cell>
          <cell r="N785">
            <v>796.61</v>
          </cell>
          <cell r="O785">
            <v>796.61</v>
          </cell>
          <cell r="P785">
            <v>796.61</v>
          </cell>
          <cell r="Q785">
            <v>796.61</v>
          </cell>
          <cell r="R785">
            <v>796.61</v>
          </cell>
          <cell r="S785">
            <v>9559.32</v>
          </cell>
        </row>
        <row r="786">
          <cell r="E786" t="str">
            <v>33212110260EQMRCZZHO</v>
          </cell>
          <cell r="F786" t="str">
            <v>HOUSESUB</v>
          </cell>
          <cell r="G786">
            <v>796.61</v>
          </cell>
          <cell r="H786">
            <v>796.61</v>
          </cell>
          <cell r="I786">
            <v>796.61</v>
          </cell>
          <cell r="J786">
            <v>796.61</v>
          </cell>
          <cell r="K786">
            <v>796.61</v>
          </cell>
          <cell r="L786">
            <v>796.61</v>
          </cell>
          <cell r="M786">
            <v>796.61</v>
          </cell>
          <cell r="N786">
            <v>796.61</v>
          </cell>
          <cell r="O786">
            <v>796.61</v>
          </cell>
          <cell r="P786">
            <v>796.61</v>
          </cell>
          <cell r="Q786">
            <v>796.61</v>
          </cell>
          <cell r="R786">
            <v>796.61</v>
          </cell>
          <cell r="S786">
            <v>9559.32</v>
          </cell>
        </row>
        <row r="787">
          <cell r="E787" t="str">
            <v>33212110260EQMRCZZHO Total</v>
          </cell>
          <cell r="F787">
            <v>0</v>
          </cell>
          <cell r="S787">
            <v>38237.279999999999</v>
          </cell>
        </row>
        <row r="788">
          <cell r="E788" t="str">
            <v>33212110340EQMRCZZHO</v>
          </cell>
          <cell r="F788" t="str">
            <v>CARALL</v>
          </cell>
          <cell r="G788">
            <v>12813</v>
          </cell>
          <cell r="H788">
            <v>12813</v>
          </cell>
          <cell r="I788">
            <v>12813</v>
          </cell>
          <cell r="J788">
            <v>12813</v>
          </cell>
          <cell r="K788">
            <v>12813</v>
          </cell>
          <cell r="L788">
            <v>12813</v>
          </cell>
          <cell r="M788">
            <v>12813</v>
          </cell>
          <cell r="N788">
            <v>12813</v>
          </cell>
          <cell r="O788">
            <v>12813</v>
          </cell>
          <cell r="P788">
            <v>12813</v>
          </cell>
          <cell r="Q788">
            <v>12813</v>
          </cell>
          <cell r="R788">
            <v>12813</v>
          </cell>
          <cell r="S788">
            <v>153756</v>
          </cell>
        </row>
        <row r="789">
          <cell r="E789" t="str">
            <v>33212110340EQMRCZZHO</v>
          </cell>
          <cell r="F789" t="str">
            <v>CARALL</v>
          </cell>
          <cell r="G789">
            <v>14745.92</v>
          </cell>
          <cell r="H789">
            <v>14745.92</v>
          </cell>
          <cell r="I789">
            <v>14745.92</v>
          </cell>
          <cell r="J789">
            <v>14745.92</v>
          </cell>
          <cell r="K789">
            <v>14745.92</v>
          </cell>
          <cell r="L789">
            <v>14745.92</v>
          </cell>
          <cell r="M789">
            <v>14745.92</v>
          </cell>
          <cell r="N789">
            <v>14745.92</v>
          </cell>
          <cell r="O789">
            <v>14745.92</v>
          </cell>
          <cell r="P789">
            <v>14745.92</v>
          </cell>
          <cell r="Q789">
            <v>14745.92</v>
          </cell>
          <cell r="R789">
            <v>14745.92</v>
          </cell>
          <cell r="S789">
            <v>176951.04000000001</v>
          </cell>
        </row>
        <row r="790">
          <cell r="E790" t="str">
            <v>33212110340EQMRCZZHO Total</v>
          </cell>
          <cell r="F790">
            <v>0</v>
          </cell>
          <cell r="S790">
            <v>330707.04000000004</v>
          </cell>
        </row>
        <row r="791">
          <cell r="E791" t="str">
            <v>33212130010EQMRCZZHO</v>
          </cell>
          <cell r="F791" t="str">
            <v>CC-BARGAIN</v>
          </cell>
          <cell r="G791">
            <v>8.25</v>
          </cell>
          <cell r="H791">
            <v>8.25</v>
          </cell>
          <cell r="I791">
            <v>8.25</v>
          </cell>
          <cell r="J791">
            <v>8.25</v>
          </cell>
          <cell r="K791">
            <v>8.25</v>
          </cell>
          <cell r="L791">
            <v>8.25</v>
          </cell>
          <cell r="M791">
            <v>8.25</v>
          </cell>
          <cell r="N791">
            <v>8.25</v>
          </cell>
          <cell r="O791">
            <v>8.25</v>
          </cell>
          <cell r="P791">
            <v>8.25</v>
          </cell>
          <cell r="Q791">
            <v>8.25</v>
          </cell>
          <cell r="R791">
            <v>8.25</v>
          </cell>
          <cell r="S791">
            <v>99</v>
          </cell>
        </row>
        <row r="792">
          <cell r="E792" t="str">
            <v>33212130010EQMRCZZHO</v>
          </cell>
          <cell r="F792" t="str">
            <v>CC-BARGAIN</v>
          </cell>
          <cell r="G792">
            <v>8.25</v>
          </cell>
          <cell r="H792">
            <v>8.25</v>
          </cell>
          <cell r="I792">
            <v>8.25</v>
          </cell>
          <cell r="J792">
            <v>8.25</v>
          </cell>
          <cell r="K792">
            <v>8.25</v>
          </cell>
          <cell r="L792">
            <v>8.25</v>
          </cell>
          <cell r="M792">
            <v>8.25</v>
          </cell>
          <cell r="N792">
            <v>8.25</v>
          </cell>
          <cell r="O792">
            <v>8.25</v>
          </cell>
          <cell r="P792">
            <v>8.25</v>
          </cell>
          <cell r="Q792">
            <v>8.25</v>
          </cell>
          <cell r="R792">
            <v>8.25</v>
          </cell>
          <cell r="S792">
            <v>99</v>
          </cell>
        </row>
        <row r="793">
          <cell r="E793" t="str">
            <v>33212130010EQMRCZZHO</v>
          </cell>
          <cell r="F793" t="str">
            <v>CC-BARGAIN</v>
          </cell>
          <cell r="G793">
            <v>8.25</v>
          </cell>
          <cell r="H793">
            <v>8.25</v>
          </cell>
          <cell r="I793">
            <v>8.25</v>
          </cell>
          <cell r="J793">
            <v>8.25</v>
          </cell>
          <cell r="K793">
            <v>8.25</v>
          </cell>
          <cell r="L793">
            <v>8.25</v>
          </cell>
          <cell r="M793">
            <v>8.25</v>
          </cell>
          <cell r="N793">
            <v>8.25</v>
          </cell>
          <cell r="O793">
            <v>8.25</v>
          </cell>
          <cell r="P793">
            <v>8.25</v>
          </cell>
          <cell r="Q793">
            <v>8.25</v>
          </cell>
          <cell r="R793">
            <v>8.25</v>
          </cell>
          <cell r="S793">
            <v>99</v>
          </cell>
        </row>
        <row r="794">
          <cell r="E794" t="str">
            <v>33212130010EQMRCZZHO</v>
          </cell>
          <cell r="F794" t="str">
            <v>CC-BARGAIN</v>
          </cell>
          <cell r="G794">
            <v>8.25</v>
          </cell>
          <cell r="H794">
            <v>8.25</v>
          </cell>
          <cell r="I794">
            <v>8.25</v>
          </cell>
          <cell r="J794">
            <v>8.25</v>
          </cell>
          <cell r="K794">
            <v>8.25</v>
          </cell>
          <cell r="L794">
            <v>8.25</v>
          </cell>
          <cell r="M794">
            <v>8.25</v>
          </cell>
          <cell r="N794">
            <v>8.25</v>
          </cell>
          <cell r="O794">
            <v>8.25</v>
          </cell>
          <cell r="P794">
            <v>8.25</v>
          </cell>
          <cell r="Q794">
            <v>8.25</v>
          </cell>
          <cell r="R794">
            <v>8.25</v>
          </cell>
          <cell r="S794">
            <v>99</v>
          </cell>
        </row>
        <row r="795">
          <cell r="E795" t="str">
            <v>33212130010EQMRCZZHO</v>
          </cell>
          <cell r="F795" t="str">
            <v>CC-BARGAIN</v>
          </cell>
          <cell r="G795">
            <v>8.25</v>
          </cell>
          <cell r="H795">
            <v>8.25</v>
          </cell>
          <cell r="I795">
            <v>8.25</v>
          </cell>
          <cell r="J795">
            <v>8.25</v>
          </cell>
          <cell r="K795">
            <v>8.25</v>
          </cell>
          <cell r="L795">
            <v>8.25</v>
          </cell>
          <cell r="M795">
            <v>8.25</v>
          </cell>
          <cell r="N795">
            <v>8.25</v>
          </cell>
          <cell r="O795">
            <v>8.25</v>
          </cell>
          <cell r="P795">
            <v>8.25</v>
          </cell>
          <cell r="Q795">
            <v>8.25</v>
          </cell>
          <cell r="R795">
            <v>8.25</v>
          </cell>
          <cell r="S795">
            <v>99</v>
          </cell>
        </row>
        <row r="796">
          <cell r="E796" t="str">
            <v>33212130010EQMRCZZHO</v>
          </cell>
          <cell r="F796" t="str">
            <v>CC-BARGAIN</v>
          </cell>
          <cell r="G796">
            <v>8.25</v>
          </cell>
          <cell r="H796">
            <v>8.25</v>
          </cell>
          <cell r="I796">
            <v>8.25</v>
          </cell>
          <cell r="J796">
            <v>8.25</v>
          </cell>
          <cell r="K796">
            <v>8.25</v>
          </cell>
          <cell r="L796">
            <v>8.25</v>
          </cell>
          <cell r="M796">
            <v>8.25</v>
          </cell>
          <cell r="N796">
            <v>8.25</v>
          </cell>
          <cell r="O796">
            <v>8.25</v>
          </cell>
          <cell r="P796">
            <v>8.25</v>
          </cell>
          <cell r="Q796">
            <v>8.25</v>
          </cell>
          <cell r="R796">
            <v>8.25</v>
          </cell>
          <cell r="S796">
            <v>99</v>
          </cell>
        </row>
        <row r="797">
          <cell r="E797" t="str">
            <v>33212130010EQMRCZZHO</v>
          </cell>
          <cell r="F797" t="str">
            <v>CC-UNION</v>
          </cell>
          <cell r="G797">
            <v>8.25</v>
          </cell>
          <cell r="H797">
            <v>8.25</v>
          </cell>
          <cell r="I797">
            <v>8.25</v>
          </cell>
          <cell r="J797">
            <v>8.25</v>
          </cell>
          <cell r="K797">
            <v>8.25</v>
          </cell>
          <cell r="L797">
            <v>8.25</v>
          </cell>
          <cell r="M797">
            <v>8.25</v>
          </cell>
          <cell r="N797">
            <v>8.25</v>
          </cell>
          <cell r="O797">
            <v>8.25</v>
          </cell>
          <cell r="P797">
            <v>8.25</v>
          </cell>
          <cell r="Q797">
            <v>8.25</v>
          </cell>
          <cell r="R797">
            <v>8.25</v>
          </cell>
          <cell r="S797">
            <v>99</v>
          </cell>
        </row>
        <row r="798">
          <cell r="E798" t="str">
            <v>33212130010EQMRCZZHO</v>
          </cell>
          <cell r="F798" t="str">
            <v>CC-BARGAIN</v>
          </cell>
          <cell r="G798">
            <v>8.25</v>
          </cell>
          <cell r="H798">
            <v>8.25</v>
          </cell>
          <cell r="I798">
            <v>8.25</v>
          </cell>
          <cell r="J798">
            <v>8.25</v>
          </cell>
          <cell r="K798">
            <v>8.25</v>
          </cell>
          <cell r="L798">
            <v>8.25</v>
          </cell>
          <cell r="M798">
            <v>8.25</v>
          </cell>
          <cell r="N798">
            <v>8.25</v>
          </cell>
          <cell r="O798">
            <v>8.25</v>
          </cell>
          <cell r="P798">
            <v>8.25</v>
          </cell>
          <cell r="Q798">
            <v>8.25</v>
          </cell>
          <cell r="R798">
            <v>8.25</v>
          </cell>
          <cell r="S798">
            <v>99</v>
          </cell>
        </row>
        <row r="799">
          <cell r="E799" t="str">
            <v>33212130010EQMRCZZHO</v>
          </cell>
          <cell r="F799" t="str">
            <v>CC-BARGAIN</v>
          </cell>
          <cell r="G799">
            <v>8.25</v>
          </cell>
          <cell r="H799">
            <v>8.25</v>
          </cell>
          <cell r="I799">
            <v>8.25</v>
          </cell>
          <cell r="J799">
            <v>8.25</v>
          </cell>
          <cell r="K799">
            <v>8.25</v>
          </cell>
          <cell r="L799">
            <v>8.25</v>
          </cell>
          <cell r="M799">
            <v>8.25</v>
          </cell>
          <cell r="N799">
            <v>8.25</v>
          </cell>
          <cell r="O799">
            <v>8.25</v>
          </cell>
          <cell r="P799">
            <v>8.25</v>
          </cell>
          <cell r="Q799">
            <v>8.25</v>
          </cell>
          <cell r="R799">
            <v>8.25</v>
          </cell>
          <cell r="S799">
            <v>99</v>
          </cell>
        </row>
        <row r="800">
          <cell r="E800" t="str">
            <v>33212130010EQMRCZZHO</v>
          </cell>
          <cell r="F800" t="str">
            <v>CC-BARGAIN</v>
          </cell>
          <cell r="G800">
            <v>8.25</v>
          </cell>
          <cell r="H800">
            <v>8.25</v>
          </cell>
          <cell r="I800">
            <v>8.25</v>
          </cell>
          <cell r="J800">
            <v>8.25</v>
          </cell>
          <cell r="K800">
            <v>8.25</v>
          </cell>
          <cell r="L800">
            <v>8.25</v>
          </cell>
          <cell r="M800">
            <v>8.25</v>
          </cell>
          <cell r="N800">
            <v>8.25</v>
          </cell>
          <cell r="O800">
            <v>8.25</v>
          </cell>
          <cell r="P800">
            <v>8.25</v>
          </cell>
          <cell r="Q800">
            <v>8.25</v>
          </cell>
          <cell r="R800">
            <v>8.25</v>
          </cell>
          <cell r="S800">
            <v>99</v>
          </cell>
        </row>
        <row r="801">
          <cell r="E801" t="str">
            <v>33212130010EQMRCZZHO Total</v>
          </cell>
          <cell r="F801">
            <v>0</v>
          </cell>
          <cell r="S801">
            <v>990</v>
          </cell>
        </row>
        <row r="802">
          <cell r="E802" t="str">
            <v>33212130100EQMRCZZHO</v>
          </cell>
          <cell r="F802" t="str">
            <v>CC-GROUPSC</v>
          </cell>
          <cell r="G802">
            <v>802.38</v>
          </cell>
          <cell r="H802">
            <v>802.38</v>
          </cell>
          <cell r="I802">
            <v>802.38</v>
          </cell>
          <cell r="J802">
            <v>802.38</v>
          </cell>
          <cell r="K802">
            <v>802.38</v>
          </cell>
          <cell r="L802">
            <v>802.38</v>
          </cell>
          <cell r="M802">
            <v>802.38</v>
          </cell>
          <cell r="N802">
            <v>802.38</v>
          </cell>
          <cell r="O802">
            <v>802.38</v>
          </cell>
          <cell r="P802">
            <v>802.38</v>
          </cell>
          <cell r="Q802">
            <v>802.38</v>
          </cell>
          <cell r="R802">
            <v>802.38</v>
          </cell>
          <cell r="S802">
            <v>9628.56</v>
          </cell>
        </row>
        <row r="803">
          <cell r="E803" t="str">
            <v>33212130100EQMRCZZHO</v>
          </cell>
          <cell r="F803" t="str">
            <v>CC-GROUPSC</v>
          </cell>
          <cell r="G803">
            <v>596.27</v>
          </cell>
          <cell r="H803">
            <v>596.27</v>
          </cell>
          <cell r="I803">
            <v>596.27</v>
          </cell>
          <cell r="J803">
            <v>596.27</v>
          </cell>
          <cell r="K803">
            <v>596.27</v>
          </cell>
          <cell r="L803">
            <v>596.27</v>
          </cell>
          <cell r="M803">
            <v>596.27</v>
          </cell>
          <cell r="N803">
            <v>596.27</v>
          </cell>
          <cell r="O803">
            <v>596.27</v>
          </cell>
          <cell r="P803">
            <v>596.27</v>
          </cell>
          <cell r="Q803">
            <v>596.27</v>
          </cell>
          <cell r="R803">
            <v>626.38</v>
          </cell>
          <cell r="S803">
            <v>7185.35</v>
          </cell>
        </row>
        <row r="804">
          <cell r="E804" t="str">
            <v>33212130100EQMRCZZHO</v>
          </cell>
          <cell r="F804" t="str">
            <v>CC-GROUPSC</v>
          </cell>
          <cell r="G804">
            <v>530.16999999999996</v>
          </cell>
          <cell r="H804">
            <v>530.16999999999996</v>
          </cell>
          <cell r="I804">
            <v>530.16999999999996</v>
          </cell>
          <cell r="J804">
            <v>530.16999999999996</v>
          </cell>
          <cell r="K804">
            <v>530.16999999999996</v>
          </cell>
          <cell r="L804">
            <v>530.16999999999996</v>
          </cell>
          <cell r="M804">
            <v>530.16999999999996</v>
          </cell>
          <cell r="N804">
            <v>530.16999999999996</v>
          </cell>
          <cell r="O804">
            <v>530.16999999999996</v>
          </cell>
          <cell r="P804">
            <v>530.16999999999996</v>
          </cell>
          <cell r="Q804">
            <v>530.16999999999996</v>
          </cell>
          <cell r="R804">
            <v>530.16999999999996</v>
          </cell>
          <cell r="S804">
            <v>6362.04</v>
          </cell>
        </row>
        <row r="805">
          <cell r="E805" t="str">
            <v>33212130100EQMRCZZHO</v>
          </cell>
          <cell r="F805" t="str">
            <v>CC-GROUPSC</v>
          </cell>
          <cell r="G805">
            <v>555.4</v>
          </cell>
          <cell r="H805">
            <v>555.4</v>
          </cell>
          <cell r="I805">
            <v>555.4</v>
          </cell>
          <cell r="J805">
            <v>555.4</v>
          </cell>
          <cell r="K805">
            <v>555.4</v>
          </cell>
          <cell r="L805">
            <v>555.4</v>
          </cell>
          <cell r="M805">
            <v>555.4</v>
          </cell>
          <cell r="N805">
            <v>555.4</v>
          </cell>
          <cell r="O805">
            <v>555.4</v>
          </cell>
          <cell r="P805">
            <v>555.4</v>
          </cell>
          <cell r="Q805">
            <v>555.4</v>
          </cell>
          <cell r="R805">
            <v>555.4</v>
          </cell>
          <cell r="S805">
            <v>6664.8</v>
          </cell>
        </row>
        <row r="806">
          <cell r="E806" t="str">
            <v>33212130100EQMRCZZHO</v>
          </cell>
          <cell r="F806" t="str">
            <v>CC-GROUPSC</v>
          </cell>
          <cell r="G806">
            <v>505.9</v>
          </cell>
          <cell r="H806">
            <v>505.9</v>
          </cell>
          <cell r="I806">
            <v>505.9</v>
          </cell>
          <cell r="J806">
            <v>505.9</v>
          </cell>
          <cell r="K806">
            <v>505.9</v>
          </cell>
          <cell r="L806">
            <v>505.9</v>
          </cell>
          <cell r="M806">
            <v>505.9</v>
          </cell>
          <cell r="N806">
            <v>530.16999999999996</v>
          </cell>
          <cell r="O806">
            <v>530.16999999999996</v>
          </cell>
          <cell r="P806">
            <v>530.16999999999996</v>
          </cell>
          <cell r="Q806">
            <v>530.16999999999996</v>
          </cell>
          <cell r="R806">
            <v>530.16999999999996</v>
          </cell>
          <cell r="S806">
            <v>6192.15</v>
          </cell>
        </row>
        <row r="807">
          <cell r="E807" t="str">
            <v>33212130100EQMRCZZHO</v>
          </cell>
          <cell r="F807" t="str">
            <v>CC-GROUPSC</v>
          </cell>
          <cell r="G807">
            <v>314.52</v>
          </cell>
          <cell r="H807">
            <v>314.52</v>
          </cell>
          <cell r="I807">
            <v>314.52</v>
          </cell>
          <cell r="J807">
            <v>314.52</v>
          </cell>
          <cell r="K807">
            <v>314.52</v>
          </cell>
          <cell r="L807">
            <v>314.52</v>
          </cell>
          <cell r="M807">
            <v>314.52</v>
          </cell>
          <cell r="N807">
            <v>329</v>
          </cell>
          <cell r="O807">
            <v>329</v>
          </cell>
          <cell r="P807">
            <v>329</v>
          </cell>
          <cell r="Q807">
            <v>329</v>
          </cell>
          <cell r="R807">
            <v>329</v>
          </cell>
          <cell r="S807">
            <v>3846.64</v>
          </cell>
        </row>
        <row r="808">
          <cell r="E808" t="str">
            <v>33212130100EQMRCZZHO</v>
          </cell>
          <cell r="F808" t="str">
            <v>CC-GROUPSC</v>
          </cell>
          <cell r="G808">
            <v>977.81</v>
          </cell>
          <cell r="H808">
            <v>977.81</v>
          </cell>
          <cell r="I808">
            <v>977.81</v>
          </cell>
          <cell r="J808">
            <v>977.81</v>
          </cell>
          <cell r="K808">
            <v>977.81</v>
          </cell>
          <cell r="L808">
            <v>977.81</v>
          </cell>
          <cell r="M808">
            <v>977.81</v>
          </cell>
          <cell r="N808">
            <v>977.81</v>
          </cell>
          <cell r="O808">
            <v>977.81</v>
          </cell>
          <cell r="P808">
            <v>977.81</v>
          </cell>
          <cell r="Q808">
            <v>977.81</v>
          </cell>
          <cell r="R808">
            <v>977.81</v>
          </cell>
          <cell r="S808">
            <v>11733.72</v>
          </cell>
        </row>
        <row r="809">
          <cell r="E809" t="str">
            <v>33212130100EQMRCZZHO</v>
          </cell>
          <cell r="F809" t="str">
            <v>CC-GROUPSC</v>
          </cell>
          <cell r="G809">
            <v>555.4</v>
          </cell>
          <cell r="H809">
            <v>555.4</v>
          </cell>
          <cell r="I809">
            <v>555.4</v>
          </cell>
          <cell r="J809">
            <v>555.4</v>
          </cell>
          <cell r="K809">
            <v>555.4</v>
          </cell>
          <cell r="L809">
            <v>555.4</v>
          </cell>
          <cell r="M809">
            <v>555.4</v>
          </cell>
          <cell r="N809">
            <v>555.4</v>
          </cell>
          <cell r="O809">
            <v>555.4</v>
          </cell>
          <cell r="P809">
            <v>555.4</v>
          </cell>
          <cell r="Q809">
            <v>555.4</v>
          </cell>
          <cell r="R809">
            <v>555.4</v>
          </cell>
          <cell r="S809">
            <v>6664.8</v>
          </cell>
        </row>
        <row r="810">
          <cell r="E810" t="str">
            <v>33212130100EQMRCZZHO</v>
          </cell>
          <cell r="F810" t="str">
            <v>CC-GROUPSC</v>
          </cell>
          <cell r="G810">
            <v>709.03</v>
          </cell>
          <cell r="H810">
            <v>709.03</v>
          </cell>
          <cell r="I810">
            <v>709.03</v>
          </cell>
          <cell r="J810">
            <v>709.03</v>
          </cell>
          <cell r="K810">
            <v>709.03</v>
          </cell>
          <cell r="L810">
            <v>709.03</v>
          </cell>
          <cell r="M810">
            <v>709.03</v>
          </cell>
          <cell r="N810">
            <v>709.03</v>
          </cell>
          <cell r="O810">
            <v>709.03</v>
          </cell>
          <cell r="P810">
            <v>709.03</v>
          </cell>
          <cell r="Q810">
            <v>709.03</v>
          </cell>
          <cell r="R810">
            <v>709.03</v>
          </cell>
          <cell r="S810">
            <v>8508.36</v>
          </cell>
        </row>
        <row r="811">
          <cell r="E811" t="str">
            <v>33212130100EQMRCZZHO Total</v>
          </cell>
          <cell r="F811">
            <v>0</v>
          </cell>
          <cell r="S811">
            <v>66786.420000000013</v>
          </cell>
        </row>
        <row r="812">
          <cell r="E812" t="str">
            <v>33212130200EQMRCZZHO</v>
          </cell>
          <cell r="F812" t="str">
            <v>CC-MEDAID</v>
          </cell>
          <cell r="G812">
            <v>3767.33</v>
          </cell>
          <cell r="H812">
            <v>3767.33</v>
          </cell>
          <cell r="I812">
            <v>3767.33</v>
          </cell>
          <cell r="J812">
            <v>3767.33</v>
          </cell>
          <cell r="K812">
            <v>3767.33</v>
          </cell>
          <cell r="L812">
            <v>3767.33</v>
          </cell>
          <cell r="M812">
            <v>3767.33</v>
          </cell>
          <cell r="N812">
            <v>3767.33</v>
          </cell>
          <cell r="O812">
            <v>3767.33</v>
          </cell>
          <cell r="P812">
            <v>3767.33</v>
          </cell>
          <cell r="Q812">
            <v>3767.33</v>
          </cell>
          <cell r="R812">
            <v>3767.33</v>
          </cell>
          <cell r="S812">
            <v>45207.96</v>
          </cell>
        </row>
        <row r="813">
          <cell r="E813" t="str">
            <v>33212130200EQMRCZZHO</v>
          </cell>
          <cell r="F813" t="str">
            <v>CC-MEDAID</v>
          </cell>
          <cell r="G813">
            <v>2099.96</v>
          </cell>
          <cell r="H813">
            <v>2099.96</v>
          </cell>
          <cell r="I813">
            <v>2099.96</v>
          </cell>
          <cell r="J813">
            <v>2099.96</v>
          </cell>
          <cell r="K813">
            <v>2099.96</v>
          </cell>
          <cell r="L813">
            <v>2099.96</v>
          </cell>
          <cell r="M813">
            <v>2099.96</v>
          </cell>
          <cell r="N813">
            <v>2099.96</v>
          </cell>
          <cell r="O813">
            <v>2099.96</v>
          </cell>
          <cell r="P813">
            <v>2099.96</v>
          </cell>
          <cell r="Q813">
            <v>2099.96</v>
          </cell>
          <cell r="R813">
            <v>2099.96</v>
          </cell>
          <cell r="S813">
            <v>25199.52</v>
          </cell>
        </row>
        <row r="814">
          <cell r="E814" t="str">
            <v>33212130200EQMRCZZHO</v>
          </cell>
          <cell r="F814" t="str">
            <v>CC-MEDAID</v>
          </cell>
          <cell r="G814">
            <v>3103.6</v>
          </cell>
          <cell r="H814">
            <v>3103.6</v>
          </cell>
          <cell r="I814">
            <v>3103.6</v>
          </cell>
          <cell r="J814">
            <v>3103.6</v>
          </cell>
          <cell r="K814">
            <v>3103.6</v>
          </cell>
          <cell r="L814">
            <v>3103.6</v>
          </cell>
          <cell r="M814">
            <v>3103.6</v>
          </cell>
          <cell r="N814">
            <v>3103.6</v>
          </cell>
          <cell r="O814">
            <v>3103.6</v>
          </cell>
          <cell r="P814">
            <v>3103.6</v>
          </cell>
          <cell r="Q814">
            <v>3103.6</v>
          </cell>
          <cell r="R814">
            <v>3103.6</v>
          </cell>
          <cell r="S814">
            <v>37243.199999999997</v>
          </cell>
        </row>
        <row r="815">
          <cell r="E815" t="str">
            <v>33212130200EQMRCZZHO</v>
          </cell>
          <cell r="F815" t="str">
            <v>CC-MEDAID</v>
          </cell>
          <cell r="G815">
            <v>3663.5</v>
          </cell>
          <cell r="H815">
            <v>3663.5</v>
          </cell>
          <cell r="I815">
            <v>3663.5</v>
          </cell>
          <cell r="J815">
            <v>3663.5</v>
          </cell>
          <cell r="K815">
            <v>3663.5</v>
          </cell>
          <cell r="L815">
            <v>3663.5</v>
          </cell>
          <cell r="M815">
            <v>3663.5</v>
          </cell>
          <cell r="N815">
            <v>3663.5</v>
          </cell>
          <cell r="O815">
            <v>3663.5</v>
          </cell>
          <cell r="P815">
            <v>3663.5</v>
          </cell>
          <cell r="Q815">
            <v>3663.5</v>
          </cell>
          <cell r="R815">
            <v>3663.5</v>
          </cell>
          <cell r="S815">
            <v>43962</v>
          </cell>
        </row>
        <row r="816">
          <cell r="E816" t="str">
            <v>33212130200EQMRCZZHO</v>
          </cell>
          <cell r="F816" t="str">
            <v>CC-MEDAID</v>
          </cell>
          <cell r="G816">
            <v>2622.79</v>
          </cell>
          <cell r="H816">
            <v>2622.79</v>
          </cell>
          <cell r="I816">
            <v>2622.79</v>
          </cell>
          <cell r="J816">
            <v>2622.79</v>
          </cell>
          <cell r="K816">
            <v>2622.79</v>
          </cell>
          <cell r="L816">
            <v>2622.79</v>
          </cell>
          <cell r="M816">
            <v>2622.79</v>
          </cell>
          <cell r="N816">
            <v>2622.79</v>
          </cell>
          <cell r="O816">
            <v>2622.79</v>
          </cell>
          <cell r="P816">
            <v>2622.79</v>
          </cell>
          <cell r="Q816">
            <v>2622.79</v>
          </cell>
          <cell r="R816">
            <v>2622.79</v>
          </cell>
          <cell r="S816">
            <v>31473.48</v>
          </cell>
        </row>
        <row r="817">
          <cell r="E817" t="str">
            <v>33212130200EQMRCZZHO</v>
          </cell>
          <cell r="F817" t="str">
            <v>CC-MEDAID</v>
          </cell>
          <cell r="G817">
            <v>3767.33</v>
          </cell>
          <cell r="H817">
            <v>3767.33</v>
          </cell>
          <cell r="I817">
            <v>3767.33</v>
          </cell>
          <cell r="J817">
            <v>3767.33</v>
          </cell>
          <cell r="K817">
            <v>3767.33</v>
          </cell>
          <cell r="L817">
            <v>3767.33</v>
          </cell>
          <cell r="M817">
            <v>3767.33</v>
          </cell>
          <cell r="N817">
            <v>3767.33</v>
          </cell>
          <cell r="O817">
            <v>3767.33</v>
          </cell>
          <cell r="P817">
            <v>3767.33</v>
          </cell>
          <cell r="Q817">
            <v>3767.33</v>
          </cell>
          <cell r="R817">
            <v>3767.33</v>
          </cell>
          <cell r="S817">
            <v>45207.96</v>
          </cell>
        </row>
        <row r="818">
          <cell r="E818" t="str">
            <v>33212130200EQMRCZZHO</v>
          </cell>
          <cell r="F818" t="str">
            <v>CC-MEDAID</v>
          </cell>
          <cell r="G818">
            <v>3942.23</v>
          </cell>
          <cell r="H818">
            <v>3942.23</v>
          </cell>
          <cell r="I818">
            <v>3942.23</v>
          </cell>
          <cell r="J818">
            <v>3942.23</v>
          </cell>
          <cell r="K818">
            <v>3942.23</v>
          </cell>
          <cell r="L818">
            <v>3942.23</v>
          </cell>
          <cell r="M818">
            <v>3942.23</v>
          </cell>
          <cell r="N818">
            <v>3942.23</v>
          </cell>
          <cell r="O818">
            <v>3942.23</v>
          </cell>
          <cell r="P818">
            <v>3942.23</v>
          </cell>
          <cell r="Q818">
            <v>3942.23</v>
          </cell>
          <cell r="R818">
            <v>3942.23</v>
          </cell>
          <cell r="S818">
            <v>47306.76</v>
          </cell>
        </row>
        <row r="819">
          <cell r="E819" t="str">
            <v>33212130200EQMRCZZHO</v>
          </cell>
          <cell r="F819" t="str">
            <v>CC-MEDAID</v>
          </cell>
          <cell r="G819">
            <v>3942.23</v>
          </cell>
          <cell r="H819">
            <v>3942.23</v>
          </cell>
          <cell r="I819">
            <v>3942.23</v>
          </cell>
          <cell r="J819">
            <v>3942.23</v>
          </cell>
          <cell r="K819">
            <v>3942.23</v>
          </cell>
          <cell r="L819">
            <v>3942.23</v>
          </cell>
          <cell r="M819">
            <v>3942.23</v>
          </cell>
          <cell r="N819">
            <v>3942.23</v>
          </cell>
          <cell r="O819">
            <v>3942.23</v>
          </cell>
          <cell r="P819">
            <v>3942.23</v>
          </cell>
          <cell r="Q819">
            <v>3942.23</v>
          </cell>
          <cell r="R819">
            <v>3942.23</v>
          </cell>
          <cell r="S819">
            <v>47306.76</v>
          </cell>
        </row>
        <row r="820">
          <cell r="E820" t="str">
            <v>33212130200EQMRCZZHO Total</v>
          </cell>
          <cell r="F820">
            <v>0</v>
          </cell>
          <cell r="S820">
            <v>322907.64</v>
          </cell>
        </row>
        <row r="821">
          <cell r="E821" t="str">
            <v>33212130300EQMRCZZHO</v>
          </cell>
          <cell r="F821" t="str">
            <v>CC-PENSION</v>
          </cell>
          <cell r="G821">
            <v>8826.15</v>
          </cell>
          <cell r="H821">
            <v>8826.15</v>
          </cell>
          <cell r="I821">
            <v>8826.15</v>
          </cell>
          <cell r="J821">
            <v>8826.15</v>
          </cell>
          <cell r="K821">
            <v>8826.15</v>
          </cell>
          <cell r="L821">
            <v>8826.15</v>
          </cell>
          <cell r="M821">
            <v>8826.15</v>
          </cell>
          <cell r="N821">
            <v>8826.15</v>
          </cell>
          <cell r="O821">
            <v>8826.15</v>
          </cell>
          <cell r="P821">
            <v>8826.15</v>
          </cell>
          <cell r="Q821">
            <v>8826.15</v>
          </cell>
          <cell r="R821">
            <v>8826.15</v>
          </cell>
          <cell r="S821">
            <v>105913.8</v>
          </cell>
        </row>
        <row r="822">
          <cell r="E822" t="str">
            <v>33212130300EQMRCZZHO</v>
          </cell>
          <cell r="F822" t="str">
            <v>CC-PENSION</v>
          </cell>
          <cell r="G822">
            <v>6558.98</v>
          </cell>
          <cell r="H822">
            <v>6558.98</v>
          </cell>
          <cell r="I822">
            <v>6558.98</v>
          </cell>
          <cell r="J822">
            <v>6558.98</v>
          </cell>
          <cell r="K822">
            <v>6558.98</v>
          </cell>
          <cell r="L822">
            <v>6558.98</v>
          </cell>
          <cell r="M822">
            <v>6558.98</v>
          </cell>
          <cell r="N822">
            <v>6558.98</v>
          </cell>
          <cell r="O822">
            <v>6558.98</v>
          </cell>
          <cell r="P822">
            <v>6558.98</v>
          </cell>
          <cell r="Q822">
            <v>6558.98</v>
          </cell>
          <cell r="R822">
            <v>6890.13</v>
          </cell>
          <cell r="S822">
            <v>79038.91</v>
          </cell>
        </row>
        <row r="823">
          <cell r="E823" t="str">
            <v>33212130300EQMRCZZHO</v>
          </cell>
          <cell r="F823" t="str">
            <v>CC-PENSION</v>
          </cell>
          <cell r="G823">
            <v>5831.87</v>
          </cell>
          <cell r="H823">
            <v>5831.87</v>
          </cell>
          <cell r="I823">
            <v>5831.87</v>
          </cell>
          <cell r="J823">
            <v>5831.87</v>
          </cell>
          <cell r="K823">
            <v>5831.87</v>
          </cell>
          <cell r="L823">
            <v>5831.87</v>
          </cell>
          <cell r="M823">
            <v>5831.87</v>
          </cell>
          <cell r="N823">
            <v>5831.87</v>
          </cell>
          <cell r="O823">
            <v>5831.87</v>
          </cell>
          <cell r="P823">
            <v>5831.87</v>
          </cell>
          <cell r="Q823">
            <v>5831.87</v>
          </cell>
          <cell r="R823">
            <v>5831.87</v>
          </cell>
          <cell r="S823">
            <v>69982.44</v>
          </cell>
        </row>
        <row r="824">
          <cell r="E824" t="str">
            <v>33212130300EQMRCZZHO</v>
          </cell>
          <cell r="F824" t="str">
            <v>CC-PENSION</v>
          </cell>
          <cell r="G824">
            <v>4998.58</v>
          </cell>
          <cell r="H824">
            <v>4998.58</v>
          </cell>
          <cell r="I824">
            <v>4998.58</v>
          </cell>
          <cell r="J824">
            <v>4998.58</v>
          </cell>
          <cell r="K824">
            <v>4998.58</v>
          </cell>
          <cell r="L824">
            <v>4998.58</v>
          </cell>
          <cell r="M824">
            <v>4998.58</v>
          </cell>
          <cell r="N824">
            <v>4998.58</v>
          </cell>
          <cell r="O824">
            <v>4998.58</v>
          </cell>
          <cell r="P824">
            <v>4998.58</v>
          </cell>
          <cell r="Q824">
            <v>4998.58</v>
          </cell>
          <cell r="R824">
            <v>4998.58</v>
          </cell>
          <cell r="S824">
            <v>59982.96</v>
          </cell>
        </row>
        <row r="825">
          <cell r="E825" t="str">
            <v>33212130300EQMRCZZHO</v>
          </cell>
          <cell r="F825" t="str">
            <v>CC-PENSION</v>
          </cell>
          <cell r="G825">
            <v>4553.0600000000004</v>
          </cell>
          <cell r="H825">
            <v>4553.0600000000004</v>
          </cell>
          <cell r="I825">
            <v>4553.0600000000004</v>
          </cell>
          <cell r="J825">
            <v>4553.0600000000004</v>
          </cell>
          <cell r="K825">
            <v>4553.0600000000004</v>
          </cell>
          <cell r="L825">
            <v>4553.0600000000004</v>
          </cell>
          <cell r="M825">
            <v>4553.0600000000004</v>
          </cell>
          <cell r="N825">
            <v>4771.53</v>
          </cell>
          <cell r="O825">
            <v>4771.53</v>
          </cell>
          <cell r="P825">
            <v>4771.53</v>
          </cell>
          <cell r="Q825">
            <v>4771.53</v>
          </cell>
          <cell r="R825">
            <v>4771.53</v>
          </cell>
          <cell r="S825">
            <v>55729.07</v>
          </cell>
        </row>
        <row r="826">
          <cell r="E826" t="str">
            <v>33212130300EQMRCZZHO</v>
          </cell>
          <cell r="F826" t="str">
            <v>CC-PENSION</v>
          </cell>
          <cell r="G826">
            <v>2830.71</v>
          </cell>
          <cell r="H826">
            <v>2830.71</v>
          </cell>
          <cell r="I826">
            <v>2830.71</v>
          </cell>
          <cell r="J826">
            <v>2830.71</v>
          </cell>
          <cell r="K826">
            <v>2830.71</v>
          </cell>
          <cell r="L826">
            <v>2830.71</v>
          </cell>
          <cell r="M826">
            <v>2830.71</v>
          </cell>
          <cell r="N826">
            <v>2961.03</v>
          </cell>
          <cell r="O826">
            <v>2961.03</v>
          </cell>
          <cell r="P826">
            <v>2961.03</v>
          </cell>
          <cell r="Q826">
            <v>2961.03</v>
          </cell>
          <cell r="R826">
            <v>2961.03</v>
          </cell>
          <cell r="S826">
            <v>34620.120000000003</v>
          </cell>
        </row>
        <row r="827">
          <cell r="E827" t="str">
            <v>33212130300EQMRCZZHO</v>
          </cell>
          <cell r="F827" t="str">
            <v>CC-PENSION</v>
          </cell>
          <cell r="G827">
            <v>10755.88</v>
          </cell>
          <cell r="H827">
            <v>10755.88</v>
          </cell>
          <cell r="I827">
            <v>10755.88</v>
          </cell>
          <cell r="J827">
            <v>10755.88</v>
          </cell>
          <cell r="K827">
            <v>10755.88</v>
          </cell>
          <cell r="L827">
            <v>10755.88</v>
          </cell>
          <cell r="M827">
            <v>10755.88</v>
          </cell>
          <cell r="N827">
            <v>10755.88</v>
          </cell>
          <cell r="O827">
            <v>10755.88</v>
          </cell>
          <cell r="P827">
            <v>10755.88</v>
          </cell>
          <cell r="Q827">
            <v>10755.88</v>
          </cell>
          <cell r="R827">
            <v>10755.88</v>
          </cell>
          <cell r="S827">
            <v>129070.56</v>
          </cell>
        </row>
        <row r="828">
          <cell r="E828" t="str">
            <v>33212130300EQMRCZZHO</v>
          </cell>
          <cell r="F828" t="str">
            <v>CC-PENSION</v>
          </cell>
          <cell r="G828">
            <v>6109.37</v>
          </cell>
          <cell r="H828">
            <v>6109.37</v>
          </cell>
          <cell r="I828">
            <v>6109.37</v>
          </cell>
          <cell r="J828">
            <v>6109.37</v>
          </cell>
          <cell r="K828">
            <v>6109.37</v>
          </cell>
          <cell r="L828">
            <v>6109.37</v>
          </cell>
          <cell r="M828">
            <v>6109.37</v>
          </cell>
          <cell r="N828">
            <v>6109.37</v>
          </cell>
          <cell r="O828">
            <v>6109.37</v>
          </cell>
          <cell r="P828">
            <v>6109.37</v>
          </cell>
          <cell r="Q828">
            <v>6109.37</v>
          </cell>
          <cell r="R828">
            <v>6109.37</v>
          </cell>
          <cell r="S828">
            <v>73312.44</v>
          </cell>
        </row>
        <row r="829">
          <cell r="E829" t="str">
            <v>33212130300EQMRCZZHO</v>
          </cell>
          <cell r="F829" t="str">
            <v>CC-PENSION</v>
          </cell>
          <cell r="G829">
            <v>7799.37</v>
          </cell>
          <cell r="H829">
            <v>7799.37</v>
          </cell>
          <cell r="I829">
            <v>7799.37</v>
          </cell>
          <cell r="J829">
            <v>7799.37</v>
          </cell>
          <cell r="K829">
            <v>7799.37</v>
          </cell>
          <cell r="L829">
            <v>7799.37</v>
          </cell>
          <cell r="M829">
            <v>7799.37</v>
          </cell>
          <cell r="N829">
            <v>7799.37</v>
          </cell>
          <cell r="O829">
            <v>7799.37</v>
          </cell>
          <cell r="P829">
            <v>7799.37</v>
          </cell>
          <cell r="Q829">
            <v>7799.37</v>
          </cell>
          <cell r="R829">
            <v>7799.37</v>
          </cell>
          <cell r="S829">
            <v>93592.44</v>
          </cell>
        </row>
        <row r="830">
          <cell r="E830" t="str">
            <v>33212130300EQMRCZZHO Total</v>
          </cell>
          <cell r="F830">
            <v>0</v>
          </cell>
          <cell r="S830">
            <v>701242.74</v>
          </cell>
        </row>
        <row r="831">
          <cell r="E831" t="str">
            <v>33212130400EQMRCZZHO</v>
          </cell>
          <cell r="F831" t="str">
            <v>CC-U.I.F.</v>
          </cell>
          <cell r="G831">
            <v>148.72</v>
          </cell>
          <cell r="H831">
            <v>148.72</v>
          </cell>
          <cell r="I831">
            <v>148.72</v>
          </cell>
          <cell r="J831">
            <v>148.72</v>
          </cell>
          <cell r="K831">
            <v>148.72</v>
          </cell>
          <cell r="L831">
            <v>148.72</v>
          </cell>
          <cell r="M831">
            <v>148.72</v>
          </cell>
          <cell r="N831">
            <v>148.72</v>
          </cell>
          <cell r="O831">
            <v>148.72</v>
          </cell>
          <cell r="P831">
            <v>148.72</v>
          </cell>
          <cell r="Q831">
            <v>148.72</v>
          </cell>
          <cell r="R831">
            <v>148.72</v>
          </cell>
          <cell r="S831">
            <v>1784.64</v>
          </cell>
        </row>
        <row r="832">
          <cell r="E832" t="str">
            <v>33212130400EQMRCZZHO</v>
          </cell>
          <cell r="F832" t="str">
            <v>CC-U.I.F.</v>
          </cell>
          <cell r="G832">
            <v>148.72</v>
          </cell>
          <cell r="H832">
            <v>148.72</v>
          </cell>
          <cell r="I832">
            <v>148.72</v>
          </cell>
          <cell r="J832">
            <v>148.72</v>
          </cell>
          <cell r="K832">
            <v>148.72</v>
          </cell>
          <cell r="L832">
            <v>148.72</v>
          </cell>
          <cell r="M832">
            <v>148.72</v>
          </cell>
          <cell r="N832">
            <v>148.72</v>
          </cell>
          <cell r="O832">
            <v>148.72</v>
          </cell>
          <cell r="P832">
            <v>148.72</v>
          </cell>
          <cell r="Q832">
            <v>148.72</v>
          </cell>
          <cell r="R832">
            <v>148.72</v>
          </cell>
          <cell r="S832">
            <v>1784.64</v>
          </cell>
        </row>
        <row r="833">
          <cell r="E833" t="str">
            <v>33212130400EQMRCZZHO</v>
          </cell>
          <cell r="F833" t="str">
            <v>CC-U.I.F.</v>
          </cell>
          <cell r="G833">
            <v>148.72</v>
          </cell>
          <cell r="H833">
            <v>148.72</v>
          </cell>
          <cell r="I833">
            <v>148.72</v>
          </cell>
          <cell r="J833">
            <v>148.72</v>
          </cell>
          <cell r="K833">
            <v>148.72</v>
          </cell>
          <cell r="L833">
            <v>148.72</v>
          </cell>
          <cell r="M833">
            <v>148.72</v>
          </cell>
          <cell r="N833">
            <v>148.72</v>
          </cell>
          <cell r="O833">
            <v>148.72</v>
          </cell>
          <cell r="P833">
            <v>148.72</v>
          </cell>
          <cell r="Q833">
            <v>148.72</v>
          </cell>
          <cell r="R833">
            <v>148.72</v>
          </cell>
          <cell r="S833">
            <v>1784.64</v>
          </cell>
        </row>
        <row r="834">
          <cell r="E834" t="str">
            <v>33212130400EQMRCZZHO</v>
          </cell>
          <cell r="F834" t="str">
            <v>CC-U.I.F.</v>
          </cell>
          <cell r="G834">
            <v>148.72</v>
          </cell>
          <cell r="H834">
            <v>148.72</v>
          </cell>
          <cell r="I834">
            <v>148.72</v>
          </cell>
          <cell r="J834">
            <v>148.72</v>
          </cell>
          <cell r="K834">
            <v>148.72</v>
          </cell>
          <cell r="L834">
            <v>148.72</v>
          </cell>
          <cell r="M834">
            <v>148.72</v>
          </cell>
          <cell r="N834">
            <v>148.72</v>
          </cell>
          <cell r="O834">
            <v>148.72</v>
          </cell>
          <cell r="P834">
            <v>148.72</v>
          </cell>
          <cell r="Q834">
            <v>148.72</v>
          </cell>
          <cell r="R834">
            <v>148.72</v>
          </cell>
          <cell r="S834">
            <v>1784.64</v>
          </cell>
        </row>
        <row r="835">
          <cell r="E835" t="str">
            <v>33212130400EQMRCZZHO</v>
          </cell>
          <cell r="F835" t="str">
            <v>CC-U.I.F.</v>
          </cell>
          <cell r="G835">
            <v>148.72</v>
          </cell>
          <cell r="H835">
            <v>148.72</v>
          </cell>
          <cell r="I835">
            <v>148.72</v>
          </cell>
          <cell r="J835">
            <v>148.72</v>
          </cell>
          <cell r="K835">
            <v>148.72</v>
          </cell>
          <cell r="L835">
            <v>148.72</v>
          </cell>
          <cell r="M835">
            <v>148.72</v>
          </cell>
          <cell r="N835">
            <v>148.72</v>
          </cell>
          <cell r="O835">
            <v>148.72</v>
          </cell>
          <cell r="P835">
            <v>148.72</v>
          </cell>
          <cell r="Q835">
            <v>148.72</v>
          </cell>
          <cell r="R835">
            <v>148.72</v>
          </cell>
          <cell r="S835">
            <v>1784.64</v>
          </cell>
        </row>
        <row r="836">
          <cell r="E836" t="str">
            <v>33212130400EQMRCZZHO</v>
          </cell>
          <cell r="F836" t="str">
            <v>CC-U.I.F.</v>
          </cell>
          <cell r="G836">
            <v>148.72</v>
          </cell>
          <cell r="H836">
            <v>148.72</v>
          </cell>
          <cell r="I836">
            <v>148.72</v>
          </cell>
          <cell r="J836">
            <v>148.72</v>
          </cell>
          <cell r="K836">
            <v>148.72</v>
          </cell>
          <cell r="L836">
            <v>148.72</v>
          </cell>
          <cell r="M836">
            <v>148.72</v>
          </cell>
          <cell r="N836">
            <v>148.72</v>
          </cell>
          <cell r="O836">
            <v>148.72</v>
          </cell>
          <cell r="P836">
            <v>148.72</v>
          </cell>
          <cell r="Q836">
            <v>148.72</v>
          </cell>
          <cell r="R836">
            <v>148.72</v>
          </cell>
          <cell r="S836">
            <v>1784.64</v>
          </cell>
        </row>
        <row r="837">
          <cell r="E837" t="str">
            <v>33212130400EQMRCZZHO</v>
          </cell>
          <cell r="F837" t="str">
            <v>CC-U.I.F.</v>
          </cell>
          <cell r="G837">
            <v>148.72</v>
          </cell>
          <cell r="H837">
            <v>148.72</v>
          </cell>
          <cell r="I837">
            <v>148.72</v>
          </cell>
          <cell r="J837">
            <v>148.72</v>
          </cell>
          <cell r="K837">
            <v>148.72</v>
          </cell>
          <cell r="L837">
            <v>148.72</v>
          </cell>
          <cell r="M837">
            <v>148.72</v>
          </cell>
          <cell r="N837">
            <v>148.72</v>
          </cell>
          <cell r="O837">
            <v>148.72</v>
          </cell>
          <cell r="P837">
            <v>148.72</v>
          </cell>
          <cell r="Q837">
            <v>148.72</v>
          </cell>
          <cell r="R837">
            <v>148.72</v>
          </cell>
          <cell r="S837">
            <v>1784.64</v>
          </cell>
        </row>
        <row r="838">
          <cell r="E838" t="str">
            <v>33212130400EQMRCZZHO</v>
          </cell>
          <cell r="F838" t="str">
            <v>CC-U.I.F.</v>
          </cell>
          <cell r="G838">
            <v>148.72</v>
          </cell>
          <cell r="H838">
            <v>148.72</v>
          </cell>
          <cell r="I838">
            <v>148.72</v>
          </cell>
          <cell r="J838">
            <v>148.72</v>
          </cell>
          <cell r="K838">
            <v>148.72</v>
          </cell>
          <cell r="L838">
            <v>148.72</v>
          </cell>
          <cell r="M838">
            <v>148.72</v>
          </cell>
          <cell r="N838">
            <v>148.72</v>
          </cell>
          <cell r="O838">
            <v>148.72</v>
          </cell>
          <cell r="P838">
            <v>148.72</v>
          </cell>
          <cell r="Q838">
            <v>148.72</v>
          </cell>
          <cell r="R838">
            <v>148.72</v>
          </cell>
          <cell r="S838">
            <v>1784.64</v>
          </cell>
        </row>
        <row r="839">
          <cell r="E839" t="str">
            <v>33212130400EQMRCZZHO</v>
          </cell>
          <cell r="F839" t="str">
            <v>CC-U.I.F.</v>
          </cell>
          <cell r="G839">
            <v>148.72</v>
          </cell>
          <cell r="H839">
            <v>148.72</v>
          </cell>
          <cell r="I839">
            <v>148.72</v>
          </cell>
          <cell r="J839">
            <v>148.72</v>
          </cell>
          <cell r="K839">
            <v>148.72</v>
          </cell>
          <cell r="L839">
            <v>148.72</v>
          </cell>
          <cell r="M839">
            <v>148.72</v>
          </cell>
          <cell r="N839">
            <v>148.72</v>
          </cell>
          <cell r="O839">
            <v>148.72</v>
          </cell>
          <cell r="P839">
            <v>148.72</v>
          </cell>
          <cell r="Q839">
            <v>148.72</v>
          </cell>
          <cell r="R839">
            <v>148.72</v>
          </cell>
          <cell r="S839">
            <v>1784.64</v>
          </cell>
        </row>
        <row r="840">
          <cell r="E840" t="str">
            <v>33212130400EQMRCZZHO</v>
          </cell>
          <cell r="F840" t="str">
            <v>CC-U.I.F.</v>
          </cell>
          <cell r="G840">
            <v>148.72</v>
          </cell>
          <cell r="H840">
            <v>148.72</v>
          </cell>
          <cell r="I840">
            <v>148.72</v>
          </cell>
          <cell r="J840">
            <v>148.72</v>
          </cell>
          <cell r="K840">
            <v>148.72</v>
          </cell>
          <cell r="L840">
            <v>148.72</v>
          </cell>
          <cell r="M840">
            <v>148.72</v>
          </cell>
          <cell r="N840">
            <v>148.72</v>
          </cell>
          <cell r="O840">
            <v>148.72</v>
          </cell>
          <cell r="P840">
            <v>148.72</v>
          </cell>
          <cell r="Q840">
            <v>148.72</v>
          </cell>
          <cell r="R840">
            <v>148.72</v>
          </cell>
          <cell r="S840">
            <v>1784.64</v>
          </cell>
        </row>
        <row r="841">
          <cell r="E841" t="str">
            <v>33212130400EQMRCZZHO Total</v>
          </cell>
          <cell r="F841">
            <v>0</v>
          </cell>
          <cell r="S841">
            <v>17846.399999999998</v>
          </cell>
        </row>
        <row r="842">
          <cell r="E842" t="str">
            <v>33212305410EQMRCZZHO</v>
          </cell>
          <cell r="F842" t="str">
            <v>CC-SKILLS</v>
          </cell>
          <cell r="G842">
            <v>521.24</v>
          </cell>
          <cell r="H842">
            <v>521.24</v>
          </cell>
          <cell r="I842">
            <v>922.43</v>
          </cell>
          <cell r="J842">
            <v>521.24</v>
          </cell>
          <cell r="K842">
            <v>521.24</v>
          </cell>
          <cell r="L842">
            <v>521.24</v>
          </cell>
          <cell r="M842">
            <v>521.24</v>
          </cell>
          <cell r="N842">
            <v>521.24</v>
          </cell>
          <cell r="O842">
            <v>521.24</v>
          </cell>
          <cell r="P842">
            <v>521.24</v>
          </cell>
          <cell r="Q842">
            <v>521.24</v>
          </cell>
          <cell r="R842">
            <v>521.24</v>
          </cell>
          <cell r="S842">
            <v>6656.07</v>
          </cell>
        </row>
        <row r="843">
          <cell r="E843" t="str">
            <v>33212305410EQMRCZZHO</v>
          </cell>
          <cell r="F843" t="str">
            <v>CC-SKILLS</v>
          </cell>
          <cell r="G843">
            <v>310.7</v>
          </cell>
          <cell r="H843">
            <v>608.83000000000004</v>
          </cell>
          <cell r="I843">
            <v>310.7</v>
          </cell>
          <cell r="J843">
            <v>310.7</v>
          </cell>
          <cell r="K843">
            <v>310.7</v>
          </cell>
          <cell r="L843">
            <v>310.7</v>
          </cell>
          <cell r="M843">
            <v>310.7</v>
          </cell>
          <cell r="N843">
            <v>310.7</v>
          </cell>
          <cell r="O843">
            <v>310.7</v>
          </cell>
          <cell r="P843">
            <v>310.7</v>
          </cell>
          <cell r="Q843">
            <v>310.7</v>
          </cell>
          <cell r="R843">
            <v>324.92</v>
          </cell>
          <cell r="S843">
            <v>4040.75</v>
          </cell>
        </row>
        <row r="844">
          <cell r="E844" t="str">
            <v>33212305410EQMRCZZHO</v>
          </cell>
          <cell r="F844" t="str">
            <v>CC-SKILLS</v>
          </cell>
          <cell r="G844">
            <v>281.54000000000002</v>
          </cell>
          <cell r="H844">
            <v>546.62</v>
          </cell>
          <cell r="I844">
            <v>281.54000000000002</v>
          </cell>
          <cell r="J844">
            <v>281.54000000000002</v>
          </cell>
          <cell r="K844">
            <v>281.54000000000002</v>
          </cell>
          <cell r="L844">
            <v>281.54000000000002</v>
          </cell>
          <cell r="M844">
            <v>281.54000000000002</v>
          </cell>
          <cell r="N844">
            <v>281.54000000000002</v>
          </cell>
          <cell r="O844">
            <v>281.54000000000002</v>
          </cell>
          <cell r="P844">
            <v>281.54000000000002</v>
          </cell>
          <cell r="Q844">
            <v>281.54000000000002</v>
          </cell>
          <cell r="R844">
            <v>281.54000000000002</v>
          </cell>
          <cell r="S844">
            <v>3643.56</v>
          </cell>
        </row>
        <row r="845">
          <cell r="E845" t="str">
            <v>33212305410EQMRCZZHO</v>
          </cell>
          <cell r="F845" t="str">
            <v>CC-SKILLS</v>
          </cell>
          <cell r="G845">
            <v>299.06</v>
          </cell>
          <cell r="H845">
            <v>299.06</v>
          </cell>
          <cell r="I845">
            <v>299.06</v>
          </cell>
          <cell r="J845">
            <v>299.06</v>
          </cell>
          <cell r="K845">
            <v>299.06</v>
          </cell>
          <cell r="L845">
            <v>576.75</v>
          </cell>
          <cell r="M845">
            <v>299.06</v>
          </cell>
          <cell r="N845">
            <v>299.06</v>
          </cell>
          <cell r="O845">
            <v>299.06</v>
          </cell>
          <cell r="P845">
            <v>299.06</v>
          </cell>
          <cell r="Q845">
            <v>299.06</v>
          </cell>
          <cell r="R845">
            <v>299.06</v>
          </cell>
          <cell r="S845">
            <v>3866.41</v>
          </cell>
        </row>
        <row r="846">
          <cell r="E846" t="str">
            <v>33212305410EQMRCZZHO</v>
          </cell>
          <cell r="F846" t="str">
            <v>CC-SKILLS</v>
          </cell>
          <cell r="G846">
            <v>265.26</v>
          </cell>
          <cell r="H846">
            <v>265.26</v>
          </cell>
          <cell r="I846">
            <v>265.26</v>
          </cell>
          <cell r="J846">
            <v>265.26</v>
          </cell>
          <cell r="K846">
            <v>265.26</v>
          </cell>
          <cell r="L846">
            <v>265.26</v>
          </cell>
          <cell r="M846">
            <v>265.26</v>
          </cell>
          <cell r="N846">
            <v>541.80999999999995</v>
          </cell>
          <cell r="O846">
            <v>276.73</v>
          </cell>
          <cell r="P846">
            <v>276.73</v>
          </cell>
          <cell r="Q846">
            <v>276.73</v>
          </cell>
          <cell r="R846">
            <v>276.73</v>
          </cell>
          <cell r="S846">
            <v>3505.55</v>
          </cell>
        </row>
        <row r="847">
          <cell r="E847" t="str">
            <v>33212305410EQMRCZZHO</v>
          </cell>
          <cell r="F847" t="str">
            <v>CC-SKILLS</v>
          </cell>
          <cell r="G847">
            <v>148.61000000000001</v>
          </cell>
          <cell r="H847">
            <v>148.61000000000001</v>
          </cell>
          <cell r="I847">
            <v>148.61000000000001</v>
          </cell>
          <cell r="J847">
            <v>148.61000000000001</v>
          </cell>
          <cell r="K847">
            <v>148.61000000000001</v>
          </cell>
          <cell r="L847">
            <v>148.61000000000001</v>
          </cell>
          <cell r="M847">
            <v>305.87</v>
          </cell>
          <cell r="N847">
            <v>155.44999999999999</v>
          </cell>
          <cell r="O847">
            <v>155.44999999999999</v>
          </cell>
          <cell r="P847">
            <v>155.44999999999999</v>
          </cell>
          <cell r="Q847">
            <v>155.44999999999999</v>
          </cell>
          <cell r="R847">
            <v>155.44999999999999</v>
          </cell>
          <cell r="S847">
            <v>1974.78</v>
          </cell>
        </row>
        <row r="848">
          <cell r="E848" t="str">
            <v>33212305410EQMRCZZHO</v>
          </cell>
          <cell r="F848" t="str">
            <v>CC-SKILLS</v>
          </cell>
          <cell r="G848">
            <v>503.12</v>
          </cell>
          <cell r="H848">
            <v>503.12</v>
          </cell>
          <cell r="I848">
            <v>503.12</v>
          </cell>
          <cell r="J848">
            <v>503.12</v>
          </cell>
          <cell r="K848">
            <v>503.12</v>
          </cell>
          <cell r="L848">
            <v>503.12</v>
          </cell>
          <cell r="M848">
            <v>503.12</v>
          </cell>
          <cell r="N848">
            <v>503.12</v>
          </cell>
          <cell r="O848">
            <v>503.12</v>
          </cell>
          <cell r="P848">
            <v>503.12</v>
          </cell>
          <cell r="Q848">
            <v>503.12</v>
          </cell>
          <cell r="R848">
            <v>503.12</v>
          </cell>
          <cell r="S848">
            <v>6037.44</v>
          </cell>
        </row>
        <row r="849">
          <cell r="E849" t="str">
            <v>33212305410EQMRCZZHO</v>
          </cell>
          <cell r="F849" t="str">
            <v>CC-SKILLS</v>
          </cell>
          <cell r="G849">
            <v>616.83000000000004</v>
          </cell>
          <cell r="H849">
            <v>616.83000000000004</v>
          </cell>
          <cell r="I849">
            <v>616.83000000000004</v>
          </cell>
          <cell r="J849">
            <v>616.83000000000004</v>
          </cell>
          <cell r="K849">
            <v>616.83000000000004</v>
          </cell>
          <cell r="L849">
            <v>616.83000000000004</v>
          </cell>
          <cell r="M849">
            <v>616.83000000000004</v>
          </cell>
          <cell r="N849">
            <v>1105.74</v>
          </cell>
          <cell r="O849">
            <v>616.83000000000004</v>
          </cell>
          <cell r="P849">
            <v>616.83000000000004</v>
          </cell>
          <cell r="Q849">
            <v>616.83000000000004</v>
          </cell>
          <cell r="R849">
            <v>616.83000000000004</v>
          </cell>
          <cell r="S849">
            <v>7890.87</v>
          </cell>
        </row>
        <row r="850">
          <cell r="E850" t="str">
            <v>33212305410EQMRCZZHO</v>
          </cell>
          <cell r="F850" t="str">
            <v>CC-SKILLS</v>
          </cell>
          <cell r="G850">
            <v>297.68</v>
          </cell>
          <cell r="H850">
            <v>297.68</v>
          </cell>
          <cell r="I850">
            <v>297.68</v>
          </cell>
          <cell r="J850">
            <v>575.38</v>
          </cell>
          <cell r="K850">
            <v>297.68</v>
          </cell>
          <cell r="L850">
            <v>297.68</v>
          </cell>
          <cell r="M850">
            <v>297.68</v>
          </cell>
          <cell r="N850">
            <v>297.68</v>
          </cell>
          <cell r="O850">
            <v>297.68</v>
          </cell>
          <cell r="P850">
            <v>297.68</v>
          </cell>
          <cell r="Q850">
            <v>297.68</v>
          </cell>
          <cell r="R850">
            <v>297.68</v>
          </cell>
          <cell r="S850">
            <v>3849.86</v>
          </cell>
        </row>
        <row r="851">
          <cell r="E851" t="str">
            <v>33212305410EQMRCZZHO</v>
          </cell>
          <cell r="F851" t="str">
            <v>CC-SKILLS</v>
          </cell>
          <cell r="G851">
            <v>377.08</v>
          </cell>
          <cell r="H851">
            <v>377.08</v>
          </cell>
          <cell r="I851">
            <v>377.08</v>
          </cell>
          <cell r="J851">
            <v>377.08</v>
          </cell>
          <cell r="K851">
            <v>377.08</v>
          </cell>
          <cell r="L851">
            <v>377.08</v>
          </cell>
          <cell r="M851">
            <v>377.08</v>
          </cell>
          <cell r="N851">
            <v>377.08</v>
          </cell>
          <cell r="O851">
            <v>731.6</v>
          </cell>
          <cell r="P851">
            <v>377.08</v>
          </cell>
          <cell r="Q851">
            <v>377.08</v>
          </cell>
          <cell r="R851">
            <v>377.08</v>
          </cell>
          <cell r="S851">
            <v>4879.4799999999996</v>
          </cell>
        </row>
        <row r="852">
          <cell r="E852" t="str">
            <v>33212305410EQMRCZZHO Total</v>
          </cell>
          <cell r="F852">
            <v>0</v>
          </cell>
          <cell r="S852">
            <v>46344.770000000004</v>
          </cell>
        </row>
        <row r="853">
          <cell r="E853" t="str">
            <v>33312110010EQMRCZZHO</v>
          </cell>
          <cell r="F853" t="str">
            <v>SALARY</v>
          </cell>
          <cell r="G853">
            <v>27769.88</v>
          </cell>
          <cell r="H853">
            <v>27769.88</v>
          </cell>
          <cell r="I853">
            <v>27769.88</v>
          </cell>
          <cell r="J853">
            <v>27769.88</v>
          </cell>
          <cell r="K853">
            <v>27769.88</v>
          </cell>
          <cell r="L853">
            <v>27769.88</v>
          </cell>
          <cell r="M853">
            <v>27769.88</v>
          </cell>
          <cell r="N853">
            <v>27769.88</v>
          </cell>
          <cell r="O853">
            <v>27769.88</v>
          </cell>
          <cell r="P853">
            <v>27769.88</v>
          </cell>
          <cell r="Q853">
            <v>27769.88</v>
          </cell>
          <cell r="R853">
            <v>27769.88</v>
          </cell>
          <cell r="S853">
            <v>333238.56</v>
          </cell>
        </row>
        <row r="854">
          <cell r="E854" t="str">
            <v>33312110010EQMRCZZHO</v>
          </cell>
          <cell r="F854" t="str">
            <v>SALARY</v>
          </cell>
          <cell r="G854">
            <v>29813.56</v>
          </cell>
          <cell r="H854">
            <v>29813.56</v>
          </cell>
          <cell r="I854">
            <v>29813.56</v>
          </cell>
          <cell r="J854">
            <v>29813.56</v>
          </cell>
          <cell r="K854">
            <v>29813.56</v>
          </cell>
          <cell r="L854">
            <v>29813.56</v>
          </cell>
          <cell r="M854">
            <v>29813.56</v>
          </cell>
          <cell r="N854">
            <v>29813.56</v>
          </cell>
          <cell r="O854">
            <v>31318.76</v>
          </cell>
          <cell r="P854">
            <v>31318.76</v>
          </cell>
          <cell r="Q854">
            <v>31318.76</v>
          </cell>
          <cell r="R854">
            <v>31318.76</v>
          </cell>
          <cell r="S854">
            <v>363783.52</v>
          </cell>
        </row>
        <row r="855">
          <cell r="E855" t="str">
            <v>33312110010EQMRCZZHO</v>
          </cell>
          <cell r="F855" t="str">
            <v>SALARY</v>
          </cell>
          <cell r="G855">
            <v>40118.879999999997</v>
          </cell>
          <cell r="H855">
            <v>40118.879999999997</v>
          </cell>
          <cell r="I855">
            <v>40118.879999999997</v>
          </cell>
          <cell r="J855">
            <v>40118.879999999997</v>
          </cell>
          <cell r="K855">
            <v>40118.879999999997</v>
          </cell>
          <cell r="L855">
            <v>40118.879999999997</v>
          </cell>
          <cell r="M855">
            <v>40118.879999999997</v>
          </cell>
          <cell r="N855">
            <v>40118.879999999997</v>
          </cell>
          <cell r="O855">
            <v>40118.879999999997</v>
          </cell>
          <cell r="P855">
            <v>40118.879999999997</v>
          </cell>
          <cell r="Q855">
            <v>40118.879999999997</v>
          </cell>
          <cell r="R855">
            <v>40118.879999999997</v>
          </cell>
          <cell r="S855">
            <v>481426.56</v>
          </cell>
        </row>
        <row r="856">
          <cell r="E856" t="str">
            <v>33312110010EQMRCZZHO</v>
          </cell>
          <cell r="F856" t="str">
            <v>SALARY</v>
          </cell>
          <cell r="G856">
            <v>48890.38</v>
          </cell>
          <cell r="H856">
            <v>48890.38</v>
          </cell>
          <cell r="I856">
            <v>48890.38</v>
          </cell>
          <cell r="J856">
            <v>48890.38</v>
          </cell>
          <cell r="K856">
            <v>48890.38</v>
          </cell>
          <cell r="L856">
            <v>48890.38</v>
          </cell>
          <cell r="M856">
            <v>48890.38</v>
          </cell>
          <cell r="N856">
            <v>48890.38</v>
          </cell>
          <cell r="O856">
            <v>48890.38</v>
          </cell>
          <cell r="P856">
            <v>48890.38</v>
          </cell>
          <cell r="Q856">
            <v>48890.38</v>
          </cell>
          <cell r="R856">
            <v>48890.38</v>
          </cell>
          <cell r="S856">
            <v>586684.56000000006</v>
          </cell>
        </row>
        <row r="857">
          <cell r="E857" t="str">
            <v>33312110010EQMRCZZHO</v>
          </cell>
          <cell r="F857" t="str">
            <v>SALARY</v>
          </cell>
          <cell r="G857">
            <v>21799.96</v>
          </cell>
          <cell r="H857">
            <v>21799.96</v>
          </cell>
          <cell r="I857">
            <v>21799.96</v>
          </cell>
          <cell r="J857">
            <v>21799.96</v>
          </cell>
          <cell r="K857">
            <v>21799.96</v>
          </cell>
          <cell r="L857">
            <v>21799.96</v>
          </cell>
          <cell r="M857">
            <v>21799.96</v>
          </cell>
          <cell r="N857">
            <v>21799.96</v>
          </cell>
          <cell r="O857">
            <v>21799.96</v>
          </cell>
          <cell r="P857">
            <v>21799.96</v>
          </cell>
          <cell r="Q857">
            <v>21799.96</v>
          </cell>
          <cell r="R857">
            <v>21799.96</v>
          </cell>
          <cell r="S857">
            <v>261599.52</v>
          </cell>
        </row>
        <row r="858">
          <cell r="E858" t="str">
            <v>33312110010EQMRCZZHO Total</v>
          </cell>
          <cell r="F858">
            <v>0</v>
          </cell>
          <cell r="S858">
            <v>2026732.7200000002</v>
          </cell>
        </row>
        <row r="859">
          <cell r="E859" t="str">
            <v>33312110100EQMRCZZHO</v>
          </cell>
          <cell r="F859" t="str">
            <v>BONUS</v>
          </cell>
          <cell r="G859">
            <v>0</v>
          </cell>
          <cell r="H859">
            <v>27769.88</v>
          </cell>
          <cell r="I859">
            <v>0</v>
          </cell>
          <cell r="J859">
            <v>0</v>
          </cell>
          <cell r="K859">
            <v>0</v>
          </cell>
          <cell r="L859">
            <v>0</v>
          </cell>
          <cell r="M859">
            <v>0</v>
          </cell>
          <cell r="N859">
            <v>0</v>
          </cell>
          <cell r="O859">
            <v>0</v>
          </cell>
          <cell r="P859">
            <v>0</v>
          </cell>
          <cell r="Q859">
            <v>0</v>
          </cell>
          <cell r="R859">
            <v>0</v>
          </cell>
          <cell r="S859">
            <v>27769.88</v>
          </cell>
        </row>
        <row r="860">
          <cell r="E860" t="str">
            <v>33312110100EQMRCZZHO</v>
          </cell>
          <cell r="F860" t="str">
            <v>BONUS</v>
          </cell>
          <cell r="G860">
            <v>0</v>
          </cell>
          <cell r="H860">
            <v>29813.56</v>
          </cell>
          <cell r="I860">
            <v>0</v>
          </cell>
          <cell r="J860">
            <v>0</v>
          </cell>
          <cell r="K860">
            <v>0</v>
          </cell>
          <cell r="L860">
            <v>0</v>
          </cell>
          <cell r="M860">
            <v>0</v>
          </cell>
          <cell r="N860">
            <v>0</v>
          </cell>
          <cell r="O860">
            <v>0</v>
          </cell>
          <cell r="P860">
            <v>0</v>
          </cell>
          <cell r="Q860">
            <v>0</v>
          </cell>
          <cell r="R860">
            <v>0</v>
          </cell>
          <cell r="S860">
            <v>29813.56</v>
          </cell>
        </row>
        <row r="861">
          <cell r="E861" t="str">
            <v>33312110100EQMRCZZHO</v>
          </cell>
          <cell r="F861" t="str">
            <v>BONUS</v>
          </cell>
          <cell r="G861">
            <v>0</v>
          </cell>
          <cell r="H861">
            <v>40118.879999999997</v>
          </cell>
          <cell r="I861">
            <v>0</v>
          </cell>
          <cell r="J861">
            <v>0</v>
          </cell>
          <cell r="K861">
            <v>0</v>
          </cell>
          <cell r="L861">
            <v>0</v>
          </cell>
          <cell r="M861">
            <v>0</v>
          </cell>
          <cell r="N861">
            <v>0</v>
          </cell>
          <cell r="O861">
            <v>0</v>
          </cell>
          <cell r="P861">
            <v>0</v>
          </cell>
          <cell r="Q861">
            <v>0</v>
          </cell>
          <cell r="R861">
            <v>0</v>
          </cell>
          <cell r="S861">
            <v>40118.879999999997</v>
          </cell>
        </row>
        <row r="862">
          <cell r="E862" t="str">
            <v>33312110100EQMRCZZHO</v>
          </cell>
          <cell r="F862" t="str">
            <v>BONUS</v>
          </cell>
          <cell r="G862">
            <v>0</v>
          </cell>
          <cell r="H862">
            <v>0</v>
          </cell>
          <cell r="I862">
            <v>0</v>
          </cell>
          <cell r="J862">
            <v>0</v>
          </cell>
          <cell r="K862">
            <v>0</v>
          </cell>
          <cell r="L862">
            <v>0</v>
          </cell>
          <cell r="M862">
            <v>0</v>
          </cell>
          <cell r="N862">
            <v>48890.38</v>
          </cell>
          <cell r="O862">
            <v>0</v>
          </cell>
          <cell r="P862">
            <v>0</v>
          </cell>
          <cell r="Q862">
            <v>0</v>
          </cell>
          <cell r="R862">
            <v>0</v>
          </cell>
          <cell r="S862">
            <v>48890.38</v>
          </cell>
        </row>
        <row r="863">
          <cell r="E863" t="str">
            <v>33312110100EQMRCZZHO</v>
          </cell>
          <cell r="F863" t="str">
            <v>BONUS</v>
          </cell>
          <cell r="G863">
            <v>0</v>
          </cell>
          <cell r="H863">
            <v>0</v>
          </cell>
          <cell r="I863">
            <v>0</v>
          </cell>
          <cell r="J863">
            <v>0</v>
          </cell>
          <cell r="K863">
            <v>0</v>
          </cell>
          <cell r="L863">
            <v>21799.96</v>
          </cell>
          <cell r="M863">
            <v>0</v>
          </cell>
          <cell r="N863">
            <v>0</v>
          </cell>
          <cell r="O863">
            <v>0</v>
          </cell>
          <cell r="P863">
            <v>0</v>
          </cell>
          <cell r="Q863">
            <v>0</v>
          </cell>
          <cell r="R863">
            <v>0</v>
          </cell>
          <cell r="S863">
            <v>21799.96</v>
          </cell>
        </row>
        <row r="864">
          <cell r="E864" t="str">
            <v>33312110100EQMRCZZHO Total</v>
          </cell>
          <cell r="F864">
            <v>0</v>
          </cell>
          <cell r="S864">
            <v>168392.66</v>
          </cell>
        </row>
        <row r="865">
          <cell r="E865" t="str">
            <v>33312110260EQMRCZZHO</v>
          </cell>
          <cell r="F865" t="str">
            <v>HOUSESUB</v>
          </cell>
          <cell r="G865">
            <v>796.61</v>
          </cell>
          <cell r="H865">
            <v>796.61</v>
          </cell>
          <cell r="I865">
            <v>796.61</v>
          </cell>
          <cell r="J865">
            <v>796.61</v>
          </cell>
          <cell r="K865">
            <v>796.61</v>
          </cell>
          <cell r="L865">
            <v>796.61</v>
          </cell>
          <cell r="M865">
            <v>796.61</v>
          </cell>
          <cell r="N865">
            <v>796.61</v>
          </cell>
          <cell r="O865">
            <v>796.61</v>
          </cell>
          <cell r="P865">
            <v>796.61</v>
          </cell>
          <cell r="Q865">
            <v>796.61</v>
          </cell>
          <cell r="R865">
            <v>796.61</v>
          </cell>
          <cell r="S865">
            <v>9559.32</v>
          </cell>
        </row>
        <row r="866">
          <cell r="E866" t="str">
            <v>33312110260EQMRCZZHO Total</v>
          </cell>
          <cell r="F866">
            <v>0</v>
          </cell>
          <cell r="S866">
            <v>9559.32</v>
          </cell>
        </row>
        <row r="867">
          <cell r="E867" t="str">
            <v>33312110340EQMRCZZHO</v>
          </cell>
          <cell r="F867" t="str">
            <v>CARALL</v>
          </cell>
          <cell r="G867">
            <v>9411</v>
          </cell>
          <cell r="H867">
            <v>9411</v>
          </cell>
          <cell r="I867">
            <v>9411</v>
          </cell>
          <cell r="J867">
            <v>9411</v>
          </cell>
          <cell r="K867">
            <v>9411</v>
          </cell>
          <cell r="L867">
            <v>9411</v>
          </cell>
          <cell r="M867">
            <v>9411</v>
          </cell>
          <cell r="N867">
            <v>9411</v>
          </cell>
          <cell r="O867">
            <v>9411</v>
          </cell>
          <cell r="P867">
            <v>9411</v>
          </cell>
          <cell r="Q867">
            <v>9411</v>
          </cell>
          <cell r="R867">
            <v>9411</v>
          </cell>
          <cell r="S867">
            <v>112932</v>
          </cell>
        </row>
        <row r="868">
          <cell r="E868" t="str">
            <v>33312110340EQMRCZZHO</v>
          </cell>
          <cell r="F868" t="str">
            <v>CARALL</v>
          </cell>
          <cell r="G868">
            <v>14863.08</v>
          </cell>
          <cell r="H868">
            <v>14863.08</v>
          </cell>
          <cell r="I868">
            <v>14863.08</v>
          </cell>
          <cell r="J868">
            <v>14863.08</v>
          </cell>
          <cell r="K868">
            <v>14863.08</v>
          </cell>
          <cell r="L868">
            <v>14863.08</v>
          </cell>
          <cell r="M868">
            <v>14863.08</v>
          </cell>
          <cell r="N868">
            <v>14863.08</v>
          </cell>
          <cell r="O868">
            <v>14863.08</v>
          </cell>
          <cell r="P868">
            <v>14863.08</v>
          </cell>
          <cell r="Q868">
            <v>14863.08</v>
          </cell>
          <cell r="R868">
            <v>14863.08</v>
          </cell>
          <cell r="S868">
            <v>178356.96</v>
          </cell>
        </row>
        <row r="869">
          <cell r="E869" t="str">
            <v>33312110340EQMRCZZHO Total</v>
          </cell>
          <cell r="F869">
            <v>0</v>
          </cell>
          <cell r="S869">
            <v>291288.95999999996</v>
          </cell>
        </row>
        <row r="870">
          <cell r="E870" t="str">
            <v>33312130010EQMRCZZHO</v>
          </cell>
          <cell r="F870" t="str">
            <v>CC-BARGAIN</v>
          </cell>
          <cell r="G870">
            <v>8.25</v>
          </cell>
          <cell r="H870">
            <v>8.25</v>
          </cell>
          <cell r="I870">
            <v>8.25</v>
          </cell>
          <cell r="J870">
            <v>8.25</v>
          </cell>
          <cell r="K870">
            <v>8.25</v>
          </cell>
          <cell r="L870">
            <v>8.25</v>
          </cell>
          <cell r="M870">
            <v>8.25</v>
          </cell>
          <cell r="N870">
            <v>8.25</v>
          </cell>
          <cell r="O870">
            <v>8.25</v>
          </cell>
          <cell r="P870">
            <v>8.25</v>
          </cell>
          <cell r="Q870">
            <v>8.25</v>
          </cell>
          <cell r="R870">
            <v>8.25</v>
          </cell>
          <cell r="S870">
            <v>99</v>
          </cell>
        </row>
        <row r="871">
          <cell r="E871" t="str">
            <v>33312130010EQMRCZZHO</v>
          </cell>
          <cell r="F871" t="str">
            <v>CC-BARGAIN</v>
          </cell>
          <cell r="G871">
            <v>8.25</v>
          </cell>
          <cell r="H871">
            <v>8.25</v>
          </cell>
          <cell r="I871">
            <v>8.25</v>
          </cell>
          <cell r="J871">
            <v>8.25</v>
          </cell>
          <cell r="K871">
            <v>8.25</v>
          </cell>
          <cell r="L871">
            <v>8.25</v>
          </cell>
          <cell r="M871">
            <v>8.25</v>
          </cell>
          <cell r="N871">
            <v>8.25</v>
          </cell>
          <cell r="O871">
            <v>8.25</v>
          </cell>
          <cell r="P871">
            <v>8.25</v>
          </cell>
          <cell r="Q871">
            <v>8.25</v>
          </cell>
          <cell r="R871">
            <v>8.25</v>
          </cell>
          <cell r="S871">
            <v>99</v>
          </cell>
        </row>
        <row r="872">
          <cell r="E872" t="str">
            <v>33312130010EQMRCZZHO</v>
          </cell>
          <cell r="F872" t="str">
            <v>CC-BARGAIN</v>
          </cell>
          <cell r="G872">
            <v>8.25</v>
          </cell>
          <cell r="H872">
            <v>8.25</v>
          </cell>
          <cell r="I872">
            <v>8.25</v>
          </cell>
          <cell r="J872">
            <v>8.25</v>
          </cell>
          <cell r="K872">
            <v>8.25</v>
          </cell>
          <cell r="L872">
            <v>8.25</v>
          </cell>
          <cell r="M872">
            <v>8.25</v>
          </cell>
          <cell r="N872">
            <v>8.25</v>
          </cell>
          <cell r="O872">
            <v>8.25</v>
          </cell>
          <cell r="P872">
            <v>8.25</v>
          </cell>
          <cell r="Q872">
            <v>8.25</v>
          </cell>
          <cell r="R872">
            <v>8.25</v>
          </cell>
          <cell r="S872">
            <v>99</v>
          </cell>
        </row>
        <row r="873">
          <cell r="E873" t="str">
            <v>33312130010EQMRCZZHO</v>
          </cell>
          <cell r="F873" t="str">
            <v>CC-BARGAIN</v>
          </cell>
          <cell r="G873">
            <v>8.25</v>
          </cell>
          <cell r="H873">
            <v>8.25</v>
          </cell>
          <cell r="I873">
            <v>8.25</v>
          </cell>
          <cell r="J873">
            <v>8.25</v>
          </cell>
          <cell r="K873">
            <v>8.25</v>
          </cell>
          <cell r="L873">
            <v>8.25</v>
          </cell>
          <cell r="M873">
            <v>8.25</v>
          </cell>
          <cell r="N873">
            <v>8.25</v>
          </cell>
          <cell r="O873">
            <v>8.25</v>
          </cell>
          <cell r="P873">
            <v>8.25</v>
          </cell>
          <cell r="Q873">
            <v>8.25</v>
          </cell>
          <cell r="R873">
            <v>8.25</v>
          </cell>
          <cell r="S873">
            <v>99</v>
          </cell>
        </row>
        <row r="874">
          <cell r="E874" t="str">
            <v>33312130010EQMRCZZHO</v>
          </cell>
          <cell r="F874" t="str">
            <v>CC-BARGAIN</v>
          </cell>
          <cell r="G874">
            <v>8.25</v>
          </cell>
          <cell r="H874">
            <v>8.25</v>
          </cell>
          <cell r="I874">
            <v>8.25</v>
          </cell>
          <cell r="J874">
            <v>8.25</v>
          </cell>
          <cell r="K874">
            <v>8.25</v>
          </cell>
          <cell r="L874">
            <v>8.25</v>
          </cell>
          <cell r="M874">
            <v>8.25</v>
          </cell>
          <cell r="N874">
            <v>8.25</v>
          </cell>
          <cell r="O874">
            <v>8.25</v>
          </cell>
          <cell r="P874">
            <v>8.25</v>
          </cell>
          <cell r="Q874">
            <v>8.25</v>
          </cell>
          <cell r="R874">
            <v>8.25</v>
          </cell>
          <cell r="S874">
            <v>99</v>
          </cell>
        </row>
        <row r="875">
          <cell r="E875" t="str">
            <v>33312130010EQMRCZZHO Total</v>
          </cell>
          <cell r="F875">
            <v>0</v>
          </cell>
          <cell r="S875">
            <v>495</v>
          </cell>
        </row>
        <row r="876">
          <cell r="E876" t="str">
            <v>33312130100EQMRCZZHO</v>
          </cell>
          <cell r="F876" t="str">
            <v>CC-GROUPSC</v>
          </cell>
          <cell r="G876">
            <v>555.4</v>
          </cell>
          <cell r="H876">
            <v>555.4</v>
          </cell>
          <cell r="I876">
            <v>555.4</v>
          </cell>
          <cell r="J876">
            <v>555.4</v>
          </cell>
          <cell r="K876">
            <v>555.4</v>
          </cell>
          <cell r="L876">
            <v>555.4</v>
          </cell>
          <cell r="M876">
            <v>555.4</v>
          </cell>
          <cell r="N876">
            <v>555.4</v>
          </cell>
          <cell r="O876">
            <v>555.4</v>
          </cell>
          <cell r="P876">
            <v>555.4</v>
          </cell>
          <cell r="Q876">
            <v>555.4</v>
          </cell>
          <cell r="R876">
            <v>555.4</v>
          </cell>
          <cell r="S876">
            <v>6664.8</v>
          </cell>
        </row>
        <row r="877">
          <cell r="E877" t="str">
            <v>33312130100EQMRCZZHO</v>
          </cell>
          <cell r="F877" t="str">
            <v>CC-GROUPSC</v>
          </cell>
          <cell r="G877">
            <v>596.27</v>
          </cell>
          <cell r="H877">
            <v>596.27</v>
          </cell>
          <cell r="I877">
            <v>596.27</v>
          </cell>
          <cell r="J877">
            <v>596.27</v>
          </cell>
          <cell r="K877">
            <v>596.27</v>
          </cell>
          <cell r="L877">
            <v>596.27</v>
          </cell>
          <cell r="M877">
            <v>596.27</v>
          </cell>
          <cell r="N877">
            <v>596.27</v>
          </cell>
          <cell r="O877">
            <v>626.38</v>
          </cell>
          <cell r="P877">
            <v>626.38</v>
          </cell>
          <cell r="Q877">
            <v>626.38</v>
          </cell>
          <cell r="R877">
            <v>626.38</v>
          </cell>
          <cell r="S877">
            <v>7275.68</v>
          </cell>
        </row>
        <row r="878">
          <cell r="E878" t="str">
            <v>33312130100EQMRCZZHO</v>
          </cell>
          <cell r="F878" t="str">
            <v>CC-GROUPSC</v>
          </cell>
          <cell r="G878">
            <v>802.38</v>
          </cell>
          <cell r="H878">
            <v>802.38</v>
          </cell>
          <cell r="I878">
            <v>802.38</v>
          </cell>
          <cell r="J878">
            <v>802.38</v>
          </cell>
          <cell r="K878">
            <v>802.38</v>
          </cell>
          <cell r="L878">
            <v>802.38</v>
          </cell>
          <cell r="M878">
            <v>802.38</v>
          </cell>
          <cell r="N878">
            <v>802.38</v>
          </cell>
          <cell r="O878">
            <v>802.38</v>
          </cell>
          <cell r="P878">
            <v>802.38</v>
          </cell>
          <cell r="Q878">
            <v>802.38</v>
          </cell>
          <cell r="R878">
            <v>802.38</v>
          </cell>
          <cell r="S878">
            <v>9628.56</v>
          </cell>
        </row>
        <row r="879">
          <cell r="E879" t="str">
            <v>33312130100EQMRCZZHO</v>
          </cell>
          <cell r="F879" t="str">
            <v>CC-GROUPSC</v>
          </cell>
          <cell r="G879">
            <v>977.81</v>
          </cell>
          <cell r="H879">
            <v>977.81</v>
          </cell>
          <cell r="I879">
            <v>977.81</v>
          </cell>
          <cell r="J879">
            <v>977.81</v>
          </cell>
          <cell r="K879">
            <v>977.81</v>
          </cell>
          <cell r="L879">
            <v>977.81</v>
          </cell>
          <cell r="M879">
            <v>977.81</v>
          </cell>
          <cell r="N879">
            <v>977.81</v>
          </cell>
          <cell r="O879">
            <v>977.81</v>
          </cell>
          <cell r="P879">
            <v>977.81</v>
          </cell>
          <cell r="Q879">
            <v>977.81</v>
          </cell>
          <cell r="R879">
            <v>977.81</v>
          </cell>
          <cell r="S879">
            <v>11733.72</v>
          </cell>
        </row>
        <row r="880">
          <cell r="E880" t="str">
            <v>33312130100EQMRCZZHO</v>
          </cell>
          <cell r="F880" t="str">
            <v>CC-GROUPSC</v>
          </cell>
          <cell r="G880">
            <v>436</v>
          </cell>
          <cell r="H880">
            <v>436</v>
          </cell>
          <cell r="I880">
            <v>436</v>
          </cell>
          <cell r="J880">
            <v>436</v>
          </cell>
          <cell r="K880">
            <v>436</v>
          </cell>
          <cell r="L880">
            <v>436</v>
          </cell>
          <cell r="M880">
            <v>436</v>
          </cell>
          <cell r="N880">
            <v>436</v>
          </cell>
          <cell r="O880">
            <v>436</v>
          </cell>
          <cell r="P880">
            <v>436</v>
          </cell>
          <cell r="Q880">
            <v>436</v>
          </cell>
          <cell r="R880">
            <v>436</v>
          </cell>
          <cell r="S880">
            <v>5232</v>
          </cell>
        </row>
        <row r="881">
          <cell r="E881" t="str">
            <v>33312130100EQMRCZZHO Total</v>
          </cell>
          <cell r="F881">
            <v>0</v>
          </cell>
          <cell r="S881">
            <v>40534.76</v>
          </cell>
        </row>
        <row r="882">
          <cell r="E882" t="str">
            <v>33312130200EQMRCZZHO</v>
          </cell>
          <cell r="F882" t="str">
            <v>CC-MEDAID</v>
          </cell>
          <cell r="G882">
            <v>3103.6</v>
          </cell>
          <cell r="H882">
            <v>3103.6</v>
          </cell>
          <cell r="I882">
            <v>3103.6</v>
          </cell>
          <cell r="J882">
            <v>3103.6</v>
          </cell>
          <cell r="K882">
            <v>3103.6</v>
          </cell>
          <cell r="L882">
            <v>3103.6</v>
          </cell>
          <cell r="M882">
            <v>3103.6</v>
          </cell>
          <cell r="N882">
            <v>3103.6</v>
          </cell>
          <cell r="O882">
            <v>3103.6</v>
          </cell>
          <cell r="P882">
            <v>3103.6</v>
          </cell>
          <cell r="Q882">
            <v>3103.6</v>
          </cell>
          <cell r="R882">
            <v>3103.6</v>
          </cell>
          <cell r="S882">
            <v>37243.199999999997</v>
          </cell>
        </row>
        <row r="883">
          <cell r="E883" t="str">
            <v>33312130200EQMRCZZHO</v>
          </cell>
          <cell r="F883" t="str">
            <v>CC-MEDAID</v>
          </cell>
          <cell r="G883">
            <v>3942.23</v>
          </cell>
          <cell r="H883">
            <v>3942.23</v>
          </cell>
          <cell r="I883">
            <v>3942.23</v>
          </cell>
          <cell r="J883">
            <v>3942.23</v>
          </cell>
          <cell r="K883">
            <v>3942.23</v>
          </cell>
          <cell r="L883">
            <v>3942.23</v>
          </cell>
          <cell r="M883">
            <v>3942.23</v>
          </cell>
          <cell r="N883">
            <v>3942.23</v>
          </cell>
          <cell r="O883">
            <v>3942.23</v>
          </cell>
          <cell r="P883">
            <v>3942.23</v>
          </cell>
          <cell r="Q883">
            <v>3942.23</v>
          </cell>
          <cell r="R883">
            <v>3942.23</v>
          </cell>
          <cell r="S883">
            <v>47306.76</v>
          </cell>
        </row>
        <row r="884">
          <cell r="E884" t="str">
            <v>33312130200EQMRCZZHO</v>
          </cell>
          <cell r="F884" t="str">
            <v>CC-MEDAID</v>
          </cell>
          <cell r="G884">
            <v>3663.5</v>
          </cell>
          <cell r="H884">
            <v>3663.5</v>
          </cell>
          <cell r="I884">
            <v>3663.5</v>
          </cell>
          <cell r="J884">
            <v>3663.5</v>
          </cell>
          <cell r="K884">
            <v>3663.5</v>
          </cell>
          <cell r="L884">
            <v>3663.5</v>
          </cell>
          <cell r="M884">
            <v>3663.5</v>
          </cell>
          <cell r="N884">
            <v>3663.5</v>
          </cell>
          <cell r="O884">
            <v>3663.5</v>
          </cell>
          <cell r="P884">
            <v>3663.5</v>
          </cell>
          <cell r="Q884">
            <v>3663.5</v>
          </cell>
          <cell r="R884">
            <v>3663.5</v>
          </cell>
          <cell r="S884">
            <v>43962</v>
          </cell>
        </row>
        <row r="885">
          <cell r="E885" t="str">
            <v>33312130200EQMRCZZHO</v>
          </cell>
          <cell r="F885" t="str">
            <v>CC-MEDAID</v>
          </cell>
          <cell r="G885">
            <v>2609.81</v>
          </cell>
          <cell r="H885">
            <v>2609.81</v>
          </cell>
          <cell r="I885">
            <v>2609.81</v>
          </cell>
          <cell r="J885">
            <v>2609.81</v>
          </cell>
          <cell r="K885">
            <v>2609.81</v>
          </cell>
          <cell r="L885">
            <v>2609.81</v>
          </cell>
          <cell r="M885">
            <v>2609.81</v>
          </cell>
          <cell r="N885">
            <v>2609.81</v>
          </cell>
          <cell r="O885">
            <v>2609.81</v>
          </cell>
          <cell r="P885">
            <v>2609.81</v>
          </cell>
          <cell r="Q885">
            <v>2609.81</v>
          </cell>
          <cell r="R885">
            <v>2609.81</v>
          </cell>
          <cell r="S885">
            <v>31317.72</v>
          </cell>
        </row>
        <row r="886">
          <cell r="E886" t="str">
            <v>33312130200EQMRCZZHO Total</v>
          </cell>
          <cell r="F886">
            <v>0</v>
          </cell>
          <cell r="S886">
            <v>159829.68</v>
          </cell>
        </row>
        <row r="887">
          <cell r="E887" t="str">
            <v>33312130300EQMRCZZHO</v>
          </cell>
          <cell r="F887" t="str">
            <v>CC-PENSION</v>
          </cell>
          <cell r="G887">
            <v>6109.37</v>
          </cell>
          <cell r="H887">
            <v>6109.37</v>
          </cell>
          <cell r="I887">
            <v>6109.37</v>
          </cell>
          <cell r="J887">
            <v>6109.37</v>
          </cell>
          <cell r="K887">
            <v>6109.37</v>
          </cell>
          <cell r="L887">
            <v>6109.37</v>
          </cell>
          <cell r="M887">
            <v>6109.37</v>
          </cell>
          <cell r="N887">
            <v>6109.37</v>
          </cell>
          <cell r="O887">
            <v>6109.37</v>
          </cell>
          <cell r="P887">
            <v>6109.37</v>
          </cell>
          <cell r="Q887">
            <v>6109.37</v>
          </cell>
          <cell r="R887">
            <v>6109.37</v>
          </cell>
          <cell r="S887">
            <v>73312.44</v>
          </cell>
        </row>
        <row r="888">
          <cell r="E888" t="str">
            <v>33312130300EQMRCZZHO</v>
          </cell>
          <cell r="F888" t="str">
            <v>CC-PENSION</v>
          </cell>
          <cell r="G888">
            <v>6558.98</v>
          </cell>
          <cell r="H888">
            <v>6558.98</v>
          </cell>
          <cell r="I888">
            <v>6558.98</v>
          </cell>
          <cell r="J888">
            <v>6558.98</v>
          </cell>
          <cell r="K888">
            <v>6558.98</v>
          </cell>
          <cell r="L888">
            <v>6558.98</v>
          </cell>
          <cell r="M888">
            <v>6558.98</v>
          </cell>
          <cell r="N888">
            <v>6558.98</v>
          </cell>
          <cell r="O888">
            <v>6890.13</v>
          </cell>
          <cell r="P888">
            <v>6890.13</v>
          </cell>
          <cell r="Q888">
            <v>6890.13</v>
          </cell>
          <cell r="R888">
            <v>6890.13</v>
          </cell>
          <cell r="S888">
            <v>80032.36</v>
          </cell>
        </row>
        <row r="889">
          <cell r="E889" t="str">
            <v>33312130300EQMRCZZHO</v>
          </cell>
          <cell r="F889" t="str">
            <v>CC-PENSION</v>
          </cell>
          <cell r="G889">
            <v>8826.15</v>
          </cell>
          <cell r="H889">
            <v>8826.15</v>
          </cell>
          <cell r="I889">
            <v>8826.15</v>
          </cell>
          <cell r="J889">
            <v>8826.15</v>
          </cell>
          <cell r="K889">
            <v>8826.15</v>
          </cell>
          <cell r="L889">
            <v>8826.15</v>
          </cell>
          <cell r="M889">
            <v>8826.15</v>
          </cell>
          <cell r="N889">
            <v>8826.15</v>
          </cell>
          <cell r="O889">
            <v>8826.15</v>
          </cell>
          <cell r="P889">
            <v>8826.15</v>
          </cell>
          <cell r="Q889">
            <v>8826.15</v>
          </cell>
          <cell r="R889">
            <v>8826.15</v>
          </cell>
          <cell r="S889">
            <v>105913.8</v>
          </cell>
        </row>
        <row r="890">
          <cell r="E890" t="str">
            <v>33312130300EQMRCZZHO</v>
          </cell>
          <cell r="F890" t="str">
            <v>CC-PENSION</v>
          </cell>
          <cell r="G890">
            <v>10755.88</v>
          </cell>
          <cell r="H890">
            <v>10755.88</v>
          </cell>
          <cell r="I890">
            <v>10755.88</v>
          </cell>
          <cell r="J890">
            <v>10755.88</v>
          </cell>
          <cell r="K890">
            <v>10755.88</v>
          </cell>
          <cell r="L890">
            <v>10755.88</v>
          </cell>
          <cell r="M890">
            <v>10755.88</v>
          </cell>
          <cell r="N890">
            <v>10755.88</v>
          </cell>
          <cell r="O890">
            <v>10755.88</v>
          </cell>
          <cell r="P890">
            <v>10755.88</v>
          </cell>
          <cell r="Q890">
            <v>10755.88</v>
          </cell>
          <cell r="R890">
            <v>10755.88</v>
          </cell>
          <cell r="S890">
            <v>129070.56</v>
          </cell>
        </row>
        <row r="891">
          <cell r="E891" t="str">
            <v>33312130300EQMRCZZHO</v>
          </cell>
          <cell r="F891" t="str">
            <v>CC-PENSION</v>
          </cell>
          <cell r="G891">
            <v>4795.99</v>
          </cell>
          <cell r="H891">
            <v>4795.99</v>
          </cell>
          <cell r="I891">
            <v>4795.99</v>
          </cell>
          <cell r="J891">
            <v>4795.99</v>
          </cell>
          <cell r="K891">
            <v>4795.99</v>
          </cell>
          <cell r="L891">
            <v>4795.99</v>
          </cell>
          <cell r="M891">
            <v>4795.99</v>
          </cell>
          <cell r="N891">
            <v>4795.99</v>
          </cell>
          <cell r="O891">
            <v>4795.99</v>
          </cell>
          <cell r="P891">
            <v>4795.99</v>
          </cell>
          <cell r="Q891">
            <v>4795.99</v>
          </cell>
          <cell r="R891">
            <v>4795.99</v>
          </cell>
          <cell r="S891">
            <v>57551.88</v>
          </cell>
        </row>
        <row r="892">
          <cell r="E892" t="str">
            <v>33312130300EQMRCZZHO Total</v>
          </cell>
          <cell r="F892">
            <v>0</v>
          </cell>
          <cell r="S892">
            <v>445881.04</v>
          </cell>
        </row>
        <row r="893">
          <cell r="E893" t="str">
            <v>33312130400EQMRCZZHO</v>
          </cell>
          <cell r="F893" t="str">
            <v>CC-U.I.F.</v>
          </cell>
          <cell r="G893">
            <v>148.72</v>
          </cell>
          <cell r="H893">
            <v>148.72</v>
          </cell>
          <cell r="I893">
            <v>148.72</v>
          </cell>
          <cell r="J893">
            <v>148.72</v>
          </cell>
          <cell r="K893">
            <v>148.72</v>
          </cell>
          <cell r="L893">
            <v>148.72</v>
          </cell>
          <cell r="M893">
            <v>148.72</v>
          </cell>
          <cell r="N893">
            <v>148.72</v>
          </cell>
          <cell r="O893">
            <v>148.72</v>
          </cell>
          <cell r="P893">
            <v>148.72</v>
          </cell>
          <cell r="Q893">
            <v>148.72</v>
          </cell>
          <cell r="R893">
            <v>148.72</v>
          </cell>
          <cell r="S893">
            <v>1784.64</v>
          </cell>
        </row>
        <row r="894">
          <cell r="E894" t="str">
            <v>33312130400EQMRCZZHO</v>
          </cell>
          <cell r="F894" t="str">
            <v>CC-U.I.F.</v>
          </cell>
          <cell r="G894">
            <v>148.72</v>
          </cell>
          <cell r="H894">
            <v>148.72</v>
          </cell>
          <cell r="I894">
            <v>148.72</v>
          </cell>
          <cell r="J894">
            <v>148.72</v>
          </cell>
          <cell r="K894">
            <v>148.72</v>
          </cell>
          <cell r="L894">
            <v>148.72</v>
          </cell>
          <cell r="M894">
            <v>148.72</v>
          </cell>
          <cell r="N894">
            <v>148.72</v>
          </cell>
          <cell r="O894">
            <v>148.72</v>
          </cell>
          <cell r="P894">
            <v>148.72</v>
          </cell>
          <cell r="Q894">
            <v>148.72</v>
          </cell>
          <cell r="R894">
            <v>148.72</v>
          </cell>
          <cell r="S894">
            <v>1784.64</v>
          </cell>
        </row>
        <row r="895">
          <cell r="E895" t="str">
            <v>33312130400EQMRCZZHO</v>
          </cell>
          <cell r="F895" t="str">
            <v>CC-U.I.F.</v>
          </cell>
          <cell r="G895">
            <v>148.72</v>
          </cell>
          <cell r="H895">
            <v>148.72</v>
          </cell>
          <cell r="I895">
            <v>148.72</v>
          </cell>
          <cell r="J895">
            <v>148.72</v>
          </cell>
          <cell r="K895">
            <v>148.72</v>
          </cell>
          <cell r="L895">
            <v>148.72</v>
          </cell>
          <cell r="M895">
            <v>148.72</v>
          </cell>
          <cell r="N895">
            <v>148.72</v>
          </cell>
          <cell r="O895">
            <v>148.72</v>
          </cell>
          <cell r="P895">
            <v>148.72</v>
          </cell>
          <cell r="Q895">
            <v>148.72</v>
          </cell>
          <cell r="R895">
            <v>148.72</v>
          </cell>
          <cell r="S895">
            <v>1784.64</v>
          </cell>
        </row>
        <row r="896">
          <cell r="E896" t="str">
            <v>33312130400EQMRCZZHO</v>
          </cell>
          <cell r="F896" t="str">
            <v>CC-U.I.F.</v>
          </cell>
          <cell r="G896">
            <v>148.72</v>
          </cell>
          <cell r="H896">
            <v>148.72</v>
          </cell>
          <cell r="I896">
            <v>148.72</v>
          </cell>
          <cell r="J896">
            <v>148.72</v>
          </cell>
          <cell r="K896">
            <v>148.72</v>
          </cell>
          <cell r="L896">
            <v>148.72</v>
          </cell>
          <cell r="M896">
            <v>148.72</v>
          </cell>
          <cell r="N896">
            <v>148.72</v>
          </cell>
          <cell r="O896">
            <v>148.72</v>
          </cell>
          <cell r="P896">
            <v>148.72</v>
          </cell>
          <cell r="Q896">
            <v>148.72</v>
          </cell>
          <cell r="R896">
            <v>148.72</v>
          </cell>
          <cell r="S896">
            <v>1784.64</v>
          </cell>
        </row>
        <row r="897">
          <cell r="E897" t="str">
            <v>33312130400EQMRCZZHO</v>
          </cell>
          <cell r="F897" t="str">
            <v>CC-U.I.F.</v>
          </cell>
          <cell r="G897">
            <v>148.72</v>
          </cell>
          <cell r="H897">
            <v>148.72</v>
          </cell>
          <cell r="I897">
            <v>148.72</v>
          </cell>
          <cell r="J897">
            <v>148.72</v>
          </cell>
          <cell r="K897">
            <v>148.72</v>
          </cell>
          <cell r="L897">
            <v>148.72</v>
          </cell>
          <cell r="M897">
            <v>148.72</v>
          </cell>
          <cell r="N897">
            <v>148.72</v>
          </cell>
          <cell r="O897">
            <v>148.72</v>
          </cell>
          <cell r="P897">
            <v>148.72</v>
          </cell>
          <cell r="Q897">
            <v>148.72</v>
          </cell>
          <cell r="R897">
            <v>148.72</v>
          </cell>
          <cell r="S897">
            <v>1784.64</v>
          </cell>
        </row>
        <row r="898">
          <cell r="E898" t="str">
            <v>33312130400EQMRCZZHO Total</v>
          </cell>
          <cell r="F898">
            <v>0</v>
          </cell>
          <cell r="S898">
            <v>8923.2000000000007</v>
          </cell>
        </row>
        <row r="899">
          <cell r="E899" t="str">
            <v>33312305410EQMRCZZHO</v>
          </cell>
          <cell r="F899" t="str">
            <v>CC-SKILLS</v>
          </cell>
          <cell r="G899">
            <v>301.42</v>
          </cell>
          <cell r="H899">
            <v>579.12</v>
          </cell>
          <cell r="I899">
            <v>301.42</v>
          </cell>
          <cell r="J899">
            <v>301.42</v>
          </cell>
          <cell r="K899">
            <v>301.42</v>
          </cell>
          <cell r="L899">
            <v>301.42</v>
          </cell>
          <cell r="M899">
            <v>301.42</v>
          </cell>
          <cell r="N899">
            <v>301.42</v>
          </cell>
          <cell r="O899">
            <v>301.42</v>
          </cell>
          <cell r="P899">
            <v>301.42</v>
          </cell>
          <cell r="Q899">
            <v>301.42</v>
          </cell>
          <cell r="R899">
            <v>301.42</v>
          </cell>
          <cell r="S899">
            <v>3894.74</v>
          </cell>
        </row>
        <row r="900">
          <cell r="E900" t="str">
            <v>33312305410EQMRCZZHO</v>
          </cell>
          <cell r="F900" t="str">
            <v>CC-SKILLS</v>
          </cell>
          <cell r="G900">
            <v>321.16000000000003</v>
          </cell>
          <cell r="H900">
            <v>619.29</v>
          </cell>
          <cell r="I900">
            <v>321.16000000000003</v>
          </cell>
          <cell r="J900">
            <v>321.16000000000003</v>
          </cell>
          <cell r="K900">
            <v>321.16000000000003</v>
          </cell>
          <cell r="L900">
            <v>321.16000000000003</v>
          </cell>
          <cell r="M900">
            <v>321.16000000000003</v>
          </cell>
          <cell r="N900">
            <v>321.16000000000003</v>
          </cell>
          <cell r="O900">
            <v>335.38</v>
          </cell>
          <cell r="P900">
            <v>335.38</v>
          </cell>
          <cell r="Q900">
            <v>335.38</v>
          </cell>
          <cell r="R900">
            <v>335.38</v>
          </cell>
          <cell r="S900">
            <v>4208.93</v>
          </cell>
        </row>
        <row r="901">
          <cell r="E901" t="str">
            <v>33312305410EQMRCZZHO</v>
          </cell>
          <cell r="F901" t="str">
            <v>CC-SKILLS</v>
          </cell>
          <cell r="G901">
            <v>491.04</v>
          </cell>
          <cell r="H901">
            <v>892.23</v>
          </cell>
          <cell r="I901">
            <v>491.04</v>
          </cell>
          <cell r="J901">
            <v>491.04</v>
          </cell>
          <cell r="K901">
            <v>491.04</v>
          </cell>
          <cell r="L901">
            <v>491.04</v>
          </cell>
          <cell r="M901">
            <v>491.04</v>
          </cell>
          <cell r="N901">
            <v>491.04</v>
          </cell>
          <cell r="O901">
            <v>491.04</v>
          </cell>
          <cell r="P901">
            <v>491.04</v>
          </cell>
          <cell r="Q901">
            <v>491.04</v>
          </cell>
          <cell r="R901">
            <v>491.04</v>
          </cell>
          <cell r="S901">
            <v>6293.67</v>
          </cell>
        </row>
        <row r="902">
          <cell r="E902" t="str">
            <v>33312305410EQMRCZZHO</v>
          </cell>
          <cell r="F902" t="str">
            <v>CC-SKILLS</v>
          </cell>
          <cell r="G902">
            <v>599.67999999999995</v>
          </cell>
          <cell r="H902">
            <v>599.67999999999995</v>
          </cell>
          <cell r="I902">
            <v>599.67999999999995</v>
          </cell>
          <cell r="J902">
            <v>599.67999999999995</v>
          </cell>
          <cell r="K902">
            <v>599.67999999999995</v>
          </cell>
          <cell r="L902">
            <v>599.67999999999995</v>
          </cell>
          <cell r="M902">
            <v>599.67999999999995</v>
          </cell>
          <cell r="N902">
            <v>1088.58</v>
          </cell>
          <cell r="O902">
            <v>599.67999999999995</v>
          </cell>
          <cell r="P902">
            <v>599.67999999999995</v>
          </cell>
          <cell r="Q902">
            <v>599.67999999999995</v>
          </cell>
          <cell r="R902">
            <v>599.67999999999995</v>
          </cell>
          <cell r="S902">
            <v>7685.06</v>
          </cell>
        </row>
        <row r="903">
          <cell r="E903" t="str">
            <v>33312305410EQMRCZZHO</v>
          </cell>
          <cell r="F903" t="str">
            <v>CC-SKILLS</v>
          </cell>
          <cell r="G903">
            <v>206</v>
          </cell>
          <cell r="H903">
            <v>206</v>
          </cell>
          <cell r="I903">
            <v>206</v>
          </cell>
          <cell r="J903">
            <v>206</v>
          </cell>
          <cell r="K903">
            <v>206</v>
          </cell>
          <cell r="L903">
            <v>424</v>
          </cell>
          <cell r="M903">
            <v>206</v>
          </cell>
          <cell r="N903">
            <v>206</v>
          </cell>
          <cell r="O903">
            <v>206</v>
          </cell>
          <cell r="P903">
            <v>206</v>
          </cell>
          <cell r="Q903">
            <v>206</v>
          </cell>
          <cell r="R903">
            <v>206</v>
          </cell>
          <cell r="S903">
            <v>2690</v>
          </cell>
        </row>
        <row r="904">
          <cell r="E904" t="str">
            <v>33312305410EQMRCZZHO Total</v>
          </cell>
          <cell r="F904">
            <v>0</v>
          </cell>
          <cell r="S904">
            <v>24772.400000000001</v>
          </cell>
        </row>
        <row r="905">
          <cell r="E905" t="str">
            <v>34112031250EQMRCZZHO</v>
          </cell>
          <cell r="F905" t="str">
            <v>N/PALLO</v>
          </cell>
          <cell r="G905">
            <v>17110.669999999998</v>
          </cell>
          <cell r="H905">
            <v>17110.669999999998</v>
          </cell>
          <cell r="I905">
            <v>17110.669999999998</v>
          </cell>
          <cell r="J905">
            <v>17110.669999999998</v>
          </cell>
          <cell r="K905">
            <v>17110.669999999998</v>
          </cell>
          <cell r="L905">
            <v>17110.669999999998</v>
          </cell>
          <cell r="M905">
            <v>17110.669999999998</v>
          </cell>
          <cell r="N905">
            <v>17110.669999999998</v>
          </cell>
          <cell r="O905">
            <v>17110.669999999998</v>
          </cell>
          <cell r="P905">
            <v>17110.669999999998</v>
          </cell>
          <cell r="Q905">
            <v>17110.669999999998</v>
          </cell>
          <cell r="R905">
            <v>17110.669999999998</v>
          </cell>
          <cell r="S905">
            <v>205328.04</v>
          </cell>
        </row>
        <row r="906">
          <cell r="E906" t="str">
            <v>34112031250EQMRCZZHO</v>
          </cell>
          <cell r="F906" t="str">
            <v>SALARY</v>
          </cell>
          <cell r="G906">
            <v>52354.46</v>
          </cell>
          <cell r="H906">
            <v>52354.46</v>
          </cell>
          <cell r="I906">
            <v>52354.46</v>
          </cell>
          <cell r="J906">
            <v>52354.46</v>
          </cell>
          <cell r="K906">
            <v>52354.46</v>
          </cell>
          <cell r="L906">
            <v>52354.46</v>
          </cell>
          <cell r="M906">
            <v>52354.46</v>
          </cell>
          <cell r="N906">
            <v>52354.46</v>
          </cell>
          <cell r="O906">
            <v>52354.46</v>
          </cell>
          <cell r="P906">
            <v>52354.46</v>
          </cell>
          <cell r="Q906">
            <v>52354.46</v>
          </cell>
          <cell r="R906">
            <v>52354.46</v>
          </cell>
          <cell r="S906">
            <v>628253.52</v>
          </cell>
        </row>
        <row r="907">
          <cell r="E907" t="str">
            <v>34112031250EQMRCZZHO Total</v>
          </cell>
          <cell r="F907">
            <v>0</v>
          </cell>
          <cell r="S907">
            <v>833581.56</v>
          </cell>
        </row>
        <row r="908">
          <cell r="E908" t="str">
            <v>34112031280EQMRCZZHO</v>
          </cell>
          <cell r="F908" t="str">
            <v>HOUSESUB</v>
          </cell>
          <cell r="G908">
            <v>796.61</v>
          </cell>
          <cell r="H908">
            <v>796.61</v>
          </cell>
          <cell r="I908">
            <v>796.61</v>
          </cell>
          <cell r="J908">
            <v>796.61</v>
          </cell>
          <cell r="K908">
            <v>796.61</v>
          </cell>
          <cell r="L908">
            <v>796.61</v>
          </cell>
          <cell r="M908">
            <v>796.61</v>
          </cell>
          <cell r="N908">
            <v>796.61</v>
          </cell>
          <cell r="O908">
            <v>796.61</v>
          </cell>
          <cell r="P908">
            <v>796.61</v>
          </cell>
          <cell r="Q908">
            <v>796.61</v>
          </cell>
          <cell r="R908">
            <v>796.61</v>
          </cell>
          <cell r="S908">
            <v>9559.32</v>
          </cell>
        </row>
        <row r="909">
          <cell r="E909" t="str">
            <v>34112031280EQMRCZZHO Total</v>
          </cell>
          <cell r="F909">
            <v>0</v>
          </cell>
          <cell r="S909">
            <v>9559.32</v>
          </cell>
        </row>
        <row r="910">
          <cell r="E910" t="str">
            <v>34112031290EQMRCZZHO</v>
          </cell>
          <cell r="F910" t="str">
            <v>CARALL</v>
          </cell>
          <cell r="G910">
            <v>14863.08</v>
          </cell>
          <cell r="H910">
            <v>14863.08</v>
          </cell>
          <cell r="I910">
            <v>14863.08</v>
          </cell>
          <cell r="J910">
            <v>14863.08</v>
          </cell>
          <cell r="K910">
            <v>14863.08</v>
          </cell>
          <cell r="L910">
            <v>14863.08</v>
          </cell>
          <cell r="M910">
            <v>14863.08</v>
          </cell>
          <cell r="N910">
            <v>14863.08</v>
          </cell>
          <cell r="O910">
            <v>14863.08</v>
          </cell>
          <cell r="P910">
            <v>14863.08</v>
          </cell>
          <cell r="Q910">
            <v>14863.08</v>
          </cell>
          <cell r="R910">
            <v>14863.08</v>
          </cell>
          <cell r="S910">
            <v>178356.96</v>
          </cell>
        </row>
        <row r="911">
          <cell r="E911" t="str">
            <v>34112031290EQMRCZZHO Total</v>
          </cell>
          <cell r="F911">
            <v>0</v>
          </cell>
          <cell r="S911">
            <v>178356.96</v>
          </cell>
        </row>
        <row r="912">
          <cell r="E912" t="str">
            <v>34112051400EQMRCZZHO</v>
          </cell>
          <cell r="F912" t="str">
            <v>CC-BARGAIN</v>
          </cell>
          <cell r="G912">
            <v>8.25</v>
          </cell>
          <cell r="H912">
            <v>8.25</v>
          </cell>
          <cell r="I912">
            <v>8.25</v>
          </cell>
          <cell r="J912">
            <v>8.25</v>
          </cell>
          <cell r="K912">
            <v>8.25</v>
          </cell>
          <cell r="L912">
            <v>8.25</v>
          </cell>
          <cell r="M912">
            <v>8.25</v>
          </cell>
          <cell r="N912">
            <v>8.25</v>
          </cell>
          <cell r="O912">
            <v>8.25</v>
          </cell>
          <cell r="P912">
            <v>8.25</v>
          </cell>
          <cell r="Q912">
            <v>8.25</v>
          </cell>
          <cell r="R912">
            <v>8.25</v>
          </cell>
          <cell r="S912">
            <v>99</v>
          </cell>
        </row>
        <row r="913">
          <cell r="E913" t="str">
            <v>34112051400EQMRCZZHO Total</v>
          </cell>
          <cell r="F913">
            <v>0</v>
          </cell>
          <cell r="S913">
            <v>99</v>
          </cell>
        </row>
        <row r="914">
          <cell r="E914" t="str">
            <v>34112051430EQMRCZZHO</v>
          </cell>
          <cell r="F914" t="str">
            <v>CC-U.I.F.</v>
          </cell>
          <cell r="G914">
            <v>148.72</v>
          </cell>
          <cell r="H914">
            <v>148.72</v>
          </cell>
          <cell r="I914">
            <v>148.72</v>
          </cell>
          <cell r="J914">
            <v>148.72</v>
          </cell>
          <cell r="K914">
            <v>148.72</v>
          </cell>
          <cell r="L914">
            <v>148.72</v>
          </cell>
          <cell r="M914">
            <v>148.72</v>
          </cell>
          <cell r="N914">
            <v>148.72</v>
          </cell>
          <cell r="O914">
            <v>148.72</v>
          </cell>
          <cell r="P914">
            <v>148.72</v>
          </cell>
          <cell r="Q914">
            <v>148.72</v>
          </cell>
          <cell r="R914">
            <v>148.72</v>
          </cell>
          <cell r="S914">
            <v>1784.64</v>
          </cell>
        </row>
        <row r="915">
          <cell r="E915" t="str">
            <v>34112051430EQMRCZZHO Total</v>
          </cell>
          <cell r="F915">
            <v>0</v>
          </cell>
          <cell r="S915">
            <v>1784.64</v>
          </cell>
        </row>
        <row r="916">
          <cell r="E916" t="str">
            <v>34112110010EQMRCZZHO</v>
          </cell>
          <cell r="F916" t="str">
            <v>SALARY</v>
          </cell>
          <cell r="G916">
            <v>13770.46</v>
          </cell>
          <cell r="H916">
            <v>13770.46</v>
          </cell>
          <cell r="I916">
            <v>13770.46</v>
          </cell>
          <cell r="J916">
            <v>13770.46</v>
          </cell>
          <cell r="K916">
            <v>13770.46</v>
          </cell>
          <cell r="L916">
            <v>13770.46</v>
          </cell>
          <cell r="M916">
            <v>13770.46</v>
          </cell>
          <cell r="N916">
            <v>13770.46</v>
          </cell>
          <cell r="O916">
            <v>13770.46</v>
          </cell>
          <cell r="P916">
            <v>13770.46</v>
          </cell>
          <cell r="Q916">
            <v>13770.46</v>
          </cell>
          <cell r="R916">
            <v>13770.46</v>
          </cell>
          <cell r="S916">
            <v>165245.51999999999</v>
          </cell>
        </row>
        <row r="917">
          <cell r="E917" t="str">
            <v>34112110010EQMRCZZHO</v>
          </cell>
          <cell r="F917" t="str">
            <v>SALARY</v>
          </cell>
          <cell r="G917">
            <v>27769.88</v>
          </cell>
          <cell r="H917">
            <v>27769.88</v>
          </cell>
          <cell r="I917">
            <v>27769.88</v>
          </cell>
          <cell r="J917">
            <v>27769.88</v>
          </cell>
          <cell r="K917">
            <v>27769.88</v>
          </cell>
          <cell r="L917">
            <v>27769.88</v>
          </cell>
          <cell r="M917">
            <v>27769.88</v>
          </cell>
          <cell r="N917">
            <v>27769.88</v>
          </cell>
          <cell r="O917">
            <v>27769.88</v>
          </cell>
          <cell r="P917">
            <v>27769.88</v>
          </cell>
          <cell r="Q917">
            <v>27769.88</v>
          </cell>
          <cell r="R917">
            <v>27769.88</v>
          </cell>
          <cell r="S917">
            <v>333238.56</v>
          </cell>
        </row>
        <row r="918">
          <cell r="E918" t="str">
            <v>34112110010EQMRCZZHO</v>
          </cell>
          <cell r="F918" t="str">
            <v>SALARY</v>
          </cell>
          <cell r="G918">
            <v>19757.34</v>
          </cell>
          <cell r="H918">
            <v>19757.34</v>
          </cell>
          <cell r="I918">
            <v>19757.34</v>
          </cell>
          <cell r="J918">
            <v>19757.34</v>
          </cell>
          <cell r="K918">
            <v>19757.34</v>
          </cell>
          <cell r="L918">
            <v>19757.34</v>
          </cell>
          <cell r="M918">
            <v>19757.34</v>
          </cell>
          <cell r="N918">
            <v>19757.34</v>
          </cell>
          <cell r="O918">
            <v>20755.86</v>
          </cell>
          <cell r="P918">
            <v>20755.86</v>
          </cell>
          <cell r="Q918">
            <v>20755.86</v>
          </cell>
          <cell r="R918">
            <v>20755.86</v>
          </cell>
          <cell r="S918">
            <v>241082.16</v>
          </cell>
        </row>
        <row r="919">
          <cell r="E919" t="str">
            <v>34112110010EQMRCZZHO</v>
          </cell>
          <cell r="F919" t="str">
            <v>SALARY</v>
          </cell>
          <cell r="G919">
            <v>27769.88</v>
          </cell>
          <cell r="H919">
            <v>27769.88</v>
          </cell>
          <cell r="I919">
            <v>27769.88</v>
          </cell>
          <cell r="J919">
            <v>27769.88</v>
          </cell>
          <cell r="K919">
            <v>27769.88</v>
          </cell>
          <cell r="L919">
            <v>27769.88</v>
          </cell>
          <cell r="M919">
            <v>27769.88</v>
          </cell>
          <cell r="N919">
            <v>27769.88</v>
          </cell>
          <cell r="O919">
            <v>27769.88</v>
          </cell>
          <cell r="P919">
            <v>27769.88</v>
          </cell>
          <cell r="Q919">
            <v>27769.88</v>
          </cell>
          <cell r="R919">
            <v>27769.88</v>
          </cell>
          <cell r="S919">
            <v>333238.56</v>
          </cell>
        </row>
        <row r="920">
          <cell r="E920" t="str">
            <v>34112110010EQMRCZZHO</v>
          </cell>
          <cell r="F920" t="str">
            <v>SALARY</v>
          </cell>
          <cell r="G920">
            <v>38192.86</v>
          </cell>
          <cell r="H920">
            <v>38192.86</v>
          </cell>
          <cell r="I920">
            <v>38192.86</v>
          </cell>
          <cell r="J920">
            <v>38192.86</v>
          </cell>
          <cell r="K920">
            <v>38192.86</v>
          </cell>
          <cell r="L920">
            <v>38192.86</v>
          </cell>
          <cell r="M920">
            <v>38192.86</v>
          </cell>
          <cell r="N920">
            <v>38192.86</v>
          </cell>
          <cell r="O920">
            <v>40118.879999999997</v>
          </cell>
          <cell r="P920">
            <v>40118.879999999997</v>
          </cell>
          <cell r="Q920">
            <v>40118.879999999997</v>
          </cell>
          <cell r="R920">
            <v>40118.879999999997</v>
          </cell>
          <cell r="S920">
            <v>466018.4</v>
          </cell>
        </row>
        <row r="921">
          <cell r="E921" t="str">
            <v>34112110010EQMRCZZHO</v>
          </cell>
          <cell r="F921" t="str">
            <v>SALARY</v>
          </cell>
          <cell r="G921">
            <v>11234.94</v>
          </cell>
          <cell r="H921">
            <v>11234.94</v>
          </cell>
          <cell r="I921">
            <v>11234.94</v>
          </cell>
          <cell r="J921">
            <v>11234.94</v>
          </cell>
          <cell r="K921">
            <v>11234.94</v>
          </cell>
          <cell r="L921">
            <v>11234.94</v>
          </cell>
          <cell r="M921">
            <v>11234.94</v>
          </cell>
          <cell r="N921">
            <v>11234.94</v>
          </cell>
          <cell r="O921">
            <v>11486.16</v>
          </cell>
          <cell r="P921">
            <v>11486.16</v>
          </cell>
          <cell r="Q921">
            <v>11486.16</v>
          </cell>
          <cell r="R921">
            <v>11486.16</v>
          </cell>
          <cell r="S921">
            <v>135824.16</v>
          </cell>
        </row>
        <row r="922">
          <cell r="E922" t="str">
            <v>34112110010EQMRCZZHO Total</v>
          </cell>
          <cell r="F922">
            <v>0</v>
          </cell>
          <cell r="S922">
            <v>1674647.36</v>
          </cell>
        </row>
        <row r="923">
          <cell r="E923" t="str">
            <v>34112110100EQMRCZZHO</v>
          </cell>
          <cell r="F923" t="str">
            <v>BONUS</v>
          </cell>
          <cell r="G923">
            <v>0</v>
          </cell>
          <cell r="H923">
            <v>0</v>
          </cell>
          <cell r="I923">
            <v>0</v>
          </cell>
          <cell r="J923">
            <v>0</v>
          </cell>
          <cell r="K923">
            <v>0</v>
          </cell>
          <cell r="L923">
            <v>13770.46</v>
          </cell>
          <cell r="M923">
            <v>0</v>
          </cell>
          <cell r="N923">
            <v>0</v>
          </cell>
          <cell r="O923">
            <v>0</v>
          </cell>
          <cell r="P923">
            <v>0</v>
          </cell>
          <cell r="Q923">
            <v>0</v>
          </cell>
          <cell r="R923">
            <v>0</v>
          </cell>
          <cell r="S923">
            <v>13770.46</v>
          </cell>
        </row>
        <row r="924">
          <cell r="E924" t="str">
            <v>34112110100EQMRCZZHO</v>
          </cell>
          <cell r="F924" t="str">
            <v>BONUS</v>
          </cell>
          <cell r="G924">
            <v>0</v>
          </cell>
          <cell r="H924">
            <v>0</v>
          </cell>
          <cell r="I924">
            <v>0</v>
          </cell>
          <cell r="J924">
            <v>0</v>
          </cell>
          <cell r="K924">
            <v>0</v>
          </cell>
          <cell r="L924">
            <v>0</v>
          </cell>
          <cell r="M924">
            <v>0</v>
          </cell>
          <cell r="N924">
            <v>0</v>
          </cell>
          <cell r="O924">
            <v>0</v>
          </cell>
          <cell r="P924">
            <v>0</v>
          </cell>
          <cell r="Q924">
            <v>0</v>
          </cell>
          <cell r="R924">
            <v>27769.88</v>
          </cell>
          <cell r="S924">
            <v>27769.88</v>
          </cell>
        </row>
        <row r="925">
          <cell r="E925" t="str">
            <v>34112110100EQMRCZZHO</v>
          </cell>
          <cell r="F925" t="str">
            <v>BONUS</v>
          </cell>
          <cell r="G925">
            <v>0</v>
          </cell>
          <cell r="H925">
            <v>0</v>
          </cell>
          <cell r="I925">
            <v>0</v>
          </cell>
          <cell r="J925">
            <v>0</v>
          </cell>
          <cell r="K925">
            <v>0</v>
          </cell>
          <cell r="L925">
            <v>0</v>
          </cell>
          <cell r="M925">
            <v>0</v>
          </cell>
          <cell r="N925">
            <v>19757.34</v>
          </cell>
          <cell r="O925">
            <v>0</v>
          </cell>
          <cell r="P925">
            <v>0</v>
          </cell>
          <cell r="Q925">
            <v>0</v>
          </cell>
          <cell r="R925">
            <v>0</v>
          </cell>
          <cell r="S925">
            <v>19757.34</v>
          </cell>
        </row>
        <row r="926">
          <cell r="E926" t="str">
            <v>34112110100EQMRCZZHO</v>
          </cell>
          <cell r="F926" t="str">
            <v>BONUS</v>
          </cell>
          <cell r="G926">
            <v>0</v>
          </cell>
          <cell r="H926">
            <v>0</v>
          </cell>
          <cell r="I926">
            <v>0</v>
          </cell>
          <cell r="J926">
            <v>27769.88</v>
          </cell>
          <cell r="K926">
            <v>0</v>
          </cell>
          <cell r="L926">
            <v>0</v>
          </cell>
          <cell r="M926">
            <v>0</v>
          </cell>
          <cell r="N926">
            <v>0</v>
          </cell>
          <cell r="O926">
            <v>0</v>
          </cell>
          <cell r="P926">
            <v>0</v>
          </cell>
          <cell r="Q926">
            <v>0</v>
          </cell>
          <cell r="R926">
            <v>0</v>
          </cell>
          <cell r="S926">
            <v>27769.88</v>
          </cell>
        </row>
        <row r="927">
          <cell r="E927" t="str">
            <v>34112110100EQMRCZZHO</v>
          </cell>
          <cell r="F927" t="str">
            <v>BONUS</v>
          </cell>
          <cell r="G927">
            <v>0</v>
          </cell>
          <cell r="H927">
            <v>0</v>
          </cell>
          <cell r="I927">
            <v>38192.86</v>
          </cell>
          <cell r="J927">
            <v>0</v>
          </cell>
          <cell r="K927">
            <v>0</v>
          </cell>
          <cell r="L927">
            <v>0</v>
          </cell>
          <cell r="M927">
            <v>0</v>
          </cell>
          <cell r="N927">
            <v>0</v>
          </cell>
          <cell r="O927">
            <v>0</v>
          </cell>
          <cell r="P927">
            <v>0</v>
          </cell>
          <cell r="Q927">
            <v>0</v>
          </cell>
          <cell r="R927">
            <v>0</v>
          </cell>
          <cell r="S927">
            <v>38192.86</v>
          </cell>
        </row>
        <row r="928">
          <cell r="E928" t="str">
            <v>34112110100EQMRCZZHO</v>
          </cell>
          <cell r="F928" t="str">
            <v>BONUS</v>
          </cell>
          <cell r="G928">
            <v>0</v>
          </cell>
          <cell r="H928">
            <v>0</v>
          </cell>
          <cell r="I928">
            <v>0</v>
          </cell>
          <cell r="J928">
            <v>0</v>
          </cell>
          <cell r="K928">
            <v>0</v>
          </cell>
          <cell r="L928">
            <v>0</v>
          </cell>
          <cell r="M928">
            <v>0</v>
          </cell>
          <cell r="N928">
            <v>11234.94</v>
          </cell>
          <cell r="O928">
            <v>0</v>
          </cell>
          <cell r="P928">
            <v>0</v>
          </cell>
          <cell r="Q928">
            <v>0</v>
          </cell>
          <cell r="R928">
            <v>0</v>
          </cell>
          <cell r="S928">
            <v>11234.94</v>
          </cell>
        </row>
        <row r="929">
          <cell r="E929" t="str">
            <v>34112110100EQMRCZZHO Total</v>
          </cell>
          <cell r="F929">
            <v>0</v>
          </cell>
          <cell r="S929">
            <v>138495.35999999999</v>
          </cell>
        </row>
        <row r="930">
          <cell r="E930" t="str">
            <v>34112110260EQMRCZZHO</v>
          </cell>
          <cell r="F930" t="str">
            <v>HOUSESUB</v>
          </cell>
          <cell r="G930">
            <v>796.61</v>
          </cell>
          <cell r="H930">
            <v>796.61</v>
          </cell>
          <cell r="I930">
            <v>796.61</v>
          </cell>
          <cell r="J930">
            <v>796.61</v>
          </cell>
          <cell r="K930">
            <v>796.61</v>
          </cell>
          <cell r="L930">
            <v>796.61</v>
          </cell>
          <cell r="M930">
            <v>796.61</v>
          </cell>
          <cell r="N930">
            <v>796.61</v>
          </cell>
          <cell r="O930">
            <v>796.61</v>
          </cell>
          <cell r="P930">
            <v>796.61</v>
          </cell>
          <cell r="Q930">
            <v>796.61</v>
          </cell>
          <cell r="R930">
            <v>796.61</v>
          </cell>
          <cell r="S930">
            <v>9559.32</v>
          </cell>
        </row>
        <row r="931">
          <cell r="E931" t="str">
            <v>34112110260EQMRCZZHO</v>
          </cell>
          <cell r="F931" t="str">
            <v>HOUSESUB</v>
          </cell>
          <cell r="G931">
            <v>796.61</v>
          </cell>
          <cell r="H931">
            <v>796.61</v>
          </cell>
          <cell r="I931">
            <v>796.61</v>
          </cell>
          <cell r="J931">
            <v>796.61</v>
          </cell>
          <cell r="K931">
            <v>796.61</v>
          </cell>
          <cell r="L931">
            <v>796.61</v>
          </cell>
          <cell r="M931">
            <v>796.61</v>
          </cell>
          <cell r="N931">
            <v>796.61</v>
          </cell>
          <cell r="O931">
            <v>796.61</v>
          </cell>
          <cell r="P931">
            <v>796.61</v>
          </cell>
          <cell r="Q931">
            <v>796.61</v>
          </cell>
          <cell r="R931">
            <v>796.61</v>
          </cell>
          <cell r="S931">
            <v>9559.32</v>
          </cell>
        </row>
        <row r="932">
          <cell r="E932" t="str">
            <v>34112110260EQMRCZZHO Total</v>
          </cell>
          <cell r="F932">
            <v>0</v>
          </cell>
          <cell r="S932">
            <v>19118.64</v>
          </cell>
        </row>
        <row r="933">
          <cell r="E933" t="str">
            <v>34112110340EQMRCZZHO</v>
          </cell>
          <cell r="F933" t="str">
            <v>CARALL</v>
          </cell>
          <cell r="G933">
            <v>8120.05</v>
          </cell>
          <cell r="H933">
            <v>8120.05</v>
          </cell>
          <cell r="I933">
            <v>8120.05</v>
          </cell>
          <cell r="J933">
            <v>8120.05</v>
          </cell>
          <cell r="K933">
            <v>8120.05</v>
          </cell>
          <cell r="L933">
            <v>8120.05</v>
          </cell>
          <cell r="M933">
            <v>8120.05</v>
          </cell>
          <cell r="N933">
            <v>8120.05</v>
          </cell>
          <cell r="O933">
            <v>8120.05</v>
          </cell>
          <cell r="P933">
            <v>8120.05</v>
          </cell>
          <cell r="Q933">
            <v>8120.05</v>
          </cell>
          <cell r="R933">
            <v>8120.05</v>
          </cell>
          <cell r="S933">
            <v>97440.6</v>
          </cell>
        </row>
        <row r="934">
          <cell r="E934" t="str">
            <v>34112110340EQMRCZZHO Total</v>
          </cell>
          <cell r="F934">
            <v>0</v>
          </cell>
          <cell r="S934">
            <v>97440.6</v>
          </cell>
        </row>
        <row r="935">
          <cell r="E935" t="str">
            <v>34112130010EQMRCZZHO</v>
          </cell>
          <cell r="F935" t="str">
            <v>CC-BARGAIN</v>
          </cell>
          <cell r="G935">
            <v>8.25</v>
          </cell>
          <cell r="H935">
            <v>8.25</v>
          </cell>
          <cell r="I935">
            <v>8.25</v>
          </cell>
          <cell r="J935">
            <v>8.25</v>
          </cell>
          <cell r="K935">
            <v>8.25</v>
          </cell>
          <cell r="L935">
            <v>8.25</v>
          </cell>
          <cell r="M935">
            <v>8.25</v>
          </cell>
          <cell r="N935">
            <v>8.25</v>
          </cell>
          <cell r="O935">
            <v>8.25</v>
          </cell>
          <cell r="P935">
            <v>8.25</v>
          </cell>
          <cell r="Q935">
            <v>8.25</v>
          </cell>
          <cell r="R935">
            <v>8.25</v>
          </cell>
          <cell r="S935">
            <v>99</v>
          </cell>
        </row>
        <row r="936">
          <cell r="E936" t="str">
            <v>34112130010EQMRCZZHO</v>
          </cell>
          <cell r="F936" t="str">
            <v>CC-BARGAIN</v>
          </cell>
          <cell r="G936">
            <v>8.25</v>
          </cell>
          <cell r="H936">
            <v>8.25</v>
          </cell>
          <cell r="I936">
            <v>8.25</v>
          </cell>
          <cell r="J936">
            <v>8.25</v>
          </cell>
          <cell r="K936">
            <v>8.25</v>
          </cell>
          <cell r="L936">
            <v>8.25</v>
          </cell>
          <cell r="M936">
            <v>8.25</v>
          </cell>
          <cell r="N936">
            <v>8.25</v>
          </cell>
          <cell r="O936">
            <v>8.25</v>
          </cell>
          <cell r="P936">
            <v>8.25</v>
          </cell>
          <cell r="Q936">
            <v>8.25</v>
          </cell>
          <cell r="R936">
            <v>8.25</v>
          </cell>
          <cell r="S936">
            <v>99</v>
          </cell>
        </row>
        <row r="937">
          <cell r="E937" t="str">
            <v>34112130010EQMRCZZHO</v>
          </cell>
          <cell r="F937" t="str">
            <v>CC-BARGAIN</v>
          </cell>
          <cell r="G937">
            <v>8.25</v>
          </cell>
          <cell r="H937">
            <v>8.25</v>
          </cell>
          <cell r="I937">
            <v>8.25</v>
          </cell>
          <cell r="J937">
            <v>8.25</v>
          </cell>
          <cell r="K937">
            <v>8.25</v>
          </cell>
          <cell r="L937">
            <v>8.25</v>
          </cell>
          <cell r="M937">
            <v>8.25</v>
          </cell>
          <cell r="N937">
            <v>8.25</v>
          </cell>
          <cell r="O937">
            <v>8.25</v>
          </cell>
          <cell r="P937">
            <v>8.25</v>
          </cell>
          <cell r="Q937">
            <v>8.25</v>
          </cell>
          <cell r="R937">
            <v>8.25</v>
          </cell>
          <cell r="S937">
            <v>99</v>
          </cell>
        </row>
        <row r="938">
          <cell r="E938" t="str">
            <v>34112130010EQMRCZZHO</v>
          </cell>
          <cell r="F938" t="str">
            <v>CC-BARGAIN</v>
          </cell>
          <cell r="G938">
            <v>8.25</v>
          </cell>
          <cell r="H938">
            <v>8.25</v>
          </cell>
          <cell r="I938">
            <v>8.25</v>
          </cell>
          <cell r="J938">
            <v>8.25</v>
          </cell>
          <cell r="K938">
            <v>8.25</v>
          </cell>
          <cell r="L938">
            <v>8.25</v>
          </cell>
          <cell r="M938">
            <v>8.25</v>
          </cell>
          <cell r="N938">
            <v>8.25</v>
          </cell>
          <cell r="O938">
            <v>8.25</v>
          </cell>
          <cell r="P938">
            <v>8.25</v>
          </cell>
          <cell r="Q938">
            <v>8.25</v>
          </cell>
          <cell r="R938">
            <v>8.25</v>
          </cell>
          <cell r="S938">
            <v>99</v>
          </cell>
        </row>
        <row r="939">
          <cell r="E939" t="str">
            <v>34112130010EQMRCZZHO</v>
          </cell>
          <cell r="F939" t="str">
            <v>CC-BARGAIN</v>
          </cell>
          <cell r="G939">
            <v>8.25</v>
          </cell>
          <cell r="H939">
            <v>8.25</v>
          </cell>
          <cell r="I939">
            <v>8.25</v>
          </cell>
          <cell r="J939">
            <v>8.25</v>
          </cell>
          <cell r="K939">
            <v>8.25</v>
          </cell>
          <cell r="L939">
            <v>8.25</v>
          </cell>
          <cell r="M939">
            <v>8.25</v>
          </cell>
          <cell r="N939">
            <v>8.25</v>
          </cell>
          <cell r="O939">
            <v>8.25</v>
          </cell>
          <cell r="P939">
            <v>8.25</v>
          </cell>
          <cell r="Q939">
            <v>8.25</v>
          </cell>
          <cell r="R939">
            <v>8.25</v>
          </cell>
          <cell r="S939">
            <v>99</v>
          </cell>
        </row>
        <row r="940">
          <cell r="E940" t="str">
            <v>34112130010EQMRCZZHO</v>
          </cell>
          <cell r="F940" t="str">
            <v>CC-UNION</v>
          </cell>
          <cell r="G940">
            <v>8.25</v>
          </cell>
          <cell r="H940">
            <v>8.25</v>
          </cell>
          <cell r="I940">
            <v>8.25</v>
          </cell>
          <cell r="J940">
            <v>8.25</v>
          </cell>
          <cell r="K940">
            <v>8.25</v>
          </cell>
          <cell r="L940">
            <v>8.25</v>
          </cell>
          <cell r="M940">
            <v>8.25</v>
          </cell>
          <cell r="N940">
            <v>8.25</v>
          </cell>
          <cell r="O940">
            <v>8.25</v>
          </cell>
          <cell r="P940">
            <v>8.25</v>
          </cell>
          <cell r="Q940">
            <v>8.25</v>
          </cell>
          <cell r="R940">
            <v>8.25</v>
          </cell>
          <cell r="S940">
            <v>99</v>
          </cell>
        </row>
        <row r="941">
          <cell r="E941" t="str">
            <v>34112130010EQMRCZZHO Total</v>
          </cell>
          <cell r="F941">
            <v>0</v>
          </cell>
          <cell r="S941">
            <v>594</v>
          </cell>
        </row>
        <row r="942">
          <cell r="E942" t="str">
            <v>34112130100EQMRCZZHO</v>
          </cell>
          <cell r="F942" t="str">
            <v>CC-GROUPSC</v>
          </cell>
          <cell r="G942">
            <v>275.41000000000003</v>
          </cell>
          <cell r="H942">
            <v>275.41000000000003</v>
          </cell>
          <cell r="I942">
            <v>275.41000000000003</v>
          </cell>
          <cell r="J942">
            <v>275.41000000000003</v>
          </cell>
          <cell r="K942">
            <v>275.41000000000003</v>
          </cell>
          <cell r="L942">
            <v>275.41000000000003</v>
          </cell>
          <cell r="M942">
            <v>275.41000000000003</v>
          </cell>
          <cell r="N942">
            <v>275.41000000000003</v>
          </cell>
          <cell r="O942">
            <v>275.41000000000003</v>
          </cell>
          <cell r="P942">
            <v>275.41000000000003</v>
          </cell>
          <cell r="Q942">
            <v>275.41000000000003</v>
          </cell>
          <cell r="R942">
            <v>275.41000000000003</v>
          </cell>
          <cell r="S942">
            <v>3304.92</v>
          </cell>
        </row>
        <row r="943">
          <cell r="E943" t="str">
            <v>34112130100EQMRCZZHO</v>
          </cell>
          <cell r="F943" t="str">
            <v>CC-GROUPSC</v>
          </cell>
          <cell r="G943">
            <v>555.4</v>
          </cell>
          <cell r="H943">
            <v>555.4</v>
          </cell>
          <cell r="I943">
            <v>555.4</v>
          </cell>
          <cell r="J943">
            <v>555.4</v>
          </cell>
          <cell r="K943">
            <v>555.4</v>
          </cell>
          <cell r="L943">
            <v>555.4</v>
          </cell>
          <cell r="M943">
            <v>555.4</v>
          </cell>
          <cell r="N943">
            <v>555.4</v>
          </cell>
          <cell r="O943">
            <v>555.4</v>
          </cell>
          <cell r="P943">
            <v>555.4</v>
          </cell>
          <cell r="Q943">
            <v>555.4</v>
          </cell>
          <cell r="R943">
            <v>555.4</v>
          </cell>
          <cell r="S943">
            <v>6664.8</v>
          </cell>
        </row>
        <row r="944">
          <cell r="E944" t="str">
            <v>34112130100EQMRCZZHO</v>
          </cell>
          <cell r="F944" t="str">
            <v>CC-GROUPSC</v>
          </cell>
          <cell r="G944">
            <v>395.15</v>
          </cell>
          <cell r="H944">
            <v>395.15</v>
          </cell>
          <cell r="I944">
            <v>395.15</v>
          </cell>
          <cell r="J944">
            <v>395.15</v>
          </cell>
          <cell r="K944">
            <v>395.15</v>
          </cell>
          <cell r="L944">
            <v>395.15</v>
          </cell>
          <cell r="M944">
            <v>395.15</v>
          </cell>
          <cell r="N944">
            <v>395.15</v>
          </cell>
          <cell r="O944">
            <v>415.12</v>
          </cell>
          <cell r="P944">
            <v>415.12</v>
          </cell>
          <cell r="Q944">
            <v>415.12</v>
          </cell>
          <cell r="R944">
            <v>415.12</v>
          </cell>
          <cell r="S944">
            <v>4821.68</v>
          </cell>
        </row>
        <row r="945">
          <cell r="E945" t="str">
            <v>34112130100EQMRCZZHO</v>
          </cell>
          <cell r="F945" t="str">
            <v>CC-GROUPSC</v>
          </cell>
          <cell r="G945">
            <v>555.4</v>
          </cell>
          <cell r="H945">
            <v>555.4</v>
          </cell>
          <cell r="I945">
            <v>555.4</v>
          </cell>
          <cell r="J945">
            <v>555.4</v>
          </cell>
          <cell r="K945">
            <v>555.4</v>
          </cell>
          <cell r="L945">
            <v>555.4</v>
          </cell>
          <cell r="M945">
            <v>555.4</v>
          </cell>
          <cell r="N945">
            <v>555.4</v>
          </cell>
          <cell r="O945">
            <v>555.4</v>
          </cell>
          <cell r="P945">
            <v>555.4</v>
          </cell>
          <cell r="Q945">
            <v>555.4</v>
          </cell>
          <cell r="R945">
            <v>555.4</v>
          </cell>
          <cell r="S945">
            <v>6664.8</v>
          </cell>
        </row>
        <row r="946">
          <cell r="E946" t="str">
            <v>34112130100EQMRCZZHO</v>
          </cell>
          <cell r="F946" t="str">
            <v>CC-GROUPSC</v>
          </cell>
          <cell r="G946">
            <v>763.86</v>
          </cell>
          <cell r="H946">
            <v>763.86</v>
          </cell>
          <cell r="I946">
            <v>763.86</v>
          </cell>
          <cell r="J946">
            <v>763.86</v>
          </cell>
          <cell r="K946">
            <v>763.86</v>
          </cell>
          <cell r="L946">
            <v>763.86</v>
          </cell>
          <cell r="M946">
            <v>763.86</v>
          </cell>
          <cell r="N946">
            <v>763.86</v>
          </cell>
          <cell r="O946">
            <v>802.38</v>
          </cell>
          <cell r="P946">
            <v>802.38</v>
          </cell>
          <cell r="Q946">
            <v>802.38</v>
          </cell>
          <cell r="R946">
            <v>802.38</v>
          </cell>
          <cell r="S946">
            <v>9320.4</v>
          </cell>
        </row>
        <row r="947">
          <cell r="E947" t="str">
            <v>34112130100EQMRCZZHO</v>
          </cell>
          <cell r="F947" t="str">
            <v>CC-GROUPSC</v>
          </cell>
          <cell r="G947">
            <v>224.7</v>
          </cell>
          <cell r="H947">
            <v>224.7</v>
          </cell>
          <cell r="I947">
            <v>224.7</v>
          </cell>
          <cell r="J947">
            <v>224.7</v>
          </cell>
          <cell r="K947">
            <v>224.7</v>
          </cell>
          <cell r="L947">
            <v>224.7</v>
          </cell>
          <cell r="M947">
            <v>224.7</v>
          </cell>
          <cell r="N947">
            <v>224.7</v>
          </cell>
          <cell r="O947">
            <v>229.72</v>
          </cell>
          <cell r="P947">
            <v>229.72</v>
          </cell>
          <cell r="Q947">
            <v>229.72</v>
          </cell>
          <cell r="R947">
            <v>229.72</v>
          </cell>
          <cell r="S947">
            <v>2716.48</v>
          </cell>
        </row>
        <row r="948">
          <cell r="E948" t="str">
            <v>34112130100EQMRCZZHO Total</v>
          </cell>
          <cell r="F948">
            <v>0</v>
          </cell>
          <cell r="S948">
            <v>33493.08</v>
          </cell>
        </row>
        <row r="949">
          <cell r="E949" t="str">
            <v>34112130200EQMRCZZHO</v>
          </cell>
          <cell r="F949" t="str">
            <v>CC-MEDAID</v>
          </cell>
          <cell r="G949">
            <v>1562.92</v>
          </cell>
          <cell r="H949">
            <v>1562.92</v>
          </cell>
          <cell r="I949">
            <v>1562.92</v>
          </cell>
          <cell r="J949">
            <v>1562.92</v>
          </cell>
          <cell r="K949">
            <v>1562.92</v>
          </cell>
          <cell r="L949">
            <v>1562.92</v>
          </cell>
          <cell r="M949">
            <v>1562.92</v>
          </cell>
          <cell r="N949">
            <v>1562.92</v>
          </cell>
          <cell r="O949">
            <v>1562.92</v>
          </cell>
          <cell r="P949">
            <v>1562.92</v>
          </cell>
          <cell r="Q949">
            <v>1562.92</v>
          </cell>
          <cell r="R949">
            <v>1562.92</v>
          </cell>
          <cell r="S949">
            <v>18755.04</v>
          </cell>
        </row>
        <row r="950">
          <cell r="E950" t="str">
            <v>34112130200EQMRCZZHO</v>
          </cell>
          <cell r="F950" t="str">
            <v>CC-MEDAID</v>
          </cell>
          <cell r="G950">
            <v>2017.77</v>
          </cell>
          <cell r="H950">
            <v>2017.77</v>
          </cell>
          <cell r="I950">
            <v>2017.77</v>
          </cell>
          <cell r="J950">
            <v>2017.77</v>
          </cell>
          <cell r="K950">
            <v>2017.77</v>
          </cell>
          <cell r="L950">
            <v>2017.77</v>
          </cell>
          <cell r="M950">
            <v>2017.77</v>
          </cell>
          <cell r="N950">
            <v>2017.77</v>
          </cell>
          <cell r="O950">
            <v>2017.77</v>
          </cell>
          <cell r="P950">
            <v>2017.77</v>
          </cell>
          <cell r="Q950">
            <v>2017.77</v>
          </cell>
          <cell r="R950">
            <v>2017.77</v>
          </cell>
          <cell r="S950">
            <v>24213.24</v>
          </cell>
        </row>
        <row r="951">
          <cell r="E951" t="str">
            <v>34112130200EQMRCZZHO</v>
          </cell>
          <cell r="F951" t="str">
            <v>CC-MEDAID</v>
          </cell>
          <cell r="G951">
            <v>3129.55</v>
          </cell>
          <cell r="H951">
            <v>3129.55</v>
          </cell>
          <cell r="I951">
            <v>3129.55</v>
          </cell>
          <cell r="J951">
            <v>3129.55</v>
          </cell>
          <cell r="K951">
            <v>3129.55</v>
          </cell>
          <cell r="L951">
            <v>3129.55</v>
          </cell>
          <cell r="M951">
            <v>3129.55</v>
          </cell>
          <cell r="N951">
            <v>3129.55</v>
          </cell>
          <cell r="O951">
            <v>3129.55</v>
          </cell>
          <cell r="P951">
            <v>3129.55</v>
          </cell>
          <cell r="Q951">
            <v>3129.55</v>
          </cell>
          <cell r="R951">
            <v>3129.55</v>
          </cell>
          <cell r="S951">
            <v>37554.6</v>
          </cell>
        </row>
        <row r="952">
          <cell r="E952" t="str">
            <v>34112130200EQMRCZZHO</v>
          </cell>
          <cell r="F952" t="str">
            <v>CC-MEDAID</v>
          </cell>
          <cell r="G952">
            <v>2088.84</v>
          </cell>
          <cell r="H952">
            <v>2088.84</v>
          </cell>
          <cell r="I952">
            <v>2088.84</v>
          </cell>
          <cell r="J952">
            <v>2088.84</v>
          </cell>
          <cell r="K952">
            <v>2088.84</v>
          </cell>
          <cell r="L952">
            <v>2088.84</v>
          </cell>
          <cell r="M952">
            <v>2088.84</v>
          </cell>
          <cell r="N952">
            <v>2088.84</v>
          </cell>
          <cell r="O952">
            <v>2088.84</v>
          </cell>
          <cell r="P952">
            <v>2088.84</v>
          </cell>
          <cell r="Q952">
            <v>2088.84</v>
          </cell>
          <cell r="R952">
            <v>2088.84</v>
          </cell>
          <cell r="S952">
            <v>25066.080000000002</v>
          </cell>
        </row>
        <row r="953">
          <cell r="E953" t="str">
            <v>34112130200EQMRCZZHO</v>
          </cell>
          <cell r="F953" t="str">
            <v>CC-MEDAID</v>
          </cell>
          <cell r="G953">
            <v>2609.81</v>
          </cell>
          <cell r="H953">
            <v>2609.81</v>
          </cell>
          <cell r="I953">
            <v>2609.81</v>
          </cell>
          <cell r="J953">
            <v>2609.81</v>
          </cell>
          <cell r="K953">
            <v>2609.81</v>
          </cell>
          <cell r="L953">
            <v>2609.81</v>
          </cell>
          <cell r="M953">
            <v>2609.81</v>
          </cell>
          <cell r="N953">
            <v>2609.81</v>
          </cell>
          <cell r="O953">
            <v>2609.81</v>
          </cell>
          <cell r="P953">
            <v>2609.81</v>
          </cell>
          <cell r="Q953">
            <v>2609.81</v>
          </cell>
          <cell r="R953">
            <v>2609.81</v>
          </cell>
          <cell r="S953">
            <v>31317.72</v>
          </cell>
        </row>
        <row r="954">
          <cell r="E954" t="str">
            <v>34112130200EQMRCZZHO</v>
          </cell>
          <cell r="F954" t="str">
            <v>CC-MEDAID</v>
          </cell>
          <cell r="G954">
            <v>1747.7</v>
          </cell>
          <cell r="H954">
            <v>1747.7</v>
          </cell>
          <cell r="I954">
            <v>1747.7</v>
          </cell>
          <cell r="J954">
            <v>1747.7</v>
          </cell>
          <cell r="K954">
            <v>1747.7</v>
          </cell>
          <cell r="L954">
            <v>1747.7</v>
          </cell>
          <cell r="M954">
            <v>1747.7</v>
          </cell>
          <cell r="N954">
            <v>1747.7</v>
          </cell>
          <cell r="O954">
            <v>1747.7</v>
          </cell>
          <cell r="P954">
            <v>1747.7</v>
          </cell>
          <cell r="Q954">
            <v>1747.7</v>
          </cell>
          <cell r="R954">
            <v>1747.7</v>
          </cell>
          <cell r="S954">
            <v>20972.400000000001</v>
          </cell>
        </row>
        <row r="955">
          <cell r="E955" t="str">
            <v>34112130200EQMRCZZHO Total</v>
          </cell>
          <cell r="F955">
            <v>0</v>
          </cell>
          <cell r="S955">
            <v>157879.07999999999</v>
          </cell>
        </row>
        <row r="956">
          <cell r="E956" t="str">
            <v>34112130300EQMRCZZHO</v>
          </cell>
          <cell r="F956" t="str">
            <v>CC-PENSION</v>
          </cell>
          <cell r="G956">
            <v>3029.5</v>
          </cell>
          <cell r="H956">
            <v>3029.5</v>
          </cell>
          <cell r="I956">
            <v>3029.5</v>
          </cell>
          <cell r="J956">
            <v>3029.5</v>
          </cell>
          <cell r="K956">
            <v>3029.5</v>
          </cell>
          <cell r="L956">
            <v>3029.5</v>
          </cell>
          <cell r="M956">
            <v>3029.5</v>
          </cell>
          <cell r="N956">
            <v>3029.5</v>
          </cell>
          <cell r="O956">
            <v>3029.5</v>
          </cell>
          <cell r="P956">
            <v>3029.5</v>
          </cell>
          <cell r="Q956">
            <v>3029.5</v>
          </cell>
          <cell r="R956">
            <v>3029.5</v>
          </cell>
          <cell r="S956">
            <v>36354</v>
          </cell>
        </row>
        <row r="957">
          <cell r="E957" t="str">
            <v>34112130300EQMRCZZHO</v>
          </cell>
          <cell r="F957" t="str">
            <v>CC-PENSION</v>
          </cell>
          <cell r="G957">
            <v>6109.37</v>
          </cell>
          <cell r="H957">
            <v>6109.37</v>
          </cell>
          <cell r="I957">
            <v>6109.37</v>
          </cell>
          <cell r="J957">
            <v>6109.37</v>
          </cell>
          <cell r="K957">
            <v>6109.37</v>
          </cell>
          <cell r="L957">
            <v>6109.37</v>
          </cell>
          <cell r="M957">
            <v>6109.37</v>
          </cell>
          <cell r="N957">
            <v>6109.37</v>
          </cell>
          <cell r="O957">
            <v>6109.37</v>
          </cell>
          <cell r="P957">
            <v>6109.37</v>
          </cell>
          <cell r="Q957">
            <v>6109.37</v>
          </cell>
          <cell r="R957">
            <v>6109.37</v>
          </cell>
          <cell r="S957">
            <v>73312.44</v>
          </cell>
        </row>
        <row r="958">
          <cell r="E958" t="str">
            <v>34112130300EQMRCZZHO</v>
          </cell>
          <cell r="F958" t="str">
            <v>CC-PENSION</v>
          </cell>
          <cell r="G958">
            <v>4346.6099999999997</v>
          </cell>
          <cell r="H958">
            <v>4346.6099999999997</v>
          </cell>
          <cell r="I958">
            <v>4346.6099999999997</v>
          </cell>
          <cell r="J958">
            <v>4346.6099999999997</v>
          </cell>
          <cell r="K958">
            <v>4346.6099999999997</v>
          </cell>
          <cell r="L958">
            <v>4346.6099999999997</v>
          </cell>
          <cell r="M958">
            <v>4346.6099999999997</v>
          </cell>
          <cell r="N958">
            <v>4346.6099999999997</v>
          </cell>
          <cell r="O958">
            <v>4566.29</v>
          </cell>
          <cell r="P958">
            <v>4566.29</v>
          </cell>
          <cell r="Q958">
            <v>4566.29</v>
          </cell>
          <cell r="R958">
            <v>4566.29</v>
          </cell>
          <cell r="S958">
            <v>53038.04</v>
          </cell>
        </row>
        <row r="959">
          <cell r="E959" t="str">
            <v>34112130300EQMRCZZHO</v>
          </cell>
          <cell r="F959" t="str">
            <v>CC-PENSION</v>
          </cell>
          <cell r="G959">
            <v>6109.37</v>
          </cell>
          <cell r="H959">
            <v>6109.37</v>
          </cell>
          <cell r="I959">
            <v>6109.37</v>
          </cell>
          <cell r="J959">
            <v>6109.37</v>
          </cell>
          <cell r="K959">
            <v>6109.37</v>
          </cell>
          <cell r="L959">
            <v>6109.37</v>
          </cell>
          <cell r="M959">
            <v>6109.37</v>
          </cell>
          <cell r="N959">
            <v>6109.37</v>
          </cell>
          <cell r="O959">
            <v>6109.37</v>
          </cell>
          <cell r="P959">
            <v>6109.37</v>
          </cell>
          <cell r="Q959">
            <v>6109.37</v>
          </cell>
          <cell r="R959">
            <v>6109.37</v>
          </cell>
          <cell r="S959">
            <v>73312.44</v>
          </cell>
        </row>
        <row r="960">
          <cell r="E960" t="str">
            <v>34112130300EQMRCZZHO</v>
          </cell>
          <cell r="F960" t="str">
            <v>CC-PENSION</v>
          </cell>
          <cell r="G960">
            <v>8402.43</v>
          </cell>
          <cell r="H960">
            <v>8402.43</v>
          </cell>
          <cell r="I960">
            <v>8402.43</v>
          </cell>
          <cell r="J960">
            <v>8402.43</v>
          </cell>
          <cell r="K960">
            <v>8402.43</v>
          </cell>
          <cell r="L960">
            <v>8402.43</v>
          </cell>
          <cell r="M960">
            <v>8402.43</v>
          </cell>
          <cell r="N960">
            <v>8402.43</v>
          </cell>
          <cell r="O960">
            <v>8826.15</v>
          </cell>
          <cell r="P960">
            <v>8826.15</v>
          </cell>
          <cell r="Q960">
            <v>8826.15</v>
          </cell>
          <cell r="R960">
            <v>8826.15</v>
          </cell>
          <cell r="S960">
            <v>102524.04</v>
          </cell>
        </row>
        <row r="961">
          <cell r="E961" t="str">
            <v>34112130300EQMRCZZHO</v>
          </cell>
          <cell r="F961" t="str">
            <v>CC-PENSION</v>
          </cell>
          <cell r="G961">
            <v>2022.29</v>
          </cell>
          <cell r="H961">
            <v>2022.29</v>
          </cell>
          <cell r="I961">
            <v>2022.29</v>
          </cell>
          <cell r="J961">
            <v>2022.29</v>
          </cell>
          <cell r="K961">
            <v>2022.29</v>
          </cell>
          <cell r="L961">
            <v>2022.29</v>
          </cell>
          <cell r="M961">
            <v>2022.29</v>
          </cell>
          <cell r="N961">
            <v>2022.29</v>
          </cell>
          <cell r="O961">
            <v>2067.5100000000002</v>
          </cell>
          <cell r="P961">
            <v>2067.5100000000002</v>
          </cell>
          <cell r="Q961">
            <v>2067.5100000000002</v>
          </cell>
          <cell r="R961">
            <v>2067.5100000000002</v>
          </cell>
          <cell r="S961">
            <v>24448.36</v>
          </cell>
        </row>
        <row r="962">
          <cell r="E962" t="str">
            <v>34112130300EQMRCZZHO Total</v>
          </cell>
          <cell r="F962">
            <v>0</v>
          </cell>
          <cell r="S962">
            <v>362989.32</v>
          </cell>
        </row>
        <row r="963">
          <cell r="E963" t="str">
            <v>34112130400EQMRCZZHO</v>
          </cell>
          <cell r="F963" t="str">
            <v>CC-U.I.F.</v>
          </cell>
          <cell r="G963">
            <v>148.72</v>
          </cell>
          <cell r="H963">
            <v>148.72</v>
          </cell>
          <cell r="I963">
            <v>148.72</v>
          </cell>
          <cell r="J963">
            <v>148.72</v>
          </cell>
          <cell r="K963">
            <v>148.72</v>
          </cell>
          <cell r="L963">
            <v>148.72</v>
          </cell>
          <cell r="M963">
            <v>148.72</v>
          </cell>
          <cell r="N963">
            <v>148.72</v>
          </cell>
          <cell r="O963">
            <v>148.72</v>
          </cell>
          <cell r="P963">
            <v>148.72</v>
          </cell>
          <cell r="Q963">
            <v>148.72</v>
          </cell>
          <cell r="R963">
            <v>148.72</v>
          </cell>
          <cell r="S963">
            <v>1784.64</v>
          </cell>
        </row>
        <row r="964">
          <cell r="E964" t="str">
            <v>34112130400EQMRCZZHO</v>
          </cell>
          <cell r="F964" t="str">
            <v>CC-U.I.F.</v>
          </cell>
          <cell r="G964">
            <v>148.72</v>
          </cell>
          <cell r="H964">
            <v>148.72</v>
          </cell>
          <cell r="I964">
            <v>148.72</v>
          </cell>
          <cell r="J964">
            <v>148.72</v>
          </cell>
          <cell r="K964">
            <v>148.72</v>
          </cell>
          <cell r="L964">
            <v>148.72</v>
          </cell>
          <cell r="M964">
            <v>148.72</v>
          </cell>
          <cell r="N964">
            <v>148.72</v>
          </cell>
          <cell r="O964">
            <v>148.72</v>
          </cell>
          <cell r="P964">
            <v>148.72</v>
          </cell>
          <cell r="Q964">
            <v>148.72</v>
          </cell>
          <cell r="R964">
            <v>148.72</v>
          </cell>
          <cell r="S964">
            <v>1784.64</v>
          </cell>
        </row>
        <row r="965">
          <cell r="E965" t="str">
            <v>34112130400EQMRCZZHO</v>
          </cell>
          <cell r="F965" t="str">
            <v>CC-U.I.F.</v>
          </cell>
          <cell r="G965">
            <v>148.72</v>
          </cell>
          <cell r="H965">
            <v>148.72</v>
          </cell>
          <cell r="I965">
            <v>148.72</v>
          </cell>
          <cell r="J965">
            <v>148.72</v>
          </cell>
          <cell r="K965">
            <v>148.72</v>
          </cell>
          <cell r="L965">
            <v>148.72</v>
          </cell>
          <cell r="M965">
            <v>148.72</v>
          </cell>
          <cell r="N965">
            <v>148.72</v>
          </cell>
          <cell r="O965">
            <v>148.72</v>
          </cell>
          <cell r="P965">
            <v>148.72</v>
          </cell>
          <cell r="Q965">
            <v>148.72</v>
          </cell>
          <cell r="R965">
            <v>148.72</v>
          </cell>
          <cell r="S965">
            <v>1784.64</v>
          </cell>
        </row>
        <row r="966">
          <cell r="E966" t="str">
            <v>34112130400EQMRCZZHO</v>
          </cell>
          <cell r="F966" t="str">
            <v>CC-U.I.F.</v>
          </cell>
          <cell r="G966">
            <v>148.72</v>
          </cell>
          <cell r="H966">
            <v>148.72</v>
          </cell>
          <cell r="I966">
            <v>148.72</v>
          </cell>
          <cell r="J966">
            <v>148.72</v>
          </cell>
          <cell r="K966">
            <v>148.72</v>
          </cell>
          <cell r="L966">
            <v>148.72</v>
          </cell>
          <cell r="M966">
            <v>148.72</v>
          </cell>
          <cell r="N966">
            <v>148.72</v>
          </cell>
          <cell r="O966">
            <v>148.72</v>
          </cell>
          <cell r="P966">
            <v>148.72</v>
          </cell>
          <cell r="Q966">
            <v>148.72</v>
          </cell>
          <cell r="R966">
            <v>148.72</v>
          </cell>
          <cell r="S966">
            <v>1784.64</v>
          </cell>
        </row>
        <row r="967">
          <cell r="E967" t="str">
            <v>34112130400EQMRCZZHO</v>
          </cell>
          <cell r="F967" t="str">
            <v>CC-U.I.F.</v>
          </cell>
          <cell r="G967">
            <v>148.72</v>
          </cell>
          <cell r="H967">
            <v>148.72</v>
          </cell>
          <cell r="I967">
            <v>148.72</v>
          </cell>
          <cell r="J967">
            <v>148.72</v>
          </cell>
          <cell r="K967">
            <v>148.72</v>
          </cell>
          <cell r="L967">
            <v>148.72</v>
          </cell>
          <cell r="M967">
            <v>148.72</v>
          </cell>
          <cell r="N967">
            <v>148.72</v>
          </cell>
          <cell r="O967">
            <v>148.72</v>
          </cell>
          <cell r="P967">
            <v>148.72</v>
          </cell>
          <cell r="Q967">
            <v>148.72</v>
          </cell>
          <cell r="R967">
            <v>148.72</v>
          </cell>
          <cell r="S967">
            <v>1784.64</v>
          </cell>
        </row>
        <row r="968">
          <cell r="E968" t="str">
            <v>34112130400EQMRCZZHO</v>
          </cell>
          <cell r="F968" t="str">
            <v>CC-U.I.F.</v>
          </cell>
          <cell r="G968">
            <v>148.72</v>
          </cell>
          <cell r="H968">
            <v>148.72</v>
          </cell>
          <cell r="I968">
            <v>148.72</v>
          </cell>
          <cell r="J968">
            <v>148.72</v>
          </cell>
          <cell r="K968">
            <v>148.72</v>
          </cell>
          <cell r="L968">
            <v>148.72</v>
          </cell>
          <cell r="M968">
            <v>148.72</v>
          </cell>
          <cell r="N968">
            <v>148.72</v>
          </cell>
          <cell r="O968">
            <v>148.72</v>
          </cell>
          <cell r="P968">
            <v>148.72</v>
          </cell>
          <cell r="Q968">
            <v>148.72</v>
          </cell>
          <cell r="R968">
            <v>148.72</v>
          </cell>
          <cell r="S968">
            <v>1784.64</v>
          </cell>
        </row>
        <row r="969">
          <cell r="E969" t="str">
            <v>34112130400EQMRCZZHO Total</v>
          </cell>
          <cell r="F969">
            <v>0</v>
          </cell>
          <cell r="S969">
            <v>10707.84</v>
          </cell>
        </row>
        <row r="970">
          <cell r="E970" t="str">
            <v>34112305410EQMRCZZHO</v>
          </cell>
          <cell r="F970" t="str">
            <v>CC-SKILLS</v>
          </cell>
          <cell r="G970">
            <v>821.52</v>
          </cell>
          <cell r="H970">
            <v>821.52</v>
          </cell>
          <cell r="I970">
            <v>821.52</v>
          </cell>
          <cell r="J970">
            <v>821.52</v>
          </cell>
          <cell r="K970">
            <v>821.52</v>
          </cell>
          <cell r="L970">
            <v>821.52</v>
          </cell>
          <cell r="M970">
            <v>821.52</v>
          </cell>
          <cell r="N970">
            <v>821.52</v>
          </cell>
          <cell r="O970">
            <v>821.52</v>
          </cell>
          <cell r="P970">
            <v>821.52</v>
          </cell>
          <cell r="Q970">
            <v>821.52</v>
          </cell>
          <cell r="R970">
            <v>821.52</v>
          </cell>
          <cell r="S970">
            <v>9858.24</v>
          </cell>
        </row>
        <row r="971">
          <cell r="E971" t="str">
            <v>34112305410EQMRCZZHO</v>
          </cell>
          <cell r="F971" t="str">
            <v>CC-SKILLS</v>
          </cell>
          <cell r="G971">
            <v>145.76</v>
          </cell>
          <cell r="H971">
            <v>145.76</v>
          </cell>
          <cell r="I971">
            <v>145.76</v>
          </cell>
          <cell r="J971">
            <v>145.76</v>
          </cell>
          <cell r="K971">
            <v>145.76</v>
          </cell>
          <cell r="L971">
            <v>283.45999999999998</v>
          </cell>
          <cell r="M971">
            <v>145.76</v>
          </cell>
          <cell r="N971">
            <v>145.76</v>
          </cell>
          <cell r="O971">
            <v>145.76</v>
          </cell>
          <cell r="P971">
            <v>145.76</v>
          </cell>
          <cell r="Q971">
            <v>145.76</v>
          </cell>
          <cell r="R971">
            <v>145.76</v>
          </cell>
          <cell r="S971">
            <v>1886.82</v>
          </cell>
        </row>
        <row r="972">
          <cell r="E972" t="str">
            <v>34112305410EQMRCZZHO</v>
          </cell>
          <cell r="F972" t="str">
            <v>CC-SKILLS</v>
          </cell>
          <cell r="G972">
            <v>282.60000000000002</v>
          </cell>
          <cell r="H972">
            <v>282.60000000000002</v>
          </cell>
          <cell r="I972">
            <v>282.60000000000002</v>
          </cell>
          <cell r="J972">
            <v>282.60000000000002</v>
          </cell>
          <cell r="K972">
            <v>282.60000000000002</v>
          </cell>
          <cell r="L972">
            <v>282.60000000000002</v>
          </cell>
          <cell r="M972">
            <v>282.60000000000002</v>
          </cell>
          <cell r="N972">
            <v>282.60000000000002</v>
          </cell>
          <cell r="O972">
            <v>282.60000000000002</v>
          </cell>
          <cell r="P972">
            <v>282.60000000000002</v>
          </cell>
          <cell r="Q972">
            <v>282.60000000000002</v>
          </cell>
          <cell r="R972">
            <v>560.29999999999995</v>
          </cell>
          <cell r="S972">
            <v>3668.9</v>
          </cell>
        </row>
        <row r="973">
          <cell r="E973" t="str">
            <v>34112305410EQMRCZZHO</v>
          </cell>
          <cell r="F973" t="str">
            <v>CC-SKILLS</v>
          </cell>
          <cell r="G973">
            <v>218</v>
          </cell>
          <cell r="H973">
            <v>218</v>
          </cell>
          <cell r="I973">
            <v>218</v>
          </cell>
          <cell r="J973">
            <v>218</v>
          </cell>
          <cell r="K973">
            <v>218</v>
          </cell>
          <cell r="L973">
            <v>218</v>
          </cell>
          <cell r="M973">
            <v>218</v>
          </cell>
          <cell r="N973">
            <v>415.57</v>
          </cell>
          <cell r="O973">
            <v>227.43</v>
          </cell>
          <cell r="P973">
            <v>227.43</v>
          </cell>
          <cell r="Q973">
            <v>227.43</v>
          </cell>
          <cell r="R973">
            <v>227.43</v>
          </cell>
          <cell r="S973">
            <v>2851.29</v>
          </cell>
        </row>
        <row r="974">
          <cell r="E974" t="str">
            <v>34112305410EQMRCZZHO</v>
          </cell>
          <cell r="F974" t="str">
            <v>CC-SKILLS</v>
          </cell>
          <cell r="G974">
            <v>291.27</v>
          </cell>
          <cell r="H974">
            <v>291.27</v>
          </cell>
          <cell r="I974">
            <v>291.27</v>
          </cell>
          <cell r="J974">
            <v>568.97</v>
          </cell>
          <cell r="K974">
            <v>291.27</v>
          </cell>
          <cell r="L974">
            <v>291.27</v>
          </cell>
          <cell r="M974">
            <v>291.27</v>
          </cell>
          <cell r="N974">
            <v>291.27</v>
          </cell>
          <cell r="O974">
            <v>291.27</v>
          </cell>
          <cell r="P974">
            <v>291.27</v>
          </cell>
          <cell r="Q974">
            <v>291.27</v>
          </cell>
          <cell r="R974">
            <v>291.27</v>
          </cell>
          <cell r="S974">
            <v>3772.94</v>
          </cell>
        </row>
        <row r="975">
          <cell r="E975" t="str">
            <v>34112305410EQMRCZZHO</v>
          </cell>
          <cell r="F975" t="str">
            <v>CC-SKILLS</v>
          </cell>
          <cell r="G975">
            <v>454.21</v>
          </cell>
          <cell r="H975">
            <v>454.21</v>
          </cell>
          <cell r="I975">
            <v>836.14</v>
          </cell>
          <cell r="J975">
            <v>454.21</v>
          </cell>
          <cell r="K975">
            <v>454.21</v>
          </cell>
          <cell r="L975">
            <v>454.21</v>
          </cell>
          <cell r="M975">
            <v>454.21</v>
          </cell>
          <cell r="N975">
            <v>454.21</v>
          </cell>
          <cell r="O975">
            <v>472.13</v>
          </cell>
          <cell r="P975">
            <v>472.13</v>
          </cell>
          <cell r="Q975">
            <v>472.13</v>
          </cell>
          <cell r="R975">
            <v>472.13</v>
          </cell>
          <cell r="S975">
            <v>5904.13</v>
          </cell>
        </row>
        <row r="976">
          <cell r="E976" t="str">
            <v>34112305410EQMRCZZHO</v>
          </cell>
          <cell r="F976" t="str">
            <v>CC-SKILLS</v>
          </cell>
          <cell r="G976">
            <v>123.64</v>
          </cell>
          <cell r="H976">
            <v>123.64</v>
          </cell>
          <cell r="I976">
            <v>123.64</v>
          </cell>
          <cell r="J976">
            <v>123.64</v>
          </cell>
          <cell r="K976">
            <v>123.64</v>
          </cell>
          <cell r="L976">
            <v>123.64</v>
          </cell>
          <cell r="M976">
            <v>123.64</v>
          </cell>
          <cell r="N976">
            <v>235.99</v>
          </cell>
          <cell r="O976">
            <v>126.02</v>
          </cell>
          <cell r="P976">
            <v>126.02</v>
          </cell>
          <cell r="Q976">
            <v>126.02</v>
          </cell>
          <cell r="R976">
            <v>126.02</v>
          </cell>
          <cell r="S976">
            <v>1605.55</v>
          </cell>
        </row>
        <row r="977">
          <cell r="E977" t="str">
            <v>34112305410EQMRCZZHO Total</v>
          </cell>
          <cell r="F977">
            <v>0</v>
          </cell>
          <cell r="S977">
            <v>29547.87</v>
          </cell>
        </row>
        <row r="978">
          <cell r="E978" t="str">
            <v>34212110010EQMRCZZHO</v>
          </cell>
          <cell r="F978" t="str">
            <v>SALARY</v>
          </cell>
          <cell r="G978">
            <v>21799.96</v>
          </cell>
          <cell r="H978">
            <v>21799.96</v>
          </cell>
          <cell r="I978">
            <v>21799.96</v>
          </cell>
          <cell r="J978">
            <v>21799.96</v>
          </cell>
          <cell r="K978">
            <v>21799.96</v>
          </cell>
          <cell r="L978">
            <v>21799.96</v>
          </cell>
          <cell r="M978">
            <v>21799.96</v>
          </cell>
          <cell r="N978">
            <v>21799.96</v>
          </cell>
          <cell r="O978">
            <v>21799.96</v>
          </cell>
          <cell r="P978">
            <v>21799.96</v>
          </cell>
          <cell r="Q978">
            <v>21799.96</v>
          </cell>
          <cell r="R978">
            <v>21799.96</v>
          </cell>
          <cell r="S978">
            <v>261599.52</v>
          </cell>
        </row>
        <row r="979">
          <cell r="E979" t="str">
            <v>34212110010EQMRCZZHO</v>
          </cell>
          <cell r="F979" t="str">
            <v>SALARY</v>
          </cell>
          <cell r="G979">
            <v>21799.96</v>
          </cell>
          <cell r="H979">
            <v>21799.96</v>
          </cell>
          <cell r="I979">
            <v>21799.96</v>
          </cell>
          <cell r="J979">
            <v>21799.96</v>
          </cell>
          <cell r="K979">
            <v>21799.96</v>
          </cell>
          <cell r="L979">
            <v>21799.96</v>
          </cell>
          <cell r="M979">
            <v>21799.96</v>
          </cell>
          <cell r="N979">
            <v>21799.96</v>
          </cell>
          <cell r="O979">
            <v>21799.96</v>
          </cell>
          <cell r="P979">
            <v>21799.96</v>
          </cell>
          <cell r="Q979">
            <v>21799.96</v>
          </cell>
          <cell r="R979">
            <v>21799.96</v>
          </cell>
          <cell r="S979">
            <v>261599.52</v>
          </cell>
        </row>
        <row r="980">
          <cell r="E980" t="str">
            <v>34212110010EQMRCZZHO</v>
          </cell>
          <cell r="F980" t="str">
            <v>SALARY</v>
          </cell>
          <cell r="G980">
            <v>26508.48</v>
          </cell>
          <cell r="H980">
            <v>26508.48</v>
          </cell>
          <cell r="I980">
            <v>26508.48</v>
          </cell>
          <cell r="J980">
            <v>26508.48</v>
          </cell>
          <cell r="K980">
            <v>26508.48</v>
          </cell>
          <cell r="L980">
            <v>26508.48</v>
          </cell>
          <cell r="M980">
            <v>26508.48</v>
          </cell>
          <cell r="N980">
            <v>26508.48</v>
          </cell>
          <cell r="O980">
            <v>27769.88</v>
          </cell>
          <cell r="P980">
            <v>27769.88</v>
          </cell>
          <cell r="Q980">
            <v>27769.88</v>
          </cell>
          <cell r="R980">
            <v>27769.88</v>
          </cell>
          <cell r="S980">
            <v>323147.36</v>
          </cell>
        </row>
        <row r="981">
          <cell r="E981" t="str">
            <v>34212110010EQMRCZZHO</v>
          </cell>
          <cell r="F981" t="str">
            <v>SALARY</v>
          </cell>
          <cell r="G981">
            <v>33732.379999999997</v>
          </cell>
          <cell r="H981">
            <v>33732.379999999997</v>
          </cell>
          <cell r="I981">
            <v>33732.379999999997</v>
          </cell>
          <cell r="J981">
            <v>33732.379999999997</v>
          </cell>
          <cell r="K981">
            <v>33732.379999999997</v>
          </cell>
          <cell r="L981">
            <v>33732.379999999997</v>
          </cell>
          <cell r="M981">
            <v>33732.379999999997</v>
          </cell>
          <cell r="N981">
            <v>33732.379999999997</v>
          </cell>
          <cell r="O981">
            <v>35451.699999999997</v>
          </cell>
          <cell r="P981">
            <v>35451.699999999997</v>
          </cell>
          <cell r="Q981">
            <v>35451.699999999997</v>
          </cell>
          <cell r="R981">
            <v>35451.699999999997</v>
          </cell>
          <cell r="S981">
            <v>411665.84</v>
          </cell>
        </row>
        <row r="982">
          <cell r="E982" t="str">
            <v>34212110010EQMRCZZHO</v>
          </cell>
          <cell r="F982" t="str">
            <v>SALARY</v>
          </cell>
          <cell r="G982">
            <v>38192.86</v>
          </cell>
          <cell r="H982">
            <v>38192.86</v>
          </cell>
          <cell r="I982">
            <v>38192.86</v>
          </cell>
          <cell r="J982">
            <v>38192.86</v>
          </cell>
          <cell r="K982">
            <v>38192.86</v>
          </cell>
          <cell r="L982">
            <v>38192.86</v>
          </cell>
          <cell r="M982">
            <v>38192.86</v>
          </cell>
          <cell r="N982">
            <v>38192.86</v>
          </cell>
          <cell r="O982">
            <v>38192.86</v>
          </cell>
          <cell r="P982">
            <v>40118.879999999997</v>
          </cell>
          <cell r="Q982">
            <v>40118.879999999997</v>
          </cell>
          <cell r="R982">
            <v>40118.879999999997</v>
          </cell>
          <cell r="S982">
            <v>464092.38</v>
          </cell>
        </row>
        <row r="983">
          <cell r="E983" t="str">
            <v>34212110010EQMRCZZHO</v>
          </cell>
          <cell r="F983" t="str">
            <v>SALARY</v>
          </cell>
          <cell r="G983">
            <v>29813.56</v>
          </cell>
          <cell r="H983">
            <v>29813.56</v>
          </cell>
          <cell r="I983">
            <v>29813.56</v>
          </cell>
          <cell r="J983">
            <v>29813.56</v>
          </cell>
          <cell r="K983">
            <v>29813.56</v>
          </cell>
          <cell r="L983">
            <v>29813.56</v>
          </cell>
          <cell r="M983">
            <v>29813.56</v>
          </cell>
          <cell r="N983">
            <v>29813.56</v>
          </cell>
          <cell r="O983">
            <v>31318.76</v>
          </cell>
          <cell r="P983">
            <v>31318.76</v>
          </cell>
          <cell r="Q983">
            <v>31318.76</v>
          </cell>
          <cell r="R983">
            <v>31318.76</v>
          </cell>
          <cell r="S983">
            <v>363783.52</v>
          </cell>
        </row>
        <row r="984">
          <cell r="E984" t="str">
            <v>34212110010EQMRCZZHO</v>
          </cell>
          <cell r="F984" t="str">
            <v>SALARY</v>
          </cell>
          <cell r="G984">
            <v>38192.86</v>
          </cell>
          <cell r="H984">
            <v>38192.86</v>
          </cell>
          <cell r="I984">
            <v>38192.86</v>
          </cell>
          <cell r="J984">
            <v>38192.86</v>
          </cell>
          <cell r="K984">
            <v>38192.86</v>
          </cell>
          <cell r="L984">
            <v>38192.86</v>
          </cell>
          <cell r="M984">
            <v>38192.86</v>
          </cell>
          <cell r="N984">
            <v>38192.86</v>
          </cell>
          <cell r="O984">
            <v>40118.879999999997</v>
          </cell>
          <cell r="P984">
            <v>40118.879999999997</v>
          </cell>
          <cell r="Q984">
            <v>40118.879999999997</v>
          </cell>
          <cell r="R984">
            <v>40118.879999999997</v>
          </cell>
          <cell r="S984">
            <v>466018.4</v>
          </cell>
        </row>
        <row r="985">
          <cell r="E985" t="str">
            <v>34212110010EQMRCZZHO</v>
          </cell>
          <cell r="F985" t="str">
            <v>SALARY</v>
          </cell>
          <cell r="G985">
            <v>21799.96</v>
          </cell>
          <cell r="H985">
            <v>21799.96</v>
          </cell>
          <cell r="I985">
            <v>21799.96</v>
          </cell>
          <cell r="J985">
            <v>21799.96</v>
          </cell>
          <cell r="K985">
            <v>21799.96</v>
          </cell>
          <cell r="L985">
            <v>21799.96</v>
          </cell>
          <cell r="M985">
            <v>21799.96</v>
          </cell>
          <cell r="N985">
            <v>21799.96</v>
          </cell>
          <cell r="O985">
            <v>21799.96</v>
          </cell>
          <cell r="P985">
            <v>21799.96</v>
          </cell>
          <cell r="Q985">
            <v>21799.96</v>
          </cell>
          <cell r="R985">
            <v>21799.96</v>
          </cell>
          <cell r="S985">
            <v>261599.52</v>
          </cell>
        </row>
        <row r="986">
          <cell r="E986" t="str">
            <v>34212110010EQMRCZZHO</v>
          </cell>
          <cell r="F986" t="str">
            <v>SALARY</v>
          </cell>
          <cell r="G986">
            <v>21799.96</v>
          </cell>
          <cell r="H986">
            <v>21799.96</v>
          </cell>
          <cell r="I986">
            <v>21799.96</v>
          </cell>
          <cell r="J986">
            <v>21799.96</v>
          </cell>
          <cell r="K986">
            <v>21799.96</v>
          </cell>
          <cell r="L986">
            <v>21799.96</v>
          </cell>
          <cell r="M986">
            <v>21799.96</v>
          </cell>
          <cell r="N986">
            <v>21799.96</v>
          </cell>
          <cell r="O986">
            <v>21799.96</v>
          </cell>
          <cell r="P986">
            <v>21799.96</v>
          </cell>
          <cell r="Q986">
            <v>21799.96</v>
          </cell>
          <cell r="R986">
            <v>21799.96</v>
          </cell>
          <cell r="S986">
            <v>261599.52</v>
          </cell>
        </row>
        <row r="987">
          <cell r="E987" t="str">
            <v>34212110010EQMRCZZHO</v>
          </cell>
          <cell r="F987" t="str">
            <v>SALARY</v>
          </cell>
          <cell r="G987">
            <v>40118.879999999997</v>
          </cell>
          <cell r="H987">
            <v>40118.879999999997</v>
          </cell>
          <cell r="I987">
            <v>40118.879999999997</v>
          </cell>
          <cell r="J987">
            <v>40118.879999999997</v>
          </cell>
          <cell r="K987">
            <v>40118.879999999997</v>
          </cell>
          <cell r="L987">
            <v>40118.879999999997</v>
          </cell>
          <cell r="M987">
            <v>40118.879999999997</v>
          </cell>
          <cell r="N987">
            <v>40118.879999999997</v>
          </cell>
          <cell r="O987">
            <v>40118.879999999997</v>
          </cell>
          <cell r="P987">
            <v>40118.879999999997</v>
          </cell>
          <cell r="Q987">
            <v>40118.879999999997</v>
          </cell>
          <cell r="R987">
            <v>40118.879999999997</v>
          </cell>
          <cell r="S987">
            <v>481426.56</v>
          </cell>
        </row>
        <row r="988">
          <cell r="E988" t="str">
            <v>34212110010EQMRCZZHO</v>
          </cell>
          <cell r="F988" t="str">
            <v>SALARY</v>
          </cell>
          <cell r="G988">
            <v>19757.34</v>
          </cell>
          <cell r="H988">
            <v>19757.34</v>
          </cell>
          <cell r="I988">
            <v>19757.34</v>
          </cell>
          <cell r="J988">
            <v>19757.34</v>
          </cell>
          <cell r="K988">
            <v>19757.34</v>
          </cell>
          <cell r="L988">
            <v>19757.34</v>
          </cell>
          <cell r="M988">
            <v>19757.34</v>
          </cell>
          <cell r="N988">
            <v>19757.34</v>
          </cell>
          <cell r="O988">
            <v>20755.86</v>
          </cell>
          <cell r="P988">
            <v>20755.86</v>
          </cell>
          <cell r="Q988">
            <v>20755.86</v>
          </cell>
          <cell r="R988">
            <v>20755.86</v>
          </cell>
          <cell r="S988">
            <v>241082.16</v>
          </cell>
        </row>
        <row r="989">
          <cell r="E989" t="str">
            <v>34212110010EQMRCZZHO</v>
          </cell>
          <cell r="F989" t="str">
            <v>SALARY</v>
          </cell>
          <cell r="G989">
            <v>48890.38</v>
          </cell>
          <cell r="H989">
            <v>48890.38</v>
          </cell>
          <cell r="I989">
            <v>48890.38</v>
          </cell>
          <cell r="J989">
            <v>48890.38</v>
          </cell>
          <cell r="K989">
            <v>48890.38</v>
          </cell>
          <cell r="L989">
            <v>48890.38</v>
          </cell>
          <cell r="M989">
            <v>48890.38</v>
          </cell>
          <cell r="N989">
            <v>48890.38</v>
          </cell>
          <cell r="O989">
            <v>48890.38</v>
          </cell>
          <cell r="P989">
            <v>48890.38</v>
          </cell>
          <cell r="Q989">
            <v>48890.38</v>
          </cell>
          <cell r="R989">
            <v>48890.38</v>
          </cell>
          <cell r="S989">
            <v>586684.56000000006</v>
          </cell>
        </row>
        <row r="990">
          <cell r="E990" t="str">
            <v>34212110010EQMRCZZHO</v>
          </cell>
          <cell r="F990" t="str">
            <v>SALARY</v>
          </cell>
          <cell r="G990">
            <v>43207.72</v>
          </cell>
          <cell r="H990">
            <v>43207.72</v>
          </cell>
          <cell r="I990">
            <v>43207.72</v>
          </cell>
          <cell r="J990">
            <v>43207.72</v>
          </cell>
          <cell r="K990">
            <v>43207.72</v>
          </cell>
          <cell r="L990">
            <v>43207.72</v>
          </cell>
          <cell r="M990">
            <v>43207.72</v>
          </cell>
          <cell r="N990">
            <v>43207.72</v>
          </cell>
          <cell r="O990">
            <v>43207.72</v>
          </cell>
          <cell r="P990">
            <v>43207.72</v>
          </cell>
          <cell r="Q990">
            <v>43207.72</v>
          </cell>
          <cell r="R990">
            <v>43207.72</v>
          </cell>
          <cell r="S990">
            <v>518492.64</v>
          </cell>
        </row>
        <row r="991">
          <cell r="E991" t="str">
            <v>34212110010EQMRCZZHO</v>
          </cell>
          <cell r="F991" t="str">
            <v>SALARY</v>
          </cell>
          <cell r="G991">
            <v>38192.86</v>
          </cell>
          <cell r="H991">
            <v>38192.86</v>
          </cell>
          <cell r="I991">
            <v>38192.86</v>
          </cell>
          <cell r="J991">
            <v>38192.86</v>
          </cell>
          <cell r="K991">
            <v>38192.86</v>
          </cell>
          <cell r="L991">
            <v>38192.86</v>
          </cell>
          <cell r="M991">
            <v>38192.86</v>
          </cell>
          <cell r="N991">
            <v>38192.86</v>
          </cell>
          <cell r="O991">
            <v>40118.879999999997</v>
          </cell>
          <cell r="P991">
            <v>40118.879999999997</v>
          </cell>
          <cell r="Q991">
            <v>40118.879999999997</v>
          </cell>
          <cell r="R991">
            <v>40118.879999999997</v>
          </cell>
          <cell r="S991">
            <v>466018.4</v>
          </cell>
        </row>
        <row r="992">
          <cell r="E992" t="str">
            <v>34212110010EQMRCZZHO Total</v>
          </cell>
          <cell r="F992">
            <v>0</v>
          </cell>
          <cell r="S992">
            <v>5368809.9000000004</v>
          </cell>
        </row>
        <row r="993">
          <cell r="E993" t="str">
            <v>34212110100EQMRCZZHO</v>
          </cell>
          <cell r="F993" t="str">
            <v>BONUS</v>
          </cell>
          <cell r="G993">
            <v>0</v>
          </cell>
          <cell r="H993">
            <v>0</v>
          </cell>
          <cell r="I993">
            <v>0</v>
          </cell>
          <cell r="J993">
            <v>0</v>
          </cell>
          <cell r="K993">
            <v>0</v>
          </cell>
          <cell r="L993">
            <v>0</v>
          </cell>
          <cell r="M993">
            <v>0</v>
          </cell>
          <cell r="N993">
            <v>21799.96</v>
          </cell>
          <cell r="O993">
            <v>0</v>
          </cell>
          <cell r="P993">
            <v>0</v>
          </cell>
          <cell r="Q993">
            <v>0</v>
          </cell>
          <cell r="R993">
            <v>0</v>
          </cell>
          <cell r="S993">
            <v>21799.96</v>
          </cell>
        </row>
        <row r="994">
          <cell r="E994" t="str">
            <v>34212110100EQMRCZZHO</v>
          </cell>
          <cell r="F994" t="str">
            <v>BONUS</v>
          </cell>
          <cell r="G994">
            <v>0</v>
          </cell>
          <cell r="H994">
            <v>0</v>
          </cell>
          <cell r="I994">
            <v>0</v>
          </cell>
          <cell r="J994">
            <v>0</v>
          </cell>
          <cell r="K994">
            <v>0</v>
          </cell>
          <cell r="L994">
            <v>21799.96</v>
          </cell>
          <cell r="M994">
            <v>0</v>
          </cell>
          <cell r="N994">
            <v>0</v>
          </cell>
          <cell r="O994">
            <v>0</v>
          </cell>
          <cell r="P994">
            <v>0</v>
          </cell>
          <cell r="Q994">
            <v>0</v>
          </cell>
          <cell r="R994">
            <v>0</v>
          </cell>
          <cell r="S994">
            <v>21799.96</v>
          </cell>
        </row>
        <row r="995">
          <cell r="E995" t="str">
            <v>34212110100EQMRCZZHO</v>
          </cell>
          <cell r="F995" t="str">
            <v>BONUS</v>
          </cell>
          <cell r="G995">
            <v>0</v>
          </cell>
          <cell r="H995">
            <v>0</v>
          </cell>
          <cell r="I995">
            <v>0</v>
          </cell>
          <cell r="J995">
            <v>26508.48</v>
          </cell>
          <cell r="K995">
            <v>0</v>
          </cell>
          <cell r="L995">
            <v>0</v>
          </cell>
          <cell r="M995">
            <v>0</v>
          </cell>
          <cell r="N995">
            <v>0</v>
          </cell>
          <cell r="O995">
            <v>0</v>
          </cell>
          <cell r="P995">
            <v>0</v>
          </cell>
          <cell r="Q995">
            <v>0</v>
          </cell>
          <cell r="R995">
            <v>0</v>
          </cell>
          <cell r="S995">
            <v>26508.48</v>
          </cell>
        </row>
        <row r="996">
          <cell r="E996" t="str">
            <v>34212110100EQMRCZZHO</v>
          </cell>
          <cell r="F996" t="str">
            <v>BONUS</v>
          </cell>
          <cell r="G996">
            <v>0</v>
          </cell>
          <cell r="H996">
            <v>0</v>
          </cell>
          <cell r="I996">
            <v>0</v>
          </cell>
          <cell r="J996">
            <v>0</v>
          </cell>
          <cell r="K996">
            <v>0</v>
          </cell>
          <cell r="L996">
            <v>0</v>
          </cell>
          <cell r="M996">
            <v>0</v>
          </cell>
          <cell r="N996">
            <v>0</v>
          </cell>
          <cell r="O996">
            <v>35451.699999999997</v>
          </cell>
          <cell r="P996">
            <v>0</v>
          </cell>
          <cell r="Q996">
            <v>0</v>
          </cell>
          <cell r="R996">
            <v>0</v>
          </cell>
          <cell r="S996">
            <v>35451.699999999997</v>
          </cell>
        </row>
        <row r="997">
          <cell r="E997" t="str">
            <v>34212110100EQMRCZZHO</v>
          </cell>
          <cell r="F997" t="str">
            <v>BONUS</v>
          </cell>
          <cell r="G997">
            <v>0</v>
          </cell>
          <cell r="H997">
            <v>0</v>
          </cell>
          <cell r="I997">
            <v>38192.86</v>
          </cell>
          <cell r="J997">
            <v>0</v>
          </cell>
          <cell r="K997">
            <v>0</v>
          </cell>
          <cell r="L997">
            <v>0</v>
          </cell>
          <cell r="M997">
            <v>0</v>
          </cell>
          <cell r="N997">
            <v>0</v>
          </cell>
          <cell r="O997">
            <v>0</v>
          </cell>
          <cell r="P997">
            <v>0</v>
          </cell>
          <cell r="Q997">
            <v>0</v>
          </cell>
          <cell r="R997">
            <v>0</v>
          </cell>
          <cell r="S997">
            <v>38192.86</v>
          </cell>
        </row>
        <row r="998">
          <cell r="E998" t="str">
            <v>34212110100EQMRCZZHO</v>
          </cell>
          <cell r="F998" t="str">
            <v>BONUS</v>
          </cell>
          <cell r="G998">
            <v>29813.56</v>
          </cell>
          <cell r="H998">
            <v>0</v>
          </cell>
          <cell r="I998">
            <v>0</v>
          </cell>
          <cell r="J998">
            <v>0</v>
          </cell>
          <cell r="K998">
            <v>0</v>
          </cell>
          <cell r="L998">
            <v>0</v>
          </cell>
          <cell r="M998">
            <v>0</v>
          </cell>
          <cell r="N998">
            <v>0</v>
          </cell>
          <cell r="O998">
            <v>0</v>
          </cell>
          <cell r="P998">
            <v>0</v>
          </cell>
          <cell r="Q998">
            <v>0</v>
          </cell>
          <cell r="R998">
            <v>0</v>
          </cell>
          <cell r="S998">
            <v>29813.56</v>
          </cell>
        </row>
        <row r="999">
          <cell r="E999" t="str">
            <v>34212110100EQMRCZZHO</v>
          </cell>
          <cell r="F999" t="str">
            <v>BONUS</v>
          </cell>
          <cell r="G999">
            <v>0</v>
          </cell>
          <cell r="H999">
            <v>0</v>
          </cell>
          <cell r="I999">
            <v>0</v>
          </cell>
          <cell r="J999">
            <v>0</v>
          </cell>
          <cell r="K999">
            <v>0</v>
          </cell>
          <cell r="L999">
            <v>0</v>
          </cell>
          <cell r="M999">
            <v>0</v>
          </cell>
          <cell r="N999">
            <v>38192.86</v>
          </cell>
          <cell r="O999">
            <v>0</v>
          </cell>
          <cell r="P999">
            <v>0</v>
          </cell>
          <cell r="Q999">
            <v>0</v>
          </cell>
          <cell r="R999">
            <v>0</v>
          </cell>
          <cell r="S999">
            <v>38192.86</v>
          </cell>
        </row>
        <row r="1000">
          <cell r="E1000" t="str">
            <v>34212110100EQMRCZZHO</v>
          </cell>
          <cell r="F1000" t="str">
            <v>BONUS</v>
          </cell>
          <cell r="G1000">
            <v>0</v>
          </cell>
          <cell r="H1000">
            <v>21799.96</v>
          </cell>
          <cell r="I1000">
            <v>0</v>
          </cell>
          <cell r="J1000">
            <v>0</v>
          </cell>
          <cell r="K1000">
            <v>0</v>
          </cell>
          <cell r="L1000">
            <v>0</v>
          </cell>
          <cell r="M1000">
            <v>0</v>
          </cell>
          <cell r="N1000">
            <v>0</v>
          </cell>
          <cell r="O1000">
            <v>0</v>
          </cell>
          <cell r="P1000">
            <v>0</v>
          </cell>
          <cell r="Q1000">
            <v>0</v>
          </cell>
          <cell r="R1000">
            <v>0</v>
          </cell>
          <cell r="S1000">
            <v>21799.96</v>
          </cell>
        </row>
        <row r="1001">
          <cell r="E1001" t="str">
            <v>34212110100EQMRCZZHO</v>
          </cell>
          <cell r="F1001" t="str">
            <v>BONUS</v>
          </cell>
          <cell r="G1001">
            <v>0</v>
          </cell>
          <cell r="H1001">
            <v>0</v>
          </cell>
          <cell r="I1001">
            <v>0</v>
          </cell>
          <cell r="J1001">
            <v>0</v>
          </cell>
          <cell r="K1001">
            <v>0</v>
          </cell>
          <cell r="L1001">
            <v>0</v>
          </cell>
          <cell r="M1001">
            <v>21799.96</v>
          </cell>
          <cell r="N1001">
            <v>0</v>
          </cell>
          <cell r="O1001">
            <v>0</v>
          </cell>
          <cell r="P1001">
            <v>0</v>
          </cell>
          <cell r="Q1001">
            <v>0</v>
          </cell>
          <cell r="R1001">
            <v>0</v>
          </cell>
          <cell r="S1001">
            <v>21799.96</v>
          </cell>
        </row>
        <row r="1002">
          <cell r="E1002" t="str">
            <v>34212110100EQMRCZZHO</v>
          </cell>
          <cell r="F1002" t="str">
            <v>BONUS</v>
          </cell>
          <cell r="G1002">
            <v>40118.879999999997</v>
          </cell>
          <cell r="H1002">
            <v>0</v>
          </cell>
          <cell r="I1002">
            <v>0</v>
          </cell>
          <cell r="J1002">
            <v>0</v>
          </cell>
          <cell r="K1002">
            <v>0</v>
          </cell>
          <cell r="L1002">
            <v>0</v>
          </cell>
          <cell r="M1002">
            <v>0</v>
          </cell>
          <cell r="N1002">
            <v>0</v>
          </cell>
          <cell r="O1002">
            <v>0</v>
          </cell>
          <cell r="P1002">
            <v>0</v>
          </cell>
          <cell r="Q1002">
            <v>0</v>
          </cell>
          <cell r="R1002">
            <v>0</v>
          </cell>
          <cell r="S1002">
            <v>40118.879999999997</v>
          </cell>
        </row>
        <row r="1003">
          <cell r="E1003" t="str">
            <v>34212110100EQMRCZZHO</v>
          </cell>
          <cell r="F1003" t="str">
            <v>BONUS</v>
          </cell>
          <cell r="G1003">
            <v>0</v>
          </cell>
          <cell r="H1003">
            <v>0</v>
          </cell>
          <cell r="I1003">
            <v>0</v>
          </cell>
          <cell r="J1003">
            <v>0</v>
          </cell>
          <cell r="K1003">
            <v>0</v>
          </cell>
          <cell r="L1003">
            <v>0</v>
          </cell>
          <cell r="M1003">
            <v>0</v>
          </cell>
          <cell r="N1003">
            <v>19757.34</v>
          </cell>
          <cell r="O1003">
            <v>0</v>
          </cell>
          <cell r="P1003">
            <v>0</v>
          </cell>
          <cell r="Q1003">
            <v>0</v>
          </cell>
          <cell r="R1003">
            <v>0</v>
          </cell>
          <cell r="S1003">
            <v>19757.34</v>
          </cell>
        </row>
        <row r="1004">
          <cell r="E1004" t="str">
            <v>34212110100EQMRCZZHO</v>
          </cell>
          <cell r="F1004" t="str">
            <v>BONUS</v>
          </cell>
          <cell r="G1004">
            <v>0</v>
          </cell>
          <cell r="H1004">
            <v>0</v>
          </cell>
          <cell r="I1004">
            <v>0</v>
          </cell>
          <cell r="J1004">
            <v>0</v>
          </cell>
          <cell r="K1004">
            <v>0</v>
          </cell>
          <cell r="L1004">
            <v>0</v>
          </cell>
          <cell r="M1004">
            <v>0</v>
          </cell>
          <cell r="N1004">
            <v>0</v>
          </cell>
          <cell r="O1004">
            <v>0</v>
          </cell>
          <cell r="P1004">
            <v>48890.38</v>
          </cell>
          <cell r="Q1004">
            <v>0</v>
          </cell>
          <cell r="R1004">
            <v>0</v>
          </cell>
          <cell r="S1004">
            <v>48890.38</v>
          </cell>
        </row>
        <row r="1005">
          <cell r="E1005" t="str">
            <v>34212110100EQMRCZZHO</v>
          </cell>
          <cell r="F1005" t="str">
            <v>BONUS</v>
          </cell>
          <cell r="G1005">
            <v>0</v>
          </cell>
          <cell r="H1005">
            <v>0</v>
          </cell>
          <cell r="I1005">
            <v>0</v>
          </cell>
          <cell r="J1005">
            <v>0</v>
          </cell>
          <cell r="K1005">
            <v>0</v>
          </cell>
          <cell r="L1005">
            <v>0</v>
          </cell>
          <cell r="M1005">
            <v>0</v>
          </cell>
          <cell r="N1005">
            <v>0</v>
          </cell>
          <cell r="O1005">
            <v>0</v>
          </cell>
          <cell r="P1005">
            <v>0</v>
          </cell>
          <cell r="Q1005">
            <v>43207.72</v>
          </cell>
          <cell r="R1005">
            <v>0</v>
          </cell>
          <cell r="S1005">
            <v>43207.72</v>
          </cell>
        </row>
        <row r="1006">
          <cell r="E1006" t="str">
            <v>34212110100EQMRCZZHO</v>
          </cell>
          <cell r="F1006" t="str">
            <v>BONUS</v>
          </cell>
          <cell r="G1006">
            <v>0</v>
          </cell>
          <cell r="H1006">
            <v>0</v>
          </cell>
          <cell r="I1006">
            <v>0</v>
          </cell>
          <cell r="J1006">
            <v>0</v>
          </cell>
          <cell r="K1006">
            <v>0</v>
          </cell>
          <cell r="L1006">
            <v>0</v>
          </cell>
          <cell r="M1006">
            <v>0</v>
          </cell>
          <cell r="N1006">
            <v>0</v>
          </cell>
          <cell r="O1006">
            <v>40118.879999999997</v>
          </cell>
          <cell r="P1006">
            <v>0</v>
          </cell>
          <cell r="Q1006">
            <v>0</v>
          </cell>
          <cell r="R1006">
            <v>0</v>
          </cell>
          <cell r="S1006">
            <v>40118.879999999997</v>
          </cell>
        </row>
        <row r="1007">
          <cell r="E1007" t="str">
            <v>34212110100EQMRCZZHO Total</v>
          </cell>
          <cell r="F1007">
            <v>0</v>
          </cell>
          <cell r="S1007">
            <v>447452.5</v>
          </cell>
        </row>
        <row r="1008">
          <cell r="E1008" t="str">
            <v>34212110260EQMRCZZHO</v>
          </cell>
          <cell r="F1008" t="str">
            <v>HOUSESUB</v>
          </cell>
          <cell r="G1008">
            <v>796.61</v>
          </cell>
          <cell r="H1008">
            <v>796.61</v>
          </cell>
          <cell r="I1008">
            <v>796.61</v>
          </cell>
          <cell r="J1008">
            <v>796.61</v>
          </cell>
          <cell r="K1008">
            <v>796.61</v>
          </cell>
          <cell r="L1008">
            <v>796.61</v>
          </cell>
          <cell r="M1008">
            <v>796.61</v>
          </cell>
          <cell r="N1008">
            <v>796.61</v>
          </cell>
          <cell r="O1008">
            <v>796.61</v>
          </cell>
          <cell r="P1008">
            <v>796.61</v>
          </cell>
          <cell r="Q1008">
            <v>796.61</v>
          </cell>
          <cell r="R1008">
            <v>796.61</v>
          </cell>
          <cell r="S1008">
            <v>9559.32</v>
          </cell>
        </row>
        <row r="1009">
          <cell r="E1009" t="str">
            <v>34212110260EQMRCZZHO</v>
          </cell>
          <cell r="F1009" t="str">
            <v>HOUSESUB</v>
          </cell>
          <cell r="G1009">
            <v>796.61</v>
          </cell>
          <cell r="H1009">
            <v>796.61</v>
          </cell>
          <cell r="I1009">
            <v>796.61</v>
          </cell>
          <cell r="J1009">
            <v>796.61</v>
          </cell>
          <cell r="K1009">
            <v>796.61</v>
          </cell>
          <cell r="L1009">
            <v>796.61</v>
          </cell>
          <cell r="M1009">
            <v>796.61</v>
          </cell>
          <cell r="N1009">
            <v>796.61</v>
          </cell>
          <cell r="O1009">
            <v>796.61</v>
          </cell>
          <cell r="P1009">
            <v>796.61</v>
          </cell>
          <cell r="Q1009">
            <v>796.61</v>
          </cell>
          <cell r="R1009">
            <v>796.61</v>
          </cell>
          <cell r="S1009">
            <v>9559.32</v>
          </cell>
        </row>
        <row r="1010">
          <cell r="E1010" t="str">
            <v>34212110260EQMRCZZHO</v>
          </cell>
          <cell r="F1010" t="str">
            <v>HOUSESUB</v>
          </cell>
          <cell r="G1010">
            <v>796.61</v>
          </cell>
          <cell r="H1010">
            <v>796.61</v>
          </cell>
          <cell r="I1010">
            <v>796.61</v>
          </cell>
          <cell r="J1010">
            <v>796.61</v>
          </cell>
          <cell r="K1010">
            <v>796.61</v>
          </cell>
          <cell r="L1010">
            <v>796.61</v>
          </cell>
          <cell r="M1010">
            <v>796.61</v>
          </cell>
          <cell r="N1010">
            <v>796.61</v>
          </cell>
          <cell r="O1010">
            <v>796.61</v>
          </cell>
          <cell r="P1010">
            <v>796.61</v>
          </cell>
          <cell r="Q1010">
            <v>796.61</v>
          </cell>
          <cell r="R1010">
            <v>796.61</v>
          </cell>
          <cell r="S1010">
            <v>9559.32</v>
          </cell>
        </row>
        <row r="1011">
          <cell r="E1011" t="str">
            <v>34212110260EQMRCZZHO Total</v>
          </cell>
          <cell r="F1011">
            <v>0</v>
          </cell>
          <cell r="S1011">
            <v>28677.96</v>
          </cell>
        </row>
        <row r="1012">
          <cell r="E1012" t="str">
            <v>34212110340EQMRCZZHO</v>
          </cell>
          <cell r="F1012" t="str">
            <v>CARALL</v>
          </cell>
          <cell r="G1012">
            <v>8034.2</v>
          </cell>
          <cell r="H1012">
            <v>8034.2</v>
          </cell>
          <cell r="I1012">
            <v>8034.2</v>
          </cell>
          <cell r="J1012">
            <v>8034.2</v>
          </cell>
          <cell r="K1012">
            <v>8034.2</v>
          </cell>
          <cell r="L1012">
            <v>8034.2</v>
          </cell>
          <cell r="M1012">
            <v>8034.2</v>
          </cell>
          <cell r="N1012">
            <v>8034.2</v>
          </cell>
          <cell r="O1012">
            <v>8034.2</v>
          </cell>
          <cell r="P1012">
            <v>8034.2</v>
          </cell>
          <cell r="Q1012">
            <v>8034.2</v>
          </cell>
          <cell r="R1012">
            <v>8034.2</v>
          </cell>
          <cell r="S1012">
            <v>96410.4</v>
          </cell>
        </row>
        <row r="1013">
          <cell r="E1013" t="str">
            <v>34212110340EQMRCZZHO</v>
          </cell>
          <cell r="F1013" t="str">
            <v>CARALL</v>
          </cell>
          <cell r="G1013">
            <v>7164.75</v>
          </cell>
          <cell r="H1013">
            <v>7164.75</v>
          </cell>
          <cell r="I1013">
            <v>7164.75</v>
          </cell>
          <cell r="J1013">
            <v>7164.75</v>
          </cell>
          <cell r="K1013">
            <v>7164.75</v>
          </cell>
          <cell r="L1013">
            <v>7164.75</v>
          </cell>
          <cell r="M1013">
            <v>7164.75</v>
          </cell>
          <cell r="N1013">
            <v>7164.75</v>
          </cell>
          <cell r="O1013">
            <v>7164.75</v>
          </cell>
          <cell r="P1013">
            <v>7164.75</v>
          </cell>
          <cell r="Q1013">
            <v>7164.75</v>
          </cell>
          <cell r="R1013">
            <v>7164.75</v>
          </cell>
          <cell r="S1013">
            <v>85977</v>
          </cell>
        </row>
        <row r="1014">
          <cell r="E1014" t="str">
            <v>34212110340EQMRCZZHO</v>
          </cell>
          <cell r="F1014" t="str">
            <v>CARALL</v>
          </cell>
          <cell r="G1014">
            <v>12671</v>
          </cell>
          <cell r="H1014">
            <v>12671</v>
          </cell>
          <cell r="I1014">
            <v>12671</v>
          </cell>
          <cell r="J1014">
            <v>12671</v>
          </cell>
          <cell r="K1014">
            <v>12671</v>
          </cell>
          <cell r="L1014">
            <v>12671</v>
          </cell>
          <cell r="M1014">
            <v>12671</v>
          </cell>
          <cell r="N1014">
            <v>12671</v>
          </cell>
          <cell r="O1014">
            <v>12671</v>
          </cell>
          <cell r="P1014">
            <v>12671</v>
          </cell>
          <cell r="Q1014">
            <v>12671</v>
          </cell>
          <cell r="R1014">
            <v>12671</v>
          </cell>
          <cell r="S1014">
            <v>152052</v>
          </cell>
        </row>
        <row r="1015">
          <cell r="E1015" t="str">
            <v>34212110340EQMRCZZHO</v>
          </cell>
          <cell r="F1015" t="str">
            <v>CARALL</v>
          </cell>
          <cell r="G1015">
            <v>14863.08</v>
          </cell>
          <cell r="H1015">
            <v>14863.08</v>
          </cell>
          <cell r="I1015">
            <v>14863.08</v>
          </cell>
          <cell r="J1015">
            <v>14863.08</v>
          </cell>
          <cell r="K1015">
            <v>14863.08</v>
          </cell>
          <cell r="L1015">
            <v>14863.08</v>
          </cell>
          <cell r="M1015">
            <v>14863.08</v>
          </cell>
          <cell r="N1015">
            <v>14863.08</v>
          </cell>
          <cell r="O1015">
            <v>14863.08</v>
          </cell>
          <cell r="P1015">
            <v>14863.08</v>
          </cell>
          <cell r="Q1015">
            <v>14863.08</v>
          </cell>
          <cell r="R1015">
            <v>14863.08</v>
          </cell>
          <cell r="S1015">
            <v>178356.96</v>
          </cell>
        </row>
        <row r="1016">
          <cell r="E1016" t="str">
            <v>34212110340EQMRCZZHO</v>
          </cell>
          <cell r="F1016" t="str">
            <v>CARALL</v>
          </cell>
          <cell r="G1016">
            <v>12639</v>
          </cell>
          <cell r="H1016">
            <v>12639</v>
          </cell>
          <cell r="I1016">
            <v>12639</v>
          </cell>
          <cell r="J1016">
            <v>12639</v>
          </cell>
          <cell r="K1016">
            <v>12639</v>
          </cell>
          <cell r="L1016">
            <v>12639</v>
          </cell>
          <cell r="M1016">
            <v>12639</v>
          </cell>
          <cell r="N1016">
            <v>12639</v>
          </cell>
          <cell r="O1016">
            <v>12639</v>
          </cell>
          <cell r="P1016">
            <v>12639</v>
          </cell>
          <cell r="Q1016">
            <v>12639</v>
          </cell>
          <cell r="R1016">
            <v>12639</v>
          </cell>
          <cell r="S1016">
            <v>151668</v>
          </cell>
        </row>
        <row r="1017">
          <cell r="E1017" t="str">
            <v>34212110340EQMRCZZHO Total</v>
          </cell>
          <cell r="F1017">
            <v>0</v>
          </cell>
          <cell r="S1017">
            <v>664464.36</v>
          </cell>
        </row>
        <row r="1018">
          <cell r="E1018" t="str">
            <v>34212130010EQMRCZZHO</v>
          </cell>
          <cell r="F1018" t="str">
            <v>CC-BARGAIN</v>
          </cell>
          <cell r="G1018">
            <v>8.25</v>
          </cell>
          <cell r="H1018">
            <v>8.25</v>
          </cell>
          <cell r="I1018">
            <v>8.25</v>
          </cell>
          <cell r="J1018">
            <v>8.25</v>
          </cell>
          <cell r="K1018">
            <v>8.25</v>
          </cell>
          <cell r="L1018">
            <v>8.25</v>
          </cell>
          <cell r="M1018">
            <v>8.25</v>
          </cell>
          <cell r="N1018">
            <v>8.25</v>
          </cell>
          <cell r="O1018">
            <v>8.25</v>
          </cell>
          <cell r="P1018">
            <v>8.25</v>
          </cell>
          <cell r="Q1018">
            <v>8.25</v>
          </cell>
          <cell r="R1018">
            <v>8.25</v>
          </cell>
          <cell r="S1018">
            <v>99</v>
          </cell>
        </row>
        <row r="1019">
          <cell r="E1019" t="str">
            <v>34212130010EQMRCZZHO</v>
          </cell>
          <cell r="F1019" t="str">
            <v>CC-BARGAIN</v>
          </cell>
          <cell r="G1019">
            <v>8.25</v>
          </cell>
          <cell r="H1019">
            <v>8.25</v>
          </cell>
          <cell r="I1019">
            <v>8.25</v>
          </cell>
          <cell r="J1019">
            <v>8.25</v>
          </cell>
          <cell r="K1019">
            <v>8.25</v>
          </cell>
          <cell r="L1019">
            <v>8.25</v>
          </cell>
          <cell r="M1019">
            <v>8.25</v>
          </cell>
          <cell r="N1019">
            <v>8.25</v>
          </cell>
          <cell r="O1019">
            <v>8.25</v>
          </cell>
          <cell r="P1019">
            <v>8.25</v>
          </cell>
          <cell r="Q1019">
            <v>8.25</v>
          </cell>
          <cell r="R1019">
            <v>8.25</v>
          </cell>
          <cell r="S1019">
            <v>99</v>
          </cell>
        </row>
        <row r="1020">
          <cell r="E1020" t="str">
            <v>34212130010EQMRCZZHO</v>
          </cell>
          <cell r="F1020" t="str">
            <v>CC-BARGAIN</v>
          </cell>
          <cell r="G1020">
            <v>8.25</v>
          </cell>
          <cell r="H1020">
            <v>8.25</v>
          </cell>
          <cell r="I1020">
            <v>8.25</v>
          </cell>
          <cell r="J1020">
            <v>8.25</v>
          </cell>
          <cell r="K1020">
            <v>8.25</v>
          </cell>
          <cell r="L1020">
            <v>8.25</v>
          </cell>
          <cell r="M1020">
            <v>8.25</v>
          </cell>
          <cell r="N1020">
            <v>8.25</v>
          </cell>
          <cell r="O1020">
            <v>8.25</v>
          </cell>
          <cell r="P1020">
            <v>8.25</v>
          </cell>
          <cell r="Q1020">
            <v>8.25</v>
          </cell>
          <cell r="R1020">
            <v>8.25</v>
          </cell>
          <cell r="S1020">
            <v>99</v>
          </cell>
        </row>
        <row r="1021">
          <cell r="E1021" t="str">
            <v>34212130010EQMRCZZHO</v>
          </cell>
          <cell r="F1021" t="str">
            <v>CC-BARGAIN</v>
          </cell>
          <cell r="G1021">
            <v>8.25</v>
          </cell>
          <cell r="H1021">
            <v>8.25</v>
          </cell>
          <cell r="I1021">
            <v>8.25</v>
          </cell>
          <cell r="J1021">
            <v>8.25</v>
          </cell>
          <cell r="K1021">
            <v>8.25</v>
          </cell>
          <cell r="L1021">
            <v>8.25</v>
          </cell>
          <cell r="M1021">
            <v>8.25</v>
          </cell>
          <cell r="N1021">
            <v>8.25</v>
          </cell>
          <cell r="O1021">
            <v>8.25</v>
          </cell>
          <cell r="P1021">
            <v>8.25</v>
          </cell>
          <cell r="Q1021">
            <v>8.25</v>
          </cell>
          <cell r="R1021">
            <v>8.25</v>
          </cell>
          <cell r="S1021">
            <v>99</v>
          </cell>
        </row>
        <row r="1022">
          <cell r="E1022" t="str">
            <v>34212130010EQMRCZZHO</v>
          </cell>
          <cell r="F1022" t="str">
            <v>CC-BARGAIN</v>
          </cell>
          <cell r="G1022">
            <v>8.25</v>
          </cell>
          <cell r="H1022">
            <v>8.25</v>
          </cell>
          <cell r="I1022">
            <v>8.25</v>
          </cell>
          <cell r="J1022">
            <v>8.25</v>
          </cell>
          <cell r="K1022">
            <v>8.25</v>
          </cell>
          <cell r="L1022">
            <v>8.25</v>
          </cell>
          <cell r="M1022">
            <v>8.25</v>
          </cell>
          <cell r="N1022">
            <v>8.25</v>
          </cell>
          <cell r="O1022">
            <v>8.25</v>
          </cell>
          <cell r="P1022">
            <v>8.25</v>
          </cell>
          <cell r="Q1022">
            <v>8.25</v>
          </cell>
          <cell r="R1022">
            <v>8.25</v>
          </cell>
          <cell r="S1022">
            <v>99</v>
          </cell>
        </row>
        <row r="1023">
          <cell r="E1023" t="str">
            <v>34212130010EQMRCZZHO</v>
          </cell>
          <cell r="F1023" t="str">
            <v>CC-BARGAIN</v>
          </cell>
          <cell r="G1023">
            <v>8.25</v>
          </cell>
          <cell r="H1023">
            <v>8.25</v>
          </cell>
          <cell r="I1023">
            <v>8.25</v>
          </cell>
          <cell r="J1023">
            <v>8.25</v>
          </cell>
          <cell r="K1023">
            <v>8.25</v>
          </cell>
          <cell r="L1023">
            <v>8.25</v>
          </cell>
          <cell r="M1023">
            <v>8.25</v>
          </cell>
          <cell r="N1023">
            <v>8.25</v>
          </cell>
          <cell r="O1023">
            <v>8.25</v>
          </cell>
          <cell r="P1023">
            <v>8.25</v>
          </cell>
          <cell r="Q1023">
            <v>8.25</v>
          </cell>
          <cell r="R1023">
            <v>8.25</v>
          </cell>
          <cell r="S1023">
            <v>99</v>
          </cell>
        </row>
        <row r="1024">
          <cell r="E1024" t="str">
            <v>34212130010EQMRCZZHO</v>
          </cell>
          <cell r="F1024" t="str">
            <v>CC-UNION</v>
          </cell>
          <cell r="G1024">
            <v>8.25</v>
          </cell>
          <cell r="H1024">
            <v>8.25</v>
          </cell>
          <cell r="I1024">
            <v>8.25</v>
          </cell>
          <cell r="J1024">
            <v>8.25</v>
          </cell>
          <cell r="K1024">
            <v>8.25</v>
          </cell>
          <cell r="L1024">
            <v>8.25</v>
          </cell>
          <cell r="M1024">
            <v>8.25</v>
          </cell>
          <cell r="N1024">
            <v>8.25</v>
          </cell>
          <cell r="O1024">
            <v>8.25</v>
          </cell>
          <cell r="P1024">
            <v>8.25</v>
          </cell>
          <cell r="Q1024">
            <v>8.25</v>
          </cell>
          <cell r="R1024">
            <v>8.25</v>
          </cell>
          <cell r="S1024">
            <v>99</v>
          </cell>
        </row>
        <row r="1025">
          <cell r="E1025" t="str">
            <v>34212130010EQMRCZZHO</v>
          </cell>
          <cell r="F1025" t="str">
            <v>CC-BARGAIN</v>
          </cell>
          <cell r="G1025">
            <v>8.25</v>
          </cell>
          <cell r="H1025">
            <v>8.25</v>
          </cell>
          <cell r="I1025">
            <v>8.25</v>
          </cell>
          <cell r="J1025">
            <v>8.25</v>
          </cell>
          <cell r="K1025">
            <v>8.25</v>
          </cell>
          <cell r="L1025">
            <v>8.25</v>
          </cell>
          <cell r="M1025">
            <v>8.25</v>
          </cell>
          <cell r="N1025">
            <v>8.25</v>
          </cell>
          <cell r="O1025">
            <v>8.25</v>
          </cell>
          <cell r="P1025">
            <v>8.25</v>
          </cell>
          <cell r="Q1025">
            <v>8.25</v>
          </cell>
          <cell r="R1025">
            <v>8.25</v>
          </cell>
          <cell r="S1025">
            <v>99</v>
          </cell>
        </row>
        <row r="1026">
          <cell r="E1026" t="str">
            <v>34212130010EQMRCZZHO</v>
          </cell>
          <cell r="F1026" t="str">
            <v>CC-BARGAIN</v>
          </cell>
          <cell r="G1026">
            <v>8.25</v>
          </cell>
          <cell r="H1026">
            <v>8.25</v>
          </cell>
          <cell r="I1026">
            <v>8.25</v>
          </cell>
          <cell r="J1026">
            <v>8.25</v>
          </cell>
          <cell r="K1026">
            <v>8.25</v>
          </cell>
          <cell r="L1026">
            <v>8.25</v>
          </cell>
          <cell r="M1026">
            <v>8.25</v>
          </cell>
          <cell r="N1026">
            <v>8.25</v>
          </cell>
          <cell r="O1026">
            <v>8.25</v>
          </cell>
          <cell r="P1026">
            <v>8.25</v>
          </cell>
          <cell r="Q1026">
            <v>8.25</v>
          </cell>
          <cell r="R1026">
            <v>8.25</v>
          </cell>
          <cell r="S1026">
            <v>99</v>
          </cell>
        </row>
        <row r="1027">
          <cell r="E1027" t="str">
            <v>34212130010EQMRCZZHO</v>
          </cell>
          <cell r="F1027" t="str">
            <v>CC-BARGAIN</v>
          </cell>
          <cell r="G1027">
            <v>8.25</v>
          </cell>
          <cell r="H1027">
            <v>8.25</v>
          </cell>
          <cell r="I1027">
            <v>8.25</v>
          </cell>
          <cell r="J1027">
            <v>8.25</v>
          </cell>
          <cell r="K1027">
            <v>8.25</v>
          </cell>
          <cell r="L1027">
            <v>8.25</v>
          </cell>
          <cell r="M1027">
            <v>8.25</v>
          </cell>
          <cell r="N1027">
            <v>8.25</v>
          </cell>
          <cell r="O1027">
            <v>8.25</v>
          </cell>
          <cell r="P1027">
            <v>8.25</v>
          </cell>
          <cell r="Q1027">
            <v>8.25</v>
          </cell>
          <cell r="R1027">
            <v>8.25</v>
          </cell>
          <cell r="S1027">
            <v>99</v>
          </cell>
        </row>
        <row r="1028">
          <cell r="E1028" t="str">
            <v>34212130010EQMRCZZHO</v>
          </cell>
          <cell r="F1028" t="str">
            <v>CC-BARGAIN</v>
          </cell>
          <cell r="G1028">
            <v>8.25</v>
          </cell>
          <cell r="H1028">
            <v>8.25</v>
          </cell>
          <cell r="I1028">
            <v>8.25</v>
          </cell>
          <cell r="J1028">
            <v>8.25</v>
          </cell>
          <cell r="K1028">
            <v>8.25</v>
          </cell>
          <cell r="L1028">
            <v>8.25</v>
          </cell>
          <cell r="M1028">
            <v>8.25</v>
          </cell>
          <cell r="N1028">
            <v>8.25</v>
          </cell>
          <cell r="O1028">
            <v>8.25</v>
          </cell>
          <cell r="P1028">
            <v>8.25</v>
          </cell>
          <cell r="Q1028">
            <v>8.25</v>
          </cell>
          <cell r="R1028">
            <v>8.25</v>
          </cell>
          <cell r="S1028">
            <v>99</v>
          </cell>
        </row>
        <row r="1029">
          <cell r="E1029" t="str">
            <v>34212130010EQMRCZZHO</v>
          </cell>
          <cell r="F1029" t="str">
            <v>CC-BARGAIN</v>
          </cell>
          <cell r="G1029">
            <v>8.25</v>
          </cell>
          <cell r="H1029">
            <v>8.25</v>
          </cell>
          <cell r="I1029">
            <v>8.25</v>
          </cell>
          <cell r="J1029">
            <v>8.25</v>
          </cell>
          <cell r="K1029">
            <v>8.25</v>
          </cell>
          <cell r="L1029">
            <v>8.25</v>
          </cell>
          <cell r="M1029">
            <v>8.25</v>
          </cell>
          <cell r="N1029">
            <v>8.25</v>
          </cell>
          <cell r="O1029">
            <v>8.25</v>
          </cell>
          <cell r="P1029">
            <v>8.25</v>
          </cell>
          <cell r="Q1029">
            <v>8.25</v>
          </cell>
          <cell r="R1029">
            <v>8.25</v>
          </cell>
          <cell r="S1029">
            <v>99</v>
          </cell>
        </row>
        <row r="1030">
          <cell r="E1030" t="str">
            <v>34212130010EQMRCZZHO</v>
          </cell>
          <cell r="F1030" t="str">
            <v>CC-BARGAIN</v>
          </cell>
          <cell r="G1030">
            <v>8.25</v>
          </cell>
          <cell r="H1030">
            <v>8.25</v>
          </cell>
          <cell r="I1030">
            <v>8.25</v>
          </cell>
          <cell r="J1030">
            <v>8.25</v>
          </cell>
          <cell r="K1030">
            <v>8.25</v>
          </cell>
          <cell r="L1030">
            <v>8.25</v>
          </cell>
          <cell r="M1030">
            <v>8.25</v>
          </cell>
          <cell r="N1030">
            <v>8.25</v>
          </cell>
          <cell r="O1030">
            <v>8.25</v>
          </cell>
          <cell r="P1030">
            <v>8.25</v>
          </cell>
          <cell r="Q1030">
            <v>8.25</v>
          </cell>
          <cell r="R1030">
            <v>8.25</v>
          </cell>
          <cell r="S1030">
            <v>99</v>
          </cell>
        </row>
        <row r="1031">
          <cell r="E1031" t="str">
            <v>34212130010EQMRCZZHO</v>
          </cell>
          <cell r="F1031" t="str">
            <v>CC-BARGAIN</v>
          </cell>
          <cell r="G1031">
            <v>8.25</v>
          </cell>
          <cell r="H1031">
            <v>8.25</v>
          </cell>
          <cell r="I1031">
            <v>8.25</v>
          </cell>
          <cell r="J1031">
            <v>8.25</v>
          </cell>
          <cell r="K1031">
            <v>8.25</v>
          </cell>
          <cell r="L1031">
            <v>8.25</v>
          </cell>
          <cell r="M1031">
            <v>8.25</v>
          </cell>
          <cell r="N1031">
            <v>8.25</v>
          </cell>
          <cell r="O1031">
            <v>8.25</v>
          </cell>
          <cell r="P1031">
            <v>8.25</v>
          </cell>
          <cell r="Q1031">
            <v>8.25</v>
          </cell>
          <cell r="R1031">
            <v>8.25</v>
          </cell>
          <cell r="S1031">
            <v>99</v>
          </cell>
        </row>
        <row r="1032">
          <cell r="E1032" t="str">
            <v>34212130010EQMRCZZHO Total</v>
          </cell>
          <cell r="F1032">
            <v>0</v>
          </cell>
          <cell r="S1032">
            <v>1386</v>
          </cell>
        </row>
        <row r="1033">
          <cell r="E1033" t="str">
            <v>34212130100EQMRCZZHO</v>
          </cell>
          <cell r="F1033" t="str">
            <v>CC-GROUPSC</v>
          </cell>
          <cell r="G1033">
            <v>436</v>
          </cell>
          <cell r="H1033">
            <v>436</v>
          </cell>
          <cell r="I1033">
            <v>436</v>
          </cell>
          <cell r="J1033">
            <v>436</v>
          </cell>
          <cell r="K1033">
            <v>436</v>
          </cell>
          <cell r="L1033">
            <v>436</v>
          </cell>
          <cell r="M1033">
            <v>436</v>
          </cell>
          <cell r="N1033">
            <v>436</v>
          </cell>
          <cell r="O1033">
            <v>436</v>
          </cell>
          <cell r="P1033">
            <v>436</v>
          </cell>
          <cell r="Q1033">
            <v>436</v>
          </cell>
          <cell r="R1033">
            <v>436</v>
          </cell>
          <cell r="S1033">
            <v>5232</v>
          </cell>
        </row>
        <row r="1034">
          <cell r="E1034" t="str">
            <v>34212130100EQMRCZZHO</v>
          </cell>
          <cell r="F1034" t="str">
            <v>CC-GROUPSC</v>
          </cell>
          <cell r="G1034">
            <v>436</v>
          </cell>
          <cell r="H1034">
            <v>436</v>
          </cell>
          <cell r="I1034">
            <v>436</v>
          </cell>
          <cell r="J1034">
            <v>436</v>
          </cell>
          <cell r="K1034">
            <v>436</v>
          </cell>
          <cell r="L1034">
            <v>436</v>
          </cell>
          <cell r="M1034">
            <v>436</v>
          </cell>
          <cell r="N1034">
            <v>436</v>
          </cell>
          <cell r="O1034">
            <v>436</v>
          </cell>
          <cell r="P1034">
            <v>436</v>
          </cell>
          <cell r="Q1034">
            <v>436</v>
          </cell>
          <cell r="R1034">
            <v>436</v>
          </cell>
          <cell r="S1034">
            <v>5232</v>
          </cell>
        </row>
        <row r="1035">
          <cell r="E1035" t="str">
            <v>34212130100EQMRCZZHO</v>
          </cell>
          <cell r="F1035" t="str">
            <v>CC-GROUPSC</v>
          </cell>
          <cell r="G1035">
            <v>530.16999999999996</v>
          </cell>
          <cell r="H1035">
            <v>530.16999999999996</v>
          </cell>
          <cell r="I1035">
            <v>530.16999999999996</v>
          </cell>
          <cell r="J1035">
            <v>530.16999999999996</v>
          </cell>
          <cell r="K1035">
            <v>530.16999999999996</v>
          </cell>
          <cell r="L1035">
            <v>530.16999999999996</v>
          </cell>
          <cell r="M1035">
            <v>530.16999999999996</v>
          </cell>
          <cell r="N1035">
            <v>530.16999999999996</v>
          </cell>
          <cell r="O1035">
            <v>555.4</v>
          </cell>
          <cell r="P1035">
            <v>555.4</v>
          </cell>
          <cell r="Q1035">
            <v>555.4</v>
          </cell>
          <cell r="R1035">
            <v>555.4</v>
          </cell>
          <cell r="S1035">
            <v>6462.96</v>
          </cell>
        </row>
        <row r="1036">
          <cell r="E1036" t="str">
            <v>34212130100EQMRCZZHO</v>
          </cell>
          <cell r="F1036" t="str">
            <v>CC-GROUPSC</v>
          </cell>
          <cell r="G1036">
            <v>674.65</v>
          </cell>
          <cell r="H1036">
            <v>674.65</v>
          </cell>
          <cell r="I1036">
            <v>674.65</v>
          </cell>
          <cell r="J1036">
            <v>674.65</v>
          </cell>
          <cell r="K1036">
            <v>674.65</v>
          </cell>
          <cell r="L1036">
            <v>674.65</v>
          </cell>
          <cell r="M1036">
            <v>674.65</v>
          </cell>
          <cell r="N1036">
            <v>674.65</v>
          </cell>
          <cell r="O1036">
            <v>709.03</v>
          </cell>
          <cell r="P1036">
            <v>709.03</v>
          </cell>
          <cell r="Q1036">
            <v>709.03</v>
          </cell>
          <cell r="R1036">
            <v>709.03</v>
          </cell>
          <cell r="S1036">
            <v>8233.32</v>
          </cell>
        </row>
        <row r="1037">
          <cell r="E1037" t="str">
            <v>34212130100EQMRCZZHO</v>
          </cell>
          <cell r="F1037" t="str">
            <v>CC-GROUPSC</v>
          </cell>
          <cell r="G1037">
            <v>763.86</v>
          </cell>
          <cell r="H1037">
            <v>763.86</v>
          </cell>
          <cell r="I1037">
            <v>763.86</v>
          </cell>
          <cell r="J1037">
            <v>763.86</v>
          </cell>
          <cell r="K1037">
            <v>763.86</v>
          </cell>
          <cell r="L1037">
            <v>763.86</v>
          </cell>
          <cell r="M1037">
            <v>763.86</v>
          </cell>
          <cell r="N1037">
            <v>763.86</v>
          </cell>
          <cell r="O1037">
            <v>763.86</v>
          </cell>
          <cell r="P1037">
            <v>802.38</v>
          </cell>
          <cell r="Q1037">
            <v>802.38</v>
          </cell>
          <cell r="R1037">
            <v>802.38</v>
          </cell>
          <cell r="S1037">
            <v>9281.8799999999992</v>
          </cell>
        </row>
        <row r="1038">
          <cell r="E1038" t="str">
            <v>34212130100EQMRCZZHO</v>
          </cell>
          <cell r="F1038" t="str">
            <v>CC-GROUPSC</v>
          </cell>
          <cell r="G1038">
            <v>596.27</v>
          </cell>
          <cell r="H1038">
            <v>596.27</v>
          </cell>
          <cell r="I1038">
            <v>596.27</v>
          </cell>
          <cell r="J1038">
            <v>596.27</v>
          </cell>
          <cell r="K1038">
            <v>596.27</v>
          </cell>
          <cell r="L1038">
            <v>596.27</v>
          </cell>
          <cell r="M1038">
            <v>596.27</v>
          </cell>
          <cell r="N1038">
            <v>596.27</v>
          </cell>
          <cell r="O1038">
            <v>626.38</v>
          </cell>
          <cell r="P1038">
            <v>626.38</v>
          </cell>
          <cell r="Q1038">
            <v>626.38</v>
          </cell>
          <cell r="R1038">
            <v>626.38</v>
          </cell>
          <cell r="S1038">
            <v>7275.68</v>
          </cell>
        </row>
        <row r="1039">
          <cell r="E1039" t="str">
            <v>34212130100EQMRCZZHO</v>
          </cell>
          <cell r="F1039" t="str">
            <v>CC-GROUPSC</v>
          </cell>
          <cell r="G1039">
            <v>763.86</v>
          </cell>
          <cell r="H1039">
            <v>763.86</v>
          </cell>
          <cell r="I1039">
            <v>763.86</v>
          </cell>
          <cell r="J1039">
            <v>763.86</v>
          </cell>
          <cell r="K1039">
            <v>763.86</v>
          </cell>
          <cell r="L1039">
            <v>763.86</v>
          </cell>
          <cell r="M1039">
            <v>763.86</v>
          </cell>
          <cell r="N1039">
            <v>763.86</v>
          </cell>
          <cell r="O1039">
            <v>802.38</v>
          </cell>
          <cell r="P1039">
            <v>802.38</v>
          </cell>
          <cell r="Q1039">
            <v>802.38</v>
          </cell>
          <cell r="R1039">
            <v>802.38</v>
          </cell>
          <cell r="S1039">
            <v>9320.4</v>
          </cell>
        </row>
        <row r="1040">
          <cell r="E1040" t="str">
            <v>34212130100EQMRCZZHO</v>
          </cell>
          <cell r="F1040" t="str">
            <v>CC-GROUPSC</v>
          </cell>
          <cell r="G1040">
            <v>436</v>
          </cell>
          <cell r="H1040">
            <v>436</v>
          </cell>
          <cell r="I1040">
            <v>436</v>
          </cell>
          <cell r="J1040">
            <v>436</v>
          </cell>
          <cell r="K1040">
            <v>436</v>
          </cell>
          <cell r="L1040">
            <v>436</v>
          </cell>
          <cell r="M1040">
            <v>436</v>
          </cell>
          <cell r="N1040">
            <v>436</v>
          </cell>
          <cell r="O1040">
            <v>436</v>
          </cell>
          <cell r="P1040">
            <v>436</v>
          </cell>
          <cell r="Q1040">
            <v>436</v>
          </cell>
          <cell r="R1040">
            <v>436</v>
          </cell>
          <cell r="S1040">
            <v>5232</v>
          </cell>
        </row>
        <row r="1041">
          <cell r="E1041" t="str">
            <v>34212130100EQMRCZZHO</v>
          </cell>
          <cell r="F1041" t="str">
            <v>CC-GROUPSC</v>
          </cell>
          <cell r="G1041">
            <v>436</v>
          </cell>
          <cell r="H1041">
            <v>436</v>
          </cell>
          <cell r="I1041">
            <v>436</v>
          </cell>
          <cell r="J1041">
            <v>436</v>
          </cell>
          <cell r="K1041">
            <v>436</v>
          </cell>
          <cell r="L1041">
            <v>436</v>
          </cell>
          <cell r="M1041">
            <v>436</v>
          </cell>
          <cell r="N1041">
            <v>436</v>
          </cell>
          <cell r="O1041">
            <v>436</v>
          </cell>
          <cell r="P1041">
            <v>436</v>
          </cell>
          <cell r="Q1041">
            <v>436</v>
          </cell>
          <cell r="R1041">
            <v>436</v>
          </cell>
          <cell r="S1041">
            <v>5232</v>
          </cell>
        </row>
        <row r="1042">
          <cell r="E1042" t="str">
            <v>34212130100EQMRCZZHO</v>
          </cell>
          <cell r="F1042" t="str">
            <v>CC-GROUPSC</v>
          </cell>
          <cell r="G1042">
            <v>802.38</v>
          </cell>
          <cell r="H1042">
            <v>802.38</v>
          </cell>
          <cell r="I1042">
            <v>802.38</v>
          </cell>
          <cell r="J1042">
            <v>802.38</v>
          </cell>
          <cell r="K1042">
            <v>802.38</v>
          </cell>
          <cell r="L1042">
            <v>802.38</v>
          </cell>
          <cell r="M1042">
            <v>802.38</v>
          </cell>
          <cell r="N1042">
            <v>802.38</v>
          </cell>
          <cell r="O1042">
            <v>802.38</v>
          </cell>
          <cell r="P1042">
            <v>802.38</v>
          </cell>
          <cell r="Q1042">
            <v>802.38</v>
          </cell>
          <cell r="R1042">
            <v>802.38</v>
          </cell>
          <cell r="S1042">
            <v>9628.56</v>
          </cell>
        </row>
        <row r="1043">
          <cell r="E1043" t="str">
            <v>34212130100EQMRCZZHO</v>
          </cell>
          <cell r="F1043" t="str">
            <v>CC-GROUPSC</v>
          </cell>
          <cell r="G1043">
            <v>395.15</v>
          </cell>
          <cell r="H1043">
            <v>395.15</v>
          </cell>
          <cell r="I1043">
            <v>395.15</v>
          </cell>
          <cell r="J1043">
            <v>395.15</v>
          </cell>
          <cell r="K1043">
            <v>395.15</v>
          </cell>
          <cell r="L1043">
            <v>395.15</v>
          </cell>
          <cell r="M1043">
            <v>395.15</v>
          </cell>
          <cell r="N1043">
            <v>395.15</v>
          </cell>
          <cell r="O1043">
            <v>415.12</v>
          </cell>
          <cell r="P1043">
            <v>415.12</v>
          </cell>
          <cell r="Q1043">
            <v>415.12</v>
          </cell>
          <cell r="R1043">
            <v>415.12</v>
          </cell>
          <cell r="S1043">
            <v>4821.68</v>
          </cell>
        </row>
        <row r="1044">
          <cell r="E1044" t="str">
            <v>34212130100EQMRCZZHO</v>
          </cell>
          <cell r="F1044" t="str">
            <v>CC-CON/KAA</v>
          </cell>
          <cell r="G1044">
            <v>63</v>
          </cell>
          <cell r="H1044">
            <v>63</v>
          </cell>
          <cell r="I1044">
            <v>63</v>
          </cell>
          <cell r="J1044">
            <v>63</v>
          </cell>
          <cell r="K1044">
            <v>63</v>
          </cell>
          <cell r="L1044">
            <v>63</v>
          </cell>
          <cell r="M1044">
            <v>63</v>
          </cell>
          <cell r="N1044">
            <v>63</v>
          </cell>
          <cell r="O1044">
            <v>63</v>
          </cell>
          <cell r="P1044">
            <v>63</v>
          </cell>
          <cell r="Q1044">
            <v>63</v>
          </cell>
          <cell r="R1044">
            <v>63</v>
          </cell>
          <cell r="S1044">
            <v>756</v>
          </cell>
        </row>
        <row r="1045">
          <cell r="E1045" t="str">
            <v>34212130100EQMRCZZHO</v>
          </cell>
          <cell r="F1045" t="str">
            <v>CC-GROUPSC</v>
          </cell>
          <cell r="G1045">
            <v>977.81</v>
          </cell>
          <cell r="H1045">
            <v>977.81</v>
          </cell>
          <cell r="I1045">
            <v>977.81</v>
          </cell>
          <cell r="J1045">
            <v>977.81</v>
          </cell>
          <cell r="K1045">
            <v>977.81</v>
          </cell>
          <cell r="L1045">
            <v>977.81</v>
          </cell>
          <cell r="M1045">
            <v>977.81</v>
          </cell>
          <cell r="N1045">
            <v>977.81</v>
          </cell>
          <cell r="O1045">
            <v>977.81</v>
          </cell>
          <cell r="P1045">
            <v>977.81</v>
          </cell>
          <cell r="Q1045">
            <v>977.81</v>
          </cell>
          <cell r="R1045">
            <v>977.81</v>
          </cell>
          <cell r="S1045">
            <v>11733.72</v>
          </cell>
        </row>
        <row r="1046">
          <cell r="E1046" t="str">
            <v>34212130100EQMRCZZHO</v>
          </cell>
          <cell r="F1046" t="str">
            <v>CC-CON/KAA</v>
          </cell>
          <cell r="G1046">
            <v>63</v>
          </cell>
          <cell r="H1046">
            <v>63</v>
          </cell>
          <cell r="I1046">
            <v>63</v>
          </cell>
          <cell r="J1046">
            <v>63</v>
          </cell>
          <cell r="K1046">
            <v>63</v>
          </cell>
          <cell r="L1046">
            <v>63</v>
          </cell>
          <cell r="M1046">
            <v>63</v>
          </cell>
          <cell r="N1046">
            <v>63</v>
          </cell>
          <cell r="O1046">
            <v>63</v>
          </cell>
          <cell r="P1046">
            <v>63</v>
          </cell>
          <cell r="Q1046">
            <v>63</v>
          </cell>
          <cell r="R1046">
            <v>63</v>
          </cell>
          <cell r="S1046">
            <v>756</v>
          </cell>
        </row>
        <row r="1047">
          <cell r="E1047" t="str">
            <v>34212130100EQMRCZZHO</v>
          </cell>
          <cell r="F1047" t="str">
            <v>CC-GROUPSC</v>
          </cell>
          <cell r="G1047">
            <v>864.15</v>
          </cell>
          <cell r="H1047">
            <v>864.15</v>
          </cell>
          <cell r="I1047">
            <v>864.15</v>
          </cell>
          <cell r="J1047">
            <v>864.15</v>
          </cell>
          <cell r="K1047">
            <v>864.15</v>
          </cell>
          <cell r="L1047">
            <v>864.15</v>
          </cell>
          <cell r="M1047">
            <v>864.15</v>
          </cell>
          <cell r="N1047">
            <v>864.15</v>
          </cell>
          <cell r="O1047">
            <v>864.15</v>
          </cell>
          <cell r="P1047">
            <v>864.15</v>
          </cell>
          <cell r="Q1047">
            <v>864.15</v>
          </cell>
          <cell r="R1047">
            <v>864.15</v>
          </cell>
          <cell r="S1047">
            <v>10369.799999999999</v>
          </cell>
        </row>
        <row r="1048">
          <cell r="E1048" t="str">
            <v>34212130100EQMRCZZHO</v>
          </cell>
          <cell r="F1048" t="str">
            <v>CC-GROUPSC</v>
          </cell>
          <cell r="G1048">
            <v>763.86</v>
          </cell>
          <cell r="H1048">
            <v>763.86</v>
          </cell>
          <cell r="I1048">
            <v>763.86</v>
          </cell>
          <cell r="J1048">
            <v>763.86</v>
          </cell>
          <cell r="K1048">
            <v>763.86</v>
          </cell>
          <cell r="L1048">
            <v>763.86</v>
          </cell>
          <cell r="M1048">
            <v>763.86</v>
          </cell>
          <cell r="N1048">
            <v>763.86</v>
          </cell>
          <cell r="O1048">
            <v>802.38</v>
          </cell>
          <cell r="P1048">
            <v>802.38</v>
          </cell>
          <cell r="Q1048">
            <v>802.38</v>
          </cell>
          <cell r="R1048">
            <v>802.38</v>
          </cell>
          <cell r="S1048">
            <v>9320.4</v>
          </cell>
        </row>
        <row r="1049">
          <cell r="E1049" t="str">
            <v>34212130100EQMRCZZHO Total</v>
          </cell>
          <cell r="F1049">
            <v>0</v>
          </cell>
          <cell r="S1049">
            <v>108888.40000000001</v>
          </cell>
        </row>
        <row r="1050">
          <cell r="E1050" t="str">
            <v>34212130200EQMRCZZHO</v>
          </cell>
          <cell r="F1050" t="str">
            <v>CC-MEDAID</v>
          </cell>
          <cell r="G1050">
            <v>3201.86</v>
          </cell>
          <cell r="H1050">
            <v>3201.86</v>
          </cell>
          <cell r="I1050">
            <v>3201.86</v>
          </cell>
          <cell r="J1050">
            <v>3201.86</v>
          </cell>
          <cell r="K1050">
            <v>3201.86</v>
          </cell>
          <cell r="L1050">
            <v>3201.86</v>
          </cell>
          <cell r="M1050">
            <v>3201.86</v>
          </cell>
          <cell r="N1050">
            <v>3201.86</v>
          </cell>
          <cell r="O1050">
            <v>3201.86</v>
          </cell>
          <cell r="P1050">
            <v>3201.86</v>
          </cell>
          <cell r="Q1050">
            <v>3201.86</v>
          </cell>
          <cell r="R1050">
            <v>3201.86</v>
          </cell>
          <cell r="S1050">
            <v>38422.32</v>
          </cell>
        </row>
        <row r="1051">
          <cell r="E1051" t="str">
            <v>34212130200EQMRCZZHO</v>
          </cell>
          <cell r="F1051" t="str">
            <v>CC-MEDAID</v>
          </cell>
          <cell r="G1051">
            <v>3942.23</v>
          </cell>
          <cell r="H1051">
            <v>3942.23</v>
          </cell>
          <cell r="I1051">
            <v>3942.23</v>
          </cell>
          <cell r="J1051">
            <v>3942.23</v>
          </cell>
          <cell r="K1051">
            <v>3942.23</v>
          </cell>
          <cell r="L1051">
            <v>3942.23</v>
          </cell>
          <cell r="M1051">
            <v>3942.23</v>
          </cell>
          <cell r="N1051">
            <v>3942.23</v>
          </cell>
          <cell r="O1051">
            <v>3942.23</v>
          </cell>
          <cell r="P1051">
            <v>3942.23</v>
          </cell>
          <cell r="Q1051">
            <v>3942.23</v>
          </cell>
          <cell r="R1051">
            <v>3942.23</v>
          </cell>
          <cell r="S1051">
            <v>47306.76</v>
          </cell>
        </row>
        <row r="1052">
          <cell r="E1052" t="str">
            <v>34212130200EQMRCZZHO</v>
          </cell>
          <cell r="F1052" t="str">
            <v>CC-MEDAID</v>
          </cell>
          <cell r="G1052">
            <v>3290.23</v>
          </cell>
          <cell r="H1052">
            <v>3290.23</v>
          </cell>
          <cell r="I1052">
            <v>3290.23</v>
          </cell>
          <cell r="J1052">
            <v>3290.23</v>
          </cell>
          <cell r="K1052">
            <v>3290.23</v>
          </cell>
          <cell r="L1052">
            <v>3290.23</v>
          </cell>
          <cell r="M1052">
            <v>3290.23</v>
          </cell>
          <cell r="N1052">
            <v>3290.23</v>
          </cell>
          <cell r="O1052">
            <v>3290.23</v>
          </cell>
          <cell r="P1052">
            <v>3290.23</v>
          </cell>
          <cell r="Q1052">
            <v>3290.23</v>
          </cell>
          <cell r="R1052">
            <v>3290.23</v>
          </cell>
          <cell r="S1052">
            <v>39482.76</v>
          </cell>
        </row>
        <row r="1053">
          <cell r="E1053" t="str">
            <v>34212130200EQMRCZZHO</v>
          </cell>
          <cell r="F1053" t="str">
            <v>CC-MEDAID</v>
          </cell>
          <cell r="G1053">
            <v>3793.9</v>
          </cell>
          <cell r="H1053">
            <v>3793.9</v>
          </cell>
          <cell r="I1053">
            <v>3793.9</v>
          </cell>
          <cell r="J1053">
            <v>3793.9</v>
          </cell>
          <cell r="K1053">
            <v>3793.9</v>
          </cell>
          <cell r="L1053">
            <v>3793.9</v>
          </cell>
          <cell r="M1053">
            <v>3793.9</v>
          </cell>
          <cell r="N1053">
            <v>3793.9</v>
          </cell>
          <cell r="O1053">
            <v>3793.9</v>
          </cell>
          <cell r="P1053">
            <v>3793.9</v>
          </cell>
          <cell r="Q1053">
            <v>3793.9</v>
          </cell>
          <cell r="R1053">
            <v>3793.9</v>
          </cell>
          <cell r="S1053">
            <v>45526.8</v>
          </cell>
        </row>
        <row r="1054">
          <cell r="E1054" t="str">
            <v>34212130200EQMRCZZHO</v>
          </cell>
          <cell r="F1054" t="str">
            <v>CC-MEDAID</v>
          </cell>
          <cell r="G1054">
            <v>3663.5</v>
          </cell>
          <cell r="H1054">
            <v>3663.5</v>
          </cell>
          <cell r="I1054">
            <v>3663.5</v>
          </cell>
          <cell r="J1054">
            <v>3663.5</v>
          </cell>
          <cell r="K1054">
            <v>3663.5</v>
          </cell>
          <cell r="L1054">
            <v>3663.5</v>
          </cell>
          <cell r="M1054">
            <v>3663.5</v>
          </cell>
          <cell r="N1054">
            <v>3663.5</v>
          </cell>
          <cell r="O1054">
            <v>3663.5</v>
          </cell>
          <cell r="P1054">
            <v>3663.5</v>
          </cell>
          <cell r="Q1054">
            <v>3663.5</v>
          </cell>
          <cell r="R1054">
            <v>3663.5</v>
          </cell>
          <cell r="S1054">
            <v>43962</v>
          </cell>
        </row>
        <row r="1055">
          <cell r="E1055" t="str">
            <v>34212130200EQMRCZZHO</v>
          </cell>
          <cell r="F1055" t="str">
            <v>CC-MEDAID</v>
          </cell>
          <cell r="G1055">
            <v>3859.41</v>
          </cell>
          <cell r="H1055">
            <v>3859.41</v>
          </cell>
          <cell r="I1055">
            <v>3859.41</v>
          </cell>
          <cell r="J1055">
            <v>3859.41</v>
          </cell>
          <cell r="K1055">
            <v>3859.41</v>
          </cell>
          <cell r="L1055">
            <v>3859.41</v>
          </cell>
          <cell r="M1055">
            <v>3859.41</v>
          </cell>
          <cell r="N1055">
            <v>3859.41</v>
          </cell>
          <cell r="O1055">
            <v>3859.41</v>
          </cell>
          <cell r="P1055">
            <v>3859.41</v>
          </cell>
          <cell r="Q1055">
            <v>3859.41</v>
          </cell>
          <cell r="R1055">
            <v>3859.41</v>
          </cell>
          <cell r="S1055">
            <v>46312.92</v>
          </cell>
        </row>
        <row r="1056">
          <cell r="E1056" t="str">
            <v>34212130200EQMRCZZHO</v>
          </cell>
          <cell r="F1056" t="str">
            <v>CC-MEDAID</v>
          </cell>
          <cell r="G1056">
            <v>2017.77</v>
          </cell>
          <cell r="H1056">
            <v>2017.77</v>
          </cell>
          <cell r="I1056">
            <v>2017.77</v>
          </cell>
          <cell r="J1056">
            <v>2017.77</v>
          </cell>
          <cell r="K1056">
            <v>2017.77</v>
          </cell>
          <cell r="L1056">
            <v>2017.77</v>
          </cell>
          <cell r="M1056">
            <v>2017.77</v>
          </cell>
          <cell r="N1056">
            <v>2017.77</v>
          </cell>
          <cell r="O1056">
            <v>2017.77</v>
          </cell>
          <cell r="P1056">
            <v>2017.77</v>
          </cell>
          <cell r="Q1056">
            <v>2017.77</v>
          </cell>
          <cell r="R1056">
            <v>2017.77</v>
          </cell>
          <cell r="S1056">
            <v>24213.24</v>
          </cell>
        </row>
        <row r="1057">
          <cell r="E1057" t="str">
            <v>34212130200EQMRCZZHO</v>
          </cell>
          <cell r="F1057" t="str">
            <v>CC-MEDAID</v>
          </cell>
          <cell r="G1057">
            <v>3367.48</v>
          </cell>
          <cell r="H1057">
            <v>3367.48</v>
          </cell>
          <cell r="I1057">
            <v>3367.48</v>
          </cell>
          <cell r="J1057">
            <v>3367.48</v>
          </cell>
          <cell r="K1057">
            <v>3367.48</v>
          </cell>
          <cell r="L1057">
            <v>3367.48</v>
          </cell>
          <cell r="M1057">
            <v>3367.48</v>
          </cell>
          <cell r="N1057">
            <v>3367.48</v>
          </cell>
          <cell r="O1057">
            <v>3367.48</v>
          </cell>
          <cell r="P1057">
            <v>3367.48</v>
          </cell>
          <cell r="Q1057">
            <v>3367.48</v>
          </cell>
          <cell r="R1057">
            <v>3367.48</v>
          </cell>
          <cell r="S1057">
            <v>40409.760000000002</v>
          </cell>
        </row>
        <row r="1058">
          <cell r="E1058" t="str">
            <v>34212130200EQMRCZZHO</v>
          </cell>
          <cell r="F1058" t="str">
            <v>CC-MEDAID</v>
          </cell>
          <cell r="G1058">
            <v>3143.15</v>
          </cell>
          <cell r="H1058">
            <v>3143.15</v>
          </cell>
          <cell r="I1058">
            <v>3143.15</v>
          </cell>
          <cell r="J1058">
            <v>3143.15</v>
          </cell>
          <cell r="K1058">
            <v>3143.15</v>
          </cell>
          <cell r="L1058">
            <v>3143.15</v>
          </cell>
          <cell r="M1058">
            <v>3143.15</v>
          </cell>
          <cell r="N1058">
            <v>3143.15</v>
          </cell>
          <cell r="O1058">
            <v>3143.15</v>
          </cell>
          <cell r="P1058">
            <v>3143.15</v>
          </cell>
          <cell r="Q1058">
            <v>3143.15</v>
          </cell>
          <cell r="R1058">
            <v>3143.15</v>
          </cell>
          <cell r="S1058">
            <v>37717.800000000003</v>
          </cell>
        </row>
        <row r="1059">
          <cell r="E1059" t="str">
            <v>34212130200EQMRCZZHO</v>
          </cell>
          <cell r="F1059" t="str">
            <v>CC-MEDAID</v>
          </cell>
          <cell r="G1059">
            <v>3942.23</v>
          </cell>
          <cell r="H1059">
            <v>3942.23</v>
          </cell>
          <cell r="I1059">
            <v>3942.23</v>
          </cell>
          <cell r="J1059">
            <v>3942.23</v>
          </cell>
          <cell r="K1059">
            <v>3942.23</v>
          </cell>
          <cell r="L1059">
            <v>3942.23</v>
          </cell>
          <cell r="M1059">
            <v>3942.23</v>
          </cell>
          <cell r="N1059">
            <v>3942.23</v>
          </cell>
          <cell r="O1059">
            <v>3942.23</v>
          </cell>
          <cell r="P1059">
            <v>3942.23</v>
          </cell>
          <cell r="Q1059">
            <v>3942.23</v>
          </cell>
          <cell r="R1059">
            <v>3942.23</v>
          </cell>
          <cell r="S1059">
            <v>47306.76</v>
          </cell>
        </row>
        <row r="1060">
          <cell r="E1060" t="str">
            <v>34212130200EQMRCZZHO</v>
          </cell>
          <cell r="F1060" t="str">
            <v>CC-MEDAID</v>
          </cell>
          <cell r="G1060">
            <v>3767.33</v>
          </cell>
          <cell r="H1060">
            <v>3767.33</v>
          </cell>
          <cell r="I1060">
            <v>3767.33</v>
          </cell>
          <cell r="J1060">
            <v>3767.33</v>
          </cell>
          <cell r="K1060">
            <v>3767.33</v>
          </cell>
          <cell r="L1060">
            <v>3767.33</v>
          </cell>
          <cell r="M1060">
            <v>3767.33</v>
          </cell>
          <cell r="N1060">
            <v>3767.33</v>
          </cell>
          <cell r="O1060">
            <v>3767.33</v>
          </cell>
          <cell r="P1060">
            <v>3767.33</v>
          </cell>
          <cell r="Q1060">
            <v>3767.33</v>
          </cell>
          <cell r="R1060">
            <v>3767.33</v>
          </cell>
          <cell r="S1060">
            <v>45207.96</v>
          </cell>
        </row>
        <row r="1061">
          <cell r="E1061" t="str">
            <v>34212130200EQMRCZZHO</v>
          </cell>
          <cell r="F1061" t="str">
            <v>CC-MEDAID</v>
          </cell>
          <cell r="G1061">
            <v>2609.1999999999998</v>
          </cell>
          <cell r="H1061">
            <v>2609.1999999999998</v>
          </cell>
          <cell r="I1061">
            <v>2609.1999999999998</v>
          </cell>
          <cell r="J1061">
            <v>2609.1999999999998</v>
          </cell>
          <cell r="K1061">
            <v>2609.1999999999998</v>
          </cell>
          <cell r="L1061">
            <v>2609.1999999999998</v>
          </cell>
          <cell r="M1061">
            <v>2609.1999999999998</v>
          </cell>
          <cell r="N1061">
            <v>2609.1999999999998</v>
          </cell>
          <cell r="O1061">
            <v>2609.1999999999998</v>
          </cell>
          <cell r="P1061">
            <v>2609.1999999999998</v>
          </cell>
          <cell r="Q1061">
            <v>2609.1999999999998</v>
          </cell>
          <cell r="R1061">
            <v>2609.1999999999998</v>
          </cell>
          <cell r="S1061">
            <v>31310.400000000001</v>
          </cell>
        </row>
        <row r="1062">
          <cell r="E1062" t="str">
            <v>34212130200EQMRCZZHO Total</v>
          </cell>
          <cell r="F1062">
            <v>0</v>
          </cell>
          <cell r="S1062">
            <v>487179.48000000004</v>
          </cell>
        </row>
        <row r="1063">
          <cell r="E1063" t="str">
            <v>34212130300EQMRCZZHO</v>
          </cell>
          <cell r="F1063" t="str">
            <v>CC-PENSION</v>
          </cell>
          <cell r="G1063">
            <v>4795.99</v>
          </cell>
          <cell r="H1063">
            <v>4795.99</v>
          </cell>
          <cell r="I1063">
            <v>4795.99</v>
          </cell>
          <cell r="J1063">
            <v>4795.99</v>
          </cell>
          <cell r="K1063">
            <v>4795.99</v>
          </cell>
          <cell r="L1063">
            <v>4795.99</v>
          </cell>
          <cell r="M1063">
            <v>4795.99</v>
          </cell>
          <cell r="N1063">
            <v>4795.99</v>
          </cell>
          <cell r="O1063">
            <v>4795.99</v>
          </cell>
          <cell r="P1063">
            <v>4795.99</v>
          </cell>
          <cell r="Q1063">
            <v>4795.99</v>
          </cell>
          <cell r="R1063">
            <v>4795.99</v>
          </cell>
          <cell r="S1063">
            <v>57551.88</v>
          </cell>
        </row>
        <row r="1064">
          <cell r="E1064" t="str">
            <v>34212130300EQMRCZZHO</v>
          </cell>
          <cell r="F1064" t="str">
            <v>CC-PENSION</v>
          </cell>
          <cell r="G1064">
            <v>4795.99</v>
          </cell>
          <cell r="H1064">
            <v>4795.99</v>
          </cell>
          <cell r="I1064">
            <v>4795.99</v>
          </cell>
          <cell r="J1064">
            <v>4795.99</v>
          </cell>
          <cell r="K1064">
            <v>4795.99</v>
          </cell>
          <cell r="L1064">
            <v>4795.99</v>
          </cell>
          <cell r="M1064">
            <v>4795.99</v>
          </cell>
          <cell r="N1064">
            <v>4795.99</v>
          </cell>
          <cell r="O1064">
            <v>4795.99</v>
          </cell>
          <cell r="P1064">
            <v>4795.99</v>
          </cell>
          <cell r="Q1064">
            <v>4795.99</v>
          </cell>
          <cell r="R1064">
            <v>4795.99</v>
          </cell>
          <cell r="S1064">
            <v>57551.88</v>
          </cell>
        </row>
        <row r="1065">
          <cell r="E1065" t="str">
            <v>34212130300EQMRCZZHO</v>
          </cell>
          <cell r="F1065" t="str">
            <v>CC-PENSION</v>
          </cell>
          <cell r="G1065">
            <v>5831.87</v>
          </cell>
          <cell r="H1065">
            <v>5831.87</v>
          </cell>
          <cell r="I1065">
            <v>5831.87</v>
          </cell>
          <cell r="J1065">
            <v>5831.87</v>
          </cell>
          <cell r="K1065">
            <v>5831.87</v>
          </cell>
          <cell r="L1065">
            <v>5831.87</v>
          </cell>
          <cell r="M1065">
            <v>5831.87</v>
          </cell>
          <cell r="N1065">
            <v>5831.87</v>
          </cell>
          <cell r="O1065">
            <v>6109.37</v>
          </cell>
          <cell r="P1065">
            <v>6109.37</v>
          </cell>
          <cell r="Q1065">
            <v>6109.37</v>
          </cell>
          <cell r="R1065">
            <v>6109.37</v>
          </cell>
          <cell r="S1065">
            <v>71092.44</v>
          </cell>
        </row>
        <row r="1066">
          <cell r="E1066" t="str">
            <v>34212130300EQMRCZZHO</v>
          </cell>
          <cell r="F1066" t="str">
            <v>CC-PENSION</v>
          </cell>
          <cell r="G1066">
            <v>7421.12</v>
          </cell>
          <cell r="H1066">
            <v>7421.12</v>
          </cell>
          <cell r="I1066">
            <v>7421.12</v>
          </cell>
          <cell r="J1066">
            <v>7421.12</v>
          </cell>
          <cell r="K1066">
            <v>7421.12</v>
          </cell>
          <cell r="L1066">
            <v>7421.12</v>
          </cell>
          <cell r="M1066">
            <v>7421.12</v>
          </cell>
          <cell r="N1066">
            <v>7421.12</v>
          </cell>
          <cell r="O1066">
            <v>7799.37</v>
          </cell>
          <cell r="P1066">
            <v>7799.37</v>
          </cell>
          <cell r="Q1066">
            <v>7799.37</v>
          </cell>
          <cell r="R1066">
            <v>7799.37</v>
          </cell>
          <cell r="S1066">
            <v>90566.44</v>
          </cell>
        </row>
        <row r="1067">
          <cell r="E1067" t="str">
            <v>34212130300EQMRCZZHO</v>
          </cell>
          <cell r="F1067" t="str">
            <v>CC-PENSION</v>
          </cell>
          <cell r="G1067">
            <v>8402.43</v>
          </cell>
          <cell r="H1067">
            <v>8402.43</v>
          </cell>
          <cell r="I1067">
            <v>8402.43</v>
          </cell>
          <cell r="J1067">
            <v>8402.43</v>
          </cell>
          <cell r="K1067">
            <v>8402.43</v>
          </cell>
          <cell r="L1067">
            <v>8402.43</v>
          </cell>
          <cell r="M1067">
            <v>8402.43</v>
          </cell>
          <cell r="N1067">
            <v>8402.43</v>
          </cell>
          <cell r="O1067">
            <v>8402.43</v>
          </cell>
          <cell r="P1067">
            <v>8826.15</v>
          </cell>
          <cell r="Q1067">
            <v>8826.15</v>
          </cell>
          <cell r="R1067">
            <v>8826.15</v>
          </cell>
          <cell r="S1067">
            <v>102100.32</v>
          </cell>
        </row>
        <row r="1068">
          <cell r="E1068" t="str">
            <v>34212130300EQMRCZZHO</v>
          </cell>
          <cell r="F1068" t="str">
            <v>CC-PENSION</v>
          </cell>
          <cell r="G1068">
            <v>6558.98</v>
          </cell>
          <cell r="H1068">
            <v>6558.98</v>
          </cell>
          <cell r="I1068">
            <v>6558.98</v>
          </cell>
          <cell r="J1068">
            <v>6558.98</v>
          </cell>
          <cell r="K1068">
            <v>6558.98</v>
          </cell>
          <cell r="L1068">
            <v>6558.98</v>
          </cell>
          <cell r="M1068">
            <v>6558.98</v>
          </cell>
          <cell r="N1068">
            <v>6558.98</v>
          </cell>
          <cell r="O1068">
            <v>6890.13</v>
          </cell>
          <cell r="P1068">
            <v>6890.13</v>
          </cell>
          <cell r="Q1068">
            <v>6890.13</v>
          </cell>
          <cell r="R1068">
            <v>6890.13</v>
          </cell>
          <cell r="S1068">
            <v>80032.36</v>
          </cell>
        </row>
        <row r="1069">
          <cell r="E1069" t="str">
            <v>34212130300EQMRCZZHO</v>
          </cell>
          <cell r="F1069" t="str">
            <v>CC-PENSION</v>
          </cell>
          <cell r="G1069">
            <v>8402.43</v>
          </cell>
          <cell r="H1069">
            <v>8402.43</v>
          </cell>
          <cell r="I1069">
            <v>8402.43</v>
          </cell>
          <cell r="J1069">
            <v>8402.43</v>
          </cell>
          <cell r="K1069">
            <v>8402.43</v>
          </cell>
          <cell r="L1069">
            <v>8402.43</v>
          </cell>
          <cell r="M1069">
            <v>8402.43</v>
          </cell>
          <cell r="N1069">
            <v>8402.43</v>
          </cell>
          <cell r="O1069">
            <v>8826.15</v>
          </cell>
          <cell r="P1069">
            <v>8826.15</v>
          </cell>
          <cell r="Q1069">
            <v>8826.15</v>
          </cell>
          <cell r="R1069">
            <v>8826.15</v>
          </cell>
          <cell r="S1069">
            <v>102524.04</v>
          </cell>
        </row>
        <row r="1070">
          <cell r="E1070" t="str">
            <v>34212130300EQMRCZZHO</v>
          </cell>
          <cell r="F1070" t="str">
            <v>CC-PENSION</v>
          </cell>
          <cell r="G1070">
            <v>4795.99</v>
          </cell>
          <cell r="H1070">
            <v>4795.99</v>
          </cell>
          <cell r="I1070">
            <v>4795.99</v>
          </cell>
          <cell r="J1070">
            <v>4795.99</v>
          </cell>
          <cell r="K1070">
            <v>4795.99</v>
          </cell>
          <cell r="L1070">
            <v>4795.99</v>
          </cell>
          <cell r="M1070">
            <v>4795.99</v>
          </cell>
          <cell r="N1070">
            <v>4795.99</v>
          </cell>
          <cell r="O1070">
            <v>4795.99</v>
          </cell>
          <cell r="P1070">
            <v>4795.99</v>
          </cell>
          <cell r="Q1070">
            <v>4795.99</v>
          </cell>
          <cell r="R1070">
            <v>4795.99</v>
          </cell>
          <cell r="S1070">
            <v>57551.88</v>
          </cell>
        </row>
        <row r="1071">
          <cell r="E1071" t="str">
            <v>34212130300EQMRCZZHO</v>
          </cell>
          <cell r="F1071" t="str">
            <v>CC-PENSION</v>
          </cell>
          <cell r="G1071">
            <v>4795.99</v>
          </cell>
          <cell r="H1071">
            <v>4795.99</v>
          </cell>
          <cell r="I1071">
            <v>4795.99</v>
          </cell>
          <cell r="J1071">
            <v>4795.99</v>
          </cell>
          <cell r="K1071">
            <v>4795.99</v>
          </cell>
          <cell r="L1071">
            <v>4795.99</v>
          </cell>
          <cell r="M1071">
            <v>4795.99</v>
          </cell>
          <cell r="N1071">
            <v>4795.99</v>
          </cell>
          <cell r="O1071">
            <v>4795.99</v>
          </cell>
          <cell r="P1071">
            <v>4795.99</v>
          </cell>
          <cell r="Q1071">
            <v>4795.99</v>
          </cell>
          <cell r="R1071">
            <v>4795.99</v>
          </cell>
          <cell r="S1071">
            <v>57551.88</v>
          </cell>
        </row>
        <row r="1072">
          <cell r="E1072" t="str">
            <v>34212130300EQMRCZZHO</v>
          </cell>
          <cell r="F1072" t="str">
            <v>CC-PENSION</v>
          </cell>
          <cell r="G1072">
            <v>7221.4</v>
          </cell>
          <cell r="H1072">
            <v>7221.4</v>
          </cell>
          <cell r="I1072">
            <v>7221.4</v>
          </cell>
          <cell r="J1072">
            <v>7221.4</v>
          </cell>
          <cell r="K1072">
            <v>7221.4</v>
          </cell>
          <cell r="L1072">
            <v>7221.4</v>
          </cell>
          <cell r="M1072">
            <v>7221.4</v>
          </cell>
          <cell r="N1072">
            <v>7221.4</v>
          </cell>
          <cell r="O1072">
            <v>7221.4</v>
          </cell>
          <cell r="P1072">
            <v>7221.4</v>
          </cell>
          <cell r="Q1072">
            <v>7221.4</v>
          </cell>
          <cell r="R1072">
            <v>7221.4</v>
          </cell>
          <cell r="S1072">
            <v>86656.8</v>
          </cell>
        </row>
        <row r="1073">
          <cell r="E1073" t="str">
            <v>34212130300EQMRCZZHO</v>
          </cell>
          <cell r="F1073" t="str">
            <v>CC-PENSION</v>
          </cell>
          <cell r="G1073">
            <v>3556.32</v>
          </cell>
          <cell r="H1073">
            <v>3556.32</v>
          </cell>
          <cell r="I1073">
            <v>3556.32</v>
          </cell>
          <cell r="J1073">
            <v>3556.32</v>
          </cell>
          <cell r="K1073">
            <v>3556.32</v>
          </cell>
          <cell r="L1073">
            <v>3556.32</v>
          </cell>
          <cell r="M1073">
            <v>3556.32</v>
          </cell>
          <cell r="N1073">
            <v>3556.32</v>
          </cell>
          <cell r="O1073">
            <v>3736.05</v>
          </cell>
          <cell r="P1073">
            <v>3736.05</v>
          </cell>
          <cell r="Q1073">
            <v>3736.05</v>
          </cell>
          <cell r="R1073">
            <v>3736.05</v>
          </cell>
          <cell r="S1073">
            <v>43394.76</v>
          </cell>
        </row>
        <row r="1074">
          <cell r="E1074" t="str">
            <v>34212130300EQMRCZZHO</v>
          </cell>
          <cell r="F1074" t="str">
            <v>CC-PENSION</v>
          </cell>
          <cell r="G1074">
            <v>10755.88</v>
          </cell>
          <cell r="H1074">
            <v>10755.88</v>
          </cell>
          <cell r="I1074">
            <v>10755.88</v>
          </cell>
          <cell r="J1074">
            <v>10755.88</v>
          </cell>
          <cell r="K1074">
            <v>10755.88</v>
          </cell>
          <cell r="L1074">
            <v>10755.88</v>
          </cell>
          <cell r="M1074">
            <v>10755.88</v>
          </cell>
          <cell r="N1074">
            <v>10755.88</v>
          </cell>
          <cell r="O1074">
            <v>10755.88</v>
          </cell>
          <cell r="P1074">
            <v>10755.88</v>
          </cell>
          <cell r="Q1074">
            <v>10755.88</v>
          </cell>
          <cell r="R1074">
            <v>10755.88</v>
          </cell>
          <cell r="S1074">
            <v>129070.56</v>
          </cell>
        </row>
        <row r="1075">
          <cell r="E1075" t="str">
            <v>34212130300EQMRCZZHO</v>
          </cell>
          <cell r="F1075" t="str">
            <v>CC-PENSION</v>
          </cell>
          <cell r="G1075">
            <v>7807.64</v>
          </cell>
          <cell r="H1075">
            <v>7807.64</v>
          </cell>
          <cell r="I1075">
            <v>7807.64</v>
          </cell>
          <cell r="J1075">
            <v>7807.64</v>
          </cell>
          <cell r="K1075">
            <v>7807.64</v>
          </cell>
          <cell r="L1075">
            <v>7807.64</v>
          </cell>
          <cell r="M1075">
            <v>7807.64</v>
          </cell>
          <cell r="N1075">
            <v>7807.64</v>
          </cell>
          <cell r="O1075">
            <v>7807.64</v>
          </cell>
          <cell r="P1075">
            <v>7807.64</v>
          </cell>
          <cell r="Q1075">
            <v>7807.64</v>
          </cell>
          <cell r="R1075">
            <v>7807.64</v>
          </cell>
          <cell r="S1075">
            <v>93691.68</v>
          </cell>
        </row>
        <row r="1076">
          <cell r="E1076" t="str">
            <v>34212130300EQMRCZZHO</v>
          </cell>
          <cell r="F1076" t="str">
            <v>CC-PENSION</v>
          </cell>
          <cell r="G1076">
            <v>8402.43</v>
          </cell>
          <cell r="H1076">
            <v>8402.43</v>
          </cell>
          <cell r="I1076">
            <v>8402.43</v>
          </cell>
          <cell r="J1076">
            <v>8402.43</v>
          </cell>
          <cell r="K1076">
            <v>8402.43</v>
          </cell>
          <cell r="L1076">
            <v>8402.43</v>
          </cell>
          <cell r="M1076">
            <v>8402.43</v>
          </cell>
          <cell r="N1076">
            <v>8402.43</v>
          </cell>
          <cell r="O1076">
            <v>8826.15</v>
          </cell>
          <cell r="P1076">
            <v>8826.15</v>
          </cell>
          <cell r="Q1076">
            <v>8826.15</v>
          </cell>
          <cell r="R1076">
            <v>8826.15</v>
          </cell>
          <cell r="S1076">
            <v>102524.04</v>
          </cell>
        </row>
        <row r="1077">
          <cell r="E1077" t="str">
            <v>34212130300EQMRCZZHO Total</v>
          </cell>
          <cell r="F1077">
            <v>0</v>
          </cell>
          <cell r="S1077">
            <v>1131860.96</v>
          </cell>
        </row>
        <row r="1078">
          <cell r="E1078" t="str">
            <v>34212130400EQMRCZZHO</v>
          </cell>
          <cell r="F1078" t="str">
            <v>CC-U.I.F.</v>
          </cell>
          <cell r="G1078">
            <v>148.72</v>
          </cell>
          <cell r="H1078">
            <v>148.72</v>
          </cell>
          <cell r="I1078">
            <v>148.72</v>
          </cell>
          <cell r="J1078">
            <v>148.72</v>
          </cell>
          <cell r="K1078">
            <v>148.72</v>
          </cell>
          <cell r="L1078">
            <v>148.72</v>
          </cell>
          <cell r="M1078">
            <v>148.72</v>
          </cell>
          <cell r="N1078">
            <v>148.72</v>
          </cell>
          <cell r="O1078">
            <v>148.72</v>
          </cell>
          <cell r="P1078">
            <v>148.72</v>
          </cell>
          <cell r="Q1078">
            <v>148.72</v>
          </cell>
          <cell r="R1078">
            <v>148.72</v>
          </cell>
          <cell r="S1078">
            <v>1784.64</v>
          </cell>
        </row>
        <row r="1079">
          <cell r="E1079" t="str">
            <v>34212130400EQMRCZZHO</v>
          </cell>
          <cell r="F1079" t="str">
            <v>CC-U.I.F.</v>
          </cell>
          <cell r="G1079">
            <v>148.72</v>
          </cell>
          <cell r="H1079">
            <v>148.72</v>
          </cell>
          <cell r="I1079">
            <v>148.72</v>
          </cell>
          <cell r="J1079">
            <v>148.72</v>
          </cell>
          <cell r="K1079">
            <v>148.72</v>
          </cell>
          <cell r="L1079">
            <v>148.72</v>
          </cell>
          <cell r="M1079">
            <v>148.72</v>
          </cell>
          <cell r="N1079">
            <v>148.72</v>
          </cell>
          <cell r="O1079">
            <v>148.72</v>
          </cell>
          <cell r="P1079">
            <v>148.72</v>
          </cell>
          <cell r="Q1079">
            <v>148.72</v>
          </cell>
          <cell r="R1079">
            <v>148.72</v>
          </cell>
          <cell r="S1079">
            <v>1784.64</v>
          </cell>
        </row>
        <row r="1080">
          <cell r="E1080" t="str">
            <v>34212130400EQMRCZZHO</v>
          </cell>
          <cell r="F1080" t="str">
            <v>CC-U.I.F.</v>
          </cell>
          <cell r="G1080">
            <v>148.72</v>
          </cell>
          <cell r="H1080">
            <v>148.72</v>
          </cell>
          <cell r="I1080">
            <v>148.72</v>
          </cell>
          <cell r="J1080">
            <v>148.72</v>
          </cell>
          <cell r="K1080">
            <v>148.72</v>
          </cell>
          <cell r="L1080">
            <v>148.72</v>
          </cell>
          <cell r="M1080">
            <v>148.72</v>
          </cell>
          <cell r="N1080">
            <v>148.72</v>
          </cell>
          <cell r="O1080">
            <v>148.72</v>
          </cell>
          <cell r="P1080">
            <v>148.72</v>
          </cell>
          <cell r="Q1080">
            <v>148.72</v>
          </cell>
          <cell r="R1080">
            <v>148.72</v>
          </cell>
          <cell r="S1080">
            <v>1784.64</v>
          </cell>
        </row>
        <row r="1081">
          <cell r="E1081" t="str">
            <v>34212130400EQMRCZZHO</v>
          </cell>
          <cell r="F1081" t="str">
            <v>CC-U.I.F.</v>
          </cell>
          <cell r="G1081">
            <v>148.72</v>
          </cell>
          <cell r="H1081">
            <v>148.72</v>
          </cell>
          <cell r="I1081">
            <v>148.72</v>
          </cell>
          <cell r="J1081">
            <v>148.72</v>
          </cell>
          <cell r="K1081">
            <v>148.72</v>
          </cell>
          <cell r="L1081">
            <v>148.72</v>
          </cell>
          <cell r="M1081">
            <v>148.72</v>
          </cell>
          <cell r="N1081">
            <v>148.72</v>
          </cell>
          <cell r="O1081">
            <v>148.72</v>
          </cell>
          <cell r="P1081">
            <v>148.72</v>
          </cell>
          <cell r="Q1081">
            <v>148.72</v>
          </cell>
          <cell r="R1081">
            <v>148.72</v>
          </cell>
          <cell r="S1081">
            <v>1784.64</v>
          </cell>
        </row>
        <row r="1082">
          <cell r="E1082" t="str">
            <v>34212130400EQMRCZZHO</v>
          </cell>
          <cell r="F1082" t="str">
            <v>CC-U.I.F.</v>
          </cell>
          <cell r="G1082">
            <v>148.72</v>
          </cell>
          <cell r="H1082">
            <v>148.72</v>
          </cell>
          <cell r="I1082">
            <v>148.72</v>
          </cell>
          <cell r="J1082">
            <v>148.72</v>
          </cell>
          <cell r="K1082">
            <v>148.72</v>
          </cell>
          <cell r="L1082">
            <v>148.72</v>
          </cell>
          <cell r="M1082">
            <v>148.72</v>
          </cell>
          <cell r="N1082">
            <v>148.72</v>
          </cell>
          <cell r="O1082">
            <v>148.72</v>
          </cell>
          <cell r="P1082">
            <v>148.72</v>
          </cell>
          <cell r="Q1082">
            <v>148.72</v>
          </cell>
          <cell r="R1082">
            <v>148.72</v>
          </cell>
          <cell r="S1082">
            <v>1784.64</v>
          </cell>
        </row>
        <row r="1083">
          <cell r="E1083" t="str">
            <v>34212130400EQMRCZZHO</v>
          </cell>
          <cell r="F1083" t="str">
            <v>CC-U.I.F.</v>
          </cell>
          <cell r="G1083">
            <v>148.72</v>
          </cell>
          <cell r="H1083">
            <v>148.72</v>
          </cell>
          <cell r="I1083">
            <v>148.72</v>
          </cell>
          <cell r="J1083">
            <v>148.72</v>
          </cell>
          <cell r="K1083">
            <v>148.72</v>
          </cell>
          <cell r="L1083">
            <v>148.72</v>
          </cell>
          <cell r="M1083">
            <v>148.72</v>
          </cell>
          <cell r="N1083">
            <v>148.72</v>
          </cell>
          <cell r="O1083">
            <v>148.72</v>
          </cell>
          <cell r="P1083">
            <v>148.72</v>
          </cell>
          <cell r="Q1083">
            <v>148.72</v>
          </cell>
          <cell r="R1083">
            <v>148.72</v>
          </cell>
          <cell r="S1083">
            <v>1784.64</v>
          </cell>
        </row>
        <row r="1084">
          <cell r="E1084" t="str">
            <v>34212130400EQMRCZZHO</v>
          </cell>
          <cell r="F1084" t="str">
            <v>CC-U.I.F.</v>
          </cell>
          <cell r="G1084">
            <v>148.72</v>
          </cell>
          <cell r="H1084">
            <v>148.72</v>
          </cell>
          <cell r="I1084">
            <v>148.72</v>
          </cell>
          <cell r="J1084">
            <v>148.72</v>
          </cell>
          <cell r="K1084">
            <v>148.72</v>
          </cell>
          <cell r="L1084">
            <v>148.72</v>
          </cell>
          <cell r="M1084">
            <v>148.72</v>
          </cell>
          <cell r="N1084">
            <v>148.72</v>
          </cell>
          <cell r="O1084">
            <v>148.72</v>
          </cell>
          <cell r="P1084">
            <v>148.72</v>
          </cell>
          <cell r="Q1084">
            <v>148.72</v>
          </cell>
          <cell r="R1084">
            <v>148.72</v>
          </cell>
          <cell r="S1084">
            <v>1784.64</v>
          </cell>
        </row>
        <row r="1085">
          <cell r="E1085" t="str">
            <v>34212130400EQMRCZZHO</v>
          </cell>
          <cell r="F1085" t="str">
            <v>CC-U.I.F.</v>
          </cell>
          <cell r="G1085">
            <v>148.72</v>
          </cell>
          <cell r="H1085">
            <v>148.72</v>
          </cell>
          <cell r="I1085">
            <v>148.72</v>
          </cell>
          <cell r="J1085">
            <v>148.72</v>
          </cell>
          <cell r="K1085">
            <v>148.72</v>
          </cell>
          <cell r="L1085">
            <v>148.72</v>
          </cell>
          <cell r="M1085">
            <v>148.72</v>
          </cell>
          <cell r="N1085">
            <v>148.72</v>
          </cell>
          <cell r="O1085">
            <v>148.72</v>
          </cell>
          <cell r="P1085">
            <v>148.72</v>
          </cell>
          <cell r="Q1085">
            <v>148.72</v>
          </cell>
          <cell r="R1085">
            <v>148.72</v>
          </cell>
          <cell r="S1085">
            <v>1784.64</v>
          </cell>
        </row>
        <row r="1086">
          <cell r="E1086" t="str">
            <v>34212130400EQMRCZZHO</v>
          </cell>
          <cell r="F1086" t="str">
            <v>CC-U.I.F.</v>
          </cell>
          <cell r="G1086">
            <v>148.72</v>
          </cell>
          <cell r="H1086">
            <v>148.72</v>
          </cell>
          <cell r="I1086">
            <v>148.72</v>
          </cell>
          <cell r="J1086">
            <v>148.72</v>
          </cell>
          <cell r="K1086">
            <v>148.72</v>
          </cell>
          <cell r="L1086">
            <v>148.72</v>
          </cell>
          <cell r="M1086">
            <v>148.72</v>
          </cell>
          <cell r="N1086">
            <v>148.72</v>
          </cell>
          <cell r="O1086">
            <v>148.72</v>
          </cell>
          <cell r="P1086">
            <v>148.72</v>
          </cell>
          <cell r="Q1086">
            <v>148.72</v>
          </cell>
          <cell r="R1086">
            <v>148.72</v>
          </cell>
          <cell r="S1086">
            <v>1784.64</v>
          </cell>
        </row>
        <row r="1087">
          <cell r="E1087" t="str">
            <v>34212130400EQMRCZZHO</v>
          </cell>
          <cell r="F1087" t="str">
            <v>CC-U.I.F.</v>
          </cell>
          <cell r="G1087">
            <v>148.72</v>
          </cell>
          <cell r="H1087">
            <v>148.72</v>
          </cell>
          <cell r="I1087">
            <v>148.72</v>
          </cell>
          <cell r="J1087">
            <v>148.72</v>
          </cell>
          <cell r="K1087">
            <v>148.72</v>
          </cell>
          <cell r="L1087">
            <v>148.72</v>
          </cell>
          <cell r="M1087">
            <v>148.72</v>
          </cell>
          <cell r="N1087">
            <v>148.72</v>
          </cell>
          <cell r="O1087">
            <v>148.72</v>
          </cell>
          <cell r="P1087">
            <v>148.72</v>
          </cell>
          <cell r="Q1087">
            <v>148.72</v>
          </cell>
          <cell r="R1087">
            <v>148.72</v>
          </cell>
          <cell r="S1087">
            <v>1784.64</v>
          </cell>
        </row>
        <row r="1088">
          <cell r="E1088" t="str">
            <v>34212130400EQMRCZZHO</v>
          </cell>
          <cell r="F1088" t="str">
            <v>CC-U.I.F.</v>
          </cell>
          <cell r="G1088">
            <v>148.72</v>
          </cell>
          <cell r="H1088">
            <v>148.72</v>
          </cell>
          <cell r="I1088">
            <v>148.72</v>
          </cell>
          <cell r="J1088">
            <v>148.72</v>
          </cell>
          <cell r="K1088">
            <v>148.72</v>
          </cell>
          <cell r="L1088">
            <v>148.72</v>
          </cell>
          <cell r="M1088">
            <v>148.72</v>
          </cell>
          <cell r="N1088">
            <v>148.72</v>
          </cell>
          <cell r="O1088">
            <v>148.72</v>
          </cell>
          <cell r="P1088">
            <v>148.72</v>
          </cell>
          <cell r="Q1088">
            <v>148.72</v>
          </cell>
          <cell r="R1088">
            <v>148.72</v>
          </cell>
          <cell r="S1088">
            <v>1784.64</v>
          </cell>
        </row>
        <row r="1089">
          <cell r="E1089" t="str">
            <v>34212130400EQMRCZZHO</v>
          </cell>
          <cell r="F1089" t="str">
            <v>CC-U.I.F.</v>
          </cell>
          <cell r="G1089">
            <v>148.72</v>
          </cell>
          <cell r="H1089">
            <v>148.72</v>
          </cell>
          <cell r="I1089">
            <v>148.72</v>
          </cell>
          <cell r="J1089">
            <v>148.72</v>
          </cell>
          <cell r="K1089">
            <v>148.72</v>
          </cell>
          <cell r="L1089">
            <v>148.72</v>
          </cell>
          <cell r="M1089">
            <v>148.72</v>
          </cell>
          <cell r="N1089">
            <v>148.72</v>
          </cell>
          <cell r="O1089">
            <v>148.72</v>
          </cell>
          <cell r="P1089">
            <v>148.72</v>
          </cell>
          <cell r="Q1089">
            <v>148.72</v>
          </cell>
          <cell r="R1089">
            <v>148.72</v>
          </cell>
          <cell r="S1089">
            <v>1784.64</v>
          </cell>
        </row>
        <row r="1090">
          <cell r="E1090" t="str">
            <v>34212130400EQMRCZZHO</v>
          </cell>
          <cell r="F1090" t="str">
            <v>CC-U.I.F.</v>
          </cell>
          <cell r="G1090">
            <v>148.72</v>
          </cell>
          <cell r="H1090">
            <v>148.72</v>
          </cell>
          <cell r="I1090">
            <v>148.72</v>
          </cell>
          <cell r="J1090">
            <v>148.72</v>
          </cell>
          <cell r="K1090">
            <v>148.72</v>
          </cell>
          <cell r="L1090">
            <v>148.72</v>
          </cell>
          <cell r="M1090">
            <v>148.72</v>
          </cell>
          <cell r="N1090">
            <v>148.72</v>
          </cell>
          <cell r="O1090">
            <v>148.72</v>
          </cell>
          <cell r="P1090">
            <v>148.72</v>
          </cell>
          <cell r="Q1090">
            <v>148.72</v>
          </cell>
          <cell r="R1090">
            <v>148.72</v>
          </cell>
          <cell r="S1090">
            <v>1784.64</v>
          </cell>
        </row>
        <row r="1091">
          <cell r="E1091" t="str">
            <v>34212130400EQMRCZZHO</v>
          </cell>
          <cell r="F1091" t="str">
            <v>CC-U.I.F.</v>
          </cell>
          <cell r="G1091">
            <v>148.72</v>
          </cell>
          <cell r="H1091">
            <v>148.72</v>
          </cell>
          <cell r="I1091">
            <v>148.72</v>
          </cell>
          <cell r="J1091">
            <v>148.72</v>
          </cell>
          <cell r="K1091">
            <v>148.72</v>
          </cell>
          <cell r="L1091">
            <v>148.72</v>
          </cell>
          <cell r="M1091">
            <v>148.72</v>
          </cell>
          <cell r="N1091">
            <v>148.72</v>
          </cell>
          <cell r="O1091">
            <v>148.72</v>
          </cell>
          <cell r="P1091">
            <v>148.72</v>
          </cell>
          <cell r="Q1091">
            <v>148.72</v>
          </cell>
          <cell r="R1091">
            <v>148.72</v>
          </cell>
          <cell r="S1091">
            <v>1784.64</v>
          </cell>
        </row>
        <row r="1092">
          <cell r="E1092" t="str">
            <v>34212130400EQMRCZZHO Total</v>
          </cell>
          <cell r="F1092">
            <v>0</v>
          </cell>
          <cell r="S1092">
            <v>24984.959999999995</v>
          </cell>
        </row>
        <row r="1093">
          <cell r="E1093" t="str">
            <v>34212305410EQMRCZZHO</v>
          </cell>
          <cell r="F1093" t="str">
            <v>CC-SKILLS</v>
          </cell>
          <cell r="G1093">
            <v>210.7</v>
          </cell>
          <cell r="H1093">
            <v>210.7</v>
          </cell>
          <cell r="I1093">
            <v>210.7</v>
          </cell>
          <cell r="J1093">
            <v>210.7</v>
          </cell>
          <cell r="K1093">
            <v>210.7</v>
          </cell>
          <cell r="L1093">
            <v>210.7</v>
          </cell>
          <cell r="M1093">
            <v>210.7</v>
          </cell>
          <cell r="N1093">
            <v>428.7</v>
          </cell>
          <cell r="O1093">
            <v>210.7</v>
          </cell>
          <cell r="P1093">
            <v>210.7</v>
          </cell>
          <cell r="Q1093">
            <v>210.7</v>
          </cell>
          <cell r="R1093">
            <v>210.7</v>
          </cell>
          <cell r="S1093">
            <v>2746.4</v>
          </cell>
        </row>
        <row r="1094">
          <cell r="E1094" t="str">
            <v>34212305410EQMRCZZHO</v>
          </cell>
          <cell r="F1094" t="str">
            <v>CC-SKILLS</v>
          </cell>
          <cell r="G1094">
            <v>238.02</v>
          </cell>
          <cell r="H1094">
            <v>238.02</v>
          </cell>
          <cell r="I1094">
            <v>238.02</v>
          </cell>
          <cell r="J1094">
            <v>238.02</v>
          </cell>
          <cell r="K1094">
            <v>238.02</v>
          </cell>
          <cell r="L1094">
            <v>456.02</v>
          </cell>
          <cell r="M1094">
            <v>238.02</v>
          </cell>
          <cell r="N1094">
            <v>238.02</v>
          </cell>
          <cell r="O1094">
            <v>238.02</v>
          </cell>
          <cell r="P1094">
            <v>238.02</v>
          </cell>
          <cell r="Q1094">
            <v>238.02</v>
          </cell>
          <cell r="R1094">
            <v>238.02</v>
          </cell>
          <cell r="S1094">
            <v>3074.24</v>
          </cell>
        </row>
        <row r="1095">
          <cell r="E1095" t="str">
            <v>34212305410EQMRCZZHO</v>
          </cell>
          <cell r="F1095" t="str">
            <v>CC-SKILLS</v>
          </cell>
          <cell r="G1095">
            <v>354.2</v>
          </cell>
          <cell r="H1095">
            <v>354.2</v>
          </cell>
          <cell r="I1095">
            <v>354.2</v>
          </cell>
          <cell r="J1095">
            <v>619.28</v>
          </cell>
          <cell r="K1095">
            <v>354.2</v>
          </cell>
          <cell r="L1095">
            <v>354.2</v>
          </cell>
          <cell r="M1095">
            <v>354.2</v>
          </cell>
          <cell r="N1095">
            <v>354.2</v>
          </cell>
          <cell r="O1095">
            <v>366.12</v>
          </cell>
          <cell r="P1095">
            <v>366.12</v>
          </cell>
          <cell r="Q1095">
            <v>366.12</v>
          </cell>
          <cell r="R1095">
            <v>366.12</v>
          </cell>
          <cell r="S1095">
            <v>4563.16</v>
          </cell>
        </row>
        <row r="1096">
          <cell r="E1096" t="str">
            <v>34212305410EQMRCZZHO</v>
          </cell>
          <cell r="F1096" t="str">
            <v>CC-SKILLS</v>
          </cell>
          <cell r="G1096">
            <v>351.67</v>
          </cell>
          <cell r="H1096">
            <v>351.67</v>
          </cell>
          <cell r="I1096">
            <v>351.67</v>
          </cell>
          <cell r="J1096">
            <v>351.67</v>
          </cell>
          <cell r="K1096">
            <v>351.67</v>
          </cell>
          <cell r="L1096">
            <v>351.67</v>
          </cell>
          <cell r="M1096">
            <v>351.67</v>
          </cell>
          <cell r="N1096">
            <v>351.67</v>
          </cell>
          <cell r="O1096">
            <v>722.43</v>
          </cell>
          <cell r="P1096">
            <v>367.92</v>
          </cell>
          <cell r="Q1096">
            <v>367.92</v>
          </cell>
          <cell r="R1096">
            <v>367.92</v>
          </cell>
          <cell r="S1096">
            <v>4639.55</v>
          </cell>
        </row>
        <row r="1097">
          <cell r="E1097" t="str">
            <v>34212305410EQMRCZZHO</v>
          </cell>
          <cell r="F1097" t="str">
            <v>CC-SKILLS</v>
          </cell>
          <cell r="G1097">
            <v>360.92</v>
          </cell>
          <cell r="H1097">
            <v>360.92</v>
          </cell>
          <cell r="I1097">
            <v>742.85</v>
          </cell>
          <cell r="J1097">
            <v>360.92</v>
          </cell>
          <cell r="K1097">
            <v>360.92</v>
          </cell>
          <cell r="L1097">
            <v>360.92</v>
          </cell>
          <cell r="M1097">
            <v>360.92</v>
          </cell>
          <cell r="N1097">
            <v>360.92</v>
          </cell>
          <cell r="O1097">
            <v>360.92</v>
          </cell>
          <cell r="P1097">
            <v>379.12</v>
          </cell>
          <cell r="Q1097">
            <v>379.12</v>
          </cell>
          <cell r="R1097">
            <v>379.12</v>
          </cell>
          <cell r="S1097">
            <v>4767.57</v>
          </cell>
        </row>
        <row r="1098">
          <cell r="E1098" t="str">
            <v>34212305410EQMRCZZHO</v>
          </cell>
          <cell r="F1098" t="str">
            <v>CC-SKILLS</v>
          </cell>
          <cell r="G1098">
            <v>617.80999999999995</v>
          </cell>
          <cell r="H1098">
            <v>319.67</v>
          </cell>
          <cell r="I1098">
            <v>319.67</v>
          </cell>
          <cell r="J1098">
            <v>319.67</v>
          </cell>
          <cell r="K1098">
            <v>319.67</v>
          </cell>
          <cell r="L1098">
            <v>319.67</v>
          </cell>
          <cell r="M1098">
            <v>319.67</v>
          </cell>
          <cell r="N1098">
            <v>319.67</v>
          </cell>
          <cell r="O1098">
            <v>333.9</v>
          </cell>
          <cell r="P1098">
            <v>333.9</v>
          </cell>
          <cell r="Q1098">
            <v>333.9</v>
          </cell>
          <cell r="R1098">
            <v>333.9</v>
          </cell>
          <cell r="S1098">
            <v>4191.1000000000004</v>
          </cell>
        </row>
        <row r="1099">
          <cell r="E1099" t="str">
            <v>34212305410EQMRCZZHO</v>
          </cell>
          <cell r="F1099" t="str">
            <v>CC-SKILLS</v>
          </cell>
          <cell r="G1099">
            <v>454.87</v>
          </cell>
          <cell r="H1099">
            <v>454.87</v>
          </cell>
          <cell r="I1099">
            <v>454.87</v>
          </cell>
          <cell r="J1099">
            <v>454.87</v>
          </cell>
          <cell r="K1099">
            <v>454.87</v>
          </cell>
          <cell r="L1099">
            <v>454.87</v>
          </cell>
          <cell r="M1099">
            <v>454.87</v>
          </cell>
          <cell r="N1099">
            <v>836.8</v>
          </cell>
          <cell r="O1099">
            <v>473.07</v>
          </cell>
          <cell r="P1099">
            <v>473.07</v>
          </cell>
          <cell r="Q1099">
            <v>473.07</v>
          </cell>
          <cell r="R1099">
            <v>473.07</v>
          </cell>
          <cell r="S1099">
            <v>5913.17</v>
          </cell>
        </row>
        <row r="1100">
          <cell r="E1100" t="str">
            <v>34212305410EQMRCZZHO</v>
          </cell>
          <cell r="F1100" t="str">
            <v>CC-SKILLS</v>
          </cell>
          <cell r="G1100">
            <v>244.6</v>
          </cell>
          <cell r="H1100">
            <v>462.6</v>
          </cell>
          <cell r="I1100">
            <v>244.6</v>
          </cell>
          <cell r="J1100">
            <v>244.6</v>
          </cell>
          <cell r="K1100">
            <v>244.6</v>
          </cell>
          <cell r="L1100">
            <v>244.6</v>
          </cell>
          <cell r="M1100">
            <v>244.6</v>
          </cell>
          <cell r="N1100">
            <v>244.6</v>
          </cell>
          <cell r="O1100">
            <v>244.6</v>
          </cell>
          <cell r="P1100">
            <v>244.6</v>
          </cell>
          <cell r="Q1100">
            <v>244.6</v>
          </cell>
          <cell r="R1100">
            <v>244.6</v>
          </cell>
          <cell r="S1100">
            <v>3153.2</v>
          </cell>
        </row>
        <row r="1101">
          <cell r="E1101" t="str">
            <v>34212305410EQMRCZZHO</v>
          </cell>
          <cell r="F1101" t="str">
            <v>CC-SKILLS</v>
          </cell>
          <cell r="G1101">
            <v>226.18</v>
          </cell>
          <cell r="H1101">
            <v>226.18</v>
          </cell>
          <cell r="I1101">
            <v>226.18</v>
          </cell>
          <cell r="J1101">
            <v>226.18</v>
          </cell>
          <cell r="K1101">
            <v>226.18</v>
          </cell>
          <cell r="L1101">
            <v>226.18</v>
          </cell>
          <cell r="M1101">
            <v>444.18</v>
          </cell>
          <cell r="N1101">
            <v>226.18</v>
          </cell>
          <cell r="O1101">
            <v>226.18</v>
          </cell>
          <cell r="P1101">
            <v>226.18</v>
          </cell>
          <cell r="Q1101">
            <v>226.18</v>
          </cell>
          <cell r="R1101">
            <v>226.18</v>
          </cell>
          <cell r="S1101">
            <v>2932.16</v>
          </cell>
        </row>
        <row r="1102">
          <cell r="E1102" t="str">
            <v>34212305410EQMRCZZHO</v>
          </cell>
          <cell r="F1102" t="str">
            <v>CC-SKILLS</v>
          </cell>
          <cell r="G1102">
            <v>915.35</v>
          </cell>
          <cell r="H1102">
            <v>514.16</v>
          </cell>
          <cell r="I1102">
            <v>514.16</v>
          </cell>
          <cell r="J1102">
            <v>514.16</v>
          </cell>
          <cell r="K1102">
            <v>514.16</v>
          </cell>
          <cell r="L1102">
            <v>514.16</v>
          </cell>
          <cell r="M1102">
            <v>514.16</v>
          </cell>
          <cell r="N1102">
            <v>514.16</v>
          </cell>
          <cell r="O1102">
            <v>514.16</v>
          </cell>
          <cell r="P1102">
            <v>514.16</v>
          </cell>
          <cell r="Q1102">
            <v>514.16</v>
          </cell>
          <cell r="R1102">
            <v>514.16</v>
          </cell>
          <cell r="S1102">
            <v>6571.11</v>
          </cell>
        </row>
        <row r="1103">
          <cell r="E1103" t="str">
            <v>34212305410EQMRCZZHO</v>
          </cell>
          <cell r="F1103" t="str">
            <v>CC-SKILLS</v>
          </cell>
          <cell r="G1103">
            <v>218.13</v>
          </cell>
          <cell r="H1103">
            <v>218.13</v>
          </cell>
          <cell r="I1103">
            <v>218.13</v>
          </cell>
          <cell r="J1103">
            <v>218.13</v>
          </cell>
          <cell r="K1103">
            <v>218.13</v>
          </cell>
          <cell r="L1103">
            <v>218.13</v>
          </cell>
          <cell r="M1103">
            <v>218.13</v>
          </cell>
          <cell r="N1103">
            <v>415.71</v>
          </cell>
          <cell r="O1103">
            <v>227.57</v>
          </cell>
          <cell r="P1103">
            <v>227.57</v>
          </cell>
          <cell r="Q1103">
            <v>227.57</v>
          </cell>
          <cell r="R1103">
            <v>227.57</v>
          </cell>
          <cell r="S1103">
            <v>2852.9</v>
          </cell>
        </row>
        <row r="1104">
          <cell r="E1104" t="str">
            <v>34212305410EQMRCZZHO</v>
          </cell>
          <cell r="F1104" t="str">
            <v>CC-SKILLS</v>
          </cell>
          <cell r="G1104">
            <v>620.97</v>
          </cell>
          <cell r="H1104">
            <v>620.97</v>
          </cell>
          <cell r="I1104">
            <v>620.97</v>
          </cell>
          <cell r="J1104">
            <v>620.97</v>
          </cell>
          <cell r="K1104">
            <v>620.97</v>
          </cell>
          <cell r="L1104">
            <v>620.97</v>
          </cell>
          <cell r="M1104">
            <v>620.97</v>
          </cell>
          <cell r="N1104">
            <v>620.97</v>
          </cell>
          <cell r="O1104">
            <v>620.97</v>
          </cell>
          <cell r="P1104">
            <v>1109.8699999999999</v>
          </cell>
          <cell r="Q1104">
            <v>620.97</v>
          </cell>
          <cell r="R1104">
            <v>620.97</v>
          </cell>
          <cell r="S1104">
            <v>7940.54</v>
          </cell>
        </row>
        <row r="1105">
          <cell r="E1105" t="str">
            <v>34212305410EQMRCZZHO</v>
          </cell>
          <cell r="F1105" t="str">
            <v>CC-SKILLS</v>
          </cell>
          <cell r="G1105">
            <v>542.34</v>
          </cell>
          <cell r="H1105">
            <v>542.34</v>
          </cell>
          <cell r="I1105">
            <v>542.34</v>
          </cell>
          <cell r="J1105">
            <v>542.34</v>
          </cell>
          <cell r="K1105">
            <v>542.34</v>
          </cell>
          <cell r="L1105">
            <v>542.34</v>
          </cell>
          <cell r="M1105">
            <v>542.34</v>
          </cell>
          <cell r="N1105">
            <v>542.34</v>
          </cell>
          <cell r="O1105">
            <v>542.34</v>
          </cell>
          <cell r="P1105">
            <v>542.34</v>
          </cell>
          <cell r="Q1105">
            <v>974.42</v>
          </cell>
          <cell r="R1105">
            <v>542.34</v>
          </cell>
          <cell r="S1105">
            <v>6940.16</v>
          </cell>
        </row>
        <row r="1106">
          <cell r="E1106" t="str">
            <v>34212305410EQMRCZZHO</v>
          </cell>
          <cell r="F1106" t="str">
            <v>CC-SKILLS</v>
          </cell>
          <cell r="G1106">
            <v>389.25</v>
          </cell>
          <cell r="H1106">
            <v>389.25</v>
          </cell>
          <cell r="I1106">
            <v>389.25</v>
          </cell>
          <cell r="J1106">
            <v>389.25</v>
          </cell>
          <cell r="K1106">
            <v>389.25</v>
          </cell>
          <cell r="L1106">
            <v>389.25</v>
          </cell>
          <cell r="M1106">
            <v>389.25</v>
          </cell>
          <cell r="N1106">
            <v>389.25</v>
          </cell>
          <cell r="O1106">
            <v>808.35</v>
          </cell>
          <cell r="P1106">
            <v>407.16</v>
          </cell>
          <cell r="Q1106">
            <v>407.16</v>
          </cell>
          <cell r="R1106">
            <v>407.16</v>
          </cell>
          <cell r="S1106">
            <v>5143.83</v>
          </cell>
        </row>
        <row r="1107">
          <cell r="E1107" t="str">
            <v>34212305410EQMRCZZHO Total</v>
          </cell>
          <cell r="F1107">
            <v>0</v>
          </cell>
          <cell r="S1107">
            <v>65429.09</v>
          </cell>
        </row>
        <row r="1108">
          <cell r="E1108" t="str">
            <v>34312110010EQMRCZZHO</v>
          </cell>
          <cell r="F1108" t="str">
            <v>SALARY</v>
          </cell>
          <cell r="G1108">
            <v>21799.96</v>
          </cell>
          <cell r="H1108">
            <v>21799.96</v>
          </cell>
          <cell r="I1108">
            <v>21799.96</v>
          </cell>
          <cell r="J1108">
            <v>21799.96</v>
          </cell>
          <cell r="K1108">
            <v>21799.96</v>
          </cell>
          <cell r="L1108">
            <v>21799.96</v>
          </cell>
          <cell r="M1108">
            <v>21799.96</v>
          </cell>
          <cell r="N1108">
            <v>21799.96</v>
          </cell>
          <cell r="O1108">
            <v>21799.96</v>
          </cell>
          <cell r="P1108">
            <v>21799.96</v>
          </cell>
          <cell r="Q1108">
            <v>21799.96</v>
          </cell>
          <cell r="R1108">
            <v>21799.96</v>
          </cell>
          <cell r="S1108">
            <v>261599.52</v>
          </cell>
        </row>
        <row r="1109">
          <cell r="E1109" t="str">
            <v>34312110010EQMRCZZHO</v>
          </cell>
          <cell r="F1109" t="str">
            <v>SALARY</v>
          </cell>
          <cell r="G1109">
            <v>13770.46</v>
          </cell>
          <cell r="H1109">
            <v>13770.46</v>
          </cell>
          <cell r="I1109">
            <v>13770.46</v>
          </cell>
          <cell r="J1109">
            <v>13770.46</v>
          </cell>
          <cell r="K1109">
            <v>13770.46</v>
          </cell>
          <cell r="L1109">
            <v>13770.46</v>
          </cell>
          <cell r="M1109">
            <v>13770.46</v>
          </cell>
          <cell r="N1109">
            <v>13770.46</v>
          </cell>
          <cell r="O1109">
            <v>13770.46</v>
          </cell>
          <cell r="P1109">
            <v>13770.46</v>
          </cell>
          <cell r="Q1109">
            <v>13770.46</v>
          </cell>
          <cell r="R1109">
            <v>13770.46</v>
          </cell>
          <cell r="S1109">
            <v>165245.51999999999</v>
          </cell>
        </row>
        <row r="1110">
          <cell r="E1110" t="str">
            <v>34312110010EQMRCZZHO</v>
          </cell>
          <cell r="F1110" t="str">
            <v>SALARY</v>
          </cell>
          <cell r="G1110">
            <v>48890.38</v>
          </cell>
          <cell r="H1110">
            <v>48890.38</v>
          </cell>
          <cell r="I1110">
            <v>48890.38</v>
          </cell>
          <cell r="J1110">
            <v>48890.38</v>
          </cell>
          <cell r="K1110">
            <v>48890.38</v>
          </cell>
          <cell r="L1110">
            <v>48890.38</v>
          </cell>
          <cell r="M1110">
            <v>48890.38</v>
          </cell>
          <cell r="N1110">
            <v>48890.38</v>
          </cell>
          <cell r="O1110">
            <v>48890.38</v>
          </cell>
          <cell r="P1110">
            <v>48890.38</v>
          </cell>
          <cell r="Q1110">
            <v>48890.38</v>
          </cell>
          <cell r="R1110">
            <v>48890.38</v>
          </cell>
          <cell r="S1110">
            <v>586684.56000000006</v>
          </cell>
        </row>
        <row r="1111">
          <cell r="E1111" t="str">
            <v>34312110010EQMRCZZHO</v>
          </cell>
          <cell r="F1111" t="str">
            <v>SALARY</v>
          </cell>
          <cell r="G1111">
            <v>48890.38</v>
          </cell>
          <cell r="H1111">
            <v>48890.38</v>
          </cell>
          <cell r="I1111">
            <v>48890.38</v>
          </cell>
          <cell r="J1111">
            <v>48890.38</v>
          </cell>
          <cell r="K1111">
            <v>48890.38</v>
          </cell>
          <cell r="L1111">
            <v>48890.38</v>
          </cell>
          <cell r="M1111">
            <v>48890.38</v>
          </cell>
          <cell r="N1111">
            <v>48890.38</v>
          </cell>
          <cell r="O1111">
            <v>48890.38</v>
          </cell>
          <cell r="P1111">
            <v>48890.38</v>
          </cell>
          <cell r="Q1111">
            <v>48890.38</v>
          </cell>
          <cell r="R1111">
            <v>48890.38</v>
          </cell>
          <cell r="S1111">
            <v>586684.56000000006</v>
          </cell>
        </row>
        <row r="1112">
          <cell r="E1112" t="str">
            <v>34312110010EQMRCZZHO Total</v>
          </cell>
          <cell r="F1112">
            <v>0</v>
          </cell>
          <cell r="S1112">
            <v>1600214.1600000001</v>
          </cell>
        </row>
        <row r="1113">
          <cell r="E1113" t="str">
            <v>34312110100EQMRCZZHO</v>
          </cell>
          <cell r="F1113" t="str">
            <v>BONUS</v>
          </cell>
          <cell r="G1113">
            <v>0</v>
          </cell>
          <cell r="H1113">
            <v>21799.96</v>
          </cell>
          <cell r="I1113">
            <v>0</v>
          </cell>
          <cell r="J1113">
            <v>0</v>
          </cell>
          <cell r="K1113">
            <v>0</v>
          </cell>
          <cell r="L1113">
            <v>0</v>
          </cell>
          <cell r="M1113">
            <v>0</v>
          </cell>
          <cell r="N1113">
            <v>0</v>
          </cell>
          <cell r="O1113">
            <v>0</v>
          </cell>
          <cell r="P1113">
            <v>0</v>
          </cell>
          <cell r="Q1113">
            <v>0</v>
          </cell>
          <cell r="R1113">
            <v>0</v>
          </cell>
          <cell r="S1113">
            <v>21799.96</v>
          </cell>
        </row>
        <row r="1114">
          <cell r="E1114" t="str">
            <v>34312110100EQMRCZZHO</v>
          </cell>
          <cell r="F1114" t="str">
            <v>BONUS</v>
          </cell>
          <cell r="G1114">
            <v>0</v>
          </cell>
          <cell r="H1114">
            <v>0</v>
          </cell>
          <cell r="I1114">
            <v>13770.46</v>
          </cell>
          <cell r="J1114">
            <v>0</v>
          </cell>
          <cell r="K1114">
            <v>0</v>
          </cell>
          <cell r="L1114">
            <v>0</v>
          </cell>
          <cell r="M1114">
            <v>0</v>
          </cell>
          <cell r="N1114">
            <v>0</v>
          </cell>
          <cell r="O1114">
            <v>0</v>
          </cell>
          <cell r="P1114">
            <v>0</v>
          </cell>
          <cell r="Q1114">
            <v>0</v>
          </cell>
          <cell r="R1114">
            <v>0</v>
          </cell>
          <cell r="S1114">
            <v>13770.46</v>
          </cell>
        </row>
        <row r="1115">
          <cell r="E1115" t="str">
            <v>34312110100EQMRCZZHO</v>
          </cell>
          <cell r="F1115" t="str">
            <v>BONUS</v>
          </cell>
          <cell r="G1115">
            <v>0</v>
          </cell>
          <cell r="H1115">
            <v>0</v>
          </cell>
          <cell r="I1115">
            <v>0</v>
          </cell>
          <cell r="J1115">
            <v>0</v>
          </cell>
          <cell r="K1115">
            <v>0</v>
          </cell>
          <cell r="L1115">
            <v>0</v>
          </cell>
          <cell r="M1115">
            <v>0</v>
          </cell>
          <cell r="N1115">
            <v>0</v>
          </cell>
          <cell r="O1115">
            <v>0</v>
          </cell>
          <cell r="P1115">
            <v>0</v>
          </cell>
          <cell r="Q1115">
            <v>0</v>
          </cell>
          <cell r="R1115">
            <v>48890.38</v>
          </cell>
          <cell r="S1115">
            <v>48890.38</v>
          </cell>
        </row>
        <row r="1116">
          <cell r="E1116" t="str">
            <v>34312110100EQMRCZZHO</v>
          </cell>
          <cell r="F1116" t="str">
            <v>BONUS</v>
          </cell>
          <cell r="G1116">
            <v>0</v>
          </cell>
          <cell r="H1116">
            <v>36341.040000000001</v>
          </cell>
          <cell r="I1116">
            <v>0</v>
          </cell>
          <cell r="J1116">
            <v>0</v>
          </cell>
          <cell r="K1116">
            <v>0</v>
          </cell>
          <cell r="L1116">
            <v>0</v>
          </cell>
          <cell r="M1116">
            <v>0</v>
          </cell>
          <cell r="N1116">
            <v>0</v>
          </cell>
          <cell r="O1116">
            <v>0</v>
          </cell>
          <cell r="P1116">
            <v>0</v>
          </cell>
          <cell r="Q1116">
            <v>0</v>
          </cell>
          <cell r="R1116">
            <v>0</v>
          </cell>
          <cell r="S1116">
            <v>36341.040000000001</v>
          </cell>
        </row>
        <row r="1117">
          <cell r="E1117" t="str">
            <v>34312110100EQMRCZZHO</v>
          </cell>
          <cell r="F1117" t="str">
            <v>BONUS</v>
          </cell>
          <cell r="G1117">
            <v>0</v>
          </cell>
          <cell r="H1117">
            <v>0</v>
          </cell>
          <cell r="I1117">
            <v>0</v>
          </cell>
          <cell r="J1117">
            <v>0</v>
          </cell>
          <cell r="K1117">
            <v>0</v>
          </cell>
          <cell r="L1117">
            <v>0</v>
          </cell>
          <cell r="M1117">
            <v>0</v>
          </cell>
          <cell r="N1117">
            <v>0</v>
          </cell>
          <cell r="O1117">
            <v>0</v>
          </cell>
          <cell r="P1117">
            <v>48890.38</v>
          </cell>
          <cell r="Q1117">
            <v>0</v>
          </cell>
          <cell r="R1117">
            <v>0</v>
          </cell>
          <cell r="S1117">
            <v>48890.38</v>
          </cell>
        </row>
        <row r="1118">
          <cell r="E1118" t="str">
            <v>34312110100EQMRCZZHO Total</v>
          </cell>
          <cell r="F1118">
            <v>0</v>
          </cell>
          <cell r="S1118">
            <v>169692.22</v>
          </cell>
        </row>
        <row r="1119">
          <cell r="E1119" t="str">
            <v>34312110260EQMRCZZHO</v>
          </cell>
          <cell r="F1119" t="str">
            <v>HOUSESUB</v>
          </cell>
          <cell r="G1119">
            <v>796.61</v>
          </cell>
          <cell r="H1119">
            <v>796.61</v>
          </cell>
          <cell r="I1119">
            <v>796.61</v>
          </cell>
          <cell r="J1119">
            <v>796.61</v>
          </cell>
          <cell r="K1119">
            <v>796.61</v>
          </cell>
          <cell r="L1119">
            <v>796.61</v>
          </cell>
          <cell r="M1119">
            <v>796.61</v>
          </cell>
          <cell r="N1119">
            <v>796.61</v>
          </cell>
          <cell r="O1119">
            <v>796.61</v>
          </cell>
          <cell r="P1119">
            <v>796.61</v>
          </cell>
          <cell r="Q1119">
            <v>796.61</v>
          </cell>
          <cell r="R1119">
            <v>796.61</v>
          </cell>
          <cell r="S1119">
            <v>9559.32</v>
          </cell>
        </row>
        <row r="1120">
          <cell r="E1120" t="str">
            <v>34312110260EQMRCZZHO Total</v>
          </cell>
          <cell r="F1120">
            <v>0</v>
          </cell>
          <cell r="S1120">
            <v>9559.32</v>
          </cell>
        </row>
        <row r="1121">
          <cell r="E1121" t="str">
            <v>34312110340EQMRCZZHO</v>
          </cell>
          <cell r="F1121" t="str">
            <v>CARALL</v>
          </cell>
          <cell r="G1121">
            <v>14661.24</v>
          </cell>
          <cell r="H1121">
            <v>14661.24</v>
          </cell>
          <cell r="I1121">
            <v>14661.24</v>
          </cell>
          <cell r="J1121">
            <v>14661.24</v>
          </cell>
          <cell r="K1121">
            <v>14661.24</v>
          </cell>
          <cell r="L1121">
            <v>14661.24</v>
          </cell>
          <cell r="M1121">
            <v>14661.24</v>
          </cell>
          <cell r="N1121">
            <v>14661.24</v>
          </cell>
          <cell r="O1121">
            <v>14661.24</v>
          </cell>
          <cell r="P1121">
            <v>14661.24</v>
          </cell>
          <cell r="Q1121">
            <v>14661.24</v>
          </cell>
          <cell r="R1121">
            <v>14661.24</v>
          </cell>
          <cell r="S1121">
            <v>175934.88</v>
          </cell>
        </row>
        <row r="1122">
          <cell r="E1122" t="str">
            <v>34312110340EQMRCZZHO</v>
          </cell>
          <cell r="F1122" t="str">
            <v>CARALL</v>
          </cell>
          <cell r="G1122">
            <v>14863.08</v>
          </cell>
          <cell r="H1122">
            <v>14863.08</v>
          </cell>
          <cell r="I1122">
            <v>14863.08</v>
          </cell>
          <cell r="J1122">
            <v>14863.08</v>
          </cell>
          <cell r="K1122">
            <v>14863.08</v>
          </cell>
          <cell r="L1122">
            <v>14863.08</v>
          </cell>
          <cell r="M1122">
            <v>14863.08</v>
          </cell>
          <cell r="N1122">
            <v>14863.08</v>
          </cell>
          <cell r="O1122">
            <v>14863.08</v>
          </cell>
          <cell r="P1122">
            <v>14863.08</v>
          </cell>
          <cell r="Q1122">
            <v>14863.08</v>
          </cell>
          <cell r="R1122">
            <v>14863.08</v>
          </cell>
          <cell r="S1122">
            <v>178356.96</v>
          </cell>
        </row>
        <row r="1123">
          <cell r="E1123" t="str">
            <v>34312110340EQMRCZZHO Total</v>
          </cell>
          <cell r="F1123">
            <v>0</v>
          </cell>
          <cell r="S1123">
            <v>354291.83999999997</v>
          </cell>
        </row>
        <row r="1124">
          <cell r="E1124" t="str">
            <v>34312130010EQMRCZZHO</v>
          </cell>
          <cell r="F1124" t="str">
            <v>CC-BARGAIN</v>
          </cell>
          <cell r="G1124">
            <v>8.25</v>
          </cell>
          <cell r="H1124">
            <v>8.25</v>
          </cell>
          <cell r="I1124">
            <v>8.25</v>
          </cell>
          <cell r="J1124">
            <v>8.25</v>
          </cell>
          <cell r="K1124">
            <v>8.25</v>
          </cell>
          <cell r="L1124">
            <v>8.25</v>
          </cell>
          <cell r="M1124">
            <v>8.25</v>
          </cell>
          <cell r="N1124">
            <v>8.25</v>
          </cell>
          <cell r="O1124">
            <v>8.25</v>
          </cell>
          <cell r="P1124">
            <v>8.25</v>
          </cell>
          <cell r="Q1124">
            <v>8.25</v>
          </cell>
          <cell r="R1124">
            <v>8.25</v>
          </cell>
          <cell r="S1124">
            <v>99</v>
          </cell>
        </row>
        <row r="1125">
          <cell r="E1125" t="str">
            <v>34312130010EQMRCZZHO</v>
          </cell>
          <cell r="F1125" t="str">
            <v>CC-BARGAIN</v>
          </cell>
          <cell r="G1125">
            <v>8.25</v>
          </cell>
          <cell r="H1125">
            <v>8.25</v>
          </cell>
          <cell r="I1125">
            <v>8.25</v>
          </cell>
          <cell r="J1125">
            <v>8.25</v>
          </cell>
          <cell r="K1125">
            <v>8.25</v>
          </cell>
          <cell r="L1125">
            <v>8.25</v>
          </cell>
          <cell r="M1125">
            <v>8.25</v>
          </cell>
          <cell r="N1125">
            <v>8.25</v>
          </cell>
          <cell r="O1125">
            <v>8.25</v>
          </cell>
          <cell r="P1125">
            <v>8.25</v>
          </cell>
          <cell r="Q1125">
            <v>8.25</v>
          </cell>
          <cell r="R1125">
            <v>8.25</v>
          </cell>
          <cell r="S1125">
            <v>99</v>
          </cell>
        </row>
        <row r="1126">
          <cell r="E1126" t="str">
            <v>34312130010EQMRCZZHO</v>
          </cell>
          <cell r="F1126" t="str">
            <v>CC-UNION</v>
          </cell>
          <cell r="G1126">
            <v>8.25</v>
          </cell>
          <cell r="H1126">
            <v>8.25</v>
          </cell>
          <cell r="I1126">
            <v>8.25</v>
          </cell>
          <cell r="J1126">
            <v>8.25</v>
          </cell>
          <cell r="K1126">
            <v>8.25</v>
          </cell>
          <cell r="L1126">
            <v>8.25</v>
          </cell>
          <cell r="M1126">
            <v>8.25</v>
          </cell>
          <cell r="N1126">
            <v>8.25</v>
          </cell>
          <cell r="O1126">
            <v>8.25</v>
          </cell>
          <cell r="P1126">
            <v>8.25</v>
          </cell>
          <cell r="Q1126">
            <v>8.25</v>
          </cell>
          <cell r="R1126">
            <v>8.25</v>
          </cell>
          <cell r="S1126">
            <v>99</v>
          </cell>
        </row>
        <row r="1127">
          <cell r="E1127" t="str">
            <v>34312130010EQMRCZZHO</v>
          </cell>
          <cell r="F1127" t="str">
            <v>CC-BARGAIN</v>
          </cell>
          <cell r="G1127">
            <v>8.25</v>
          </cell>
          <cell r="H1127">
            <v>8.25</v>
          </cell>
          <cell r="I1127">
            <v>8.25</v>
          </cell>
          <cell r="J1127">
            <v>8.25</v>
          </cell>
          <cell r="K1127">
            <v>8.25</v>
          </cell>
          <cell r="L1127">
            <v>8.25</v>
          </cell>
          <cell r="M1127">
            <v>8.25</v>
          </cell>
          <cell r="N1127">
            <v>8.25</v>
          </cell>
          <cell r="O1127">
            <v>8.25</v>
          </cell>
          <cell r="P1127">
            <v>8.25</v>
          </cell>
          <cell r="Q1127">
            <v>8.25</v>
          </cell>
          <cell r="R1127">
            <v>8.25</v>
          </cell>
          <cell r="S1127">
            <v>99</v>
          </cell>
        </row>
        <row r="1128">
          <cell r="E1128" t="str">
            <v>34312130010EQMRCZZHO Total</v>
          </cell>
          <cell r="F1128">
            <v>0</v>
          </cell>
          <cell r="S1128">
            <v>396</v>
          </cell>
        </row>
        <row r="1129">
          <cell r="E1129" t="str">
            <v>34312130100EQMRCZZHO</v>
          </cell>
          <cell r="F1129" t="str">
            <v>CC-GROUPSC</v>
          </cell>
          <cell r="G1129">
            <v>436</v>
          </cell>
          <cell r="H1129">
            <v>436</v>
          </cell>
          <cell r="I1129">
            <v>436</v>
          </cell>
          <cell r="J1129">
            <v>436</v>
          </cell>
          <cell r="K1129">
            <v>436</v>
          </cell>
          <cell r="L1129">
            <v>436</v>
          </cell>
          <cell r="M1129">
            <v>436</v>
          </cell>
          <cell r="N1129">
            <v>436</v>
          </cell>
          <cell r="O1129">
            <v>436</v>
          </cell>
          <cell r="P1129">
            <v>436</v>
          </cell>
          <cell r="Q1129">
            <v>436</v>
          </cell>
          <cell r="R1129">
            <v>436</v>
          </cell>
          <cell r="S1129">
            <v>5232</v>
          </cell>
        </row>
        <row r="1130">
          <cell r="E1130" t="str">
            <v>34312130100EQMRCZZHO</v>
          </cell>
          <cell r="F1130" t="str">
            <v>CC-GROUPSC</v>
          </cell>
          <cell r="G1130">
            <v>275.41000000000003</v>
          </cell>
          <cell r="H1130">
            <v>275.41000000000003</v>
          </cell>
          <cell r="I1130">
            <v>275.41000000000003</v>
          </cell>
          <cell r="J1130">
            <v>275.41000000000003</v>
          </cell>
          <cell r="K1130">
            <v>275.41000000000003</v>
          </cell>
          <cell r="L1130">
            <v>275.41000000000003</v>
          </cell>
          <cell r="M1130">
            <v>275.41000000000003</v>
          </cell>
          <cell r="N1130">
            <v>275.41000000000003</v>
          </cell>
          <cell r="O1130">
            <v>275.41000000000003</v>
          </cell>
          <cell r="P1130">
            <v>275.41000000000003</v>
          </cell>
          <cell r="Q1130">
            <v>275.41000000000003</v>
          </cell>
          <cell r="R1130">
            <v>275.41000000000003</v>
          </cell>
          <cell r="S1130">
            <v>3304.92</v>
          </cell>
        </row>
        <row r="1131">
          <cell r="E1131" t="str">
            <v>34312130100EQMRCZZHO</v>
          </cell>
          <cell r="F1131" t="str">
            <v>CC-GROUPSC</v>
          </cell>
          <cell r="G1131">
            <v>977.81</v>
          </cell>
          <cell r="H1131">
            <v>977.81</v>
          </cell>
          <cell r="I1131">
            <v>977.81</v>
          </cell>
          <cell r="J1131">
            <v>977.81</v>
          </cell>
          <cell r="K1131">
            <v>977.81</v>
          </cell>
          <cell r="L1131">
            <v>977.81</v>
          </cell>
          <cell r="M1131">
            <v>977.81</v>
          </cell>
          <cell r="N1131">
            <v>977.81</v>
          </cell>
          <cell r="O1131">
            <v>977.81</v>
          </cell>
          <cell r="P1131">
            <v>977.81</v>
          </cell>
          <cell r="Q1131">
            <v>977.81</v>
          </cell>
          <cell r="R1131">
            <v>977.81</v>
          </cell>
          <cell r="S1131">
            <v>11733.72</v>
          </cell>
        </row>
        <row r="1132">
          <cell r="E1132" t="str">
            <v>34312130100EQMRCZZHO</v>
          </cell>
          <cell r="F1132" t="str">
            <v>CC-CON/KAA</v>
          </cell>
          <cell r="G1132">
            <v>63</v>
          </cell>
          <cell r="H1132">
            <v>63</v>
          </cell>
          <cell r="I1132">
            <v>63</v>
          </cell>
          <cell r="J1132">
            <v>63</v>
          </cell>
          <cell r="K1132">
            <v>63</v>
          </cell>
          <cell r="L1132">
            <v>63</v>
          </cell>
          <cell r="M1132">
            <v>63</v>
          </cell>
          <cell r="N1132">
            <v>63</v>
          </cell>
          <cell r="O1132">
            <v>63</v>
          </cell>
          <cell r="P1132">
            <v>63</v>
          </cell>
          <cell r="Q1132">
            <v>63</v>
          </cell>
          <cell r="R1132">
            <v>63</v>
          </cell>
          <cell r="S1132">
            <v>756</v>
          </cell>
        </row>
        <row r="1133">
          <cell r="E1133" t="str">
            <v>34312130100EQMRCZZHO</v>
          </cell>
          <cell r="F1133" t="str">
            <v>CC-GROUPSC</v>
          </cell>
          <cell r="G1133">
            <v>977.81</v>
          </cell>
          <cell r="H1133">
            <v>977.81</v>
          </cell>
          <cell r="I1133">
            <v>977.81</v>
          </cell>
          <cell r="J1133">
            <v>977.81</v>
          </cell>
          <cell r="K1133">
            <v>977.81</v>
          </cell>
          <cell r="L1133">
            <v>977.81</v>
          </cell>
          <cell r="M1133">
            <v>977.81</v>
          </cell>
          <cell r="N1133">
            <v>977.81</v>
          </cell>
          <cell r="O1133">
            <v>977.81</v>
          </cell>
          <cell r="P1133">
            <v>977.81</v>
          </cell>
          <cell r="Q1133">
            <v>977.81</v>
          </cell>
          <cell r="R1133">
            <v>977.81</v>
          </cell>
          <cell r="S1133">
            <v>11733.72</v>
          </cell>
        </row>
        <row r="1134">
          <cell r="E1134" t="str">
            <v>34312130100EQMRCZZHO Total</v>
          </cell>
          <cell r="F1134">
            <v>0</v>
          </cell>
          <cell r="S1134">
            <v>32760.36</v>
          </cell>
        </row>
        <row r="1135">
          <cell r="E1135" t="str">
            <v>34312130200EQMRCZZHO</v>
          </cell>
          <cell r="F1135" t="str">
            <v>CC-MEDAID</v>
          </cell>
          <cell r="G1135">
            <v>3942.23</v>
          </cell>
          <cell r="H1135">
            <v>3942.23</v>
          </cell>
          <cell r="I1135">
            <v>3942.23</v>
          </cell>
          <cell r="J1135">
            <v>3942.23</v>
          </cell>
          <cell r="K1135">
            <v>3942.23</v>
          </cell>
          <cell r="L1135">
            <v>3942.23</v>
          </cell>
          <cell r="M1135">
            <v>3942.23</v>
          </cell>
          <cell r="N1135">
            <v>3942.23</v>
          </cell>
          <cell r="O1135">
            <v>3942.23</v>
          </cell>
          <cell r="P1135">
            <v>3942.23</v>
          </cell>
          <cell r="Q1135">
            <v>3942.23</v>
          </cell>
          <cell r="R1135">
            <v>3942.23</v>
          </cell>
          <cell r="S1135">
            <v>47306.76</v>
          </cell>
        </row>
        <row r="1136">
          <cell r="E1136" t="str">
            <v>34312130200EQMRCZZHO</v>
          </cell>
          <cell r="F1136" t="str">
            <v>CC-MEDAID</v>
          </cell>
          <cell r="G1136">
            <v>3145.62</v>
          </cell>
          <cell r="H1136">
            <v>3145.62</v>
          </cell>
          <cell r="I1136">
            <v>3145.62</v>
          </cell>
          <cell r="J1136">
            <v>3145.62</v>
          </cell>
          <cell r="K1136">
            <v>3145.62</v>
          </cell>
          <cell r="L1136">
            <v>3145.62</v>
          </cell>
          <cell r="M1136">
            <v>3145.62</v>
          </cell>
          <cell r="N1136">
            <v>3145.62</v>
          </cell>
          <cell r="O1136">
            <v>3145.62</v>
          </cell>
          <cell r="P1136">
            <v>3145.62</v>
          </cell>
          <cell r="Q1136">
            <v>3145.62</v>
          </cell>
          <cell r="R1136">
            <v>3145.62</v>
          </cell>
          <cell r="S1136">
            <v>37747.440000000002</v>
          </cell>
        </row>
        <row r="1137">
          <cell r="E1137" t="str">
            <v>34312130200EQMRCZZHO Total</v>
          </cell>
          <cell r="F1137">
            <v>0</v>
          </cell>
          <cell r="S1137">
            <v>85054.200000000012</v>
          </cell>
        </row>
        <row r="1138">
          <cell r="E1138" t="str">
            <v>34312130300EQMRCZZHO</v>
          </cell>
          <cell r="F1138" t="str">
            <v>CC-PENSION</v>
          </cell>
          <cell r="G1138">
            <v>4795.99</v>
          </cell>
          <cell r="H1138">
            <v>4795.99</v>
          </cell>
          <cell r="I1138">
            <v>4795.99</v>
          </cell>
          <cell r="J1138">
            <v>4795.99</v>
          </cell>
          <cell r="K1138">
            <v>4795.99</v>
          </cell>
          <cell r="L1138">
            <v>4795.99</v>
          </cell>
          <cell r="M1138">
            <v>4795.99</v>
          </cell>
          <cell r="N1138">
            <v>4795.99</v>
          </cell>
          <cell r="O1138">
            <v>4795.99</v>
          </cell>
          <cell r="P1138">
            <v>4795.99</v>
          </cell>
          <cell r="Q1138">
            <v>4795.99</v>
          </cell>
          <cell r="R1138">
            <v>4795.99</v>
          </cell>
          <cell r="S1138">
            <v>57551.88</v>
          </cell>
        </row>
        <row r="1139">
          <cell r="E1139" t="str">
            <v>34312130300EQMRCZZHO</v>
          </cell>
          <cell r="F1139" t="str">
            <v>CC-PENSION</v>
          </cell>
          <cell r="G1139">
            <v>3029.5</v>
          </cell>
          <cell r="H1139">
            <v>3029.5</v>
          </cell>
          <cell r="I1139">
            <v>3029.5</v>
          </cell>
          <cell r="J1139">
            <v>3029.5</v>
          </cell>
          <cell r="K1139">
            <v>3029.5</v>
          </cell>
          <cell r="L1139">
            <v>3029.5</v>
          </cell>
          <cell r="M1139">
            <v>3029.5</v>
          </cell>
          <cell r="N1139">
            <v>3029.5</v>
          </cell>
          <cell r="O1139">
            <v>3029.5</v>
          </cell>
          <cell r="P1139">
            <v>3029.5</v>
          </cell>
          <cell r="Q1139">
            <v>3029.5</v>
          </cell>
          <cell r="R1139">
            <v>3029.5</v>
          </cell>
          <cell r="S1139">
            <v>36354</v>
          </cell>
        </row>
        <row r="1140">
          <cell r="E1140" t="str">
            <v>34312130300EQMRCZZHO</v>
          </cell>
          <cell r="F1140" t="str">
            <v>CC-PENSION</v>
          </cell>
          <cell r="G1140">
            <v>8800.27</v>
          </cell>
          <cell r="H1140">
            <v>8800.27</v>
          </cell>
          <cell r="I1140">
            <v>8800.27</v>
          </cell>
          <cell r="J1140">
            <v>8800.27</v>
          </cell>
          <cell r="K1140">
            <v>8800.27</v>
          </cell>
          <cell r="L1140">
            <v>8800.27</v>
          </cell>
          <cell r="M1140">
            <v>8800.27</v>
          </cell>
          <cell r="N1140">
            <v>8800.27</v>
          </cell>
          <cell r="O1140">
            <v>8800.27</v>
          </cell>
          <cell r="P1140">
            <v>8800.27</v>
          </cell>
          <cell r="Q1140">
            <v>8800.27</v>
          </cell>
          <cell r="R1140">
            <v>8800.27</v>
          </cell>
          <cell r="S1140">
            <v>105603.24</v>
          </cell>
        </row>
        <row r="1141">
          <cell r="E1141" t="str">
            <v>34312130300EQMRCZZHO</v>
          </cell>
          <cell r="F1141" t="str">
            <v>CC-PENSION</v>
          </cell>
          <cell r="G1141">
            <v>8834.49</v>
          </cell>
          <cell r="H1141">
            <v>8834.49</v>
          </cell>
          <cell r="I1141">
            <v>8834.49</v>
          </cell>
          <cell r="J1141">
            <v>8834.49</v>
          </cell>
          <cell r="K1141">
            <v>8834.49</v>
          </cell>
          <cell r="L1141">
            <v>8834.49</v>
          </cell>
          <cell r="M1141">
            <v>8834.49</v>
          </cell>
          <cell r="N1141">
            <v>8834.49</v>
          </cell>
          <cell r="O1141">
            <v>8834.49</v>
          </cell>
          <cell r="P1141">
            <v>8834.49</v>
          </cell>
          <cell r="Q1141">
            <v>8834.49</v>
          </cell>
          <cell r="R1141">
            <v>8834.49</v>
          </cell>
          <cell r="S1141">
            <v>106013.88</v>
          </cell>
        </row>
        <row r="1142">
          <cell r="E1142" t="str">
            <v>34312130300EQMRCZZHO Total</v>
          </cell>
          <cell r="F1142">
            <v>0</v>
          </cell>
          <cell r="S1142">
            <v>305523</v>
          </cell>
        </row>
        <row r="1143">
          <cell r="E1143" t="str">
            <v>34312130400EQMRCZZHO</v>
          </cell>
          <cell r="F1143" t="str">
            <v>CC-U.I.F.</v>
          </cell>
          <cell r="G1143">
            <v>148.72</v>
          </cell>
          <cell r="H1143">
            <v>148.72</v>
          </cell>
          <cell r="I1143">
            <v>148.72</v>
          </cell>
          <cell r="J1143">
            <v>148.72</v>
          </cell>
          <cell r="K1143">
            <v>148.72</v>
          </cell>
          <cell r="L1143">
            <v>148.72</v>
          </cell>
          <cell r="M1143">
            <v>148.72</v>
          </cell>
          <cell r="N1143">
            <v>148.72</v>
          </cell>
          <cell r="O1143">
            <v>148.72</v>
          </cell>
          <cell r="P1143">
            <v>148.72</v>
          </cell>
          <cell r="Q1143">
            <v>148.72</v>
          </cell>
          <cell r="R1143">
            <v>148.72</v>
          </cell>
          <cell r="S1143">
            <v>1784.64</v>
          </cell>
        </row>
        <row r="1144">
          <cell r="E1144" t="str">
            <v>34312130400EQMRCZZHO</v>
          </cell>
          <cell r="F1144" t="str">
            <v>CC-U.I.F.</v>
          </cell>
          <cell r="G1144">
            <v>148.72</v>
          </cell>
          <cell r="H1144">
            <v>148.72</v>
          </cell>
          <cell r="I1144">
            <v>148.72</v>
          </cell>
          <cell r="J1144">
            <v>148.72</v>
          </cell>
          <cell r="K1144">
            <v>148.72</v>
          </cell>
          <cell r="L1144">
            <v>148.72</v>
          </cell>
          <cell r="M1144">
            <v>148.72</v>
          </cell>
          <cell r="N1144">
            <v>148.72</v>
          </cell>
          <cell r="O1144">
            <v>148.72</v>
          </cell>
          <cell r="P1144">
            <v>148.72</v>
          </cell>
          <cell r="Q1144">
            <v>148.72</v>
          </cell>
          <cell r="R1144">
            <v>148.72</v>
          </cell>
          <cell r="S1144">
            <v>1784.64</v>
          </cell>
        </row>
        <row r="1145">
          <cell r="E1145" t="str">
            <v>34312130400EQMRCZZHO</v>
          </cell>
          <cell r="F1145" t="str">
            <v>CC-U.I.F.</v>
          </cell>
          <cell r="G1145">
            <v>148.72</v>
          </cell>
          <cell r="H1145">
            <v>148.72</v>
          </cell>
          <cell r="I1145">
            <v>148.72</v>
          </cell>
          <cell r="J1145">
            <v>148.72</v>
          </cell>
          <cell r="K1145">
            <v>148.72</v>
          </cell>
          <cell r="L1145">
            <v>148.72</v>
          </cell>
          <cell r="M1145">
            <v>148.72</v>
          </cell>
          <cell r="N1145">
            <v>148.72</v>
          </cell>
          <cell r="O1145">
            <v>148.72</v>
          </cell>
          <cell r="P1145">
            <v>148.72</v>
          </cell>
          <cell r="Q1145">
            <v>148.72</v>
          </cell>
          <cell r="R1145">
            <v>148.72</v>
          </cell>
          <cell r="S1145">
            <v>1784.64</v>
          </cell>
        </row>
        <row r="1146">
          <cell r="E1146" t="str">
            <v>34312130400EQMRCZZHO</v>
          </cell>
          <cell r="F1146" t="str">
            <v>CC-U.I.F.</v>
          </cell>
          <cell r="G1146">
            <v>148.72</v>
          </cell>
          <cell r="H1146">
            <v>148.72</v>
          </cell>
          <cell r="I1146">
            <v>148.72</v>
          </cell>
          <cell r="J1146">
            <v>148.72</v>
          </cell>
          <cell r="K1146">
            <v>148.72</v>
          </cell>
          <cell r="L1146">
            <v>148.72</v>
          </cell>
          <cell r="M1146">
            <v>148.72</v>
          </cell>
          <cell r="N1146">
            <v>148.72</v>
          </cell>
          <cell r="O1146">
            <v>148.72</v>
          </cell>
          <cell r="P1146">
            <v>148.72</v>
          </cell>
          <cell r="Q1146">
            <v>148.72</v>
          </cell>
          <cell r="R1146">
            <v>148.72</v>
          </cell>
          <cell r="S1146">
            <v>1784.64</v>
          </cell>
        </row>
        <row r="1147">
          <cell r="E1147" t="str">
            <v>34312130400EQMRCZZHO Total</v>
          </cell>
          <cell r="F1147">
            <v>0</v>
          </cell>
          <cell r="S1147">
            <v>7138.56</v>
          </cell>
        </row>
        <row r="1148">
          <cell r="E1148" t="str">
            <v>34312305410EQMRCZZHO</v>
          </cell>
          <cell r="F1148" t="str">
            <v>CC-SKILLS</v>
          </cell>
          <cell r="G1148">
            <v>245.43</v>
          </cell>
          <cell r="H1148">
            <v>463.43</v>
          </cell>
          <cell r="I1148">
            <v>245.43</v>
          </cell>
          <cell r="J1148">
            <v>245.43</v>
          </cell>
          <cell r="K1148">
            <v>245.43</v>
          </cell>
          <cell r="L1148">
            <v>245.43</v>
          </cell>
          <cell r="M1148">
            <v>245.43</v>
          </cell>
          <cell r="N1148">
            <v>245.43</v>
          </cell>
          <cell r="O1148">
            <v>245.43</v>
          </cell>
          <cell r="P1148">
            <v>245.43</v>
          </cell>
          <cell r="Q1148">
            <v>245.43</v>
          </cell>
          <cell r="R1148">
            <v>245.43</v>
          </cell>
          <cell r="S1148">
            <v>3163.16</v>
          </cell>
        </row>
        <row r="1149">
          <cell r="E1149" t="str">
            <v>34312305410EQMRCZZHO</v>
          </cell>
          <cell r="F1149" t="str">
            <v>CC-SKILLS</v>
          </cell>
          <cell r="G1149">
            <v>130.13</v>
          </cell>
          <cell r="H1149">
            <v>130.13</v>
          </cell>
          <cell r="I1149">
            <v>267.83</v>
          </cell>
          <cell r="J1149">
            <v>130.13</v>
          </cell>
          <cell r="K1149">
            <v>130.13</v>
          </cell>
          <cell r="L1149">
            <v>130.13</v>
          </cell>
          <cell r="M1149">
            <v>130.13</v>
          </cell>
          <cell r="N1149">
            <v>130.13</v>
          </cell>
          <cell r="O1149">
            <v>130.13</v>
          </cell>
          <cell r="P1149">
            <v>130.13</v>
          </cell>
          <cell r="Q1149">
            <v>130.13</v>
          </cell>
          <cell r="R1149">
            <v>130.13</v>
          </cell>
          <cell r="S1149">
            <v>1699.26</v>
          </cell>
        </row>
        <row r="1150">
          <cell r="E1150" t="str">
            <v>34312305410EQMRCZZHO</v>
          </cell>
          <cell r="F1150" t="str">
            <v>CC-SKILLS</v>
          </cell>
          <cell r="G1150">
            <v>571.97</v>
          </cell>
          <cell r="H1150">
            <v>571.97</v>
          </cell>
          <cell r="I1150">
            <v>571.97</v>
          </cell>
          <cell r="J1150">
            <v>571.97</v>
          </cell>
          <cell r="K1150">
            <v>571.97</v>
          </cell>
          <cell r="L1150">
            <v>571.97</v>
          </cell>
          <cell r="M1150">
            <v>571.97</v>
          </cell>
          <cell r="N1150">
            <v>571.97</v>
          </cell>
          <cell r="O1150">
            <v>571.97</v>
          </cell>
          <cell r="P1150">
            <v>571.97</v>
          </cell>
          <cell r="Q1150">
            <v>571.97</v>
          </cell>
          <cell r="R1150">
            <v>1060.8699999999999</v>
          </cell>
          <cell r="S1150">
            <v>7352.54</v>
          </cell>
        </row>
        <row r="1151">
          <cell r="E1151" t="str">
            <v>34312305410EQMRCZZHO</v>
          </cell>
          <cell r="F1151" t="str">
            <v>CC-SKILLS</v>
          </cell>
          <cell r="G1151">
            <v>614.96</v>
          </cell>
          <cell r="H1151">
            <v>614.96</v>
          </cell>
          <cell r="I1151">
            <v>614.96</v>
          </cell>
          <cell r="J1151">
            <v>614.96</v>
          </cell>
          <cell r="K1151">
            <v>614.96</v>
          </cell>
          <cell r="L1151">
            <v>614.96</v>
          </cell>
          <cell r="M1151">
            <v>614.96</v>
          </cell>
          <cell r="N1151">
            <v>614.96</v>
          </cell>
          <cell r="O1151">
            <v>614.96</v>
          </cell>
          <cell r="P1151">
            <v>1103.8599999999999</v>
          </cell>
          <cell r="Q1151">
            <v>614.96</v>
          </cell>
          <cell r="R1151">
            <v>614.96</v>
          </cell>
          <cell r="S1151">
            <v>7868.42</v>
          </cell>
        </row>
        <row r="1152">
          <cell r="E1152" t="str">
            <v>34312305410EQMRCZZHO Total</v>
          </cell>
          <cell r="F1152">
            <v>0</v>
          </cell>
          <cell r="S1152">
            <v>20083.379999999997</v>
          </cell>
        </row>
        <row r="1153">
          <cell r="E1153" t="str">
            <v>34322110010EQMRCZZHO</v>
          </cell>
          <cell r="F1153" t="str">
            <v>SALARY</v>
          </cell>
          <cell r="G1153">
            <v>43207.72</v>
          </cell>
          <cell r="H1153">
            <v>43207.72</v>
          </cell>
          <cell r="I1153">
            <v>43207.72</v>
          </cell>
          <cell r="J1153">
            <v>43207.72</v>
          </cell>
          <cell r="K1153">
            <v>43207.72</v>
          </cell>
          <cell r="L1153">
            <v>43207.72</v>
          </cell>
          <cell r="M1153">
            <v>43207.72</v>
          </cell>
          <cell r="N1153">
            <v>43207.72</v>
          </cell>
          <cell r="O1153">
            <v>43207.72</v>
          </cell>
          <cell r="P1153">
            <v>43207.72</v>
          </cell>
          <cell r="Q1153">
            <v>43207.72</v>
          </cell>
          <cell r="R1153">
            <v>43207.72</v>
          </cell>
          <cell r="S1153">
            <v>518492.64</v>
          </cell>
        </row>
        <row r="1154">
          <cell r="E1154" t="str">
            <v>34322110010EQMRCZZHO</v>
          </cell>
          <cell r="F1154" t="str">
            <v>SALARY</v>
          </cell>
          <cell r="G1154">
            <v>26508.48</v>
          </cell>
          <cell r="H1154">
            <v>26508.48</v>
          </cell>
          <cell r="I1154">
            <v>26508.48</v>
          </cell>
          <cell r="J1154">
            <v>26508.48</v>
          </cell>
          <cell r="K1154">
            <v>26508.48</v>
          </cell>
          <cell r="L1154">
            <v>26508.48</v>
          </cell>
          <cell r="M1154">
            <v>26508.48</v>
          </cell>
          <cell r="N1154">
            <v>26508.48</v>
          </cell>
          <cell r="O1154">
            <v>27769.88</v>
          </cell>
          <cell r="P1154">
            <v>27769.88</v>
          </cell>
          <cell r="Q1154">
            <v>27769.88</v>
          </cell>
          <cell r="R1154">
            <v>27769.88</v>
          </cell>
          <cell r="S1154">
            <v>323147.36</v>
          </cell>
        </row>
        <row r="1155">
          <cell r="E1155" t="str">
            <v>34322110010EQMRCZZHO Total</v>
          </cell>
          <cell r="F1155">
            <v>0</v>
          </cell>
          <cell r="S1155">
            <v>841640</v>
          </cell>
        </row>
        <row r="1156">
          <cell r="E1156" t="str">
            <v>34322110100EQMRCZZHO</v>
          </cell>
          <cell r="F1156" t="str">
            <v>BONUS</v>
          </cell>
          <cell r="G1156">
            <v>0</v>
          </cell>
          <cell r="H1156">
            <v>0</v>
          </cell>
          <cell r="I1156">
            <v>0</v>
          </cell>
          <cell r="J1156">
            <v>0</v>
          </cell>
          <cell r="K1156">
            <v>0</v>
          </cell>
          <cell r="L1156">
            <v>0</v>
          </cell>
          <cell r="M1156">
            <v>0</v>
          </cell>
          <cell r="N1156">
            <v>43207.72</v>
          </cell>
          <cell r="O1156">
            <v>0</v>
          </cell>
          <cell r="P1156">
            <v>0</v>
          </cell>
          <cell r="Q1156">
            <v>0</v>
          </cell>
          <cell r="R1156">
            <v>0</v>
          </cell>
          <cell r="S1156">
            <v>43207.72</v>
          </cell>
        </row>
        <row r="1157">
          <cell r="E1157" t="str">
            <v>34322110100EQMRCZZHO</v>
          </cell>
          <cell r="F1157" t="str">
            <v>BONUS</v>
          </cell>
          <cell r="G1157">
            <v>0</v>
          </cell>
          <cell r="H1157">
            <v>0</v>
          </cell>
          <cell r="I1157">
            <v>26508.48</v>
          </cell>
          <cell r="J1157">
            <v>0</v>
          </cell>
          <cell r="K1157">
            <v>0</v>
          </cell>
          <cell r="L1157">
            <v>0</v>
          </cell>
          <cell r="M1157">
            <v>0</v>
          </cell>
          <cell r="N1157">
            <v>0</v>
          </cell>
          <cell r="O1157">
            <v>0</v>
          </cell>
          <cell r="P1157">
            <v>0</v>
          </cell>
          <cell r="Q1157">
            <v>0</v>
          </cell>
          <cell r="R1157">
            <v>0</v>
          </cell>
          <cell r="S1157">
            <v>26508.48</v>
          </cell>
        </row>
        <row r="1158">
          <cell r="E1158" t="str">
            <v>34322110100EQMRCZZHO Total</v>
          </cell>
          <cell r="F1158">
            <v>0</v>
          </cell>
          <cell r="S1158">
            <v>69716.2</v>
          </cell>
        </row>
        <row r="1159">
          <cell r="E1159" t="str">
            <v>34322110260EQMRCZZHO</v>
          </cell>
          <cell r="F1159" t="str">
            <v>HOUSESUB</v>
          </cell>
          <cell r="G1159">
            <v>796.61</v>
          </cell>
          <cell r="H1159">
            <v>796.61</v>
          </cell>
          <cell r="I1159">
            <v>796.61</v>
          </cell>
          <cell r="J1159">
            <v>796.61</v>
          </cell>
          <cell r="K1159">
            <v>796.61</v>
          </cell>
          <cell r="L1159">
            <v>796.61</v>
          </cell>
          <cell r="M1159">
            <v>796.61</v>
          </cell>
          <cell r="N1159">
            <v>796.61</v>
          </cell>
          <cell r="O1159">
            <v>796.61</v>
          </cell>
          <cell r="P1159">
            <v>796.61</v>
          </cell>
          <cell r="Q1159">
            <v>796.61</v>
          </cell>
          <cell r="R1159">
            <v>796.61</v>
          </cell>
          <cell r="S1159">
            <v>9559.32</v>
          </cell>
        </row>
        <row r="1160">
          <cell r="E1160" t="str">
            <v>34322110260EQMRCZZHO Total</v>
          </cell>
          <cell r="F1160">
            <v>0</v>
          </cell>
          <cell r="S1160">
            <v>9559.32</v>
          </cell>
        </row>
        <row r="1161">
          <cell r="E1161" t="str">
            <v>34322110340EQMRCZZHO</v>
          </cell>
          <cell r="F1161" t="str">
            <v>CARALL</v>
          </cell>
          <cell r="G1161">
            <v>12712</v>
          </cell>
          <cell r="H1161">
            <v>12712</v>
          </cell>
          <cell r="I1161">
            <v>12712</v>
          </cell>
          <cell r="J1161">
            <v>12712</v>
          </cell>
          <cell r="K1161">
            <v>12712</v>
          </cell>
          <cell r="L1161">
            <v>12712</v>
          </cell>
          <cell r="M1161">
            <v>12712</v>
          </cell>
          <cell r="N1161">
            <v>12712</v>
          </cell>
          <cell r="O1161">
            <v>12712</v>
          </cell>
          <cell r="P1161">
            <v>12712</v>
          </cell>
          <cell r="Q1161">
            <v>12712</v>
          </cell>
          <cell r="R1161">
            <v>12712</v>
          </cell>
          <cell r="S1161">
            <v>152544</v>
          </cell>
        </row>
        <row r="1162">
          <cell r="E1162" t="str">
            <v>34322110340EQMRCZZHO Total</v>
          </cell>
          <cell r="F1162">
            <v>0</v>
          </cell>
          <cell r="S1162">
            <v>152544</v>
          </cell>
        </row>
        <row r="1163">
          <cell r="E1163" t="str">
            <v>34322130010EQMRCZZHO</v>
          </cell>
          <cell r="F1163" t="str">
            <v>CC-UNION</v>
          </cell>
          <cell r="G1163">
            <v>8.25</v>
          </cell>
          <cell r="H1163">
            <v>8.25</v>
          </cell>
          <cell r="I1163">
            <v>8.25</v>
          </cell>
          <cell r="J1163">
            <v>8.25</v>
          </cell>
          <cell r="K1163">
            <v>8.25</v>
          </cell>
          <cell r="L1163">
            <v>8.25</v>
          </cell>
          <cell r="M1163">
            <v>8.25</v>
          </cell>
          <cell r="N1163">
            <v>8.25</v>
          </cell>
          <cell r="O1163">
            <v>8.25</v>
          </cell>
          <cell r="P1163">
            <v>8.25</v>
          </cell>
          <cell r="Q1163">
            <v>8.25</v>
          </cell>
          <cell r="R1163">
            <v>8.25</v>
          </cell>
          <cell r="S1163">
            <v>99</v>
          </cell>
        </row>
        <row r="1164">
          <cell r="E1164" t="str">
            <v>34322130010EQMRCZZHO</v>
          </cell>
          <cell r="F1164" t="str">
            <v>CC-BARGAIN</v>
          </cell>
          <cell r="G1164">
            <v>8.25</v>
          </cell>
          <cell r="H1164">
            <v>8.25</v>
          </cell>
          <cell r="I1164">
            <v>8.25</v>
          </cell>
          <cell r="J1164">
            <v>8.25</v>
          </cell>
          <cell r="K1164">
            <v>8.25</v>
          </cell>
          <cell r="L1164">
            <v>8.25</v>
          </cell>
          <cell r="M1164">
            <v>8.25</v>
          </cell>
          <cell r="N1164">
            <v>8.25</v>
          </cell>
          <cell r="O1164">
            <v>8.25</v>
          </cell>
          <cell r="P1164">
            <v>8.25</v>
          </cell>
          <cell r="Q1164">
            <v>8.25</v>
          </cell>
          <cell r="R1164">
            <v>8.25</v>
          </cell>
          <cell r="S1164">
            <v>99</v>
          </cell>
        </row>
        <row r="1165">
          <cell r="E1165" t="str">
            <v>34322130010EQMRCZZHO Total</v>
          </cell>
          <cell r="F1165">
            <v>0</v>
          </cell>
          <cell r="S1165">
            <v>198</v>
          </cell>
        </row>
        <row r="1166">
          <cell r="E1166" t="str">
            <v>34322130100EQMRCZZHO</v>
          </cell>
          <cell r="F1166" t="str">
            <v>CC-GROUPSC</v>
          </cell>
          <cell r="G1166">
            <v>530.16999999999996</v>
          </cell>
          <cell r="H1166">
            <v>530.16999999999996</v>
          </cell>
          <cell r="I1166">
            <v>530.16999999999996</v>
          </cell>
          <cell r="J1166">
            <v>530.16999999999996</v>
          </cell>
          <cell r="K1166">
            <v>530.16999999999996</v>
          </cell>
          <cell r="L1166">
            <v>530.16999999999996</v>
          </cell>
          <cell r="M1166">
            <v>530.16999999999996</v>
          </cell>
          <cell r="N1166">
            <v>530.16999999999996</v>
          </cell>
          <cell r="O1166">
            <v>555.4</v>
          </cell>
          <cell r="P1166">
            <v>555.4</v>
          </cell>
          <cell r="Q1166">
            <v>555.4</v>
          </cell>
          <cell r="R1166">
            <v>555.4</v>
          </cell>
          <cell r="S1166">
            <v>6462.96</v>
          </cell>
        </row>
        <row r="1167">
          <cell r="E1167" t="str">
            <v>34322130100EQMRCZZHO Total</v>
          </cell>
          <cell r="F1167">
            <v>0</v>
          </cell>
          <cell r="S1167">
            <v>6462.96</v>
          </cell>
        </row>
        <row r="1168">
          <cell r="E1168" t="str">
            <v>34322130200EQMRCZZHO</v>
          </cell>
          <cell r="F1168" t="str">
            <v>CC-MEDAID</v>
          </cell>
          <cell r="G1168">
            <v>2017.77</v>
          </cell>
          <cell r="H1168">
            <v>2017.77</v>
          </cell>
          <cell r="I1168">
            <v>2017.77</v>
          </cell>
          <cell r="J1168">
            <v>2017.77</v>
          </cell>
          <cell r="K1168">
            <v>2017.77</v>
          </cell>
          <cell r="L1168">
            <v>2017.77</v>
          </cell>
          <cell r="M1168">
            <v>2017.77</v>
          </cell>
          <cell r="N1168">
            <v>2017.77</v>
          </cell>
          <cell r="O1168">
            <v>2017.77</v>
          </cell>
          <cell r="P1168">
            <v>2017.77</v>
          </cell>
          <cell r="Q1168">
            <v>2017.77</v>
          </cell>
          <cell r="R1168">
            <v>2017.77</v>
          </cell>
          <cell r="S1168">
            <v>24213.24</v>
          </cell>
        </row>
        <row r="1169">
          <cell r="E1169" t="str">
            <v>34322130200EQMRCZZHO Total</v>
          </cell>
          <cell r="F1169">
            <v>0</v>
          </cell>
          <cell r="S1169">
            <v>24213.24</v>
          </cell>
        </row>
        <row r="1170">
          <cell r="E1170" t="str">
            <v>34322130300EQMRCZZHO</v>
          </cell>
          <cell r="F1170" t="str">
            <v>CC-PENSION</v>
          </cell>
          <cell r="G1170">
            <v>9505.7000000000007</v>
          </cell>
          <cell r="H1170">
            <v>9505.7000000000007</v>
          </cell>
          <cell r="I1170">
            <v>9505.7000000000007</v>
          </cell>
          <cell r="J1170">
            <v>9505.7000000000007</v>
          </cell>
          <cell r="K1170">
            <v>9505.7000000000007</v>
          </cell>
          <cell r="L1170">
            <v>9505.7000000000007</v>
          </cell>
          <cell r="M1170">
            <v>9505.7000000000007</v>
          </cell>
          <cell r="N1170">
            <v>9505.7000000000007</v>
          </cell>
          <cell r="O1170">
            <v>9505.7000000000007</v>
          </cell>
          <cell r="P1170">
            <v>9505.7000000000007</v>
          </cell>
          <cell r="Q1170">
            <v>9505.7000000000007</v>
          </cell>
          <cell r="R1170">
            <v>9505.7000000000007</v>
          </cell>
          <cell r="S1170">
            <v>114068.4</v>
          </cell>
        </row>
        <row r="1171">
          <cell r="E1171" t="str">
            <v>34322130300EQMRCZZHO</v>
          </cell>
          <cell r="F1171" t="str">
            <v>CC-PENSION</v>
          </cell>
          <cell r="G1171">
            <v>5831.87</v>
          </cell>
          <cell r="H1171">
            <v>5831.87</v>
          </cell>
          <cell r="I1171">
            <v>5831.87</v>
          </cell>
          <cell r="J1171">
            <v>5831.87</v>
          </cell>
          <cell r="K1171">
            <v>5831.87</v>
          </cell>
          <cell r="L1171">
            <v>5831.87</v>
          </cell>
          <cell r="M1171">
            <v>5831.87</v>
          </cell>
          <cell r="N1171">
            <v>5831.87</v>
          </cell>
          <cell r="O1171">
            <v>6109.37</v>
          </cell>
          <cell r="P1171">
            <v>6109.37</v>
          </cell>
          <cell r="Q1171">
            <v>6109.37</v>
          </cell>
          <cell r="R1171">
            <v>6109.37</v>
          </cell>
          <cell r="S1171">
            <v>71092.44</v>
          </cell>
        </row>
        <row r="1172">
          <cell r="E1172" t="str">
            <v>34322130300EQMRCZZHO Total</v>
          </cell>
          <cell r="F1172">
            <v>0</v>
          </cell>
          <cell r="S1172">
            <v>185160.84</v>
          </cell>
        </row>
        <row r="1173">
          <cell r="E1173" t="str">
            <v>34322130400EQMRCZZHO</v>
          </cell>
          <cell r="F1173" t="str">
            <v>CC-U.I.F.</v>
          </cell>
          <cell r="G1173">
            <v>148.72</v>
          </cell>
          <cell r="H1173">
            <v>148.72</v>
          </cell>
          <cell r="I1173">
            <v>148.72</v>
          </cell>
          <cell r="J1173">
            <v>148.72</v>
          </cell>
          <cell r="K1173">
            <v>148.72</v>
          </cell>
          <cell r="L1173">
            <v>148.72</v>
          </cell>
          <cell r="M1173">
            <v>148.72</v>
          </cell>
          <cell r="N1173">
            <v>148.72</v>
          </cell>
          <cell r="O1173">
            <v>148.72</v>
          </cell>
          <cell r="P1173">
            <v>148.72</v>
          </cell>
          <cell r="Q1173">
            <v>148.72</v>
          </cell>
          <cell r="R1173">
            <v>148.72</v>
          </cell>
          <cell r="S1173">
            <v>1784.64</v>
          </cell>
        </row>
        <row r="1174">
          <cell r="E1174" t="str">
            <v>34322130400EQMRCZZHO</v>
          </cell>
          <cell r="F1174" t="str">
            <v>CC-U.I.F.</v>
          </cell>
          <cell r="G1174">
            <v>148.72</v>
          </cell>
          <cell r="H1174">
            <v>148.72</v>
          </cell>
          <cell r="I1174">
            <v>148.72</v>
          </cell>
          <cell r="J1174">
            <v>148.72</v>
          </cell>
          <cell r="K1174">
            <v>148.72</v>
          </cell>
          <cell r="L1174">
            <v>148.72</v>
          </cell>
          <cell r="M1174">
            <v>148.72</v>
          </cell>
          <cell r="N1174">
            <v>148.72</v>
          </cell>
          <cell r="O1174">
            <v>148.72</v>
          </cell>
          <cell r="P1174">
            <v>148.72</v>
          </cell>
          <cell r="Q1174">
            <v>148.72</v>
          </cell>
          <cell r="R1174">
            <v>148.72</v>
          </cell>
          <cell r="S1174">
            <v>1784.64</v>
          </cell>
        </row>
        <row r="1175">
          <cell r="E1175" t="str">
            <v>34322130400EQMRCZZHO Total</v>
          </cell>
          <cell r="F1175">
            <v>0</v>
          </cell>
          <cell r="S1175">
            <v>3569.28</v>
          </cell>
        </row>
        <row r="1176">
          <cell r="E1176" t="str">
            <v>34322305410EQMRCZZHO</v>
          </cell>
          <cell r="F1176" t="str">
            <v>CC-SKILLS</v>
          </cell>
          <cell r="G1176">
            <v>515.05999999999995</v>
          </cell>
          <cell r="H1176">
            <v>515.05999999999995</v>
          </cell>
          <cell r="I1176">
            <v>515.05999999999995</v>
          </cell>
          <cell r="J1176">
            <v>515.05999999999995</v>
          </cell>
          <cell r="K1176">
            <v>515.05999999999995</v>
          </cell>
          <cell r="L1176">
            <v>515.05999999999995</v>
          </cell>
          <cell r="M1176">
            <v>515.05999999999995</v>
          </cell>
          <cell r="N1176">
            <v>947.14</v>
          </cell>
          <cell r="O1176">
            <v>515.05999999999995</v>
          </cell>
          <cell r="P1176">
            <v>515.05999999999995</v>
          </cell>
          <cell r="Q1176">
            <v>515.05999999999995</v>
          </cell>
          <cell r="R1176">
            <v>515.05999999999995</v>
          </cell>
          <cell r="S1176">
            <v>6612.8</v>
          </cell>
        </row>
        <row r="1177">
          <cell r="E1177" t="str">
            <v>34322305410EQMRCZZHO</v>
          </cell>
          <cell r="F1177" t="str">
            <v>CC-SKILLS</v>
          </cell>
          <cell r="G1177">
            <v>258.47000000000003</v>
          </cell>
          <cell r="H1177">
            <v>258.47000000000003</v>
          </cell>
          <cell r="I1177">
            <v>523.54999999999995</v>
          </cell>
          <cell r="J1177">
            <v>258.47000000000003</v>
          </cell>
          <cell r="K1177">
            <v>258.47000000000003</v>
          </cell>
          <cell r="L1177">
            <v>258.47000000000003</v>
          </cell>
          <cell r="M1177">
            <v>258.47000000000003</v>
          </cell>
          <cell r="N1177">
            <v>258.47000000000003</v>
          </cell>
          <cell r="O1177">
            <v>270.39</v>
          </cell>
          <cell r="P1177">
            <v>270.39</v>
          </cell>
          <cell r="Q1177">
            <v>270.39</v>
          </cell>
          <cell r="R1177">
            <v>270.39</v>
          </cell>
          <cell r="S1177">
            <v>3414.4</v>
          </cell>
        </row>
        <row r="1178">
          <cell r="E1178" t="str">
            <v>34322305410EQMRCZZHO Total</v>
          </cell>
          <cell r="F1178">
            <v>0</v>
          </cell>
          <cell r="S1178">
            <v>10027.200000000001</v>
          </cell>
        </row>
        <row r="1179">
          <cell r="E1179" t="str">
            <v>34332110010EQMRCZZHO</v>
          </cell>
          <cell r="F1179" t="str">
            <v>SALARY</v>
          </cell>
          <cell r="G1179">
            <v>17959.580000000002</v>
          </cell>
          <cell r="H1179">
            <v>17959.580000000002</v>
          </cell>
          <cell r="I1179">
            <v>17959.580000000002</v>
          </cell>
          <cell r="J1179">
            <v>17959.580000000002</v>
          </cell>
          <cell r="K1179">
            <v>17959.580000000002</v>
          </cell>
          <cell r="L1179">
            <v>17959.580000000002</v>
          </cell>
          <cell r="M1179">
            <v>17959.580000000002</v>
          </cell>
          <cell r="N1179">
            <v>17959.580000000002</v>
          </cell>
          <cell r="O1179">
            <v>17959.580000000002</v>
          </cell>
          <cell r="P1179">
            <v>17959.580000000002</v>
          </cell>
          <cell r="Q1179">
            <v>17959.580000000002</v>
          </cell>
          <cell r="R1179">
            <v>17959.580000000002</v>
          </cell>
          <cell r="S1179">
            <v>215514.96</v>
          </cell>
        </row>
        <row r="1180">
          <cell r="E1180" t="str">
            <v>34332110010EQMRCZZHO</v>
          </cell>
          <cell r="F1180" t="str">
            <v>SALARY</v>
          </cell>
          <cell r="G1180">
            <v>43207.72</v>
          </cell>
          <cell r="H1180">
            <v>43207.72</v>
          </cell>
          <cell r="I1180">
            <v>43207.72</v>
          </cell>
          <cell r="J1180">
            <v>43207.72</v>
          </cell>
          <cell r="K1180">
            <v>43207.72</v>
          </cell>
          <cell r="L1180">
            <v>43207.72</v>
          </cell>
          <cell r="M1180">
            <v>43207.72</v>
          </cell>
          <cell r="N1180">
            <v>43207.72</v>
          </cell>
          <cell r="O1180">
            <v>43207.72</v>
          </cell>
          <cell r="P1180">
            <v>43207.72</v>
          </cell>
          <cell r="Q1180">
            <v>43207.72</v>
          </cell>
          <cell r="R1180">
            <v>43207.72</v>
          </cell>
          <cell r="S1180">
            <v>518492.64</v>
          </cell>
        </row>
        <row r="1181">
          <cell r="E1181" t="str">
            <v>34332110010EQMRCZZHO</v>
          </cell>
          <cell r="F1181" t="str">
            <v>SALARY</v>
          </cell>
          <cell r="G1181">
            <v>16450.14</v>
          </cell>
          <cell r="H1181">
            <v>16450.14</v>
          </cell>
          <cell r="I1181">
            <v>16450.14</v>
          </cell>
          <cell r="J1181">
            <v>16450.14</v>
          </cell>
          <cell r="K1181">
            <v>16450.14</v>
          </cell>
          <cell r="L1181">
            <v>16450.14</v>
          </cell>
          <cell r="M1181">
            <v>16450.14</v>
          </cell>
          <cell r="N1181">
            <v>16450.14</v>
          </cell>
          <cell r="O1181">
            <v>17195.32</v>
          </cell>
          <cell r="P1181">
            <v>17195.32</v>
          </cell>
          <cell r="Q1181">
            <v>17195.32</v>
          </cell>
          <cell r="R1181">
            <v>17195.32</v>
          </cell>
          <cell r="S1181">
            <v>200382.4</v>
          </cell>
        </row>
        <row r="1182">
          <cell r="E1182" t="str">
            <v>34332110010EQMRCZZHO</v>
          </cell>
          <cell r="F1182" t="str">
            <v>SALARY</v>
          </cell>
          <cell r="G1182">
            <v>13770.46</v>
          </cell>
          <cell r="H1182">
            <v>13770.46</v>
          </cell>
          <cell r="I1182">
            <v>13770.46</v>
          </cell>
          <cell r="J1182">
            <v>13770.46</v>
          </cell>
          <cell r="K1182">
            <v>13770.46</v>
          </cell>
          <cell r="L1182">
            <v>13770.46</v>
          </cell>
          <cell r="M1182">
            <v>13770.46</v>
          </cell>
          <cell r="N1182">
            <v>13770.46</v>
          </cell>
          <cell r="O1182">
            <v>13770.46</v>
          </cell>
          <cell r="P1182">
            <v>13770.46</v>
          </cell>
          <cell r="Q1182">
            <v>13770.46</v>
          </cell>
          <cell r="R1182">
            <v>13770.46</v>
          </cell>
          <cell r="S1182">
            <v>165245.51999999999</v>
          </cell>
        </row>
        <row r="1183">
          <cell r="E1183" t="str">
            <v>34332110010EQMRCZZHO</v>
          </cell>
          <cell r="F1183" t="str">
            <v>SALARY</v>
          </cell>
          <cell r="G1183">
            <v>17959.580000000002</v>
          </cell>
          <cell r="H1183">
            <v>17959.580000000002</v>
          </cell>
          <cell r="I1183">
            <v>17959.580000000002</v>
          </cell>
          <cell r="J1183">
            <v>17959.580000000002</v>
          </cell>
          <cell r="K1183">
            <v>17959.580000000002</v>
          </cell>
          <cell r="L1183">
            <v>17959.580000000002</v>
          </cell>
          <cell r="M1183">
            <v>17959.580000000002</v>
          </cell>
          <cell r="N1183">
            <v>17959.580000000002</v>
          </cell>
          <cell r="O1183">
            <v>17959.580000000002</v>
          </cell>
          <cell r="P1183">
            <v>17959.580000000002</v>
          </cell>
          <cell r="Q1183">
            <v>17959.580000000002</v>
          </cell>
          <cell r="R1183">
            <v>17959.580000000002</v>
          </cell>
          <cell r="S1183">
            <v>215514.96</v>
          </cell>
        </row>
        <row r="1184">
          <cell r="E1184" t="str">
            <v>34332110010EQMRCZZHO</v>
          </cell>
          <cell r="F1184" t="str">
            <v>SALARY</v>
          </cell>
          <cell r="G1184">
            <v>17959.580000000002</v>
          </cell>
          <cell r="H1184">
            <v>17959.580000000002</v>
          </cell>
          <cell r="I1184">
            <v>17959.580000000002</v>
          </cell>
          <cell r="J1184">
            <v>17959.580000000002</v>
          </cell>
          <cell r="K1184">
            <v>17959.580000000002</v>
          </cell>
          <cell r="L1184">
            <v>17959.580000000002</v>
          </cell>
          <cell r="M1184">
            <v>17959.580000000002</v>
          </cell>
          <cell r="N1184">
            <v>17959.580000000002</v>
          </cell>
          <cell r="O1184">
            <v>17959.580000000002</v>
          </cell>
          <cell r="P1184">
            <v>17959.580000000002</v>
          </cell>
          <cell r="Q1184">
            <v>17959.580000000002</v>
          </cell>
          <cell r="R1184">
            <v>17959.580000000002</v>
          </cell>
          <cell r="S1184">
            <v>215514.96</v>
          </cell>
        </row>
        <row r="1185">
          <cell r="E1185" t="str">
            <v>34332110010EQMRCZZHO</v>
          </cell>
          <cell r="F1185" t="str">
            <v>SALARY</v>
          </cell>
          <cell r="G1185">
            <v>19757.34</v>
          </cell>
          <cell r="H1185">
            <v>19757.34</v>
          </cell>
          <cell r="I1185">
            <v>19757.34</v>
          </cell>
          <cell r="J1185">
            <v>19757.34</v>
          </cell>
          <cell r="K1185">
            <v>19757.34</v>
          </cell>
          <cell r="L1185">
            <v>19757.34</v>
          </cell>
          <cell r="M1185">
            <v>19757.34</v>
          </cell>
          <cell r="N1185">
            <v>19757.34</v>
          </cell>
          <cell r="O1185">
            <v>20755.86</v>
          </cell>
          <cell r="P1185">
            <v>20755.86</v>
          </cell>
          <cell r="Q1185">
            <v>20755.86</v>
          </cell>
          <cell r="R1185">
            <v>20755.86</v>
          </cell>
          <cell r="S1185">
            <v>241082.16</v>
          </cell>
        </row>
        <row r="1186">
          <cell r="E1186" t="str">
            <v>34332110010EQMRCZZHO</v>
          </cell>
          <cell r="F1186" t="str">
            <v>SALARY</v>
          </cell>
          <cell r="G1186">
            <v>31318.76</v>
          </cell>
          <cell r="H1186">
            <v>31318.76</v>
          </cell>
          <cell r="I1186">
            <v>31318.76</v>
          </cell>
          <cell r="J1186">
            <v>31318.76</v>
          </cell>
          <cell r="K1186">
            <v>31318.76</v>
          </cell>
          <cell r="L1186">
            <v>31318.76</v>
          </cell>
          <cell r="M1186">
            <v>31318.76</v>
          </cell>
          <cell r="N1186">
            <v>31318.76</v>
          </cell>
          <cell r="O1186">
            <v>31318.76</v>
          </cell>
          <cell r="P1186">
            <v>31318.76</v>
          </cell>
          <cell r="Q1186">
            <v>31318.76</v>
          </cell>
          <cell r="R1186">
            <v>31318.76</v>
          </cell>
          <cell r="S1186">
            <v>375825.12</v>
          </cell>
        </row>
        <row r="1187">
          <cell r="E1187" t="str">
            <v>34332110010EQMRCZZHO</v>
          </cell>
          <cell r="F1187" t="str">
            <v>SALARY</v>
          </cell>
          <cell r="G1187">
            <v>17959.580000000002</v>
          </cell>
          <cell r="H1187">
            <v>17959.580000000002</v>
          </cell>
          <cell r="I1187">
            <v>17959.580000000002</v>
          </cell>
          <cell r="J1187">
            <v>17959.580000000002</v>
          </cell>
          <cell r="K1187">
            <v>17959.580000000002</v>
          </cell>
          <cell r="L1187">
            <v>17959.580000000002</v>
          </cell>
          <cell r="M1187">
            <v>17959.580000000002</v>
          </cell>
          <cell r="N1187">
            <v>17959.580000000002</v>
          </cell>
          <cell r="O1187">
            <v>17959.580000000002</v>
          </cell>
          <cell r="P1187">
            <v>17959.580000000002</v>
          </cell>
          <cell r="Q1187">
            <v>17959.580000000002</v>
          </cell>
          <cell r="R1187">
            <v>17959.580000000002</v>
          </cell>
          <cell r="S1187">
            <v>215514.96</v>
          </cell>
        </row>
        <row r="1188">
          <cell r="E1188" t="str">
            <v>34332110010EQMRCZZHO</v>
          </cell>
          <cell r="F1188" t="str">
            <v>SALARY</v>
          </cell>
          <cell r="G1188">
            <v>27769.88</v>
          </cell>
          <cell r="H1188">
            <v>27769.88</v>
          </cell>
          <cell r="I1188">
            <v>27769.88</v>
          </cell>
          <cell r="J1188">
            <v>27769.88</v>
          </cell>
          <cell r="K1188">
            <v>27769.88</v>
          </cell>
          <cell r="L1188">
            <v>27769.88</v>
          </cell>
          <cell r="M1188">
            <v>27769.88</v>
          </cell>
          <cell r="N1188">
            <v>27769.88</v>
          </cell>
          <cell r="O1188">
            <v>27769.88</v>
          </cell>
          <cell r="P1188">
            <v>27769.88</v>
          </cell>
          <cell r="Q1188">
            <v>27769.88</v>
          </cell>
          <cell r="R1188">
            <v>27769.88</v>
          </cell>
          <cell r="S1188">
            <v>333238.56</v>
          </cell>
        </row>
        <row r="1189">
          <cell r="E1189" t="str">
            <v>34332110010EQMRCZZHO</v>
          </cell>
          <cell r="F1189" t="str">
            <v>SALARY</v>
          </cell>
          <cell r="G1189">
            <v>17959.580000000002</v>
          </cell>
          <cell r="H1189">
            <v>17959.580000000002</v>
          </cell>
          <cell r="I1189">
            <v>17959.580000000002</v>
          </cell>
          <cell r="J1189">
            <v>17959.580000000002</v>
          </cell>
          <cell r="K1189">
            <v>17959.580000000002</v>
          </cell>
          <cell r="L1189">
            <v>17959.580000000002</v>
          </cell>
          <cell r="M1189">
            <v>17959.580000000002</v>
          </cell>
          <cell r="N1189">
            <v>17959.580000000002</v>
          </cell>
          <cell r="O1189">
            <v>17959.580000000002</v>
          </cell>
          <cell r="P1189">
            <v>17959.580000000002</v>
          </cell>
          <cell r="Q1189">
            <v>17959.580000000002</v>
          </cell>
          <cell r="R1189">
            <v>17959.580000000002</v>
          </cell>
          <cell r="S1189">
            <v>215514.96</v>
          </cell>
        </row>
        <row r="1190">
          <cell r="E1190" t="str">
            <v>34332110010EQMRCZZHO</v>
          </cell>
          <cell r="F1190" t="str">
            <v>SALARY</v>
          </cell>
          <cell r="G1190">
            <v>27594.75</v>
          </cell>
          <cell r="H1190">
            <v>27594.75</v>
          </cell>
          <cell r="I1190">
            <v>27594.75</v>
          </cell>
          <cell r="J1190">
            <v>27594.75</v>
          </cell>
          <cell r="K1190">
            <v>27594.75</v>
          </cell>
          <cell r="L1190">
            <v>27594.75</v>
          </cell>
          <cell r="M1190">
            <v>27594.75</v>
          </cell>
          <cell r="N1190">
            <v>27594.75</v>
          </cell>
          <cell r="O1190">
            <v>27594.75</v>
          </cell>
          <cell r="P1190">
            <v>27594.75</v>
          </cell>
          <cell r="Q1190">
            <v>27594.75</v>
          </cell>
          <cell r="R1190">
            <v>27594.75</v>
          </cell>
          <cell r="S1190">
            <v>331137</v>
          </cell>
        </row>
        <row r="1191">
          <cell r="E1191" t="str">
            <v>34332110010EQMRCZZHO</v>
          </cell>
          <cell r="F1191" t="str">
            <v>SALARY</v>
          </cell>
          <cell r="G1191">
            <v>21799.96</v>
          </cell>
          <cell r="H1191">
            <v>21799.96</v>
          </cell>
          <cell r="I1191">
            <v>21799.96</v>
          </cell>
          <cell r="J1191">
            <v>21799.96</v>
          </cell>
          <cell r="K1191">
            <v>21799.96</v>
          </cell>
          <cell r="L1191">
            <v>21799.96</v>
          </cell>
          <cell r="M1191">
            <v>21799.96</v>
          </cell>
          <cell r="N1191">
            <v>21799.96</v>
          </cell>
          <cell r="O1191">
            <v>21799.96</v>
          </cell>
          <cell r="P1191">
            <v>21799.96</v>
          </cell>
          <cell r="Q1191">
            <v>21799.96</v>
          </cell>
          <cell r="R1191">
            <v>21799.96</v>
          </cell>
          <cell r="S1191">
            <v>261599.52</v>
          </cell>
        </row>
        <row r="1192">
          <cell r="E1192" t="str">
            <v>34332110010EQMRCZZHO</v>
          </cell>
          <cell r="F1192" t="str">
            <v>SALARY</v>
          </cell>
          <cell r="G1192">
            <v>27769.88</v>
          </cell>
          <cell r="H1192">
            <v>27769.88</v>
          </cell>
          <cell r="I1192">
            <v>27769.88</v>
          </cell>
          <cell r="J1192">
            <v>27769.88</v>
          </cell>
          <cell r="K1192">
            <v>27769.88</v>
          </cell>
          <cell r="L1192">
            <v>27769.88</v>
          </cell>
          <cell r="M1192">
            <v>27769.88</v>
          </cell>
          <cell r="N1192">
            <v>27769.88</v>
          </cell>
          <cell r="O1192">
            <v>27769.88</v>
          </cell>
          <cell r="P1192">
            <v>27769.88</v>
          </cell>
          <cell r="Q1192">
            <v>27769.88</v>
          </cell>
          <cell r="R1192">
            <v>27769.88</v>
          </cell>
          <cell r="S1192">
            <v>333238.56</v>
          </cell>
        </row>
        <row r="1193">
          <cell r="E1193" t="str">
            <v>34332110010EQMRCZZHO Total</v>
          </cell>
          <cell r="F1193">
            <v>0</v>
          </cell>
          <cell r="S1193">
            <v>3837816.28</v>
          </cell>
        </row>
        <row r="1194">
          <cell r="E1194" t="str">
            <v>34332110100EQMRCZZHO</v>
          </cell>
          <cell r="F1194" t="str">
            <v>BONUS</v>
          </cell>
          <cell r="G1194">
            <v>0</v>
          </cell>
          <cell r="H1194">
            <v>0</v>
          </cell>
          <cell r="I1194">
            <v>0</v>
          </cell>
          <cell r="J1194">
            <v>0</v>
          </cell>
          <cell r="K1194">
            <v>0</v>
          </cell>
          <cell r="L1194">
            <v>0</v>
          </cell>
          <cell r="M1194">
            <v>0</v>
          </cell>
          <cell r="N1194">
            <v>17959.580000000002</v>
          </cell>
          <cell r="O1194">
            <v>0</v>
          </cell>
          <cell r="P1194">
            <v>0</v>
          </cell>
          <cell r="Q1194">
            <v>0</v>
          </cell>
          <cell r="R1194">
            <v>0</v>
          </cell>
          <cell r="S1194">
            <v>17959.580000000002</v>
          </cell>
        </row>
        <row r="1195">
          <cell r="E1195" t="str">
            <v>34332110100EQMRCZZHO</v>
          </cell>
          <cell r="F1195" t="str">
            <v>BONUS</v>
          </cell>
          <cell r="G1195">
            <v>0</v>
          </cell>
          <cell r="H1195">
            <v>0</v>
          </cell>
          <cell r="I1195">
            <v>0</v>
          </cell>
          <cell r="J1195">
            <v>0</v>
          </cell>
          <cell r="K1195">
            <v>0</v>
          </cell>
          <cell r="L1195">
            <v>0</v>
          </cell>
          <cell r="M1195">
            <v>0</v>
          </cell>
          <cell r="N1195">
            <v>0</v>
          </cell>
          <cell r="O1195">
            <v>0</v>
          </cell>
          <cell r="P1195">
            <v>0</v>
          </cell>
          <cell r="Q1195">
            <v>43207.72</v>
          </cell>
          <cell r="R1195">
            <v>0</v>
          </cell>
          <cell r="S1195">
            <v>43207.72</v>
          </cell>
        </row>
        <row r="1196">
          <cell r="E1196" t="str">
            <v>34332110100EQMRCZZHO</v>
          </cell>
          <cell r="F1196" t="str">
            <v>BONUS</v>
          </cell>
          <cell r="G1196">
            <v>0</v>
          </cell>
          <cell r="H1196">
            <v>16450.14</v>
          </cell>
          <cell r="I1196">
            <v>0</v>
          </cell>
          <cell r="J1196">
            <v>0</v>
          </cell>
          <cell r="K1196">
            <v>0</v>
          </cell>
          <cell r="L1196">
            <v>0</v>
          </cell>
          <cell r="M1196">
            <v>0</v>
          </cell>
          <cell r="N1196">
            <v>0</v>
          </cell>
          <cell r="O1196">
            <v>0</v>
          </cell>
          <cell r="P1196">
            <v>0</v>
          </cell>
          <cell r="Q1196">
            <v>0</v>
          </cell>
          <cell r="R1196">
            <v>0</v>
          </cell>
          <cell r="S1196">
            <v>16450.14</v>
          </cell>
        </row>
        <row r="1197">
          <cell r="E1197" t="str">
            <v>34332110100EQMRCZZHO</v>
          </cell>
          <cell r="F1197" t="str">
            <v>BONUS</v>
          </cell>
          <cell r="G1197">
            <v>0</v>
          </cell>
          <cell r="H1197">
            <v>0</v>
          </cell>
          <cell r="I1197">
            <v>0</v>
          </cell>
          <cell r="J1197">
            <v>0</v>
          </cell>
          <cell r="K1197">
            <v>0</v>
          </cell>
          <cell r="L1197">
            <v>0</v>
          </cell>
          <cell r="M1197">
            <v>0</v>
          </cell>
          <cell r="N1197">
            <v>13770.46</v>
          </cell>
          <cell r="O1197">
            <v>0</v>
          </cell>
          <cell r="P1197">
            <v>0</v>
          </cell>
          <cell r="Q1197">
            <v>0</v>
          </cell>
          <cell r="R1197">
            <v>0</v>
          </cell>
          <cell r="S1197">
            <v>13770.46</v>
          </cell>
        </row>
        <row r="1198">
          <cell r="E1198" t="str">
            <v>34332110100EQMRCZZHO</v>
          </cell>
          <cell r="F1198" t="str">
            <v>BONUS</v>
          </cell>
          <cell r="G1198">
            <v>0</v>
          </cell>
          <cell r="H1198">
            <v>0</v>
          </cell>
          <cell r="I1198">
            <v>0</v>
          </cell>
          <cell r="J1198">
            <v>0</v>
          </cell>
          <cell r="K1198">
            <v>17959.580000000002</v>
          </cell>
          <cell r="L1198">
            <v>0</v>
          </cell>
          <cell r="M1198">
            <v>0</v>
          </cell>
          <cell r="N1198">
            <v>0</v>
          </cell>
          <cell r="O1198">
            <v>0</v>
          </cell>
          <cell r="P1198">
            <v>0</v>
          </cell>
          <cell r="Q1198">
            <v>0</v>
          </cell>
          <cell r="R1198">
            <v>0</v>
          </cell>
          <cell r="S1198">
            <v>17959.580000000002</v>
          </cell>
        </row>
        <row r="1199">
          <cell r="E1199" t="str">
            <v>34332110100EQMRCZZHO</v>
          </cell>
          <cell r="F1199" t="str">
            <v>BONUS</v>
          </cell>
          <cell r="G1199">
            <v>0</v>
          </cell>
          <cell r="H1199">
            <v>0</v>
          </cell>
          <cell r="I1199">
            <v>0</v>
          </cell>
          <cell r="J1199">
            <v>0</v>
          </cell>
          <cell r="K1199">
            <v>0</v>
          </cell>
          <cell r="L1199">
            <v>0</v>
          </cell>
          <cell r="M1199">
            <v>0</v>
          </cell>
          <cell r="N1199">
            <v>17959.580000000002</v>
          </cell>
          <cell r="O1199">
            <v>0</v>
          </cell>
          <cell r="P1199">
            <v>0</v>
          </cell>
          <cell r="Q1199">
            <v>0</v>
          </cell>
          <cell r="R1199">
            <v>0</v>
          </cell>
          <cell r="S1199">
            <v>17959.580000000002</v>
          </cell>
        </row>
        <row r="1200">
          <cell r="E1200" t="str">
            <v>34332110100EQMRCZZHO</v>
          </cell>
          <cell r="F1200" t="str">
            <v>BONUS</v>
          </cell>
          <cell r="G1200">
            <v>0</v>
          </cell>
          <cell r="H1200">
            <v>0</v>
          </cell>
          <cell r="I1200">
            <v>0</v>
          </cell>
          <cell r="J1200">
            <v>0</v>
          </cell>
          <cell r="K1200">
            <v>0</v>
          </cell>
          <cell r="L1200">
            <v>0</v>
          </cell>
          <cell r="M1200">
            <v>0</v>
          </cell>
          <cell r="N1200">
            <v>19757.34</v>
          </cell>
          <cell r="O1200">
            <v>0</v>
          </cell>
          <cell r="P1200">
            <v>0</v>
          </cell>
          <cell r="Q1200">
            <v>0</v>
          </cell>
          <cell r="R1200">
            <v>0</v>
          </cell>
          <cell r="S1200">
            <v>19757.34</v>
          </cell>
        </row>
        <row r="1201">
          <cell r="E1201" t="str">
            <v>34332110100EQMRCZZHO</v>
          </cell>
          <cell r="F1201" t="str">
            <v>BONUS</v>
          </cell>
          <cell r="G1201">
            <v>0</v>
          </cell>
          <cell r="H1201">
            <v>0</v>
          </cell>
          <cell r="I1201">
            <v>0</v>
          </cell>
          <cell r="J1201">
            <v>0</v>
          </cell>
          <cell r="K1201">
            <v>0</v>
          </cell>
          <cell r="L1201">
            <v>0</v>
          </cell>
          <cell r="M1201">
            <v>31318.76</v>
          </cell>
          <cell r="N1201">
            <v>0</v>
          </cell>
          <cell r="O1201">
            <v>0</v>
          </cell>
          <cell r="P1201">
            <v>0</v>
          </cell>
          <cell r="Q1201">
            <v>0</v>
          </cell>
          <cell r="R1201">
            <v>0</v>
          </cell>
          <cell r="S1201">
            <v>31318.76</v>
          </cell>
        </row>
        <row r="1202">
          <cell r="E1202" t="str">
            <v>34332110100EQMRCZZHO</v>
          </cell>
          <cell r="F1202" t="str">
            <v>BONUS</v>
          </cell>
          <cell r="G1202">
            <v>0</v>
          </cell>
          <cell r="H1202">
            <v>0</v>
          </cell>
          <cell r="I1202">
            <v>0</v>
          </cell>
          <cell r="J1202">
            <v>17959.580000000002</v>
          </cell>
          <cell r="K1202">
            <v>0</v>
          </cell>
          <cell r="L1202">
            <v>0</v>
          </cell>
          <cell r="M1202">
            <v>0</v>
          </cell>
          <cell r="N1202">
            <v>0</v>
          </cell>
          <cell r="O1202">
            <v>0</v>
          </cell>
          <cell r="P1202">
            <v>0</v>
          </cell>
          <cell r="Q1202">
            <v>0</v>
          </cell>
          <cell r="R1202">
            <v>0</v>
          </cell>
          <cell r="S1202">
            <v>17959.580000000002</v>
          </cell>
        </row>
        <row r="1203">
          <cell r="E1203" t="str">
            <v>34332110100EQMRCZZHO</v>
          </cell>
          <cell r="F1203" t="str">
            <v>BONUS</v>
          </cell>
          <cell r="G1203">
            <v>0</v>
          </cell>
          <cell r="H1203">
            <v>0</v>
          </cell>
          <cell r="I1203">
            <v>0</v>
          </cell>
          <cell r="J1203">
            <v>0</v>
          </cell>
          <cell r="K1203">
            <v>0</v>
          </cell>
          <cell r="L1203">
            <v>27769.88</v>
          </cell>
          <cell r="M1203">
            <v>0</v>
          </cell>
          <cell r="N1203">
            <v>0</v>
          </cell>
          <cell r="O1203">
            <v>0</v>
          </cell>
          <cell r="P1203">
            <v>0</v>
          </cell>
          <cell r="Q1203">
            <v>0</v>
          </cell>
          <cell r="R1203">
            <v>0</v>
          </cell>
          <cell r="S1203">
            <v>27769.88</v>
          </cell>
        </row>
        <row r="1204">
          <cell r="E1204" t="str">
            <v>34332110100EQMRCZZHO</v>
          </cell>
          <cell r="F1204" t="str">
            <v>BONUS</v>
          </cell>
          <cell r="G1204">
            <v>0</v>
          </cell>
          <cell r="H1204">
            <v>0</v>
          </cell>
          <cell r="I1204">
            <v>0</v>
          </cell>
          <cell r="J1204">
            <v>17959.580000000002</v>
          </cell>
          <cell r="K1204">
            <v>0</v>
          </cell>
          <cell r="L1204">
            <v>0</v>
          </cell>
          <cell r="M1204">
            <v>0</v>
          </cell>
          <cell r="N1204">
            <v>0</v>
          </cell>
          <cell r="O1204">
            <v>0</v>
          </cell>
          <cell r="P1204">
            <v>0</v>
          </cell>
          <cell r="Q1204">
            <v>0</v>
          </cell>
          <cell r="R1204">
            <v>0</v>
          </cell>
          <cell r="S1204">
            <v>17959.580000000002</v>
          </cell>
        </row>
        <row r="1205">
          <cell r="E1205" t="str">
            <v>34332110100EQMRCZZHO</v>
          </cell>
          <cell r="F1205" t="str">
            <v>BONUS</v>
          </cell>
          <cell r="G1205">
            <v>0</v>
          </cell>
          <cell r="H1205">
            <v>0</v>
          </cell>
          <cell r="I1205">
            <v>27594.75</v>
          </cell>
          <cell r="J1205">
            <v>0</v>
          </cell>
          <cell r="K1205">
            <v>0</v>
          </cell>
          <cell r="L1205">
            <v>0</v>
          </cell>
          <cell r="M1205">
            <v>0</v>
          </cell>
          <cell r="N1205">
            <v>0</v>
          </cell>
          <cell r="O1205">
            <v>0</v>
          </cell>
          <cell r="P1205">
            <v>0</v>
          </cell>
          <cell r="Q1205">
            <v>0</v>
          </cell>
          <cell r="R1205">
            <v>0</v>
          </cell>
          <cell r="S1205">
            <v>27594.75</v>
          </cell>
        </row>
        <row r="1206">
          <cell r="E1206" t="str">
            <v>34332110100EQMRCZZHO</v>
          </cell>
          <cell r="F1206" t="str">
            <v>BONUS</v>
          </cell>
          <cell r="G1206">
            <v>0</v>
          </cell>
          <cell r="H1206">
            <v>0</v>
          </cell>
          <cell r="I1206">
            <v>0</v>
          </cell>
          <cell r="J1206">
            <v>21799.96</v>
          </cell>
          <cell r="K1206">
            <v>0</v>
          </cell>
          <cell r="L1206">
            <v>0</v>
          </cell>
          <cell r="M1206">
            <v>0</v>
          </cell>
          <cell r="N1206">
            <v>0</v>
          </cell>
          <cell r="O1206">
            <v>0</v>
          </cell>
          <cell r="P1206">
            <v>0</v>
          </cell>
          <cell r="Q1206">
            <v>0</v>
          </cell>
          <cell r="R1206">
            <v>0</v>
          </cell>
          <cell r="S1206">
            <v>21799.96</v>
          </cell>
        </row>
        <row r="1207">
          <cell r="E1207" t="str">
            <v>34332110100EQMRCZZHO</v>
          </cell>
          <cell r="F1207" t="str">
            <v>BONUS</v>
          </cell>
          <cell r="G1207">
            <v>0</v>
          </cell>
          <cell r="H1207">
            <v>0</v>
          </cell>
          <cell r="I1207">
            <v>27769.88</v>
          </cell>
          <cell r="J1207">
            <v>0</v>
          </cell>
          <cell r="K1207">
            <v>0</v>
          </cell>
          <cell r="L1207">
            <v>0</v>
          </cell>
          <cell r="M1207">
            <v>0</v>
          </cell>
          <cell r="N1207">
            <v>0</v>
          </cell>
          <cell r="O1207">
            <v>0</v>
          </cell>
          <cell r="P1207">
            <v>0</v>
          </cell>
          <cell r="Q1207">
            <v>0</v>
          </cell>
          <cell r="R1207">
            <v>0</v>
          </cell>
          <cell r="S1207">
            <v>27769.88</v>
          </cell>
        </row>
        <row r="1208">
          <cell r="E1208" t="str">
            <v>34332110100EQMRCZZHO Total</v>
          </cell>
          <cell r="F1208">
            <v>0</v>
          </cell>
          <cell r="S1208">
            <v>319236.79000000004</v>
          </cell>
        </row>
        <row r="1209">
          <cell r="E1209" t="str">
            <v>34332110260EQMRCZZHO</v>
          </cell>
          <cell r="F1209" t="str">
            <v>HOUSESUB</v>
          </cell>
          <cell r="G1209">
            <v>796.61</v>
          </cell>
          <cell r="H1209">
            <v>796.61</v>
          </cell>
          <cell r="I1209">
            <v>796.61</v>
          </cell>
          <cell r="J1209">
            <v>796.61</v>
          </cell>
          <cell r="K1209">
            <v>796.61</v>
          </cell>
          <cell r="L1209">
            <v>796.61</v>
          </cell>
          <cell r="M1209">
            <v>796.61</v>
          </cell>
          <cell r="N1209">
            <v>796.61</v>
          </cell>
          <cell r="O1209">
            <v>796.61</v>
          </cell>
          <cell r="P1209">
            <v>796.61</v>
          </cell>
          <cell r="Q1209">
            <v>796.61</v>
          </cell>
          <cell r="R1209">
            <v>796.61</v>
          </cell>
          <cell r="S1209">
            <v>9559.32</v>
          </cell>
        </row>
        <row r="1210">
          <cell r="E1210" t="str">
            <v>34332110260EQMRCZZHO</v>
          </cell>
          <cell r="F1210" t="str">
            <v>HOUSESUB</v>
          </cell>
          <cell r="G1210">
            <v>796.61</v>
          </cell>
          <cell r="H1210">
            <v>796.61</v>
          </cell>
          <cell r="I1210">
            <v>796.61</v>
          </cell>
          <cell r="J1210">
            <v>796.61</v>
          </cell>
          <cell r="K1210">
            <v>796.61</v>
          </cell>
          <cell r="L1210">
            <v>796.61</v>
          </cell>
          <cell r="M1210">
            <v>796.61</v>
          </cell>
          <cell r="N1210">
            <v>796.61</v>
          </cell>
          <cell r="O1210">
            <v>796.61</v>
          </cell>
          <cell r="P1210">
            <v>796.61</v>
          </cell>
          <cell r="Q1210">
            <v>796.61</v>
          </cell>
          <cell r="R1210">
            <v>796.61</v>
          </cell>
          <cell r="S1210">
            <v>9559.32</v>
          </cell>
        </row>
        <row r="1211">
          <cell r="E1211" t="str">
            <v>34332110260EQMRCZZHO</v>
          </cell>
          <cell r="F1211" t="str">
            <v>HOUSESUB</v>
          </cell>
          <cell r="G1211">
            <v>796.61</v>
          </cell>
          <cell r="H1211">
            <v>796.61</v>
          </cell>
          <cell r="I1211">
            <v>796.61</v>
          </cell>
          <cell r="J1211">
            <v>796.61</v>
          </cell>
          <cell r="K1211">
            <v>796.61</v>
          </cell>
          <cell r="L1211">
            <v>796.61</v>
          </cell>
          <cell r="M1211">
            <v>796.61</v>
          </cell>
          <cell r="N1211">
            <v>796.61</v>
          </cell>
          <cell r="O1211">
            <v>796.61</v>
          </cell>
          <cell r="P1211">
            <v>796.61</v>
          </cell>
          <cell r="Q1211">
            <v>796.61</v>
          </cell>
          <cell r="R1211">
            <v>796.61</v>
          </cell>
          <cell r="S1211">
            <v>9559.32</v>
          </cell>
        </row>
        <row r="1212">
          <cell r="E1212" t="str">
            <v>34332110260EQMRCZZHO</v>
          </cell>
          <cell r="F1212" t="str">
            <v>HOUSESUB</v>
          </cell>
          <cell r="G1212">
            <v>796.61</v>
          </cell>
          <cell r="H1212">
            <v>796.61</v>
          </cell>
          <cell r="I1212">
            <v>796.61</v>
          </cell>
          <cell r="J1212">
            <v>796.61</v>
          </cell>
          <cell r="K1212">
            <v>796.61</v>
          </cell>
          <cell r="L1212">
            <v>796.61</v>
          </cell>
          <cell r="M1212">
            <v>796.61</v>
          </cell>
          <cell r="N1212">
            <v>796.61</v>
          </cell>
          <cell r="O1212">
            <v>796.61</v>
          </cell>
          <cell r="P1212">
            <v>796.61</v>
          </cell>
          <cell r="Q1212">
            <v>796.61</v>
          </cell>
          <cell r="R1212">
            <v>796.61</v>
          </cell>
          <cell r="S1212">
            <v>9559.32</v>
          </cell>
        </row>
        <row r="1213">
          <cell r="E1213" t="str">
            <v>34332110260EQMRCZZHO Total</v>
          </cell>
          <cell r="F1213">
            <v>0</v>
          </cell>
          <cell r="S1213">
            <v>38237.279999999999</v>
          </cell>
        </row>
        <row r="1214">
          <cell r="E1214" t="str">
            <v>34332110340EQMRCZZHO</v>
          </cell>
          <cell r="F1214" t="str">
            <v>CARALL</v>
          </cell>
          <cell r="G1214">
            <v>12813</v>
          </cell>
          <cell r="H1214">
            <v>12813</v>
          </cell>
          <cell r="I1214">
            <v>12813</v>
          </cell>
          <cell r="J1214">
            <v>12813</v>
          </cell>
          <cell r="K1214">
            <v>12813</v>
          </cell>
          <cell r="L1214">
            <v>12813</v>
          </cell>
          <cell r="M1214">
            <v>12813</v>
          </cell>
          <cell r="N1214">
            <v>12813</v>
          </cell>
          <cell r="O1214">
            <v>12813</v>
          </cell>
          <cell r="P1214">
            <v>12813</v>
          </cell>
          <cell r="Q1214">
            <v>12813</v>
          </cell>
          <cell r="R1214">
            <v>12813</v>
          </cell>
          <cell r="S1214">
            <v>153756</v>
          </cell>
        </row>
        <row r="1215">
          <cell r="E1215" t="str">
            <v>34332110340EQMRCZZHO Total</v>
          </cell>
          <cell r="F1215">
            <v>0</v>
          </cell>
          <cell r="S1215">
            <v>153756</v>
          </cell>
        </row>
        <row r="1216">
          <cell r="E1216" t="str">
            <v>34332130010EQMRCZZHO</v>
          </cell>
          <cell r="F1216" t="str">
            <v>CC-BARGAIN</v>
          </cell>
          <cell r="G1216">
            <v>8.25</v>
          </cell>
          <cell r="H1216">
            <v>8.25</v>
          </cell>
          <cell r="I1216">
            <v>8.25</v>
          </cell>
          <cell r="J1216">
            <v>8.25</v>
          </cell>
          <cell r="K1216">
            <v>8.25</v>
          </cell>
          <cell r="L1216">
            <v>8.25</v>
          </cell>
          <cell r="M1216">
            <v>8.25</v>
          </cell>
          <cell r="N1216">
            <v>8.25</v>
          </cell>
          <cell r="O1216">
            <v>8.25</v>
          </cell>
          <cell r="P1216">
            <v>8.25</v>
          </cell>
          <cell r="Q1216">
            <v>8.25</v>
          </cell>
          <cell r="R1216">
            <v>8.25</v>
          </cell>
          <cell r="S1216">
            <v>99</v>
          </cell>
        </row>
        <row r="1217">
          <cell r="E1217" t="str">
            <v>34332130010EQMRCZZHO</v>
          </cell>
          <cell r="F1217" t="str">
            <v>CC-BARGAIN</v>
          </cell>
          <cell r="G1217">
            <v>8.25</v>
          </cell>
          <cell r="H1217">
            <v>8.25</v>
          </cell>
          <cell r="I1217">
            <v>8.25</v>
          </cell>
          <cell r="J1217">
            <v>8.25</v>
          </cell>
          <cell r="K1217">
            <v>8.25</v>
          </cell>
          <cell r="L1217">
            <v>8.25</v>
          </cell>
          <cell r="M1217">
            <v>8.25</v>
          </cell>
          <cell r="N1217">
            <v>8.25</v>
          </cell>
          <cell r="O1217">
            <v>8.25</v>
          </cell>
          <cell r="P1217">
            <v>8.25</v>
          </cell>
          <cell r="Q1217">
            <v>8.25</v>
          </cell>
          <cell r="R1217">
            <v>8.25</v>
          </cell>
          <cell r="S1217">
            <v>99</v>
          </cell>
        </row>
        <row r="1218">
          <cell r="E1218" t="str">
            <v>34332130010EQMRCZZHO</v>
          </cell>
          <cell r="F1218" t="str">
            <v>CC-BARGAIN</v>
          </cell>
          <cell r="G1218">
            <v>8.25</v>
          </cell>
          <cell r="H1218">
            <v>8.25</v>
          </cell>
          <cell r="I1218">
            <v>8.25</v>
          </cell>
          <cell r="J1218">
            <v>8.25</v>
          </cell>
          <cell r="K1218">
            <v>8.25</v>
          </cell>
          <cell r="L1218">
            <v>8.25</v>
          </cell>
          <cell r="M1218">
            <v>8.25</v>
          </cell>
          <cell r="N1218">
            <v>8.25</v>
          </cell>
          <cell r="O1218">
            <v>8.25</v>
          </cell>
          <cell r="P1218">
            <v>8.25</v>
          </cell>
          <cell r="Q1218">
            <v>8.25</v>
          </cell>
          <cell r="R1218">
            <v>8.25</v>
          </cell>
          <cell r="S1218">
            <v>99</v>
          </cell>
        </row>
        <row r="1219">
          <cell r="E1219" t="str">
            <v>34332130010EQMRCZZHO</v>
          </cell>
          <cell r="F1219" t="str">
            <v>CC-BARGAIN</v>
          </cell>
          <cell r="G1219">
            <v>8.25</v>
          </cell>
          <cell r="H1219">
            <v>8.25</v>
          </cell>
          <cell r="I1219">
            <v>8.25</v>
          </cell>
          <cell r="J1219">
            <v>8.25</v>
          </cell>
          <cell r="K1219">
            <v>8.25</v>
          </cell>
          <cell r="L1219">
            <v>8.25</v>
          </cell>
          <cell r="M1219">
            <v>8.25</v>
          </cell>
          <cell r="N1219">
            <v>8.25</v>
          </cell>
          <cell r="O1219">
            <v>8.25</v>
          </cell>
          <cell r="P1219">
            <v>8.25</v>
          </cell>
          <cell r="Q1219">
            <v>8.25</v>
          </cell>
          <cell r="R1219">
            <v>8.25</v>
          </cell>
          <cell r="S1219">
            <v>99</v>
          </cell>
        </row>
        <row r="1220">
          <cell r="E1220" t="str">
            <v>34332130010EQMRCZZHO</v>
          </cell>
          <cell r="F1220" t="str">
            <v>CC-BARGAIN</v>
          </cell>
          <cell r="G1220">
            <v>8.25</v>
          </cell>
          <cell r="H1220">
            <v>8.25</v>
          </cell>
          <cell r="I1220">
            <v>8.25</v>
          </cell>
          <cell r="J1220">
            <v>8.25</v>
          </cell>
          <cell r="K1220">
            <v>8.25</v>
          </cell>
          <cell r="L1220">
            <v>8.25</v>
          </cell>
          <cell r="M1220">
            <v>8.25</v>
          </cell>
          <cell r="N1220">
            <v>8.25</v>
          </cell>
          <cell r="O1220">
            <v>8.25</v>
          </cell>
          <cell r="P1220">
            <v>8.25</v>
          </cell>
          <cell r="Q1220">
            <v>8.25</v>
          </cell>
          <cell r="R1220">
            <v>8.25</v>
          </cell>
          <cell r="S1220">
            <v>99</v>
          </cell>
        </row>
        <row r="1221">
          <cell r="E1221" t="str">
            <v>34332130010EQMRCZZHO</v>
          </cell>
          <cell r="F1221" t="str">
            <v>CC-BARGAIN</v>
          </cell>
          <cell r="G1221">
            <v>8.25</v>
          </cell>
          <cell r="H1221">
            <v>8.25</v>
          </cell>
          <cell r="I1221">
            <v>8.25</v>
          </cell>
          <cell r="J1221">
            <v>8.25</v>
          </cell>
          <cell r="K1221">
            <v>8.25</v>
          </cell>
          <cell r="L1221">
            <v>8.25</v>
          </cell>
          <cell r="M1221">
            <v>8.25</v>
          </cell>
          <cell r="N1221">
            <v>8.25</v>
          </cell>
          <cell r="O1221">
            <v>8.25</v>
          </cell>
          <cell r="P1221">
            <v>8.25</v>
          </cell>
          <cell r="Q1221">
            <v>8.25</v>
          </cell>
          <cell r="R1221">
            <v>8.25</v>
          </cell>
          <cell r="S1221">
            <v>99</v>
          </cell>
        </row>
        <row r="1222">
          <cell r="E1222" t="str">
            <v>34332130010EQMRCZZHO</v>
          </cell>
          <cell r="F1222" t="str">
            <v>CC-BARGAIN</v>
          </cell>
          <cell r="G1222">
            <v>8.25</v>
          </cell>
          <cell r="H1222">
            <v>8.25</v>
          </cell>
          <cell r="I1222">
            <v>8.25</v>
          </cell>
          <cell r="J1222">
            <v>8.25</v>
          </cell>
          <cell r="K1222">
            <v>8.25</v>
          </cell>
          <cell r="L1222">
            <v>8.25</v>
          </cell>
          <cell r="M1222">
            <v>8.25</v>
          </cell>
          <cell r="N1222">
            <v>8.25</v>
          </cell>
          <cell r="O1222">
            <v>8.25</v>
          </cell>
          <cell r="P1222">
            <v>8.25</v>
          </cell>
          <cell r="Q1222">
            <v>8.25</v>
          </cell>
          <cell r="R1222">
            <v>8.25</v>
          </cell>
          <cell r="S1222">
            <v>99</v>
          </cell>
        </row>
        <row r="1223">
          <cell r="E1223" t="str">
            <v>34332130010EQMRCZZHO</v>
          </cell>
          <cell r="F1223" t="str">
            <v>CC-BARGAIN</v>
          </cell>
          <cell r="G1223">
            <v>8.25</v>
          </cell>
          <cell r="H1223">
            <v>8.25</v>
          </cell>
          <cell r="I1223">
            <v>8.25</v>
          </cell>
          <cell r="J1223">
            <v>8.25</v>
          </cell>
          <cell r="K1223">
            <v>8.25</v>
          </cell>
          <cell r="L1223">
            <v>8.25</v>
          </cell>
          <cell r="M1223">
            <v>8.25</v>
          </cell>
          <cell r="N1223">
            <v>8.25</v>
          </cell>
          <cell r="O1223">
            <v>8.25</v>
          </cell>
          <cell r="P1223">
            <v>8.25</v>
          </cell>
          <cell r="Q1223">
            <v>8.25</v>
          </cell>
          <cell r="R1223">
            <v>8.25</v>
          </cell>
          <cell r="S1223">
            <v>99</v>
          </cell>
        </row>
        <row r="1224">
          <cell r="E1224" t="str">
            <v>34332130010EQMRCZZHO</v>
          </cell>
          <cell r="F1224" t="str">
            <v>CC-BARGAIN</v>
          </cell>
          <cell r="G1224">
            <v>8.25</v>
          </cell>
          <cell r="H1224">
            <v>8.25</v>
          </cell>
          <cell r="I1224">
            <v>8.25</v>
          </cell>
          <cell r="J1224">
            <v>8.25</v>
          </cell>
          <cell r="K1224">
            <v>8.25</v>
          </cell>
          <cell r="L1224">
            <v>8.25</v>
          </cell>
          <cell r="M1224">
            <v>8.25</v>
          </cell>
          <cell r="N1224">
            <v>8.25</v>
          </cell>
          <cell r="O1224">
            <v>8.25</v>
          </cell>
          <cell r="P1224">
            <v>8.25</v>
          </cell>
          <cell r="Q1224">
            <v>8.25</v>
          </cell>
          <cell r="R1224">
            <v>8.25</v>
          </cell>
          <cell r="S1224">
            <v>99</v>
          </cell>
        </row>
        <row r="1225">
          <cell r="E1225" t="str">
            <v>34332130010EQMRCZZHO</v>
          </cell>
          <cell r="F1225" t="str">
            <v>CC-BARGAIN</v>
          </cell>
          <cell r="G1225">
            <v>8.25</v>
          </cell>
          <cell r="H1225">
            <v>8.25</v>
          </cell>
          <cell r="I1225">
            <v>8.25</v>
          </cell>
          <cell r="J1225">
            <v>8.25</v>
          </cell>
          <cell r="K1225">
            <v>8.25</v>
          </cell>
          <cell r="L1225">
            <v>8.25</v>
          </cell>
          <cell r="M1225">
            <v>8.25</v>
          </cell>
          <cell r="N1225">
            <v>8.25</v>
          </cell>
          <cell r="O1225">
            <v>8.25</v>
          </cell>
          <cell r="P1225">
            <v>8.25</v>
          </cell>
          <cell r="Q1225">
            <v>8.25</v>
          </cell>
          <cell r="R1225">
            <v>8.25</v>
          </cell>
          <cell r="S1225">
            <v>99</v>
          </cell>
        </row>
        <row r="1226">
          <cell r="E1226" t="str">
            <v>34332130010EQMRCZZHO</v>
          </cell>
          <cell r="F1226" t="str">
            <v>CC-BARGAIN</v>
          </cell>
          <cell r="G1226">
            <v>8.25</v>
          </cell>
          <cell r="H1226">
            <v>8.25</v>
          </cell>
          <cell r="I1226">
            <v>8.25</v>
          </cell>
          <cell r="J1226">
            <v>8.25</v>
          </cell>
          <cell r="K1226">
            <v>8.25</v>
          </cell>
          <cell r="L1226">
            <v>8.25</v>
          </cell>
          <cell r="M1226">
            <v>8.25</v>
          </cell>
          <cell r="N1226">
            <v>8.25</v>
          </cell>
          <cell r="O1226">
            <v>8.25</v>
          </cell>
          <cell r="P1226">
            <v>8.25</v>
          </cell>
          <cell r="Q1226">
            <v>8.25</v>
          </cell>
          <cell r="R1226">
            <v>8.25</v>
          </cell>
          <cell r="S1226">
            <v>99</v>
          </cell>
        </row>
        <row r="1227">
          <cell r="E1227" t="str">
            <v>34332130010EQMRCZZHO</v>
          </cell>
          <cell r="F1227" t="str">
            <v>CC-BARGAIN</v>
          </cell>
          <cell r="G1227">
            <v>8.25</v>
          </cell>
          <cell r="H1227">
            <v>8.25</v>
          </cell>
          <cell r="I1227">
            <v>8.25</v>
          </cell>
          <cell r="J1227">
            <v>8.25</v>
          </cell>
          <cell r="K1227">
            <v>8.25</v>
          </cell>
          <cell r="L1227">
            <v>8.25</v>
          </cell>
          <cell r="M1227">
            <v>8.25</v>
          </cell>
          <cell r="N1227">
            <v>8.25</v>
          </cell>
          <cell r="O1227">
            <v>8.25</v>
          </cell>
          <cell r="P1227">
            <v>8.25</v>
          </cell>
          <cell r="Q1227">
            <v>8.25</v>
          </cell>
          <cell r="R1227">
            <v>8.25</v>
          </cell>
          <cell r="S1227">
            <v>99</v>
          </cell>
        </row>
        <row r="1228">
          <cell r="E1228" t="str">
            <v>34332130010EQMRCZZHO</v>
          </cell>
          <cell r="F1228" t="str">
            <v>CC-BARGAIN</v>
          </cell>
          <cell r="G1228">
            <v>8.25</v>
          </cell>
          <cell r="H1228">
            <v>8.25</v>
          </cell>
          <cell r="I1228">
            <v>8.25</v>
          </cell>
          <cell r="J1228">
            <v>8.25</v>
          </cell>
          <cell r="K1228">
            <v>8.25</v>
          </cell>
          <cell r="L1228">
            <v>8.25</v>
          </cell>
          <cell r="M1228">
            <v>8.25</v>
          </cell>
          <cell r="N1228">
            <v>8.25</v>
          </cell>
          <cell r="O1228">
            <v>8.25</v>
          </cell>
          <cell r="P1228">
            <v>8.25</v>
          </cell>
          <cell r="Q1228">
            <v>8.25</v>
          </cell>
          <cell r="R1228">
            <v>8.25</v>
          </cell>
          <cell r="S1228">
            <v>99</v>
          </cell>
        </row>
        <row r="1229">
          <cell r="E1229" t="str">
            <v>34332130010EQMRCZZHO</v>
          </cell>
          <cell r="F1229" t="str">
            <v>CC-BARGAIN</v>
          </cell>
          <cell r="G1229">
            <v>8.25</v>
          </cell>
          <cell r="H1229">
            <v>8.25</v>
          </cell>
          <cell r="I1229">
            <v>8.25</v>
          </cell>
          <cell r="J1229">
            <v>8.25</v>
          </cell>
          <cell r="K1229">
            <v>8.25</v>
          </cell>
          <cell r="L1229">
            <v>8.25</v>
          </cell>
          <cell r="M1229">
            <v>8.25</v>
          </cell>
          <cell r="N1229">
            <v>8.25</v>
          </cell>
          <cell r="O1229">
            <v>8.25</v>
          </cell>
          <cell r="P1229">
            <v>8.25</v>
          </cell>
          <cell r="Q1229">
            <v>8.25</v>
          </cell>
          <cell r="R1229">
            <v>8.25</v>
          </cell>
          <cell r="S1229">
            <v>99</v>
          </cell>
        </row>
        <row r="1230">
          <cell r="E1230" t="str">
            <v>34332130010EQMRCZZHO Total</v>
          </cell>
          <cell r="F1230">
            <v>0</v>
          </cell>
          <cell r="S1230">
            <v>1386</v>
          </cell>
        </row>
        <row r="1231">
          <cell r="E1231" t="str">
            <v>34332130100EQMRCZZHO</v>
          </cell>
          <cell r="F1231" t="str">
            <v>CC-GROUPSC</v>
          </cell>
          <cell r="G1231">
            <v>359.19</v>
          </cell>
          <cell r="H1231">
            <v>359.19</v>
          </cell>
          <cell r="I1231">
            <v>359.19</v>
          </cell>
          <cell r="J1231">
            <v>359.19</v>
          </cell>
          <cell r="K1231">
            <v>359.19</v>
          </cell>
          <cell r="L1231">
            <v>359.19</v>
          </cell>
          <cell r="M1231">
            <v>359.19</v>
          </cell>
          <cell r="N1231">
            <v>359.19</v>
          </cell>
          <cell r="O1231">
            <v>359.19</v>
          </cell>
          <cell r="P1231">
            <v>359.19</v>
          </cell>
          <cell r="Q1231">
            <v>359.19</v>
          </cell>
          <cell r="R1231">
            <v>359.19</v>
          </cell>
          <cell r="S1231">
            <v>4310.28</v>
          </cell>
        </row>
        <row r="1232">
          <cell r="E1232" t="str">
            <v>34332130100EQMRCZZHO</v>
          </cell>
          <cell r="F1232" t="str">
            <v>CC-GROUPSC</v>
          </cell>
          <cell r="G1232">
            <v>864.15</v>
          </cell>
          <cell r="H1232">
            <v>864.15</v>
          </cell>
          <cell r="I1232">
            <v>864.15</v>
          </cell>
          <cell r="J1232">
            <v>864.15</v>
          </cell>
          <cell r="K1232">
            <v>864.15</v>
          </cell>
          <cell r="L1232">
            <v>864.15</v>
          </cell>
          <cell r="M1232">
            <v>864.15</v>
          </cell>
          <cell r="N1232">
            <v>864.15</v>
          </cell>
          <cell r="O1232">
            <v>864.15</v>
          </cell>
          <cell r="P1232">
            <v>864.15</v>
          </cell>
          <cell r="Q1232">
            <v>864.15</v>
          </cell>
          <cell r="R1232">
            <v>864.15</v>
          </cell>
          <cell r="S1232">
            <v>10369.799999999999</v>
          </cell>
        </row>
        <row r="1233">
          <cell r="E1233" t="str">
            <v>34332130100EQMRCZZHO</v>
          </cell>
          <cell r="F1233" t="str">
            <v>CC-GROUPSC</v>
          </cell>
          <cell r="G1233">
            <v>329</v>
          </cell>
          <cell r="H1233">
            <v>329</v>
          </cell>
          <cell r="I1233">
            <v>329</v>
          </cell>
          <cell r="J1233">
            <v>329</v>
          </cell>
          <cell r="K1233">
            <v>329</v>
          </cell>
          <cell r="L1233">
            <v>329</v>
          </cell>
          <cell r="M1233">
            <v>329</v>
          </cell>
          <cell r="N1233">
            <v>329</v>
          </cell>
          <cell r="O1233">
            <v>343.91</v>
          </cell>
          <cell r="P1233">
            <v>343.91</v>
          </cell>
          <cell r="Q1233">
            <v>343.91</v>
          </cell>
          <cell r="R1233">
            <v>343.91</v>
          </cell>
          <cell r="S1233">
            <v>4007.64</v>
          </cell>
        </row>
        <row r="1234">
          <cell r="E1234" t="str">
            <v>34332130100EQMRCZZHO</v>
          </cell>
          <cell r="F1234" t="str">
            <v>CC-GROUPSC</v>
          </cell>
          <cell r="G1234">
            <v>275.41000000000003</v>
          </cell>
          <cell r="H1234">
            <v>275.41000000000003</v>
          </cell>
          <cell r="I1234">
            <v>275.41000000000003</v>
          </cell>
          <cell r="J1234">
            <v>275.41000000000003</v>
          </cell>
          <cell r="K1234">
            <v>275.41000000000003</v>
          </cell>
          <cell r="L1234">
            <v>275.41000000000003</v>
          </cell>
          <cell r="M1234">
            <v>275.41000000000003</v>
          </cell>
          <cell r="N1234">
            <v>275.41000000000003</v>
          </cell>
          <cell r="O1234">
            <v>275.41000000000003</v>
          </cell>
          <cell r="P1234">
            <v>275.41000000000003</v>
          </cell>
          <cell r="Q1234">
            <v>275.41000000000003</v>
          </cell>
          <cell r="R1234">
            <v>275.41000000000003</v>
          </cell>
          <cell r="S1234">
            <v>3304.92</v>
          </cell>
        </row>
        <row r="1235">
          <cell r="E1235" t="str">
            <v>34332130100EQMRCZZHO</v>
          </cell>
          <cell r="F1235" t="str">
            <v>CC-GROUPSC</v>
          </cell>
          <cell r="G1235">
            <v>359.19</v>
          </cell>
          <cell r="H1235">
            <v>359.19</v>
          </cell>
          <cell r="I1235">
            <v>359.19</v>
          </cell>
          <cell r="J1235">
            <v>359.19</v>
          </cell>
          <cell r="K1235">
            <v>359.19</v>
          </cell>
          <cell r="L1235">
            <v>359.19</v>
          </cell>
          <cell r="M1235">
            <v>359.19</v>
          </cell>
          <cell r="N1235">
            <v>359.19</v>
          </cell>
          <cell r="O1235">
            <v>359.19</v>
          </cell>
          <cell r="P1235">
            <v>359.19</v>
          </cell>
          <cell r="Q1235">
            <v>359.19</v>
          </cell>
          <cell r="R1235">
            <v>359.19</v>
          </cell>
          <cell r="S1235">
            <v>4310.28</v>
          </cell>
        </row>
        <row r="1236">
          <cell r="E1236" t="str">
            <v>34332130100EQMRCZZHO</v>
          </cell>
          <cell r="F1236" t="str">
            <v>CC-GROUPSC</v>
          </cell>
          <cell r="G1236">
            <v>359.19</v>
          </cell>
          <cell r="H1236">
            <v>359.19</v>
          </cell>
          <cell r="I1236">
            <v>359.19</v>
          </cell>
          <cell r="J1236">
            <v>359.19</v>
          </cell>
          <cell r="K1236">
            <v>359.19</v>
          </cell>
          <cell r="L1236">
            <v>359.19</v>
          </cell>
          <cell r="M1236">
            <v>359.19</v>
          </cell>
          <cell r="N1236">
            <v>359.19</v>
          </cell>
          <cell r="O1236">
            <v>359.19</v>
          </cell>
          <cell r="P1236">
            <v>359.19</v>
          </cell>
          <cell r="Q1236">
            <v>359.19</v>
          </cell>
          <cell r="R1236">
            <v>359.19</v>
          </cell>
          <cell r="S1236">
            <v>4310.28</v>
          </cell>
        </row>
        <row r="1237">
          <cell r="E1237" t="str">
            <v>34332130100EQMRCZZHO</v>
          </cell>
          <cell r="F1237" t="str">
            <v>CC-GROUPSC</v>
          </cell>
          <cell r="G1237">
            <v>395.15</v>
          </cell>
          <cell r="H1237">
            <v>395.15</v>
          </cell>
          <cell r="I1237">
            <v>395.15</v>
          </cell>
          <cell r="J1237">
            <v>395.15</v>
          </cell>
          <cell r="K1237">
            <v>395.15</v>
          </cell>
          <cell r="L1237">
            <v>395.15</v>
          </cell>
          <cell r="M1237">
            <v>395.15</v>
          </cell>
          <cell r="N1237">
            <v>395.15</v>
          </cell>
          <cell r="O1237">
            <v>415.12</v>
          </cell>
          <cell r="P1237">
            <v>415.12</v>
          </cell>
          <cell r="Q1237">
            <v>415.12</v>
          </cell>
          <cell r="R1237">
            <v>415.12</v>
          </cell>
          <cell r="S1237">
            <v>4821.68</v>
          </cell>
        </row>
        <row r="1238">
          <cell r="E1238" t="str">
            <v>34332130100EQMRCZZHO</v>
          </cell>
          <cell r="F1238" t="str">
            <v>CC-GROUPSC</v>
          </cell>
          <cell r="G1238">
            <v>626.38</v>
          </cell>
          <cell r="H1238">
            <v>626.38</v>
          </cell>
          <cell r="I1238">
            <v>626.38</v>
          </cell>
          <cell r="J1238">
            <v>626.38</v>
          </cell>
          <cell r="K1238">
            <v>626.38</v>
          </cell>
          <cell r="L1238">
            <v>626.38</v>
          </cell>
          <cell r="M1238">
            <v>626.38</v>
          </cell>
          <cell r="N1238">
            <v>626.38</v>
          </cell>
          <cell r="O1238">
            <v>626.38</v>
          </cell>
          <cell r="P1238">
            <v>626.38</v>
          </cell>
          <cell r="Q1238">
            <v>626.38</v>
          </cell>
          <cell r="R1238">
            <v>626.38</v>
          </cell>
          <cell r="S1238">
            <v>7516.56</v>
          </cell>
        </row>
        <row r="1239">
          <cell r="E1239" t="str">
            <v>34332130100EQMRCZZHO</v>
          </cell>
          <cell r="F1239" t="str">
            <v>CC-GROUPSC</v>
          </cell>
          <cell r="G1239">
            <v>359.19</v>
          </cell>
          <cell r="H1239">
            <v>359.19</v>
          </cell>
          <cell r="I1239">
            <v>359.19</v>
          </cell>
          <cell r="J1239">
            <v>359.19</v>
          </cell>
          <cell r="K1239">
            <v>359.19</v>
          </cell>
          <cell r="L1239">
            <v>359.19</v>
          </cell>
          <cell r="M1239">
            <v>359.19</v>
          </cell>
          <cell r="N1239">
            <v>359.19</v>
          </cell>
          <cell r="O1239">
            <v>359.19</v>
          </cell>
          <cell r="P1239">
            <v>359.19</v>
          </cell>
          <cell r="Q1239">
            <v>359.19</v>
          </cell>
          <cell r="R1239">
            <v>359.19</v>
          </cell>
          <cell r="S1239">
            <v>4310.28</v>
          </cell>
        </row>
        <row r="1240">
          <cell r="E1240" t="str">
            <v>34332130100EQMRCZZHO</v>
          </cell>
          <cell r="F1240" t="str">
            <v>CC-GROUPSC</v>
          </cell>
          <cell r="G1240">
            <v>555.4</v>
          </cell>
          <cell r="H1240">
            <v>555.4</v>
          </cell>
          <cell r="I1240">
            <v>555.4</v>
          </cell>
          <cell r="J1240">
            <v>555.4</v>
          </cell>
          <cell r="K1240">
            <v>555.4</v>
          </cell>
          <cell r="L1240">
            <v>555.4</v>
          </cell>
          <cell r="M1240">
            <v>555.4</v>
          </cell>
          <cell r="N1240">
            <v>555.4</v>
          </cell>
          <cell r="O1240">
            <v>555.4</v>
          </cell>
          <cell r="P1240">
            <v>555.4</v>
          </cell>
          <cell r="Q1240">
            <v>555.4</v>
          </cell>
          <cell r="R1240">
            <v>555.4</v>
          </cell>
          <cell r="S1240">
            <v>6664.8</v>
          </cell>
        </row>
        <row r="1241">
          <cell r="E1241" t="str">
            <v>34332130100EQMRCZZHO</v>
          </cell>
          <cell r="F1241" t="str">
            <v>CC-GROUPSC</v>
          </cell>
          <cell r="G1241">
            <v>359.19</v>
          </cell>
          <cell r="H1241">
            <v>359.19</v>
          </cell>
          <cell r="I1241">
            <v>359.19</v>
          </cell>
          <cell r="J1241">
            <v>359.19</v>
          </cell>
          <cell r="K1241">
            <v>359.19</v>
          </cell>
          <cell r="L1241">
            <v>359.19</v>
          </cell>
          <cell r="M1241">
            <v>359.19</v>
          </cell>
          <cell r="N1241">
            <v>359.19</v>
          </cell>
          <cell r="O1241">
            <v>359.19</v>
          </cell>
          <cell r="P1241">
            <v>359.19</v>
          </cell>
          <cell r="Q1241">
            <v>359.19</v>
          </cell>
          <cell r="R1241">
            <v>359.19</v>
          </cell>
          <cell r="S1241">
            <v>4310.28</v>
          </cell>
        </row>
        <row r="1242">
          <cell r="E1242" t="str">
            <v>34332130100EQMRCZZHO</v>
          </cell>
          <cell r="F1242" t="str">
            <v>CC-GROUPSC</v>
          </cell>
          <cell r="G1242">
            <v>436</v>
          </cell>
          <cell r="H1242">
            <v>436</v>
          </cell>
          <cell r="I1242">
            <v>436</v>
          </cell>
          <cell r="J1242">
            <v>436</v>
          </cell>
          <cell r="K1242">
            <v>436</v>
          </cell>
          <cell r="L1242">
            <v>436</v>
          </cell>
          <cell r="M1242">
            <v>436</v>
          </cell>
          <cell r="N1242">
            <v>436</v>
          </cell>
          <cell r="O1242">
            <v>436</v>
          </cell>
          <cell r="P1242">
            <v>436</v>
          </cell>
          <cell r="Q1242">
            <v>436</v>
          </cell>
          <cell r="R1242">
            <v>436</v>
          </cell>
          <cell r="S1242">
            <v>5232</v>
          </cell>
        </row>
        <row r="1243">
          <cell r="E1243" t="str">
            <v>34332130100EQMRCZZHO</v>
          </cell>
          <cell r="F1243" t="str">
            <v>CC-GROUPSC</v>
          </cell>
          <cell r="G1243">
            <v>555.4</v>
          </cell>
          <cell r="H1243">
            <v>555.4</v>
          </cell>
          <cell r="I1243">
            <v>555.4</v>
          </cell>
          <cell r="J1243">
            <v>555.4</v>
          </cell>
          <cell r="K1243">
            <v>555.4</v>
          </cell>
          <cell r="L1243">
            <v>555.4</v>
          </cell>
          <cell r="M1243">
            <v>555.4</v>
          </cell>
          <cell r="N1243">
            <v>555.4</v>
          </cell>
          <cell r="O1243">
            <v>555.4</v>
          </cell>
          <cell r="P1243">
            <v>555.4</v>
          </cell>
          <cell r="Q1243">
            <v>555.4</v>
          </cell>
          <cell r="R1243">
            <v>555.4</v>
          </cell>
          <cell r="S1243">
            <v>6664.8</v>
          </cell>
        </row>
        <row r="1244">
          <cell r="E1244" t="str">
            <v>34332130100EQMRCZZHO Total</v>
          </cell>
          <cell r="F1244">
            <v>0</v>
          </cell>
          <cell r="S1244">
            <v>70133.599999999991</v>
          </cell>
        </row>
        <row r="1245">
          <cell r="E1245" t="str">
            <v>34332130200EQMRCZZHO</v>
          </cell>
          <cell r="F1245" t="str">
            <v>CC-MEDAID</v>
          </cell>
          <cell r="G1245">
            <v>3512.09</v>
          </cell>
          <cell r="H1245">
            <v>3512.09</v>
          </cell>
          <cell r="I1245">
            <v>3512.09</v>
          </cell>
          <cell r="J1245">
            <v>3512.09</v>
          </cell>
          <cell r="K1245">
            <v>3512.09</v>
          </cell>
          <cell r="L1245">
            <v>3512.09</v>
          </cell>
          <cell r="M1245">
            <v>3512.09</v>
          </cell>
          <cell r="N1245">
            <v>3512.09</v>
          </cell>
          <cell r="O1245">
            <v>3512.09</v>
          </cell>
          <cell r="P1245">
            <v>3512.09</v>
          </cell>
          <cell r="Q1245">
            <v>3512.09</v>
          </cell>
          <cell r="R1245">
            <v>3512.09</v>
          </cell>
          <cell r="S1245">
            <v>42145.08</v>
          </cell>
        </row>
        <row r="1246">
          <cell r="E1246" t="str">
            <v>34332130200EQMRCZZHO</v>
          </cell>
          <cell r="F1246" t="str">
            <v>CC-MEDAID</v>
          </cell>
          <cell r="G1246">
            <v>3942.23</v>
          </cell>
          <cell r="H1246">
            <v>3942.23</v>
          </cell>
          <cell r="I1246">
            <v>3942.23</v>
          </cell>
          <cell r="J1246">
            <v>3942.23</v>
          </cell>
          <cell r="K1246">
            <v>3942.23</v>
          </cell>
          <cell r="L1246">
            <v>3942.23</v>
          </cell>
          <cell r="M1246">
            <v>3942.23</v>
          </cell>
          <cell r="N1246">
            <v>3942.23</v>
          </cell>
          <cell r="O1246">
            <v>3942.23</v>
          </cell>
          <cell r="P1246">
            <v>3942.23</v>
          </cell>
          <cell r="Q1246">
            <v>3942.23</v>
          </cell>
          <cell r="R1246">
            <v>3942.23</v>
          </cell>
          <cell r="S1246">
            <v>47306.76</v>
          </cell>
        </row>
        <row r="1247">
          <cell r="E1247" t="str">
            <v>34332130200EQMRCZZHO</v>
          </cell>
          <cell r="F1247" t="str">
            <v>CC-MEDAID</v>
          </cell>
          <cell r="G1247">
            <v>1562.92</v>
          </cell>
          <cell r="H1247">
            <v>1562.92</v>
          </cell>
          <cell r="I1247">
            <v>1562.92</v>
          </cell>
          <cell r="J1247">
            <v>1562.92</v>
          </cell>
          <cell r="K1247">
            <v>1562.92</v>
          </cell>
          <cell r="L1247">
            <v>1562.92</v>
          </cell>
          <cell r="M1247">
            <v>1562.92</v>
          </cell>
          <cell r="N1247">
            <v>1562.92</v>
          </cell>
          <cell r="O1247">
            <v>1562.92</v>
          </cell>
          <cell r="P1247">
            <v>1562.92</v>
          </cell>
          <cell r="Q1247">
            <v>1562.92</v>
          </cell>
          <cell r="R1247">
            <v>1562.92</v>
          </cell>
          <cell r="S1247">
            <v>18755.04</v>
          </cell>
        </row>
        <row r="1248">
          <cell r="E1248" t="str">
            <v>34332130200EQMRCZZHO</v>
          </cell>
          <cell r="F1248" t="str">
            <v>CC-MEDAID</v>
          </cell>
          <cell r="G1248">
            <v>2088.84</v>
          </cell>
          <cell r="H1248">
            <v>2088.84</v>
          </cell>
          <cell r="I1248">
            <v>2088.84</v>
          </cell>
          <cell r="J1248">
            <v>2088.84</v>
          </cell>
          <cell r="K1248">
            <v>2088.84</v>
          </cell>
          <cell r="L1248">
            <v>2088.84</v>
          </cell>
          <cell r="M1248">
            <v>2088.84</v>
          </cell>
          <cell r="N1248">
            <v>2088.84</v>
          </cell>
          <cell r="O1248">
            <v>2088.84</v>
          </cell>
          <cell r="P1248">
            <v>2088.84</v>
          </cell>
          <cell r="Q1248">
            <v>2088.84</v>
          </cell>
          <cell r="R1248">
            <v>2088.84</v>
          </cell>
          <cell r="S1248">
            <v>25066.080000000002</v>
          </cell>
        </row>
        <row r="1249">
          <cell r="E1249" t="str">
            <v>34332130200EQMRCZZHO</v>
          </cell>
          <cell r="F1249" t="str">
            <v>CC-MEDAID</v>
          </cell>
          <cell r="G1249">
            <v>2695.1</v>
          </cell>
          <cell r="H1249">
            <v>2695.1</v>
          </cell>
          <cell r="I1249">
            <v>2695.1</v>
          </cell>
          <cell r="J1249">
            <v>2695.1</v>
          </cell>
          <cell r="K1249">
            <v>2695.1</v>
          </cell>
          <cell r="L1249">
            <v>2695.1</v>
          </cell>
          <cell r="M1249">
            <v>2695.1</v>
          </cell>
          <cell r="N1249">
            <v>2695.1</v>
          </cell>
          <cell r="O1249">
            <v>2695.1</v>
          </cell>
          <cell r="P1249">
            <v>2695.1</v>
          </cell>
          <cell r="Q1249">
            <v>2695.1</v>
          </cell>
          <cell r="R1249">
            <v>2695.1</v>
          </cell>
          <cell r="S1249">
            <v>32341.200000000001</v>
          </cell>
        </row>
        <row r="1250">
          <cell r="E1250" t="str">
            <v>34332130200EQMRCZZHO</v>
          </cell>
          <cell r="F1250" t="str">
            <v>CC-MEDAID</v>
          </cell>
          <cell r="G1250">
            <v>3201.86</v>
          </cell>
          <cell r="H1250">
            <v>3201.86</v>
          </cell>
          <cell r="I1250">
            <v>3201.86</v>
          </cell>
          <cell r="J1250">
            <v>3201.86</v>
          </cell>
          <cell r="K1250">
            <v>3201.86</v>
          </cell>
          <cell r="L1250">
            <v>3201.86</v>
          </cell>
          <cell r="M1250">
            <v>3201.86</v>
          </cell>
          <cell r="N1250">
            <v>3201.86</v>
          </cell>
          <cell r="O1250">
            <v>3201.86</v>
          </cell>
          <cell r="P1250">
            <v>3201.86</v>
          </cell>
          <cell r="Q1250">
            <v>3201.86</v>
          </cell>
          <cell r="R1250">
            <v>3201.86</v>
          </cell>
          <cell r="S1250">
            <v>38422.32</v>
          </cell>
        </row>
        <row r="1251">
          <cell r="E1251" t="str">
            <v>34332130200EQMRCZZHO</v>
          </cell>
          <cell r="F1251" t="str">
            <v>CC-MEDAID</v>
          </cell>
          <cell r="G1251">
            <v>3771.04</v>
          </cell>
          <cell r="H1251">
            <v>3771.04</v>
          </cell>
          <cell r="I1251">
            <v>3771.04</v>
          </cell>
          <cell r="J1251">
            <v>3771.04</v>
          </cell>
          <cell r="K1251">
            <v>3771.04</v>
          </cell>
          <cell r="L1251">
            <v>3771.04</v>
          </cell>
          <cell r="M1251">
            <v>3771.04</v>
          </cell>
          <cell r="N1251">
            <v>3771.04</v>
          </cell>
          <cell r="O1251">
            <v>3771.04</v>
          </cell>
          <cell r="P1251">
            <v>3771.04</v>
          </cell>
          <cell r="Q1251">
            <v>3771.04</v>
          </cell>
          <cell r="R1251">
            <v>3771.04</v>
          </cell>
          <cell r="S1251">
            <v>45252.480000000003</v>
          </cell>
        </row>
        <row r="1252">
          <cell r="E1252" t="str">
            <v>34332130200EQMRCZZHO</v>
          </cell>
          <cell r="F1252" t="str">
            <v>CC-MEDAID</v>
          </cell>
          <cell r="G1252">
            <v>2017.77</v>
          </cell>
          <cell r="H1252">
            <v>2017.77</v>
          </cell>
          <cell r="I1252">
            <v>2017.77</v>
          </cell>
          <cell r="J1252">
            <v>2017.77</v>
          </cell>
          <cell r="K1252">
            <v>2017.77</v>
          </cell>
          <cell r="L1252">
            <v>2017.77</v>
          </cell>
          <cell r="M1252">
            <v>2017.77</v>
          </cell>
          <cell r="N1252">
            <v>2017.77</v>
          </cell>
          <cell r="O1252">
            <v>2017.77</v>
          </cell>
          <cell r="P1252">
            <v>2017.77</v>
          </cell>
          <cell r="Q1252">
            <v>2017.77</v>
          </cell>
          <cell r="R1252">
            <v>2017.77</v>
          </cell>
          <cell r="S1252">
            <v>24213.24</v>
          </cell>
        </row>
        <row r="1253">
          <cell r="E1253" t="str">
            <v>34332130200EQMRCZZHO</v>
          </cell>
          <cell r="F1253" t="str">
            <v>CC-MEDAID</v>
          </cell>
          <cell r="G1253">
            <v>2017.77</v>
          </cell>
          <cell r="H1253">
            <v>2017.77</v>
          </cell>
          <cell r="I1253">
            <v>2017.77</v>
          </cell>
          <cell r="J1253">
            <v>2017.77</v>
          </cell>
          <cell r="K1253">
            <v>2017.77</v>
          </cell>
          <cell r="L1253">
            <v>2017.77</v>
          </cell>
          <cell r="M1253">
            <v>2017.77</v>
          </cell>
          <cell r="N1253">
            <v>2017.77</v>
          </cell>
          <cell r="O1253">
            <v>2017.77</v>
          </cell>
          <cell r="P1253">
            <v>2017.77</v>
          </cell>
          <cell r="Q1253">
            <v>2017.77</v>
          </cell>
          <cell r="R1253">
            <v>2017.77</v>
          </cell>
          <cell r="S1253">
            <v>24213.24</v>
          </cell>
        </row>
        <row r="1254">
          <cell r="E1254" t="str">
            <v>34332130200EQMRCZZHO</v>
          </cell>
          <cell r="F1254" t="str">
            <v>CC-MEDAID</v>
          </cell>
          <cell r="G1254">
            <v>3942.23</v>
          </cell>
          <cell r="H1254">
            <v>3942.23</v>
          </cell>
          <cell r="I1254">
            <v>3942.23</v>
          </cell>
          <cell r="J1254">
            <v>3942.23</v>
          </cell>
          <cell r="K1254">
            <v>3942.23</v>
          </cell>
          <cell r="L1254">
            <v>3942.23</v>
          </cell>
          <cell r="M1254">
            <v>3942.23</v>
          </cell>
          <cell r="N1254">
            <v>3942.23</v>
          </cell>
          <cell r="O1254">
            <v>3942.23</v>
          </cell>
          <cell r="P1254">
            <v>3942.23</v>
          </cell>
          <cell r="Q1254">
            <v>3942.23</v>
          </cell>
          <cell r="R1254">
            <v>3942.23</v>
          </cell>
          <cell r="S1254">
            <v>47306.76</v>
          </cell>
        </row>
        <row r="1255">
          <cell r="E1255" t="str">
            <v>34332130200EQMRCZZHO Total</v>
          </cell>
          <cell r="F1255">
            <v>0</v>
          </cell>
          <cell r="S1255">
            <v>345022.20000000007</v>
          </cell>
        </row>
        <row r="1256">
          <cell r="E1256" t="str">
            <v>34332130300EQMRCZZHO</v>
          </cell>
          <cell r="F1256" t="str">
            <v>CC-PENSION</v>
          </cell>
          <cell r="G1256">
            <v>3951.11</v>
          </cell>
          <cell r="H1256">
            <v>3951.11</v>
          </cell>
          <cell r="I1256">
            <v>3951.11</v>
          </cell>
          <cell r="J1256">
            <v>3951.11</v>
          </cell>
          <cell r="K1256">
            <v>3951.11</v>
          </cell>
          <cell r="L1256">
            <v>3951.11</v>
          </cell>
          <cell r="M1256">
            <v>3951.11</v>
          </cell>
          <cell r="N1256">
            <v>3951.11</v>
          </cell>
          <cell r="O1256">
            <v>3951.11</v>
          </cell>
          <cell r="P1256">
            <v>3951.11</v>
          </cell>
          <cell r="Q1256">
            <v>3951.11</v>
          </cell>
          <cell r="R1256">
            <v>3951.11</v>
          </cell>
          <cell r="S1256">
            <v>47413.32</v>
          </cell>
        </row>
        <row r="1257">
          <cell r="E1257" t="str">
            <v>34332130300EQMRCZZHO</v>
          </cell>
          <cell r="F1257" t="str">
            <v>CC-PENSION</v>
          </cell>
          <cell r="G1257">
            <v>9505.7000000000007</v>
          </cell>
          <cell r="H1257">
            <v>9505.7000000000007</v>
          </cell>
          <cell r="I1257">
            <v>9505.7000000000007</v>
          </cell>
          <cell r="J1257">
            <v>9505.7000000000007</v>
          </cell>
          <cell r="K1257">
            <v>9505.7000000000007</v>
          </cell>
          <cell r="L1257">
            <v>9505.7000000000007</v>
          </cell>
          <cell r="M1257">
            <v>9505.7000000000007</v>
          </cell>
          <cell r="N1257">
            <v>9505.7000000000007</v>
          </cell>
          <cell r="O1257">
            <v>9505.7000000000007</v>
          </cell>
          <cell r="P1257">
            <v>9505.7000000000007</v>
          </cell>
          <cell r="Q1257">
            <v>9505.7000000000007</v>
          </cell>
          <cell r="R1257">
            <v>9505.7000000000007</v>
          </cell>
          <cell r="S1257">
            <v>114068.4</v>
          </cell>
        </row>
        <row r="1258">
          <cell r="E1258" t="str">
            <v>34332130300EQMRCZZHO</v>
          </cell>
          <cell r="F1258" t="str">
            <v>CC-PENSION</v>
          </cell>
          <cell r="G1258">
            <v>3619.03</v>
          </cell>
          <cell r="H1258">
            <v>3619.03</v>
          </cell>
          <cell r="I1258">
            <v>3619.03</v>
          </cell>
          <cell r="J1258">
            <v>3619.03</v>
          </cell>
          <cell r="K1258">
            <v>3619.03</v>
          </cell>
          <cell r="L1258">
            <v>3619.03</v>
          </cell>
          <cell r="M1258">
            <v>3619.03</v>
          </cell>
          <cell r="N1258">
            <v>3619.03</v>
          </cell>
          <cell r="O1258">
            <v>3782.97</v>
          </cell>
          <cell r="P1258">
            <v>3782.97</v>
          </cell>
          <cell r="Q1258">
            <v>3782.97</v>
          </cell>
          <cell r="R1258">
            <v>3782.97</v>
          </cell>
          <cell r="S1258">
            <v>44084.12</v>
          </cell>
        </row>
        <row r="1259">
          <cell r="E1259" t="str">
            <v>34332130300EQMRCZZHO</v>
          </cell>
          <cell r="F1259" t="str">
            <v>CC-PENSION</v>
          </cell>
          <cell r="G1259">
            <v>3029.5</v>
          </cell>
          <cell r="H1259">
            <v>3029.5</v>
          </cell>
          <cell r="I1259">
            <v>3029.5</v>
          </cell>
          <cell r="J1259">
            <v>3029.5</v>
          </cell>
          <cell r="K1259">
            <v>3029.5</v>
          </cell>
          <cell r="L1259">
            <v>3029.5</v>
          </cell>
          <cell r="M1259">
            <v>3029.5</v>
          </cell>
          <cell r="N1259">
            <v>3029.5</v>
          </cell>
          <cell r="O1259">
            <v>3029.5</v>
          </cell>
          <cell r="P1259">
            <v>3029.5</v>
          </cell>
          <cell r="Q1259">
            <v>3029.5</v>
          </cell>
          <cell r="R1259">
            <v>3029.5</v>
          </cell>
          <cell r="S1259">
            <v>36354</v>
          </cell>
        </row>
        <row r="1260">
          <cell r="E1260" t="str">
            <v>34332130300EQMRCZZHO</v>
          </cell>
          <cell r="F1260" t="str">
            <v>CC-PENSION</v>
          </cell>
          <cell r="G1260">
            <v>3951.11</v>
          </cell>
          <cell r="H1260">
            <v>3951.11</v>
          </cell>
          <cell r="I1260">
            <v>3951.11</v>
          </cell>
          <cell r="J1260">
            <v>3951.11</v>
          </cell>
          <cell r="K1260">
            <v>3951.11</v>
          </cell>
          <cell r="L1260">
            <v>3951.11</v>
          </cell>
          <cell r="M1260">
            <v>3951.11</v>
          </cell>
          <cell r="N1260">
            <v>3951.11</v>
          </cell>
          <cell r="O1260">
            <v>3951.11</v>
          </cell>
          <cell r="P1260">
            <v>3951.11</v>
          </cell>
          <cell r="Q1260">
            <v>3951.11</v>
          </cell>
          <cell r="R1260">
            <v>3951.11</v>
          </cell>
          <cell r="S1260">
            <v>47413.32</v>
          </cell>
        </row>
        <row r="1261">
          <cell r="E1261" t="str">
            <v>34332130300EQMRCZZHO</v>
          </cell>
          <cell r="F1261" t="str">
            <v>CC-PENSION</v>
          </cell>
          <cell r="G1261">
            <v>3951.11</v>
          </cell>
          <cell r="H1261">
            <v>3951.11</v>
          </cell>
          <cell r="I1261">
            <v>3951.11</v>
          </cell>
          <cell r="J1261">
            <v>3951.11</v>
          </cell>
          <cell r="K1261">
            <v>3951.11</v>
          </cell>
          <cell r="L1261">
            <v>3951.11</v>
          </cell>
          <cell r="M1261">
            <v>3951.11</v>
          </cell>
          <cell r="N1261">
            <v>3951.11</v>
          </cell>
          <cell r="O1261">
            <v>3951.11</v>
          </cell>
          <cell r="P1261">
            <v>3951.11</v>
          </cell>
          <cell r="Q1261">
            <v>3951.11</v>
          </cell>
          <cell r="R1261">
            <v>3951.11</v>
          </cell>
          <cell r="S1261">
            <v>47413.32</v>
          </cell>
        </row>
        <row r="1262">
          <cell r="E1262" t="str">
            <v>34332130300EQMRCZZHO</v>
          </cell>
          <cell r="F1262" t="str">
            <v>CC-PENSION</v>
          </cell>
          <cell r="G1262">
            <v>3556.32</v>
          </cell>
          <cell r="H1262">
            <v>3556.32</v>
          </cell>
          <cell r="I1262">
            <v>3556.32</v>
          </cell>
          <cell r="J1262">
            <v>3556.32</v>
          </cell>
          <cell r="K1262">
            <v>3556.32</v>
          </cell>
          <cell r="L1262">
            <v>3556.32</v>
          </cell>
          <cell r="M1262">
            <v>3556.32</v>
          </cell>
          <cell r="N1262">
            <v>3556.32</v>
          </cell>
          <cell r="O1262">
            <v>3736.05</v>
          </cell>
          <cell r="P1262">
            <v>3736.05</v>
          </cell>
          <cell r="Q1262">
            <v>3736.05</v>
          </cell>
          <cell r="R1262">
            <v>3736.05</v>
          </cell>
          <cell r="S1262">
            <v>43394.76</v>
          </cell>
        </row>
        <row r="1263">
          <cell r="E1263" t="str">
            <v>34332130300EQMRCZZHO</v>
          </cell>
          <cell r="F1263" t="str">
            <v>CC-PENSION</v>
          </cell>
          <cell r="G1263">
            <v>6890.13</v>
          </cell>
          <cell r="H1263">
            <v>6890.13</v>
          </cell>
          <cell r="I1263">
            <v>6890.13</v>
          </cell>
          <cell r="J1263">
            <v>6890.13</v>
          </cell>
          <cell r="K1263">
            <v>6890.13</v>
          </cell>
          <cell r="L1263">
            <v>6890.13</v>
          </cell>
          <cell r="M1263">
            <v>6890.13</v>
          </cell>
          <cell r="N1263">
            <v>6890.13</v>
          </cell>
          <cell r="O1263">
            <v>6890.13</v>
          </cell>
          <cell r="P1263">
            <v>6890.13</v>
          </cell>
          <cell r="Q1263">
            <v>6890.13</v>
          </cell>
          <cell r="R1263">
            <v>6890.13</v>
          </cell>
          <cell r="S1263">
            <v>82681.56</v>
          </cell>
        </row>
        <row r="1264">
          <cell r="E1264" t="str">
            <v>34332130300EQMRCZZHO</v>
          </cell>
          <cell r="F1264" t="str">
            <v>CC-PENSION</v>
          </cell>
          <cell r="G1264">
            <v>3732</v>
          </cell>
          <cell r="H1264">
            <v>3732</v>
          </cell>
          <cell r="I1264">
            <v>3732</v>
          </cell>
          <cell r="J1264">
            <v>3732</v>
          </cell>
          <cell r="K1264">
            <v>3732</v>
          </cell>
          <cell r="L1264">
            <v>3732</v>
          </cell>
          <cell r="M1264">
            <v>3732</v>
          </cell>
          <cell r="N1264">
            <v>3732</v>
          </cell>
          <cell r="O1264">
            <v>3732</v>
          </cell>
          <cell r="P1264">
            <v>3732</v>
          </cell>
          <cell r="Q1264">
            <v>3732</v>
          </cell>
          <cell r="R1264">
            <v>3732</v>
          </cell>
          <cell r="S1264">
            <v>44784</v>
          </cell>
        </row>
        <row r="1265">
          <cell r="E1265" t="str">
            <v>34332130300EQMRCZZHO</v>
          </cell>
          <cell r="F1265" t="str">
            <v>CC-PENSION</v>
          </cell>
          <cell r="G1265">
            <v>5770.58</v>
          </cell>
          <cell r="H1265">
            <v>5770.58</v>
          </cell>
          <cell r="I1265">
            <v>5770.58</v>
          </cell>
          <cell r="J1265">
            <v>5770.58</v>
          </cell>
          <cell r="K1265">
            <v>5770.58</v>
          </cell>
          <cell r="L1265">
            <v>5770.58</v>
          </cell>
          <cell r="M1265">
            <v>5770.58</v>
          </cell>
          <cell r="N1265">
            <v>5770.58</v>
          </cell>
          <cell r="O1265">
            <v>5770.58</v>
          </cell>
          <cell r="P1265">
            <v>5770.58</v>
          </cell>
          <cell r="Q1265">
            <v>5770.58</v>
          </cell>
          <cell r="R1265">
            <v>5770.58</v>
          </cell>
          <cell r="S1265">
            <v>69246.960000000006</v>
          </cell>
        </row>
        <row r="1266">
          <cell r="E1266" t="str">
            <v>34332130300EQMRCZZHO</v>
          </cell>
          <cell r="F1266" t="str">
            <v>CC-PENSION</v>
          </cell>
          <cell r="G1266">
            <v>3951.11</v>
          </cell>
          <cell r="H1266">
            <v>3951.11</v>
          </cell>
          <cell r="I1266">
            <v>3951.11</v>
          </cell>
          <cell r="J1266">
            <v>3951.11</v>
          </cell>
          <cell r="K1266">
            <v>3951.11</v>
          </cell>
          <cell r="L1266">
            <v>3951.11</v>
          </cell>
          <cell r="M1266">
            <v>3951.11</v>
          </cell>
          <cell r="N1266">
            <v>3951.11</v>
          </cell>
          <cell r="O1266">
            <v>3951.11</v>
          </cell>
          <cell r="P1266">
            <v>3951.11</v>
          </cell>
          <cell r="Q1266">
            <v>3951.11</v>
          </cell>
          <cell r="R1266">
            <v>3951.11</v>
          </cell>
          <cell r="S1266">
            <v>47413.32</v>
          </cell>
        </row>
        <row r="1267">
          <cell r="E1267" t="str">
            <v>34332130300EQMRCZZHO</v>
          </cell>
          <cell r="F1267" t="str">
            <v>CC-PENSION</v>
          </cell>
          <cell r="G1267">
            <v>4795.99</v>
          </cell>
          <cell r="H1267">
            <v>4795.99</v>
          </cell>
          <cell r="I1267">
            <v>4795.99</v>
          </cell>
          <cell r="J1267">
            <v>4795.99</v>
          </cell>
          <cell r="K1267">
            <v>4795.99</v>
          </cell>
          <cell r="L1267">
            <v>4795.99</v>
          </cell>
          <cell r="M1267">
            <v>4795.99</v>
          </cell>
          <cell r="N1267">
            <v>4795.99</v>
          </cell>
          <cell r="O1267">
            <v>4795.99</v>
          </cell>
          <cell r="P1267">
            <v>4795.99</v>
          </cell>
          <cell r="Q1267">
            <v>4795.99</v>
          </cell>
          <cell r="R1267">
            <v>4795.99</v>
          </cell>
          <cell r="S1267">
            <v>57551.88</v>
          </cell>
        </row>
        <row r="1268">
          <cell r="E1268" t="str">
            <v>34332130300EQMRCZZHO</v>
          </cell>
          <cell r="F1268" t="str">
            <v>CC-PENSION</v>
          </cell>
          <cell r="G1268">
            <v>6109.37</v>
          </cell>
          <cell r="H1268">
            <v>6109.37</v>
          </cell>
          <cell r="I1268">
            <v>6109.37</v>
          </cell>
          <cell r="J1268">
            <v>6109.37</v>
          </cell>
          <cell r="K1268">
            <v>6109.37</v>
          </cell>
          <cell r="L1268">
            <v>6109.37</v>
          </cell>
          <cell r="M1268">
            <v>6109.37</v>
          </cell>
          <cell r="N1268">
            <v>6109.37</v>
          </cell>
          <cell r="O1268">
            <v>6109.37</v>
          </cell>
          <cell r="P1268">
            <v>6109.37</v>
          </cell>
          <cell r="Q1268">
            <v>6109.37</v>
          </cell>
          <cell r="R1268">
            <v>6109.37</v>
          </cell>
          <cell r="S1268">
            <v>73312.44</v>
          </cell>
        </row>
        <row r="1269">
          <cell r="E1269" t="str">
            <v>34332130300EQMRCZZHO Total</v>
          </cell>
          <cell r="F1269">
            <v>0</v>
          </cell>
          <cell r="S1269">
            <v>755131.39999999991</v>
          </cell>
        </row>
        <row r="1270">
          <cell r="E1270" t="str">
            <v>34332130400EQMRCZZHO</v>
          </cell>
          <cell r="F1270" t="str">
            <v>CC-U.I.F.</v>
          </cell>
          <cell r="G1270">
            <v>148.72</v>
          </cell>
          <cell r="H1270">
            <v>148.72</v>
          </cell>
          <cell r="I1270">
            <v>148.72</v>
          </cell>
          <cell r="J1270">
            <v>148.72</v>
          </cell>
          <cell r="K1270">
            <v>148.72</v>
          </cell>
          <cell r="L1270">
            <v>148.72</v>
          </cell>
          <cell r="M1270">
            <v>148.72</v>
          </cell>
          <cell r="N1270">
            <v>148.72</v>
          </cell>
          <cell r="O1270">
            <v>148.72</v>
          </cell>
          <cell r="P1270">
            <v>148.72</v>
          </cell>
          <cell r="Q1270">
            <v>148.72</v>
          </cell>
          <cell r="R1270">
            <v>148.72</v>
          </cell>
          <cell r="S1270">
            <v>1784.64</v>
          </cell>
        </row>
        <row r="1271">
          <cell r="E1271" t="str">
            <v>34332130400EQMRCZZHO</v>
          </cell>
          <cell r="F1271" t="str">
            <v>CC-U.I.F.</v>
          </cell>
          <cell r="G1271">
            <v>148.72</v>
          </cell>
          <cell r="H1271">
            <v>148.72</v>
          </cell>
          <cell r="I1271">
            <v>148.72</v>
          </cell>
          <cell r="J1271">
            <v>148.72</v>
          </cell>
          <cell r="K1271">
            <v>148.72</v>
          </cell>
          <cell r="L1271">
            <v>148.72</v>
          </cell>
          <cell r="M1271">
            <v>148.72</v>
          </cell>
          <cell r="N1271">
            <v>148.72</v>
          </cell>
          <cell r="O1271">
            <v>148.72</v>
          </cell>
          <cell r="P1271">
            <v>148.72</v>
          </cell>
          <cell r="Q1271">
            <v>148.72</v>
          </cell>
          <cell r="R1271">
            <v>148.72</v>
          </cell>
          <cell r="S1271">
            <v>1784.64</v>
          </cell>
        </row>
        <row r="1272">
          <cell r="E1272" t="str">
            <v>34332130400EQMRCZZHO</v>
          </cell>
          <cell r="F1272" t="str">
            <v>CC-U.I.F.</v>
          </cell>
          <cell r="G1272">
            <v>148.72</v>
          </cell>
          <cell r="H1272">
            <v>148.72</v>
          </cell>
          <cell r="I1272">
            <v>148.72</v>
          </cell>
          <cell r="J1272">
            <v>148.72</v>
          </cell>
          <cell r="K1272">
            <v>148.72</v>
          </cell>
          <cell r="L1272">
            <v>148.72</v>
          </cell>
          <cell r="M1272">
            <v>148.72</v>
          </cell>
          <cell r="N1272">
            <v>148.72</v>
          </cell>
          <cell r="O1272">
            <v>148.72</v>
          </cell>
          <cell r="P1272">
            <v>148.72</v>
          </cell>
          <cell r="Q1272">
            <v>148.72</v>
          </cell>
          <cell r="R1272">
            <v>148.72</v>
          </cell>
          <cell r="S1272">
            <v>1784.64</v>
          </cell>
        </row>
        <row r="1273">
          <cell r="E1273" t="str">
            <v>34332130400EQMRCZZHO</v>
          </cell>
          <cell r="F1273" t="str">
            <v>CC-U.I.F.</v>
          </cell>
          <cell r="G1273">
            <v>148.72</v>
          </cell>
          <cell r="H1273">
            <v>148.72</v>
          </cell>
          <cell r="I1273">
            <v>148.72</v>
          </cell>
          <cell r="J1273">
            <v>148.72</v>
          </cell>
          <cell r="K1273">
            <v>148.72</v>
          </cell>
          <cell r="L1273">
            <v>148.72</v>
          </cell>
          <cell r="M1273">
            <v>148.72</v>
          </cell>
          <cell r="N1273">
            <v>148.72</v>
          </cell>
          <cell r="O1273">
            <v>148.72</v>
          </cell>
          <cell r="P1273">
            <v>148.72</v>
          </cell>
          <cell r="Q1273">
            <v>148.72</v>
          </cell>
          <cell r="R1273">
            <v>148.72</v>
          </cell>
          <cell r="S1273">
            <v>1784.64</v>
          </cell>
        </row>
        <row r="1274">
          <cell r="E1274" t="str">
            <v>34332130400EQMRCZZHO</v>
          </cell>
          <cell r="F1274" t="str">
            <v>CC-U.I.F.</v>
          </cell>
          <cell r="G1274">
            <v>148.72</v>
          </cell>
          <cell r="H1274">
            <v>148.72</v>
          </cell>
          <cell r="I1274">
            <v>148.72</v>
          </cell>
          <cell r="J1274">
            <v>148.72</v>
          </cell>
          <cell r="K1274">
            <v>148.72</v>
          </cell>
          <cell r="L1274">
            <v>148.72</v>
          </cell>
          <cell r="M1274">
            <v>148.72</v>
          </cell>
          <cell r="N1274">
            <v>148.72</v>
          </cell>
          <cell r="O1274">
            <v>148.72</v>
          </cell>
          <cell r="P1274">
            <v>148.72</v>
          </cell>
          <cell r="Q1274">
            <v>148.72</v>
          </cell>
          <cell r="R1274">
            <v>148.72</v>
          </cell>
          <cell r="S1274">
            <v>1784.64</v>
          </cell>
        </row>
        <row r="1275">
          <cell r="E1275" t="str">
            <v>34332130400EQMRCZZHO</v>
          </cell>
          <cell r="F1275" t="str">
            <v>CC-U.I.F.</v>
          </cell>
          <cell r="G1275">
            <v>148.72</v>
          </cell>
          <cell r="H1275">
            <v>148.72</v>
          </cell>
          <cell r="I1275">
            <v>148.72</v>
          </cell>
          <cell r="J1275">
            <v>148.72</v>
          </cell>
          <cell r="K1275">
            <v>148.72</v>
          </cell>
          <cell r="L1275">
            <v>148.72</v>
          </cell>
          <cell r="M1275">
            <v>148.72</v>
          </cell>
          <cell r="N1275">
            <v>148.72</v>
          </cell>
          <cell r="O1275">
            <v>148.72</v>
          </cell>
          <cell r="P1275">
            <v>148.72</v>
          </cell>
          <cell r="Q1275">
            <v>148.72</v>
          </cell>
          <cell r="R1275">
            <v>148.72</v>
          </cell>
          <cell r="S1275">
            <v>1784.64</v>
          </cell>
        </row>
        <row r="1276">
          <cell r="E1276" t="str">
            <v>34332130400EQMRCZZHO</v>
          </cell>
          <cell r="F1276" t="str">
            <v>CC-U.I.F.</v>
          </cell>
          <cell r="G1276">
            <v>148.72</v>
          </cell>
          <cell r="H1276">
            <v>148.72</v>
          </cell>
          <cell r="I1276">
            <v>148.72</v>
          </cell>
          <cell r="J1276">
            <v>148.72</v>
          </cell>
          <cell r="K1276">
            <v>148.72</v>
          </cell>
          <cell r="L1276">
            <v>148.72</v>
          </cell>
          <cell r="M1276">
            <v>148.72</v>
          </cell>
          <cell r="N1276">
            <v>148.72</v>
          </cell>
          <cell r="O1276">
            <v>148.72</v>
          </cell>
          <cell r="P1276">
            <v>148.72</v>
          </cell>
          <cell r="Q1276">
            <v>148.72</v>
          </cell>
          <cell r="R1276">
            <v>148.72</v>
          </cell>
          <cell r="S1276">
            <v>1784.64</v>
          </cell>
        </row>
        <row r="1277">
          <cell r="E1277" t="str">
            <v>34332130400EQMRCZZHO</v>
          </cell>
          <cell r="F1277" t="str">
            <v>CC-U.I.F.</v>
          </cell>
          <cell r="G1277">
            <v>148.72</v>
          </cell>
          <cell r="H1277">
            <v>148.72</v>
          </cell>
          <cell r="I1277">
            <v>148.72</v>
          </cell>
          <cell r="J1277">
            <v>148.72</v>
          </cell>
          <cell r="K1277">
            <v>148.72</v>
          </cell>
          <cell r="L1277">
            <v>148.72</v>
          </cell>
          <cell r="M1277">
            <v>148.72</v>
          </cell>
          <cell r="N1277">
            <v>148.72</v>
          </cell>
          <cell r="O1277">
            <v>148.72</v>
          </cell>
          <cell r="P1277">
            <v>148.72</v>
          </cell>
          <cell r="Q1277">
            <v>148.72</v>
          </cell>
          <cell r="R1277">
            <v>148.72</v>
          </cell>
          <cell r="S1277">
            <v>1784.64</v>
          </cell>
        </row>
        <row r="1278">
          <cell r="E1278" t="str">
            <v>34332130400EQMRCZZHO</v>
          </cell>
          <cell r="F1278" t="str">
            <v>CC-U.I.F.</v>
          </cell>
          <cell r="G1278">
            <v>148.72</v>
          </cell>
          <cell r="H1278">
            <v>148.72</v>
          </cell>
          <cell r="I1278">
            <v>148.72</v>
          </cell>
          <cell r="J1278">
            <v>148.72</v>
          </cell>
          <cell r="K1278">
            <v>148.72</v>
          </cell>
          <cell r="L1278">
            <v>148.72</v>
          </cell>
          <cell r="M1278">
            <v>148.72</v>
          </cell>
          <cell r="N1278">
            <v>148.72</v>
          </cell>
          <cell r="O1278">
            <v>148.72</v>
          </cell>
          <cell r="P1278">
            <v>148.72</v>
          </cell>
          <cell r="Q1278">
            <v>148.72</v>
          </cell>
          <cell r="R1278">
            <v>148.72</v>
          </cell>
          <cell r="S1278">
            <v>1784.64</v>
          </cell>
        </row>
        <row r="1279">
          <cell r="E1279" t="str">
            <v>34332130400EQMRCZZHO</v>
          </cell>
          <cell r="F1279" t="str">
            <v>CC-U.I.F.</v>
          </cell>
          <cell r="G1279">
            <v>148.72</v>
          </cell>
          <cell r="H1279">
            <v>148.72</v>
          </cell>
          <cell r="I1279">
            <v>148.72</v>
          </cell>
          <cell r="J1279">
            <v>148.72</v>
          </cell>
          <cell r="K1279">
            <v>148.72</v>
          </cell>
          <cell r="L1279">
            <v>148.72</v>
          </cell>
          <cell r="M1279">
            <v>148.72</v>
          </cell>
          <cell r="N1279">
            <v>148.72</v>
          </cell>
          <cell r="O1279">
            <v>148.72</v>
          </cell>
          <cell r="P1279">
            <v>148.72</v>
          </cell>
          <cell r="Q1279">
            <v>148.72</v>
          </cell>
          <cell r="R1279">
            <v>148.72</v>
          </cell>
          <cell r="S1279">
            <v>1784.64</v>
          </cell>
        </row>
        <row r="1280">
          <cell r="E1280" t="str">
            <v>34332130400EQMRCZZHO</v>
          </cell>
          <cell r="F1280" t="str">
            <v>CC-U.I.F.</v>
          </cell>
          <cell r="G1280">
            <v>148.72</v>
          </cell>
          <cell r="H1280">
            <v>148.72</v>
          </cell>
          <cell r="I1280">
            <v>148.72</v>
          </cell>
          <cell r="J1280">
            <v>148.72</v>
          </cell>
          <cell r="K1280">
            <v>148.72</v>
          </cell>
          <cell r="L1280">
            <v>148.72</v>
          </cell>
          <cell r="M1280">
            <v>148.72</v>
          </cell>
          <cell r="N1280">
            <v>148.72</v>
          </cell>
          <cell r="O1280">
            <v>148.72</v>
          </cell>
          <cell r="P1280">
            <v>148.72</v>
          </cell>
          <cell r="Q1280">
            <v>148.72</v>
          </cell>
          <cell r="R1280">
            <v>148.72</v>
          </cell>
          <cell r="S1280">
            <v>1784.64</v>
          </cell>
        </row>
        <row r="1281">
          <cell r="E1281" t="str">
            <v>34332130400EQMRCZZHO</v>
          </cell>
          <cell r="F1281" t="str">
            <v>CC-U.I.F.</v>
          </cell>
          <cell r="G1281">
            <v>148.72</v>
          </cell>
          <cell r="H1281">
            <v>148.72</v>
          </cell>
          <cell r="I1281">
            <v>148.72</v>
          </cell>
          <cell r="J1281">
            <v>148.72</v>
          </cell>
          <cell r="K1281">
            <v>148.72</v>
          </cell>
          <cell r="L1281">
            <v>148.72</v>
          </cell>
          <cell r="M1281">
            <v>148.72</v>
          </cell>
          <cell r="N1281">
            <v>148.72</v>
          </cell>
          <cell r="O1281">
            <v>148.72</v>
          </cell>
          <cell r="P1281">
            <v>148.72</v>
          </cell>
          <cell r="Q1281">
            <v>148.72</v>
          </cell>
          <cell r="R1281">
            <v>148.72</v>
          </cell>
          <cell r="S1281">
            <v>1784.64</v>
          </cell>
        </row>
        <row r="1282">
          <cell r="E1282" t="str">
            <v>34332130400EQMRCZZHO</v>
          </cell>
          <cell r="F1282" t="str">
            <v>CC-U.I.F.</v>
          </cell>
          <cell r="G1282">
            <v>148.72</v>
          </cell>
          <cell r="H1282">
            <v>148.72</v>
          </cell>
          <cell r="I1282">
            <v>148.72</v>
          </cell>
          <cell r="J1282">
            <v>148.72</v>
          </cell>
          <cell r="K1282">
            <v>148.72</v>
          </cell>
          <cell r="L1282">
            <v>148.72</v>
          </cell>
          <cell r="M1282">
            <v>148.72</v>
          </cell>
          <cell r="N1282">
            <v>148.72</v>
          </cell>
          <cell r="O1282">
            <v>148.72</v>
          </cell>
          <cell r="P1282">
            <v>148.72</v>
          </cell>
          <cell r="Q1282">
            <v>148.72</v>
          </cell>
          <cell r="R1282">
            <v>148.72</v>
          </cell>
          <cell r="S1282">
            <v>1784.64</v>
          </cell>
        </row>
        <row r="1283">
          <cell r="E1283" t="str">
            <v>34332130400EQMRCZZHO</v>
          </cell>
          <cell r="F1283" t="str">
            <v>CC-U.I.F.</v>
          </cell>
          <cell r="G1283">
            <v>148.72</v>
          </cell>
          <cell r="H1283">
            <v>148.72</v>
          </cell>
          <cell r="I1283">
            <v>148.72</v>
          </cell>
          <cell r="J1283">
            <v>148.72</v>
          </cell>
          <cell r="K1283">
            <v>148.72</v>
          </cell>
          <cell r="L1283">
            <v>148.72</v>
          </cell>
          <cell r="M1283">
            <v>148.72</v>
          </cell>
          <cell r="N1283">
            <v>148.72</v>
          </cell>
          <cell r="O1283">
            <v>148.72</v>
          </cell>
          <cell r="P1283">
            <v>148.72</v>
          </cell>
          <cell r="Q1283">
            <v>148.72</v>
          </cell>
          <cell r="R1283">
            <v>148.72</v>
          </cell>
          <cell r="S1283">
            <v>1784.64</v>
          </cell>
        </row>
        <row r="1284">
          <cell r="E1284" t="str">
            <v>34332130400EQMRCZZHO Total</v>
          </cell>
          <cell r="F1284">
            <v>0</v>
          </cell>
          <cell r="S1284">
            <v>24984.959999999995</v>
          </cell>
        </row>
        <row r="1285">
          <cell r="E1285" t="str">
            <v>34332305410EQMRCZZHO</v>
          </cell>
          <cell r="F1285" t="str">
            <v>CC-SKILLS</v>
          </cell>
          <cell r="G1285">
            <v>204.83</v>
          </cell>
          <cell r="H1285">
            <v>204.83</v>
          </cell>
          <cell r="I1285">
            <v>204.83</v>
          </cell>
          <cell r="J1285">
            <v>204.83</v>
          </cell>
          <cell r="K1285">
            <v>204.83</v>
          </cell>
          <cell r="L1285">
            <v>204.83</v>
          </cell>
          <cell r="M1285">
            <v>204.83</v>
          </cell>
          <cell r="N1285">
            <v>384.43</v>
          </cell>
          <cell r="O1285">
            <v>204.83</v>
          </cell>
          <cell r="P1285">
            <v>204.83</v>
          </cell>
          <cell r="Q1285">
            <v>204.83</v>
          </cell>
          <cell r="R1285">
            <v>204.83</v>
          </cell>
          <cell r="S1285">
            <v>2637.56</v>
          </cell>
        </row>
        <row r="1286">
          <cell r="E1286" t="str">
            <v>34332305410EQMRCZZHO</v>
          </cell>
          <cell r="F1286" t="str">
            <v>CC-SKILLS</v>
          </cell>
          <cell r="G1286">
            <v>558.20000000000005</v>
          </cell>
          <cell r="H1286">
            <v>558.20000000000005</v>
          </cell>
          <cell r="I1286">
            <v>558.20000000000005</v>
          </cell>
          <cell r="J1286">
            <v>558.20000000000005</v>
          </cell>
          <cell r="K1286">
            <v>558.20000000000005</v>
          </cell>
          <cell r="L1286">
            <v>558.20000000000005</v>
          </cell>
          <cell r="M1286">
            <v>558.20000000000005</v>
          </cell>
          <cell r="N1286">
            <v>558.20000000000005</v>
          </cell>
          <cell r="O1286">
            <v>558.20000000000005</v>
          </cell>
          <cell r="P1286">
            <v>558.20000000000005</v>
          </cell>
          <cell r="Q1286">
            <v>990.28</v>
          </cell>
          <cell r="R1286">
            <v>558.20000000000005</v>
          </cell>
          <cell r="S1286">
            <v>7130.48</v>
          </cell>
        </row>
        <row r="1287">
          <cell r="E1287" t="str">
            <v>34332305410EQMRCZZHO</v>
          </cell>
          <cell r="F1287" t="str">
            <v>CC-SKILLS</v>
          </cell>
          <cell r="G1287">
            <v>171.08</v>
          </cell>
          <cell r="H1287">
            <v>335.58</v>
          </cell>
          <cell r="I1287">
            <v>171.08</v>
          </cell>
          <cell r="J1287">
            <v>171.08</v>
          </cell>
          <cell r="K1287">
            <v>171.08</v>
          </cell>
          <cell r="L1287">
            <v>171.08</v>
          </cell>
          <cell r="M1287">
            <v>171.08</v>
          </cell>
          <cell r="N1287">
            <v>171.08</v>
          </cell>
          <cell r="O1287">
            <v>178.12</v>
          </cell>
          <cell r="P1287">
            <v>178.12</v>
          </cell>
          <cell r="Q1287">
            <v>178.12</v>
          </cell>
          <cell r="R1287">
            <v>178.12</v>
          </cell>
          <cell r="S1287">
            <v>2245.62</v>
          </cell>
        </row>
        <row r="1288">
          <cell r="E1288" t="str">
            <v>34332305410EQMRCZZHO</v>
          </cell>
          <cell r="F1288" t="str">
            <v>CC-SKILLS</v>
          </cell>
          <cell r="G1288">
            <v>130.13</v>
          </cell>
          <cell r="H1288">
            <v>130.13</v>
          </cell>
          <cell r="I1288">
            <v>130.13</v>
          </cell>
          <cell r="J1288">
            <v>130.13</v>
          </cell>
          <cell r="K1288">
            <v>130.13</v>
          </cell>
          <cell r="L1288">
            <v>130.13</v>
          </cell>
          <cell r="M1288">
            <v>130.13</v>
          </cell>
          <cell r="N1288">
            <v>267.83</v>
          </cell>
          <cell r="O1288">
            <v>130.13</v>
          </cell>
          <cell r="P1288">
            <v>130.13</v>
          </cell>
          <cell r="Q1288">
            <v>130.13</v>
          </cell>
          <cell r="R1288">
            <v>130.13</v>
          </cell>
          <cell r="S1288">
            <v>1699.26</v>
          </cell>
        </row>
        <row r="1289">
          <cell r="E1289" t="str">
            <v>34332305410EQMRCZZHO</v>
          </cell>
          <cell r="F1289" t="str">
            <v>CC-SKILLS</v>
          </cell>
          <cell r="G1289">
            <v>169.71</v>
          </cell>
          <cell r="H1289">
            <v>169.71</v>
          </cell>
          <cell r="I1289">
            <v>169.71</v>
          </cell>
          <cell r="J1289">
            <v>169.71</v>
          </cell>
          <cell r="K1289">
            <v>349.31</v>
          </cell>
          <cell r="L1289">
            <v>169.71</v>
          </cell>
          <cell r="M1289">
            <v>169.71</v>
          </cell>
          <cell r="N1289">
            <v>169.71</v>
          </cell>
          <cell r="O1289">
            <v>169.71</v>
          </cell>
          <cell r="P1289">
            <v>169.71</v>
          </cell>
          <cell r="Q1289">
            <v>169.71</v>
          </cell>
          <cell r="R1289">
            <v>169.71</v>
          </cell>
          <cell r="S1289">
            <v>2216.12</v>
          </cell>
        </row>
        <row r="1290">
          <cell r="E1290" t="str">
            <v>34332305410EQMRCZZHO</v>
          </cell>
          <cell r="F1290" t="str">
            <v>CC-SKILLS</v>
          </cell>
          <cell r="G1290">
            <v>190.6</v>
          </cell>
          <cell r="H1290">
            <v>190.6</v>
          </cell>
          <cell r="I1290">
            <v>190.6</v>
          </cell>
          <cell r="J1290">
            <v>190.6</v>
          </cell>
          <cell r="K1290">
            <v>190.6</v>
          </cell>
          <cell r="L1290">
            <v>190.6</v>
          </cell>
          <cell r="M1290">
            <v>190.6</v>
          </cell>
          <cell r="N1290">
            <v>370.2</v>
          </cell>
          <cell r="O1290">
            <v>190.6</v>
          </cell>
          <cell r="P1290">
            <v>190.6</v>
          </cell>
          <cell r="Q1290">
            <v>190.6</v>
          </cell>
          <cell r="R1290">
            <v>190.6</v>
          </cell>
          <cell r="S1290">
            <v>2466.8000000000002</v>
          </cell>
        </row>
        <row r="1291">
          <cell r="E1291" t="str">
            <v>34332305410EQMRCZZHO</v>
          </cell>
          <cell r="F1291" t="str">
            <v>CC-SKILLS</v>
          </cell>
          <cell r="G1291">
            <v>213.65</v>
          </cell>
          <cell r="H1291">
            <v>213.65</v>
          </cell>
          <cell r="I1291">
            <v>213.65</v>
          </cell>
          <cell r="J1291">
            <v>213.65</v>
          </cell>
          <cell r="K1291">
            <v>213.65</v>
          </cell>
          <cell r="L1291">
            <v>213.65</v>
          </cell>
          <cell r="M1291">
            <v>213.65</v>
          </cell>
          <cell r="N1291">
            <v>411.23</v>
          </cell>
          <cell r="O1291">
            <v>223.09</v>
          </cell>
          <cell r="P1291">
            <v>223.09</v>
          </cell>
          <cell r="Q1291">
            <v>223.09</v>
          </cell>
          <cell r="R1291">
            <v>223.09</v>
          </cell>
          <cell r="S1291">
            <v>2799.14</v>
          </cell>
        </row>
        <row r="1292">
          <cell r="E1292" t="str">
            <v>34332305410EQMRCZZHO</v>
          </cell>
          <cell r="F1292" t="str">
            <v>CC-SKILLS</v>
          </cell>
          <cell r="G1292">
            <v>331.24</v>
          </cell>
          <cell r="H1292">
            <v>331.24</v>
          </cell>
          <cell r="I1292">
            <v>331.24</v>
          </cell>
          <cell r="J1292">
            <v>331.24</v>
          </cell>
          <cell r="K1292">
            <v>331.24</v>
          </cell>
          <cell r="L1292">
            <v>331.24</v>
          </cell>
          <cell r="M1292">
            <v>644.42999999999995</v>
          </cell>
          <cell r="N1292">
            <v>331.24</v>
          </cell>
          <cell r="O1292">
            <v>331.24</v>
          </cell>
          <cell r="P1292">
            <v>331.24</v>
          </cell>
          <cell r="Q1292">
            <v>331.24</v>
          </cell>
          <cell r="R1292">
            <v>331.24</v>
          </cell>
          <cell r="S1292">
            <v>4288.07</v>
          </cell>
        </row>
        <row r="1293">
          <cell r="E1293" t="str">
            <v>34332305410EQMRCZZHO</v>
          </cell>
          <cell r="F1293" t="str">
            <v>CC-SKILLS</v>
          </cell>
          <cell r="G1293">
            <v>205.45</v>
          </cell>
          <cell r="H1293">
            <v>205.45</v>
          </cell>
          <cell r="I1293">
            <v>205.45</v>
          </cell>
          <cell r="J1293">
            <v>385.04</v>
          </cell>
          <cell r="K1293">
            <v>205.45</v>
          </cell>
          <cell r="L1293">
            <v>205.45</v>
          </cell>
          <cell r="M1293">
            <v>205.45</v>
          </cell>
          <cell r="N1293">
            <v>205.45</v>
          </cell>
          <cell r="O1293">
            <v>205.45</v>
          </cell>
          <cell r="P1293">
            <v>205.45</v>
          </cell>
          <cell r="Q1293">
            <v>205.45</v>
          </cell>
          <cell r="R1293">
            <v>205.45</v>
          </cell>
          <cell r="S1293">
            <v>2644.99</v>
          </cell>
        </row>
        <row r="1294">
          <cell r="E1294" t="str">
            <v>34332305410EQMRCZZHO</v>
          </cell>
          <cell r="F1294" t="str">
            <v>CC-SKILLS</v>
          </cell>
          <cell r="G1294">
            <v>279.54000000000002</v>
          </cell>
          <cell r="H1294">
            <v>279.54000000000002</v>
          </cell>
          <cell r="I1294">
            <v>279.54000000000002</v>
          </cell>
          <cell r="J1294">
            <v>279.54000000000002</v>
          </cell>
          <cell r="K1294">
            <v>279.54000000000002</v>
          </cell>
          <cell r="L1294">
            <v>557.24</v>
          </cell>
          <cell r="M1294">
            <v>279.54000000000002</v>
          </cell>
          <cell r="N1294">
            <v>279.54000000000002</v>
          </cell>
          <cell r="O1294">
            <v>279.54000000000002</v>
          </cell>
          <cell r="P1294">
            <v>279.54000000000002</v>
          </cell>
          <cell r="Q1294">
            <v>279.54000000000002</v>
          </cell>
          <cell r="R1294">
            <v>279.54000000000002</v>
          </cell>
          <cell r="S1294">
            <v>3632.18</v>
          </cell>
        </row>
        <row r="1295">
          <cell r="E1295" t="str">
            <v>34332305410EQMRCZZHO</v>
          </cell>
          <cell r="F1295" t="str">
            <v>CC-SKILLS</v>
          </cell>
          <cell r="G1295">
            <v>169.71</v>
          </cell>
          <cell r="H1295">
            <v>169.71</v>
          </cell>
          <cell r="I1295">
            <v>169.71</v>
          </cell>
          <cell r="J1295">
            <v>349.31</v>
          </cell>
          <cell r="K1295">
            <v>169.71</v>
          </cell>
          <cell r="L1295">
            <v>169.71</v>
          </cell>
          <cell r="M1295">
            <v>169.71</v>
          </cell>
          <cell r="N1295">
            <v>169.71</v>
          </cell>
          <cell r="O1295">
            <v>169.71</v>
          </cell>
          <cell r="P1295">
            <v>169.71</v>
          </cell>
          <cell r="Q1295">
            <v>169.71</v>
          </cell>
          <cell r="R1295">
            <v>169.71</v>
          </cell>
          <cell r="S1295">
            <v>2216.12</v>
          </cell>
        </row>
        <row r="1296">
          <cell r="E1296" t="str">
            <v>34332305410EQMRCZZHO</v>
          </cell>
          <cell r="F1296" t="str">
            <v>CC-SKILLS</v>
          </cell>
          <cell r="G1296">
            <v>275.94</v>
          </cell>
          <cell r="H1296">
            <v>275.94</v>
          </cell>
          <cell r="I1296">
            <v>551.89</v>
          </cell>
          <cell r="J1296">
            <v>275.94</v>
          </cell>
          <cell r="K1296">
            <v>275.94</v>
          </cell>
          <cell r="L1296">
            <v>275.94</v>
          </cell>
          <cell r="M1296">
            <v>275.94</v>
          </cell>
          <cell r="N1296">
            <v>275.94</v>
          </cell>
          <cell r="O1296">
            <v>275.94</v>
          </cell>
          <cell r="P1296">
            <v>275.94</v>
          </cell>
          <cell r="Q1296">
            <v>275.94</v>
          </cell>
          <cell r="R1296">
            <v>275.94</v>
          </cell>
          <cell r="S1296">
            <v>3587.23</v>
          </cell>
        </row>
        <row r="1297">
          <cell r="E1297" t="str">
            <v>34332305410EQMRCZZHO</v>
          </cell>
          <cell r="F1297" t="str">
            <v>CC-SKILLS</v>
          </cell>
          <cell r="G1297">
            <v>230.88</v>
          </cell>
          <cell r="H1297">
            <v>230.88</v>
          </cell>
          <cell r="I1297">
            <v>230.88</v>
          </cell>
          <cell r="J1297">
            <v>448.88</v>
          </cell>
          <cell r="K1297">
            <v>230.88</v>
          </cell>
          <cell r="L1297">
            <v>230.88</v>
          </cell>
          <cell r="M1297">
            <v>230.88</v>
          </cell>
          <cell r="N1297">
            <v>230.88</v>
          </cell>
          <cell r="O1297">
            <v>230.88</v>
          </cell>
          <cell r="P1297">
            <v>230.88</v>
          </cell>
          <cell r="Q1297">
            <v>230.88</v>
          </cell>
          <cell r="R1297">
            <v>230.88</v>
          </cell>
          <cell r="S1297">
            <v>2988.56</v>
          </cell>
        </row>
        <row r="1298">
          <cell r="E1298" t="str">
            <v>34332305410EQMRCZZHO</v>
          </cell>
          <cell r="F1298" t="str">
            <v>CC-SKILLS</v>
          </cell>
          <cell r="G1298">
            <v>305.64</v>
          </cell>
          <cell r="H1298">
            <v>305.64</v>
          </cell>
          <cell r="I1298">
            <v>583.34</v>
          </cell>
          <cell r="J1298">
            <v>305.64</v>
          </cell>
          <cell r="K1298">
            <v>305.64</v>
          </cell>
          <cell r="L1298">
            <v>305.64</v>
          </cell>
          <cell r="M1298">
            <v>305.64</v>
          </cell>
          <cell r="N1298">
            <v>305.64</v>
          </cell>
          <cell r="O1298">
            <v>305.64</v>
          </cell>
          <cell r="P1298">
            <v>305.64</v>
          </cell>
          <cell r="Q1298">
            <v>305.64</v>
          </cell>
          <cell r="R1298">
            <v>305.64</v>
          </cell>
          <cell r="S1298">
            <v>3945.38</v>
          </cell>
        </row>
        <row r="1299">
          <cell r="E1299" t="str">
            <v>34332305410EQMRCZZHO Total</v>
          </cell>
          <cell r="F1299">
            <v>0</v>
          </cell>
          <cell r="S1299">
            <v>44497.51</v>
          </cell>
        </row>
        <row r="1300">
          <cell r="E1300" t="str">
            <v>34412110010EQMRCZZHO</v>
          </cell>
          <cell r="F1300" t="str">
            <v>SALARY</v>
          </cell>
          <cell r="G1300">
            <v>16450.14</v>
          </cell>
          <cell r="H1300">
            <v>16450.14</v>
          </cell>
          <cell r="I1300">
            <v>16450.14</v>
          </cell>
          <cell r="J1300">
            <v>16450.14</v>
          </cell>
          <cell r="K1300">
            <v>16450.14</v>
          </cell>
          <cell r="L1300">
            <v>16450.14</v>
          </cell>
          <cell r="M1300">
            <v>16450.14</v>
          </cell>
          <cell r="N1300">
            <v>16450.14</v>
          </cell>
          <cell r="O1300">
            <v>17195.32</v>
          </cell>
          <cell r="P1300">
            <v>17195.32</v>
          </cell>
          <cell r="Q1300">
            <v>17195.32</v>
          </cell>
          <cell r="R1300">
            <v>17195.32</v>
          </cell>
          <cell r="S1300">
            <v>200382.4</v>
          </cell>
        </row>
        <row r="1301">
          <cell r="E1301" t="str">
            <v>34412110010EQMRCZZHO</v>
          </cell>
          <cell r="F1301" t="str">
            <v>SALARY</v>
          </cell>
          <cell r="G1301">
            <v>19757.34</v>
          </cell>
          <cell r="H1301">
            <v>19757.34</v>
          </cell>
          <cell r="I1301">
            <v>19757.34</v>
          </cell>
          <cell r="J1301">
            <v>19757.34</v>
          </cell>
          <cell r="K1301">
            <v>19757.34</v>
          </cell>
          <cell r="L1301">
            <v>19757.34</v>
          </cell>
          <cell r="M1301">
            <v>19757.34</v>
          </cell>
          <cell r="N1301">
            <v>19757.34</v>
          </cell>
          <cell r="O1301">
            <v>20755.86</v>
          </cell>
          <cell r="P1301">
            <v>20755.86</v>
          </cell>
          <cell r="Q1301">
            <v>20755.86</v>
          </cell>
          <cell r="R1301">
            <v>20755.86</v>
          </cell>
          <cell r="S1301">
            <v>241082.16</v>
          </cell>
        </row>
        <row r="1302">
          <cell r="E1302" t="str">
            <v>34412110010EQMRCZZHO</v>
          </cell>
          <cell r="F1302" t="str">
            <v>SALARY</v>
          </cell>
          <cell r="G1302">
            <v>33732.379999999997</v>
          </cell>
          <cell r="H1302">
            <v>33732.379999999997</v>
          </cell>
          <cell r="I1302">
            <v>33732.379999999997</v>
          </cell>
          <cell r="J1302">
            <v>33732.379999999997</v>
          </cell>
          <cell r="K1302">
            <v>33732.379999999997</v>
          </cell>
          <cell r="L1302">
            <v>33732.379999999997</v>
          </cell>
          <cell r="M1302">
            <v>33732.379999999997</v>
          </cell>
          <cell r="N1302">
            <v>33732.379999999997</v>
          </cell>
          <cell r="O1302">
            <v>33732.379999999997</v>
          </cell>
          <cell r="P1302">
            <v>33732.379999999997</v>
          </cell>
          <cell r="Q1302">
            <v>33732.379999999997</v>
          </cell>
          <cell r="R1302">
            <v>35451.699999999997</v>
          </cell>
          <cell r="S1302">
            <v>406507.88</v>
          </cell>
        </row>
        <row r="1303">
          <cell r="E1303" t="str">
            <v>34412110010EQMRCZZHO</v>
          </cell>
          <cell r="F1303" t="str">
            <v>SALARY</v>
          </cell>
          <cell r="G1303">
            <v>21799.96</v>
          </cell>
          <cell r="H1303">
            <v>21799.96</v>
          </cell>
          <cell r="I1303">
            <v>21799.96</v>
          </cell>
          <cell r="J1303">
            <v>21799.96</v>
          </cell>
          <cell r="K1303">
            <v>21799.96</v>
          </cell>
          <cell r="L1303">
            <v>21799.96</v>
          </cell>
          <cell r="M1303">
            <v>21799.96</v>
          </cell>
          <cell r="N1303">
            <v>21799.96</v>
          </cell>
          <cell r="O1303">
            <v>21799.96</v>
          </cell>
          <cell r="P1303">
            <v>21799.96</v>
          </cell>
          <cell r="Q1303">
            <v>21799.96</v>
          </cell>
          <cell r="R1303">
            <v>21799.96</v>
          </cell>
          <cell r="S1303">
            <v>261599.52</v>
          </cell>
        </row>
        <row r="1304">
          <cell r="E1304" t="str">
            <v>34412110010EQMRCZZHO</v>
          </cell>
          <cell r="F1304" t="str">
            <v>SALARY</v>
          </cell>
          <cell r="G1304">
            <v>18813.939999999999</v>
          </cell>
          <cell r="H1304">
            <v>18813.939999999999</v>
          </cell>
          <cell r="I1304">
            <v>18813.939999999999</v>
          </cell>
          <cell r="J1304">
            <v>18813.939999999999</v>
          </cell>
          <cell r="K1304">
            <v>18813.939999999999</v>
          </cell>
          <cell r="L1304">
            <v>18813.939999999999</v>
          </cell>
          <cell r="M1304">
            <v>19757.34</v>
          </cell>
          <cell r="N1304">
            <v>19757.34</v>
          </cell>
          <cell r="O1304">
            <v>19757.34</v>
          </cell>
          <cell r="P1304">
            <v>19757.34</v>
          </cell>
          <cell r="Q1304">
            <v>19757.34</v>
          </cell>
          <cell r="R1304">
            <v>19757.34</v>
          </cell>
          <cell r="S1304">
            <v>231427.68</v>
          </cell>
        </row>
        <row r="1305">
          <cell r="E1305" t="str">
            <v>34412110010EQMRCZZHO</v>
          </cell>
          <cell r="F1305" t="str">
            <v>SALARY</v>
          </cell>
          <cell r="G1305">
            <v>33732.379999999997</v>
          </cell>
          <cell r="H1305">
            <v>33732.379999999997</v>
          </cell>
          <cell r="I1305">
            <v>33732.379999999997</v>
          </cell>
          <cell r="J1305">
            <v>33732.379999999997</v>
          </cell>
          <cell r="K1305">
            <v>33732.379999999997</v>
          </cell>
          <cell r="L1305">
            <v>33732.379999999997</v>
          </cell>
          <cell r="M1305">
            <v>33732.379999999997</v>
          </cell>
          <cell r="N1305">
            <v>33732.379999999997</v>
          </cell>
          <cell r="O1305">
            <v>33732.379999999997</v>
          </cell>
          <cell r="P1305">
            <v>33732.379999999997</v>
          </cell>
          <cell r="Q1305">
            <v>33732.379999999997</v>
          </cell>
          <cell r="R1305">
            <v>35451.699999999997</v>
          </cell>
          <cell r="S1305">
            <v>406507.88</v>
          </cell>
        </row>
        <row r="1306">
          <cell r="E1306" t="str">
            <v>34412110010EQMRCZZHO</v>
          </cell>
          <cell r="F1306" t="str">
            <v>SALARY</v>
          </cell>
          <cell r="G1306">
            <v>12860.98</v>
          </cell>
          <cell r="H1306">
            <v>12860.98</v>
          </cell>
          <cell r="I1306">
            <v>12860.98</v>
          </cell>
          <cell r="J1306">
            <v>12860.98</v>
          </cell>
          <cell r="K1306">
            <v>12860.98</v>
          </cell>
          <cell r="L1306">
            <v>12860.98</v>
          </cell>
          <cell r="M1306">
            <v>12860.98</v>
          </cell>
          <cell r="N1306">
            <v>12860.98</v>
          </cell>
          <cell r="O1306">
            <v>12860.98</v>
          </cell>
          <cell r="P1306">
            <v>12860.98</v>
          </cell>
          <cell r="Q1306">
            <v>12860.98</v>
          </cell>
          <cell r="R1306">
            <v>12860.98</v>
          </cell>
          <cell r="S1306">
            <v>154331.76</v>
          </cell>
        </row>
        <row r="1307">
          <cell r="E1307" t="str">
            <v>34412110010EQMRCZZHO</v>
          </cell>
          <cell r="F1307" t="str">
            <v>SALARY</v>
          </cell>
          <cell r="G1307">
            <v>13770.46</v>
          </cell>
          <cell r="H1307">
            <v>13770.46</v>
          </cell>
          <cell r="I1307">
            <v>13770.46</v>
          </cell>
          <cell r="J1307">
            <v>13770.46</v>
          </cell>
          <cell r="K1307">
            <v>13770.46</v>
          </cell>
          <cell r="L1307">
            <v>13770.46</v>
          </cell>
          <cell r="M1307">
            <v>13770.46</v>
          </cell>
          <cell r="N1307">
            <v>13770.46</v>
          </cell>
          <cell r="O1307">
            <v>13770.46</v>
          </cell>
          <cell r="P1307">
            <v>13770.46</v>
          </cell>
          <cell r="Q1307">
            <v>13770.46</v>
          </cell>
          <cell r="R1307">
            <v>13770.46</v>
          </cell>
          <cell r="S1307">
            <v>165245.51999999999</v>
          </cell>
        </row>
        <row r="1308">
          <cell r="E1308" t="str">
            <v>34412110010EQMRCZZHO</v>
          </cell>
          <cell r="F1308" t="str">
            <v>SALARY</v>
          </cell>
          <cell r="G1308">
            <v>13770.46</v>
          </cell>
          <cell r="H1308">
            <v>13770.46</v>
          </cell>
          <cell r="I1308">
            <v>13770.46</v>
          </cell>
          <cell r="J1308">
            <v>13770.46</v>
          </cell>
          <cell r="K1308">
            <v>13770.46</v>
          </cell>
          <cell r="L1308">
            <v>13770.46</v>
          </cell>
          <cell r="M1308">
            <v>13770.46</v>
          </cell>
          <cell r="N1308">
            <v>13770.46</v>
          </cell>
          <cell r="O1308">
            <v>13770.46</v>
          </cell>
          <cell r="P1308">
            <v>13770.46</v>
          </cell>
          <cell r="Q1308">
            <v>13770.46</v>
          </cell>
          <cell r="R1308">
            <v>13770.46</v>
          </cell>
          <cell r="S1308">
            <v>165245.51999999999</v>
          </cell>
        </row>
        <row r="1309">
          <cell r="E1309" t="str">
            <v>34412110010EQMRCZZHO</v>
          </cell>
          <cell r="F1309" t="str">
            <v>SALARY</v>
          </cell>
          <cell r="G1309">
            <v>13770.46</v>
          </cell>
          <cell r="H1309">
            <v>13770.46</v>
          </cell>
          <cell r="I1309">
            <v>13770.46</v>
          </cell>
          <cell r="J1309">
            <v>13770.46</v>
          </cell>
          <cell r="K1309">
            <v>13770.46</v>
          </cell>
          <cell r="L1309">
            <v>13770.46</v>
          </cell>
          <cell r="M1309">
            <v>13770.46</v>
          </cell>
          <cell r="N1309">
            <v>13770.46</v>
          </cell>
          <cell r="O1309">
            <v>13770.46</v>
          </cell>
          <cell r="P1309">
            <v>13770.46</v>
          </cell>
          <cell r="Q1309">
            <v>13770.46</v>
          </cell>
          <cell r="R1309">
            <v>13770.46</v>
          </cell>
          <cell r="S1309">
            <v>165245.51999999999</v>
          </cell>
        </row>
        <row r="1310">
          <cell r="E1310" t="str">
            <v>34412110010EQMRCZZHO</v>
          </cell>
          <cell r="F1310" t="str">
            <v>SALARY</v>
          </cell>
          <cell r="G1310">
            <v>48890.38</v>
          </cell>
          <cell r="H1310">
            <v>48890.38</v>
          </cell>
          <cell r="I1310">
            <v>48890.38</v>
          </cell>
          <cell r="J1310">
            <v>48890.38</v>
          </cell>
          <cell r="K1310">
            <v>48890.38</v>
          </cell>
          <cell r="L1310">
            <v>48890.38</v>
          </cell>
          <cell r="M1310">
            <v>48890.38</v>
          </cell>
          <cell r="N1310">
            <v>48890.38</v>
          </cell>
          <cell r="O1310">
            <v>48890.38</v>
          </cell>
          <cell r="P1310">
            <v>48890.38</v>
          </cell>
          <cell r="Q1310">
            <v>48890.38</v>
          </cell>
          <cell r="R1310">
            <v>48890.38</v>
          </cell>
          <cell r="S1310">
            <v>586684.56000000006</v>
          </cell>
        </row>
        <row r="1311">
          <cell r="E1311" t="str">
            <v>34412110010EQMRCZZHO</v>
          </cell>
          <cell r="F1311" t="str">
            <v>SALARY</v>
          </cell>
          <cell r="G1311">
            <v>13770.46</v>
          </cell>
          <cell r="H1311">
            <v>13770.46</v>
          </cell>
          <cell r="I1311">
            <v>13770.46</v>
          </cell>
          <cell r="J1311">
            <v>13770.46</v>
          </cell>
          <cell r="K1311">
            <v>13770.46</v>
          </cell>
          <cell r="L1311">
            <v>13770.46</v>
          </cell>
          <cell r="M1311">
            <v>13770.46</v>
          </cell>
          <cell r="N1311">
            <v>13770.46</v>
          </cell>
          <cell r="O1311">
            <v>13770.46</v>
          </cell>
          <cell r="P1311">
            <v>13770.46</v>
          </cell>
          <cell r="Q1311">
            <v>13770.46</v>
          </cell>
          <cell r="R1311">
            <v>13770.46</v>
          </cell>
          <cell r="S1311">
            <v>165245.51999999999</v>
          </cell>
        </row>
        <row r="1312">
          <cell r="E1312" t="str">
            <v>34412110010EQMRCZZHO</v>
          </cell>
          <cell r="F1312" t="str">
            <v>SALARY</v>
          </cell>
          <cell r="G1312">
            <v>21799.96</v>
          </cell>
          <cell r="H1312">
            <v>21799.96</v>
          </cell>
          <cell r="I1312">
            <v>21799.96</v>
          </cell>
          <cell r="J1312">
            <v>21799.96</v>
          </cell>
          <cell r="K1312">
            <v>21799.96</v>
          </cell>
          <cell r="L1312">
            <v>21799.96</v>
          </cell>
          <cell r="M1312">
            <v>21799.96</v>
          </cell>
          <cell r="N1312">
            <v>21799.96</v>
          </cell>
          <cell r="O1312">
            <v>21799.96</v>
          </cell>
          <cell r="P1312">
            <v>21799.96</v>
          </cell>
          <cell r="Q1312">
            <v>21799.96</v>
          </cell>
          <cell r="R1312">
            <v>21799.96</v>
          </cell>
          <cell r="S1312">
            <v>261599.52</v>
          </cell>
        </row>
        <row r="1313">
          <cell r="E1313" t="str">
            <v>34412110010EQMRCZZHO</v>
          </cell>
          <cell r="F1313" t="str">
            <v>SALARY</v>
          </cell>
          <cell r="G1313">
            <v>21799.96</v>
          </cell>
          <cell r="H1313">
            <v>21799.96</v>
          </cell>
          <cell r="I1313">
            <v>21799.96</v>
          </cell>
          <cell r="J1313">
            <v>21799.96</v>
          </cell>
          <cell r="K1313">
            <v>21799.96</v>
          </cell>
          <cell r="L1313">
            <v>21799.96</v>
          </cell>
          <cell r="M1313">
            <v>21799.96</v>
          </cell>
          <cell r="N1313">
            <v>21799.96</v>
          </cell>
          <cell r="O1313">
            <v>21799.96</v>
          </cell>
          <cell r="P1313">
            <v>21799.96</v>
          </cell>
          <cell r="Q1313">
            <v>21799.96</v>
          </cell>
          <cell r="R1313">
            <v>21799.96</v>
          </cell>
          <cell r="S1313">
            <v>261599.52</v>
          </cell>
        </row>
        <row r="1314">
          <cell r="E1314" t="str">
            <v>34412110010EQMRCZZHO</v>
          </cell>
          <cell r="F1314" t="str">
            <v>SALARY</v>
          </cell>
          <cell r="G1314">
            <v>12237.7</v>
          </cell>
          <cell r="H1314">
            <v>12237.7</v>
          </cell>
          <cell r="I1314">
            <v>12237.7</v>
          </cell>
          <cell r="J1314">
            <v>12237.7</v>
          </cell>
          <cell r="K1314">
            <v>12237.7</v>
          </cell>
          <cell r="L1314">
            <v>12450.76</v>
          </cell>
          <cell r="M1314">
            <v>12450.76</v>
          </cell>
          <cell r="N1314">
            <v>12450.76</v>
          </cell>
          <cell r="O1314">
            <v>12450.76</v>
          </cell>
          <cell r="P1314">
            <v>12450.76</v>
          </cell>
          <cell r="Q1314">
            <v>12450.76</v>
          </cell>
          <cell r="R1314">
            <v>12450.76</v>
          </cell>
          <cell r="S1314">
            <v>148343.82</v>
          </cell>
        </row>
        <row r="1315">
          <cell r="E1315" t="str">
            <v>34412110010EQMRCZZHO</v>
          </cell>
          <cell r="F1315" t="str">
            <v>SALARY</v>
          </cell>
          <cell r="G1315">
            <v>12237.7</v>
          </cell>
          <cell r="H1315">
            <v>12237.7</v>
          </cell>
          <cell r="I1315">
            <v>12237.7</v>
          </cell>
          <cell r="J1315">
            <v>12237.7</v>
          </cell>
          <cell r="K1315">
            <v>12237.7</v>
          </cell>
          <cell r="L1315">
            <v>12450.76</v>
          </cell>
          <cell r="M1315">
            <v>12450.76</v>
          </cell>
          <cell r="N1315">
            <v>12450.76</v>
          </cell>
          <cell r="O1315">
            <v>12450.76</v>
          </cell>
          <cell r="P1315">
            <v>12450.76</v>
          </cell>
          <cell r="Q1315">
            <v>12450.76</v>
          </cell>
          <cell r="R1315">
            <v>12450.76</v>
          </cell>
          <cell r="S1315">
            <v>148343.82</v>
          </cell>
        </row>
        <row r="1316">
          <cell r="E1316" t="str">
            <v>34412110010EQMRCZZHO</v>
          </cell>
          <cell r="F1316" t="str">
            <v>SALARY</v>
          </cell>
          <cell r="G1316">
            <v>43207.72</v>
          </cell>
          <cell r="H1316">
            <v>43207.72</v>
          </cell>
          <cell r="I1316">
            <v>43207.72</v>
          </cell>
          <cell r="J1316">
            <v>43207.72</v>
          </cell>
          <cell r="K1316">
            <v>43207.72</v>
          </cell>
          <cell r="L1316">
            <v>43207.72</v>
          </cell>
          <cell r="M1316">
            <v>43207.72</v>
          </cell>
          <cell r="N1316">
            <v>43207.72</v>
          </cell>
          <cell r="O1316">
            <v>43207.72</v>
          </cell>
          <cell r="P1316">
            <v>43207.72</v>
          </cell>
          <cell r="Q1316">
            <v>43207.72</v>
          </cell>
          <cell r="R1316">
            <v>43207.72</v>
          </cell>
          <cell r="S1316">
            <v>518492.64</v>
          </cell>
        </row>
        <row r="1317">
          <cell r="E1317" t="str">
            <v>34412110010EQMRCZZHO</v>
          </cell>
          <cell r="F1317" t="str">
            <v>SALARY</v>
          </cell>
          <cell r="G1317">
            <v>21799.96</v>
          </cell>
          <cell r="H1317">
            <v>21799.96</v>
          </cell>
          <cell r="I1317">
            <v>21799.96</v>
          </cell>
          <cell r="J1317">
            <v>21799.96</v>
          </cell>
          <cell r="K1317">
            <v>21799.96</v>
          </cell>
          <cell r="L1317">
            <v>21799.96</v>
          </cell>
          <cell r="M1317">
            <v>21799.96</v>
          </cell>
          <cell r="N1317">
            <v>21799.96</v>
          </cell>
          <cell r="O1317">
            <v>21799.96</v>
          </cell>
          <cell r="P1317">
            <v>21799.96</v>
          </cell>
          <cell r="Q1317">
            <v>21799.96</v>
          </cell>
          <cell r="R1317">
            <v>21799.96</v>
          </cell>
          <cell r="S1317">
            <v>261599.52</v>
          </cell>
        </row>
        <row r="1318">
          <cell r="E1318" t="str">
            <v>34412110010EQMRCZZHO</v>
          </cell>
          <cell r="F1318" t="str">
            <v>SALARY</v>
          </cell>
          <cell r="G1318">
            <v>31318.76</v>
          </cell>
          <cell r="H1318">
            <v>31318.76</v>
          </cell>
          <cell r="I1318">
            <v>31318.76</v>
          </cell>
          <cell r="J1318">
            <v>31318.76</v>
          </cell>
          <cell r="K1318">
            <v>31318.76</v>
          </cell>
          <cell r="L1318">
            <v>31318.76</v>
          </cell>
          <cell r="M1318">
            <v>31318.76</v>
          </cell>
          <cell r="N1318">
            <v>31318.76</v>
          </cell>
          <cell r="O1318">
            <v>31318.76</v>
          </cell>
          <cell r="P1318">
            <v>31318.76</v>
          </cell>
          <cell r="Q1318">
            <v>31318.76</v>
          </cell>
          <cell r="R1318">
            <v>31318.76</v>
          </cell>
          <cell r="S1318">
            <v>375825.12</v>
          </cell>
        </row>
        <row r="1319">
          <cell r="E1319" t="str">
            <v>34412110010EQMRCZZHO</v>
          </cell>
          <cell r="F1319" t="str">
            <v>SALARY</v>
          </cell>
          <cell r="G1319">
            <v>11234.94</v>
          </cell>
          <cell r="H1319">
            <v>11234.94</v>
          </cell>
          <cell r="I1319">
            <v>11234.94</v>
          </cell>
          <cell r="J1319">
            <v>11486.16</v>
          </cell>
          <cell r="K1319">
            <v>11486.16</v>
          </cell>
          <cell r="L1319">
            <v>11486.16</v>
          </cell>
          <cell r="M1319">
            <v>11486.16</v>
          </cell>
          <cell r="N1319">
            <v>11486.16</v>
          </cell>
          <cell r="O1319">
            <v>11486.16</v>
          </cell>
          <cell r="P1319">
            <v>11486.16</v>
          </cell>
          <cell r="Q1319">
            <v>11486.16</v>
          </cell>
          <cell r="R1319">
            <v>11486.16</v>
          </cell>
          <cell r="S1319">
            <v>137080.26</v>
          </cell>
        </row>
        <row r="1320">
          <cell r="E1320" t="str">
            <v>34412110010EQMRCZZHO</v>
          </cell>
          <cell r="F1320" t="str">
            <v>SALARY</v>
          </cell>
          <cell r="G1320">
            <v>11234.94</v>
          </cell>
          <cell r="H1320">
            <v>11234.94</v>
          </cell>
          <cell r="I1320">
            <v>11234.94</v>
          </cell>
          <cell r="J1320">
            <v>11486.16</v>
          </cell>
          <cell r="K1320">
            <v>11486.16</v>
          </cell>
          <cell r="L1320">
            <v>11486.16</v>
          </cell>
          <cell r="M1320">
            <v>11486.16</v>
          </cell>
          <cell r="N1320">
            <v>11486.16</v>
          </cell>
          <cell r="O1320">
            <v>11486.16</v>
          </cell>
          <cell r="P1320">
            <v>11486.16</v>
          </cell>
          <cell r="Q1320">
            <v>11486.16</v>
          </cell>
          <cell r="R1320">
            <v>11486.16</v>
          </cell>
          <cell r="S1320">
            <v>137080.26</v>
          </cell>
        </row>
        <row r="1321">
          <cell r="E1321" t="str">
            <v>34412110010EQMRCZZHO</v>
          </cell>
          <cell r="F1321" t="str">
            <v>SALARY</v>
          </cell>
          <cell r="G1321">
            <v>11234.94</v>
          </cell>
          <cell r="H1321">
            <v>11234.94</v>
          </cell>
          <cell r="I1321">
            <v>11234.94</v>
          </cell>
          <cell r="J1321">
            <v>11486.16</v>
          </cell>
          <cell r="K1321">
            <v>11486.16</v>
          </cell>
          <cell r="L1321">
            <v>11486.16</v>
          </cell>
          <cell r="M1321">
            <v>11486.16</v>
          </cell>
          <cell r="N1321">
            <v>11486.16</v>
          </cell>
          <cell r="O1321">
            <v>11486.16</v>
          </cell>
          <cell r="P1321">
            <v>11486.16</v>
          </cell>
          <cell r="Q1321">
            <v>11486.16</v>
          </cell>
          <cell r="R1321">
            <v>11486.16</v>
          </cell>
          <cell r="S1321">
            <v>137080.26</v>
          </cell>
        </row>
        <row r="1322">
          <cell r="E1322" t="str">
            <v>34412110010EQMRCZZHO</v>
          </cell>
          <cell r="F1322" t="str">
            <v>SALARY</v>
          </cell>
          <cell r="G1322">
            <v>11234.94</v>
          </cell>
          <cell r="H1322">
            <v>11234.94</v>
          </cell>
          <cell r="I1322">
            <v>11234.94</v>
          </cell>
          <cell r="J1322">
            <v>11486.16</v>
          </cell>
          <cell r="K1322">
            <v>11486.16</v>
          </cell>
          <cell r="L1322">
            <v>11486.16</v>
          </cell>
          <cell r="M1322">
            <v>11486.16</v>
          </cell>
          <cell r="N1322">
            <v>11486.16</v>
          </cell>
          <cell r="O1322">
            <v>11486.16</v>
          </cell>
          <cell r="P1322">
            <v>11486.16</v>
          </cell>
          <cell r="Q1322">
            <v>11486.16</v>
          </cell>
          <cell r="R1322">
            <v>11486.16</v>
          </cell>
          <cell r="S1322">
            <v>137080.26</v>
          </cell>
        </row>
        <row r="1323">
          <cell r="E1323" t="str">
            <v>34412110010EQMRCZZHO</v>
          </cell>
          <cell r="F1323" t="str">
            <v>SALARY</v>
          </cell>
          <cell r="G1323">
            <v>11234.94</v>
          </cell>
          <cell r="H1323">
            <v>11234.94</v>
          </cell>
          <cell r="I1323">
            <v>11234.94</v>
          </cell>
          <cell r="J1323">
            <v>11486.16</v>
          </cell>
          <cell r="K1323">
            <v>11486.16</v>
          </cell>
          <cell r="L1323">
            <v>11486.16</v>
          </cell>
          <cell r="M1323">
            <v>11486.16</v>
          </cell>
          <cell r="N1323">
            <v>11486.16</v>
          </cell>
          <cell r="O1323">
            <v>11486.16</v>
          </cell>
          <cell r="P1323">
            <v>11486.16</v>
          </cell>
          <cell r="Q1323">
            <v>11486.16</v>
          </cell>
          <cell r="R1323">
            <v>11486.16</v>
          </cell>
          <cell r="S1323">
            <v>137080.26</v>
          </cell>
        </row>
        <row r="1324">
          <cell r="E1324" t="str">
            <v>34412110010EQMRCZZHO</v>
          </cell>
          <cell r="F1324" t="str">
            <v>SALARY</v>
          </cell>
          <cell r="G1324">
            <v>11234.94</v>
          </cell>
          <cell r="H1324">
            <v>11234.94</v>
          </cell>
          <cell r="I1324">
            <v>11234.94</v>
          </cell>
          <cell r="J1324">
            <v>11486.16</v>
          </cell>
          <cell r="K1324">
            <v>11486.16</v>
          </cell>
          <cell r="L1324">
            <v>11486.16</v>
          </cell>
          <cell r="M1324">
            <v>11486.16</v>
          </cell>
          <cell r="N1324">
            <v>11486.16</v>
          </cell>
          <cell r="O1324">
            <v>11486.16</v>
          </cell>
          <cell r="P1324">
            <v>11486.16</v>
          </cell>
          <cell r="Q1324">
            <v>11486.16</v>
          </cell>
          <cell r="R1324">
            <v>11486.16</v>
          </cell>
          <cell r="S1324">
            <v>137080.26</v>
          </cell>
        </row>
        <row r="1325">
          <cell r="E1325" t="str">
            <v>34412110010EQMRCZZHO</v>
          </cell>
          <cell r="F1325" t="str">
            <v>SALARY</v>
          </cell>
          <cell r="G1325">
            <v>11234.94</v>
          </cell>
          <cell r="H1325">
            <v>11234.94</v>
          </cell>
          <cell r="I1325">
            <v>11234.94</v>
          </cell>
          <cell r="J1325">
            <v>11486.16</v>
          </cell>
          <cell r="K1325">
            <v>11486.16</v>
          </cell>
          <cell r="L1325">
            <v>11486.16</v>
          </cell>
          <cell r="M1325">
            <v>11486.16</v>
          </cell>
          <cell r="N1325">
            <v>11486.16</v>
          </cell>
          <cell r="O1325">
            <v>11486.16</v>
          </cell>
          <cell r="P1325">
            <v>11486.16</v>
          </cell>
          <cell r="Q1325">
            <v>11486.16</v>
          </cell>
          <cell r="R1325">
            <v>11486.16</v>
          </cell>
          <cell r="S1325">
            <v>137080.26</v>
          </cell>
        </row>
        <row r="1326">
          <cell r="E1326" t="str">
            <v>34412110010EQMRCZZHO</v>
          </cell>
          <cell r="F1326" t="str">
            <v>SALARY</v>
          </cell>
          <cell r="G1326">
            <v>11234.94</v>
          </cell>
          <cell r="H1326">
            <v>11234.94</v>
          </cell>
          <cell r="I1326">
            <v>11234.94</v>
          </cell>
          <cell r="J1326">
            <v>11486.16</v>
          </cell>
          <cell r="K1326">
            <v>11486.16</v>
          </cell>
          <cell r="L1326">
            <v>11486.16</v>
          </cell>
          <cell r="M1326">
            <v>11486.16</v>
          </cell>
          <cell r="N1326">
            <v>11486.16</v>
          </cell>
          <cell r="O1326">
            <v>11486.16</v>
          </cell>
          <cell r="P1326">
            <v>11486.16</v>
          </cell>
          <cell r="Q1326">
            <v>11486.16</v>
          </cell>
          <cell r="R1326">
            <v>11486.16</v>
          </cell>
          <cell r="S1326">
            <v>137080.26</v>
          </cell>
        </row>
        <row r="1327">
          <cell r="E1327" t="str">
            <v>34412110010EQMRCZZHO</v>
          </cell>
          <cell r="F1327" t="str">
            <v>SALARY</v>
          </cell>
          <cell r="G1327">
            <v>11234.94</v>
          </cell>
          <cell r="H1327">
            <v>11234.94</v>
          </cell>
          <cell r="I1327">
            <v>11234.94</v>
          </cell>
          <cell r="J1327">
            <v>11486.16</v>
          </cell>
          <cell r="K1327">
            <v>11486.16</v>
          </cell>
          <cell r="L1327">
            <v>11486.16</v>
          </cell>
          <cell r="M1327">
            <v>11486.16</v>
          </cell>
          <cell r="N1327">
            <v>11486.16</v>
          </cell>
          <cell r="O1327">
            <v>11486.16</v>
          </cell>
          <cell r="P1327">
            <v>11486.16</v>
          </cell>
          <cell r="Q1327">
            <v>11486.16</v>
          </cell>
          <cell r="R1327">
            <v>11486.16</v>
          </cell>
          <cell r="S1327">
            <v>137080.26</v>
          </cell>
        </row>
        <row r="1328">
          <cell r="E1328" t="str">
            <v>34412110010EQMRCZZHO</v>
          </cell>
          <cell r="F1328" t="str">
            <v>SALARY</v>
          </cell>
          <cell r="G1328">
            <v>11234.94</v>
          </cell>
          <cell r="H1328">
            <v>11234.94</v>
          </cell>
          <cell r="I1328">
            <v>11234.94</v>
          </cell>
          <cell r="J1328">
            <v>11486.16</v>
          </cell>
          <cell r="K1328">
            <v>11486.16</v>
          </cell>
          <cell r="L1328">
            <v>11486.16</v>
          </cell>
          <cell r="M1328">
            <v>11486.16</v>
          </cell>
          <cell r="N1328">
            <v>11486.16</v>
          </cell>
          <cell r="O1328">
            <v>11486.16</v>
          </cell>
          <cell r="P1328">
            <v>11486.16</v>
          </cell>
          <cell r="Q1328">
            <v>11486.16</v>
          </cell>
          <cell r="R1328">
            <v>11486.16</v>
          </cell>
          <cell r="S1328">
            <v>137080.26</v>
          </cell>
        </row>
        <row r="1329">
          <cell r="E1329" t="str">
            <v>34412110010EQMRCZZHO</v>
          </cell>
          <cell r="F1329" t="str">
            <v>SALARY</v>
          </cell>
          <cell r="G1329">
            <v>11234.94</v>
          </cell>
          <cell r="H1329">
            <v>11234.94</v>
          </cell>
          <cell r="I1329">
            <v>11234.94</v>
          </cell>
          <cell r="J1329">
            <v>11486.16</v>
          </cell>
          <cell r="K1329">
            <v>11486.16</v>
          </cell>
          <cell r="L1329">
            <v>11486.16</v>
          </cell>
          <cell r="M1329">
            <v>11486.16</v>
          </cell>
          <cell r="N1329">
            <v>11486.16</v>
          </cell>
          <cell r="O1329">
            <v>11486.16</v>
          </cell>
          <cell r="P1329">
            <v>11486.16</v>
          </cell>
          <cell r="Q1329">
            <v>11486.16</v>
          </cell>
          <cell r="R1329">
            <v>11486.16</v>
          </cell>
          <cell r="S1329">
            <v>137080.26</v>
          </cell>
        </row>
        <row r="1330">
          <cell r="E1330" t="str">
            <v>34412110010EQMRCZZHO</v>
          </cell>
          <cell r="F1330" t="str">
            <v>SALARY</v>
          </cell>
          <cell r="G1330">
            <v>11234.94</v>
          </cell>
          <cell r="H1330">
            <v>11234.94</v>
          </cell>
          <cell r="I1330">
            <v>11234.94</v>
          </cell>
          <cell r="J1330">
            <v>11486.16</v>
          </cell>
          <cell r="K1330">
            <v>11486.16</v>
          </cell>
          <cell r="L1330">
            <v>11486.16</v>
          </cell>
          <cell r="M1330">
            <v>11486.16</v>
          </cell>
          <cell r="N1330">
            <v>11486.16</v>
          </cell>
          <cell r="O1330">
            <v>11486.16</v>
          </cell>
          <cell r="P1330">
            <v>11486.16</v>
          </cell>
          <cell r="Q1330">
            <v>11486.16</v>
          </cell>
          <cell r="R1330">
            <v>11486.16</v>
          </cell>
          <cell r="S1330">
            <v>137080.26</v>
          </cell>
        </row>
        <row r="1331">
          <cell r="E1331" t="str">
            <v>34412110010EQMRCZZHO</v>
          </cell>
          <cell r="F1331" t="str">
            <v>SALARY</v>
          </cell>
          <cell r="G1331">
            <v>11234.94</v>
          </cell>
          <cell r="H1331">
            <v>11234.94</v>
          </cell>
          <cell r="I1331">
            <v>11234.94</v>
          </cell>
          <cell r="J1331">
            <v>11486.16</v>
          </cell>
          <cell r="K1331">
            <v>11486.16</v>
          </cell>
          <cell r="L1331">
            <v>11486.16</v>
          </cell>
          <cell r="M1331">
            <v>11486.16</v>
          </cell>
          <cell r="N1331">
            <v>11486.16</v>
          </cell>
          <cell r="O1331">
            <v>11486.16</v>
          </cell>
          <cell r="P1331">
            <v>11486.16</v>
          </cell>
          <cell r="Q1331">
            <v>11486.16</v>
          </cell>
          <cell r="R1331">
            <v>11486.16</v>
          </cell>
          <cell r="S1331">
            <v>137080.26</v>
          </cell>
        </row>
        <row r="1332">
          <cell r="E1332" t="str">
            <v>34412110010EQMRCZZHO</v>
          </cell>
          <cell r="F1332" t="str">
            <v>SALARY</v>
          </cell>
          <cell r="G1332">
            <v>11234.94</v>
          </cell>
          <cell r="H1332">
            <v>11234.94</v>
          </cell>
          <cell r="I1332">
            <v>11234.94</v>
          </cell>
          <cell r="J1332">
            <v>11486.16</v>
          </cell>
          <cell r="K1332">
            <v>11486.16</v>
          </cell>
          <cell r="L1332">
            <v>11486.16</v>
          </cell>
          <cell r="M1332">
            <v>11486.16</v>
          </cell>
          <cell r="N1332">
            <v>11486.16</v>
          </cell>
          <cell r="O1332">
            <v>11486.16</v>
          </cell>
          <cell r="P1332">
            <v>11486.16</v>
          </cell>
          <cell r="Q1332">
            <v>11486.16</v>
          </cell>
          <cell r="R1332">
            <v>11486.16</v>
          </cell>
          <cell r="S1332">
            <v>137080.26</v>
          </cell>
        </row>
        <row r="1333">
          <cell r="E1333" t="str">
            <v>34412110010EQMRCZZHO</v>
          </cell>
          <cell r="F1333" t="str">
            <v>SALARY</v>
          </cell>
          <cell r="G1333">
            <v>11234.94</v>
          </cell>
          <cell r="H1333">
            <v>11234.94</v>
          </cell>
          <cell r="I1333">
            <v>11234.94</v>
          </cell>
          <cell r="J1333">
            <v>11486.16</v>
          </cell>
          <cell r="K1333">
            <v>11486.16</v>
          </cell>
          <cell r="L1333">
            <v>11486.16</v>
          </cell>
          <cell r="M1333">
            <v>11486.16</v>
          </cell>
          <cell r="N1333">
            <v>11486.16</v>
          </cell>
          <cell r="O1333">
            <v>11486.16</v>
          </cell>
          <cell r="P1333">
            <v>11486.16</v>
          </cell>
          <cell r="Q1333">
            <v>11486.16</v>
          </cell>
          <cell r="R1333">
            <v>11486.16</v>
          </cell>
          <cell r="S1333">
            <v>137080.26</v>
          </cell>
        </row>
        <row r="1334">
          <cell r="E1334" t="str">
            <v>34412110010EQMRCZZHO</v>
          </cell>
          <cell r="F1334" t="str">
            <v>SALARY</v>
          </cell>
          <cell r="G1334">
            <v>11234.94</v>
          </cell>
          <cell r="H1334">
            <v>11234.94</v>
          </cell>
          <cell r="I1334">
            <v>11234.94</v>
          </cell>
          <cell r="J1334">
            <v>11486.16</v>
          </cell>
          <cell r="K1334">
            <v>11486.16</v>
          </cell>
          <cell r="L1334">
            <v>11486.16</v>
          </cell>
          <cell r="M1334">
            <v>11486.16</v>
          </cell>
          <cell r="N1334">
            <v>11486.16</v>
          </cell>
          <cell r="O1334">
            <v>11486.16</v>
          </cell>
          <cell r="P1334">
            <v>11486.16</v>
          </cell>
          <cell r="Q1334">
            <v>11486.16</v>
          </cell>
          <cell r="R1334">
            <v>11486.16</v>
          </cell>
          <cell r="S1334">
            <v>137080.26</v>
          </cell>
        </row>
        <row r="1335">
          <cell r="E1335" t="str">
            <v>34412110010EQMRCZZHO</v>
          </cell>
          <cell r="F1335" t="str">
            <v>SALARY</v>
          </cell>
          <cell r="G1335">
            <v>11234.94</v>
          </cell>
          <cell r="H1335">
            <v>11234.94</v>
          </cell>
          <cell r="I1335">
            <v>11234.94</v>
          </cell>
          <cell r="J1335">
            <v>11486.16</v>
          </cell>
          <cell r="K1335">
            <v>11486.16</v>
          </cell>
          <cell r="L1335">
            <v>11486.16</v>
          </cell>
          <cell r="M1335">
            <v>11486.16</v>
          </cell>
          <cell r="N1335">
            <v>11486.16</v>
          </cell>
          <cell r="O1335">
            <v>11486.16</v>
          </cell>
          <cell r="P1335">
            <v>11486.16</v>
          </cell>
          <cell r="Q1335">
            <v>11486.16</v>
          </cell>
          <cell r="R1335">
            <v>11486.16</v>
          </cell>
          <cell r="S1335">
            <v>137080.26</v>
          </cell>
        </row>
        <row r="1336">
          <cell r="E1336" t="str">
            <v>34412110010EQMRCZZHO</v>
          </cell>
          <cell r="F1336" t="str">
            <v>SALARY</v>
          </cell>
          <cell r="G1336">
            <v>11234.94</v>
          </cell>
          <cell r="H1336">
            <v>11234.94</v>
          </cell>
          <cell r="I1336">
            <v>11234.94</v>
          </cell>
          <cell r="J1336">
            <v>11486.16</v>
          </cell>
          <cell r="K1336">
            <v>11486.16</v>
          </cell>
          <cell r="L1336">
            <v>11486.16</v>
          </cell>
          <cell r="M1336">
            <v>11486.16</v>
          </cell>
          <cell r="N1336">
            <v>11486.16</v>
          </cell>
          <cell r="O1336">
            <v>11486.16</v>
          </cell>
          <cell r="P1336">
            <v>11486.16</v>
          </cell>
          <cell r="Q1336">
            <v>11486.16</v>
          </cell>
          <cell r="R1336">
            <v>11486.16</v>
          </cell>
          <cell r="S1336">
            <v>137080.26</v>
          </cell>
        </row>
        <row r="1337">
          <cell r="E1337" t="str">
            <v>34412110010EQMRCZZHO</v>
          </cell>
          <cell r="F1337" t="str">
            <v>SALARY</v>
          </cell>
          <cell r="G1337">
            <v>11234.94</v>
          </cell>
          <cell r="H1337">
            <v>11234.94</v>
          </cell>
          <cell r="I1337">
            <v>11234.94</v>
          </cell>
          <cell r="J1337">
            <v>11486.16</v>
          </cell>
          <cell r="K1337">
            <v>11486.16</v>
          </cell>
          <cell r="L1337">
            <v>11486.16</v>
          </cell>
          <cell r="M1337">
            <v>11486.16</v>
          </cell>
          <cell r="N1337">
            <v>11486.16</v>
          </cell>
          <cell r="O1337">
            <v>11486.16</v>
          </cell>
          <cell r="P1337">
            <v>11486.16</v>
          </cell>
          <cell r="Q1337">
            <v>11486.16</v>
          </cell>
          <cell r="R1337">
            <v>11486.16</v>
          </cell>
          <cell r="S1337">
            <v>137080.26</v>
          </cell>
        </row>
        <row r="1338">
          <cell r="E1338" t="str">
            <v>34412110010EQMRCZZHO</v>
          </cell>
          <cell r="F1338" t="str">
            <v>SALARY</v>
          </cell>
          <cell r="G1338">
            <v>11234.94</v>
          </cell>
          <cell r="H1338">
            <v>11234.94</v>
          </cell>
          <cell r="I1338">
            <v>11234.94</v>
          </cell>
          <cell r="J1338">
            <v>11486.16</v>
          </cell>
          <cell r="K1338">
            <v>11486.16</v>
          </cell>
          <cell r="L1338">
            <v>11486.16</v>
          </cell>
          <cell r="M1338">
            <v>11486.16</v>
          </cell>
          <cell r="N1338">
            <v>11486.16</v>
          </cell>
          <cell r="O1338">
            <v>11486.16</v>
          </cell>
          <cell r="P1338">
            <v>11486.16</v>
          </cell>
          <cell r="Q1338">
            <v>11486.16</v>
          </cell>
          <cell r="R1338">
            <v>11486.16</v>
          </cell>
          <cell r="S1338">
            <v>137080.26</v>
          </cell>
        </row>
        <row r="1339">
          <cell r="E1339" t="str">
            <v>34412110010EQMRCZZHO</v>
          </cell>
          <cell r="F1339" t="str">
            <v>SALARY</v>
          </cell>
          <cell r="G1339">
            <v>11234.94</v>
          </cell>
          <cell r="H1339">
            <v>11234.94</v>
          </cell>
          <cell r="I1339">
            <v>11234.94</v>
          </cell>
          <cell r="J1339">
            <v>11486.16</v>
          </cell>
          <cell r="K1339">
            <v>11486.16</v>
          </cell>
          <cell r="L1339">
            <v>11486.16</v>
          </cell>
          <cell r="M1339">
            <v>11486.16</v>
          </cell>
          <cell r="N1339">
            <v>11486.16</v>
          </cell>
          <cell r="O1339">
            <v>11486.16</v>
          </cell>
          <cell r="P1339">
            <v>11486.16</v>
          </cell>
          <cell r="Q1339">
            <v>11486.16</v>
          </cell>
          <cell r="R1339">
            <v>11486.16</v>
          </cell>
          <cell r="S1339">
            <v>137080.26</v>
          </cell>
        </row>
        <row r="1340">
          <cell r="E1340" t="str">
            <v>34412110010EQMRCZZHO</v>
          </cell>
          <cell r="F1340" t="str">
            <v>SALARY</v>
          </cell>
          <cell r="G1340">
            <v>11234.94</v>
          </cell>
          <cell r="H1340">
            <v>11234.94</v>
          </cell>
          <cell r="I1340">
            <v>11234.94</v>
          </cell>
          <cell r="J1340">
            <v>11486.16</v>
          </cell>
          <cell r="K1340">
            <v>11486.16</v>
          </cell>
          <cell r="L1340">
            <v>11486.16</v>
          </cell>
          <cell r="M1340">
            <v>11486.16</v>
          </cell>
          <cell r="N1340">
            <v>11486.16</v>
          </cell>
          <cell r="O1340">
            <v>11486.16</v>
          </cell>
          <cell r="P1340">
            <v>11486.16</v>
          </cell>
          <cell r="Q1340">
            <v>11486.16</v>
          </cell>
          <cell r="R1340">
            <v>11486.16</v>
          </cell>
          <cell r="S1340">
            <v>137080.26</v>
          </cell>
        </row>
        <row r="1341">
          <cell r="E1341" t="str">
            <v>34412110010EQMRCZZHO</v>
          </cell>
          <cell r="F1341" t="str">
            <v>SALARY</v>
          </cell>
          <cell r="G1341">
            <v>11234.94</v>
          </cell>
          <cell r="H1341">
            <v>11234.94</v>
          </cell>
          <cell r="I1341">
            <v>11234.94</v>
          </cell>
          <cell r="J1341">
            <v>11486.16</v>
          </cell>
          <cell r="K1341">
            <v>11486.16</v>
          </cell>
          <cell r="L1341">
            <v>11486.16</v>
          </cell>
          <cell r="M1341">
            <v>11486.16</v>
          </cell>
          <cell r="N1341">
            <v>11486.16</v>
          </cell>
          <cell r="O1341">
            <v>11486.16</v>
          </cell>
          <cell r="P1341">
            <v>11486.16</v>
          </cell>
          <cell r="Q1341">
            <v>11486.16</v>
          </cell>
          <cell r="R1341">
            <v>11486.16</v>
          </cell>
          <cell r="S1341">
            <v>137080.26</v>
          </cell>
        </row>
        <row r="1342">
          <cell r="E1342" t="str">
            <v>34412110010EQMRCZZHO</v>
          </cell>
          <cell r="F1342" t="str">
            <v>SALARY</v>
          </cell>
          <cell r="G1342">
            <v>11234.94</v>
          </cell>
          <cell r="H1342">
            <v>11234.94</v>
          </cell>
          <cell r="I1342">
            <v>11234.94</v>
          </cell>
          <cell r="J1342">
            <v>11486.16</v>
          </cell>
          <cell r="K1342">
            <v>11486.16</v>
          </cell>
          <cell r="L1342">
            <v>11486.16</v>
          </cell>
          <cell r="M1342">
            <v>11486.16</v>
          </cell>
          <cell r="N1342">
            <v>11486.16</v>
          </cell>
          <cell r="O1342">
            <v>11486.16</v>
          </cell>
          <cell r="P1342">
            <v>11486.16</v>
          </cell>
          <cell r="Q1342">
            <v>11486.16</v>
          </cell>
          <cell r="R1342">
            <v>11486.16</v>
          </cell>
          <cell r="S1342">
            <v>137080.26</v>
          </cell>
        </row>
        <row r="1343">
          <cell r="E1343" t="str">
            <v>34412110010EQMRCZZHO</v>
          </cell>
          <cell r="F1343" t="str">
            <v>SALARY</v>
          </cell>
          <cell r="G1343">
            <v>11234.94</v>
          </cell>
          <cell r="H1343">
            <v>11234.94</v>
          </cell>
          <cell r="I1343">
            <v>11234.94</v>
          </cell>
          <cell r="J1343">
            <v>11486.16</v>
          </cell>
          <cell r="K1343">
            <v>11486.16</v>
          </cell>
          <cell r="L1343">
            <v>11486.16</v>
          </cell>
          <cell r="M1343">
            <v>11486.16</v>
          </cell>
          <cell r="N1343">
            <v>11486.16</v>
          </cell>
          <cell r="O1343">
            <v>11486.16</v>
          </cell>
          <cell r="P1343">
            <v>11486.16</v>
          </cell>
          <cell r="Q1343">
            <v>11486.16</v>
          </cell>
          <cell r="R1343">
            <v>11486.16</v>
          </cell>
          <cell r="S1343">
            <v>137080.26</v>
          </cell>
        </row>
        <row r="1344">
          <cell r="E1344" t="str">
            <v>34412110010EQMRCZZHO</v>
          </cell>
          <cell r="F1344" t="str">
            <v>SALARY</v>
          </cell>
          <cell r="G1344">
            <v>11234.94</v>
          </cell>
          <cell r="H1344">
            <v>11234.94</v>
          </cell>
          <cell r="I1344">
            <v>11234.94</v>
          </cell>
          <cell r="J1344">
            <v>11486.16</v>
          </cell>
          <cell r="K1344">
            <v>11486.16</v>
          </cell>
          <cell r="L1344">
            <v>11486.16</v>
          </cell>
          <cell r="M1344">
            <v>11486.16</v>
          </cell>
          <cell r="N1344">
            <v>11486.16</v>
          </cell>
          <cell r="O1344">
            <v>11486.16</v>
          </cell>
          <cell r="P1344">
            <v>11486.16</v>
          </cell>
          <cell r="Q1344">
            <v>11486.16</v>
          </cell>
          <cell r="R1344">
            <v>11486.16</v>
          </cell>
          <cell r="S1344">
            <v>137080.26</v>
          </cell>
        </row>
        <row r="1345">
          <cell r="E1345" t="str">
            <v>34412110010EQMRCZZHO Total</v>
          </cell>
          <cell r="F1345">
            <v>0</v>
          </cell>
          <cell r="S1345">
            <v>8689396.6399999931</v>
          </cell>
        </row>
        <row r="1346">
          <cell r="E1346" t="str">
            <v>34412110100EQMRCZZHO</v>
          </cell>
          <cell r="F1346" t="str">
            <v>BONUS</v>
          </cell>
          <cell r="G1346">
            <v>0</v>
          </cell>
          <cell r="H1346">
            <v>0</v>
          </cell>
          <cell r="I1346">
            <v>0</v>
          </cell>
          <cell r="J1346">
            <v>0</v>
          </cell>
          <cell r="K1346">
            <v>0</v>
          </cell>
          <cell r="L1346">
            <v>16450.14</v>
          </cell>
          <cell r="M1346">
            <v>0</v>
          </cell>
          <cell r="N1346">
            <v>0</v>
          </cell>
          <cell r="O1346">
            <v>0</v>
          </cell>
          <cell r="P1346">
            <v>0</v>
          </cell>
          <cell r="Q1346">
            <v>0</v>
          </cell>
          <cell r="R1346">
            <v>0</v>
          </cell>
          <cell r="S1346">
            <v>16450.14</v>
          </cell>
        </row>
        <row r="1347">
          <cell r="E1347" t="str">
            <v>34412110100EQMRCZZHO</v>
          </cell>
          <cell r="F1347" t="str">
            <v>BONUS</v>
          </cell>
          <cell r="G1347">
            <v>0</v>
          </cell>
          <cell r="H1347">
            <v>0</v>
          </cell>
          <cell r="I1347">
            <v>0</v>
          </cell>
          <cell r="J1347">
            <v>19757.34</v>
          </cell>
          <cell r="K1347">
            <v>0</v>
          </cell>
          <cell r="L1347">
            <v>0</v>
          </cell>
          <cell r="M1347">
            <v>0</v>
          </cell>
          <cell r="N1347">
            <v>0</v>
          </cell>
          <cell r="O1347">
            <v>0</v>
          </cell>
          <cell r="P1347">
            <v>0</v>
          </cell>
          <cell r="Q1347">
            <v>0</v>
          </cell>
          <cell r="R1347">
            <v>0</v>
          </cell>
          <cell r="S1347">
            <v>19757.34</v>
          </cell>
        </row>
        <row r="1348">
          <cell r="E1348" t="str">
            <v>34412110100EQMRCZZHO</v>
          </cell>
          <cell r="F1348" t="str">
            <v>BONUS</v>
          </cell>
          <cell r="G1348">
            <v>0</v>
          </cell>
          <cell r="H1348">
            <v>0</v>
          </cell>
          <cell r="I1348">
            <v>0</v>
          </cell>
          <cell r="J1348">
            <v>0</v>
          </cell>
          <cell r="K1348">
            <v>0</v>
          </cell>
          <cell r="L1348">
            <v>0</v>
          </cell>
          <cell r="M1348">
            <v>0</v>
          </cell>
          <cell r="N1348">
            <v>0</v>
          </cell>
          <cell r="O1348">
            <v>0</v>
          </cell>
          <cell r="P1348">
            <v>0</v>
          </cell>
          <cell r="Q1348">
            <v>33732.379999999997</v>
          </cell>
          <cell r="R1348">
            <v>0</v>
          </cell>
          <cell r="S1348">
            <v>33732.379999999997</v>
          </cell>
        </row>
        <row r="1349">
          <cell r="E1349" t="str">
            <v>34412110100EQMRCZZHO</v>
          </cell>
          <cell r="F1349" t="str">
            <v>BONUS</v>
          </cell>
          <cell r="G1349">
            <v>0</v>
          </cell>
          <cell r="H1349">
            <v>0</v>
          </cell>
          <cell r="I1349">
            <v>0</v>
          </cell>
          <cell r="J1349">
            <v>0</v>
          </cell>
          <cell r="K1349">
            <v>0</v>
          </cell>
          <cell r="L1349">
            <v>0</v>
          </cell>
          <cell r="M1349">
            <v>0</v>
          </cell>
          <cell r="N1349">
            <v>21799.96</v>
          </cell>
          <cell r="O1349">
            <v>0</v>
          </cell>
          <cell r="P1349">
            <v>0</v>
          </cell>
          <cell r="Q1349">
            <v>0</v>
          </cell>
          <cell r="R1349">
            <v>0</v>
          </cell>
          <cell r="S1349">
            <v>21799.96</v>
          </cell>
        </row>
        <row r="1350">
          <cell r="E1350" t="str">
            <v>34412110100EQMRCZZHO</v>
          </cell>
          <cell r="F1350" t="str">
            <v>BONUS</v>
          </cell>
          <cell r="G1350">
            <v>0</v>
          </cell>
          <cell r="H1350">
            <v>0</v>
          </cell>
          <cell r="I1350">
            <v>0</v>
          </cell>
          <cell r="J1350">
            <v>0</v>
          </cell>
          <cell r="K1350">
            <v>0</v>
          </cell>
          <cell r="L1350">
            <v>18813.939999999999</v>
          </cell>
          <cell r="M1350">
            <v>0</v>
          </cell>
          <cell r="N1350">
            <v>0</v>
          </cell>
          <cell r="O1350">
            <v>0</v>
          </cell>
          <cell r="P1350">
            <v>0</v>
          </cell>
          <cell r="Q1350">
            <v>0</v>
          </cell>
          <cell r="R1350">
            <v>0</v>
          </cell>
          <cell r="S1350">
            <v>18813.939999999999</v>
          </cell>
        </row>
        <row r="1351">
          <cell r="E1351" t="str">
            <v>34412110100EQMRCZZHO</v>
          </cell>
          <cell r="F1351" t="str">
            <v>BONUS</v>
          </cell>
          <cell r="G1351">
            <v>0</v>
          </cell>
          <cell r="H1351">
            <v>0</v>
          </cell>
          <cell r="I1351">
            <v>33732.379999999997</v>
          </cell>
          <cell r="J1351">
            <v>0</v>
          </cell>
          <cell r="K1351">
            <v>0</v>
          </cell>
          <cell r="L1351">
            <v>0</v>
          </cell>
          <cell r="M1351">
            <v>0</v>
          </cell>
          <cell r="N1351">
            <v>0</v>
          </cell>
          <cell r="O1351">
            <v>0</v>
          </cell>
          <cell r="P1351">
            <v>0</v>
          </cell>
          <cell r="Q1351">
            <v>0</v>
          </cell>
          <cell r="R1351">
            <v>0</v>
          </cell>
          <cell r="S1351">
            <v>33732.379999999997</v>
          </cell>
        </row>
        <row r="1352">
          <cell r="E1352" t="str">
            <v>34412110100EQMRCZZHO</v>
          </cell>
          <cell r="F1352" t="str">
            <v>BONUS</v>
          </cell>
          <cell r="G1352">
            <v>0</v>
          </cell>
          <cell r="H1352">
            <v>0</v>
          </cell>
          <cell r="I1352">
            <v>12860.98</v>
          </cell>
          <cell r="J1352">
            <v>0</v>
          </cell>
          <cell r="K1352">
            <v>0</v>
          </cell>
          <cell r="L1352">
            <v>0</v>
          </cell>
          <cell r="M1352">
            <v>0</v>
          </cell>
          <cell r="N1352">
            <v>0</v>
          </cell>
          <cell r="O1352">
            <v>0</v>
          </cell>
          <cell r="P1352">
            <v>0</v>
          </cell>
          <cell r="Q1352">
            <v>0</v>
          </cell>
          <cell r="R1352">
            <v>0</v>
          </cell>
          <cell r="S1352">
            <v>12860.98</v>
          </cell>
        </row>
        <row r="1353">
          <cell r="E1353" t="str">
            <v>34412110100EQMRCZZHO</v>
          </cell>
          <cell r="F1353" t="str">
            <v>BONUS</v>
          </cell>
          <cell r="G1353">
            <v>0</v>
          </cell>
          <cell r="H1353">
            <v>0</v>
          </cell>
          <cell r="I1353">
            <v>13770.46</v>
          </cell>
          <cell r="J1353">
            <v>0</v>
          </cell>
          <cell r="K1353">
            <v>0</v>
          </cell>
          <cell r="L1353">
            <v>0</v>
          </cell>
          <cell r="M1353">
            <v>0</v>
          </cell>
          <cell r="N1353">
            <v>0</v>
          </cell>
          <cell r="O1353">
            <v>0</v>
          </cell>
          <cell r="P1353">
            <v>0</v>
          </cell>
          <cell r="Q1353">
            <v>0</v>
          </cell>
          <cell r="R1353">
            <v>0</v>
          </cell>
          <cell r="S1353">
            <v>13770.46</v>
          </cell>
        </row>
        <row r="1354">
          <cell r="E1354" t="str">
            <v>34412110100EQMRCZZHO</v>
          </cell>
          <cell r="F1354" t="str">
            <v>BONUS</v>
          </cell>
          <cell r="G1354">
            <v>0</v>
          </cell>
          <cell r="H1354">
            <v>0</v>
          </cell>
          <cell r="I1354">
            <v>13770.46</v>
          </cell>
          <cell r="J1354">
            <v>0</v>
          </cell>
          <cell r="K1354">
            <v>0</v>
          </cell>
          <cell r="L1354">
            <v>0</v>
          </cell>
          <cell r="M1354">
            <v>0</v>
          </cell>
          <cell r="N1354">
            <v>0</v>
          </cell>
          <cell r="O1354">
            <v>0</v>
          </cell>
          <cell r="P1354">
            <v>0</v>
          </cell>
          <cell r="Q1354">
            <v>0</v>
          </cell>
          <cell r="R1354">
            <v>0</v>
          </cell>
          <cell r="S1354">
            <v>13770.46</v>
          </cell>
        </row>
        <row r="1355">
          <cell r="E1355" t="str">
            <v>34412110100EQMRCZZHO</v>
          </cell>
          <cell r="F1355" t="str">
            <v>BONUS</v>
          </cell>
          <cell r="G1355">
            <v>0</v>
          </cell>
          <cell r="H1355">
            <v>0</v>
          </cell>
          <cell r="I1355">
            <v>13770.46</v>
          </cell>
          <cell r="J1355">
            <v>0</v>
          </cell>
          <cell r="K1355">
            <v>0</v>
          </cell>
          <cell r="L1355">
            <v>0</v>
          </cell>
          <cell r="M1355">
            <v>0</v>
          </cell>
          <cell r="N1355">
            <v>0</v>
          </cell>
          <cell r="O1355">
            <v>0</v>
          </cell>
          <cell r="P1355">
            <v>0</v>
          </cell>
          <cell r="Q1355">
            <v>0</v>
          </cell>
          <cell r="R1355">
            <v>0</v>
          </cell>
          <cell r="S1355">
            <v>13770.46</v>
          </cell>
        </row>
        <row r="1356">
          <cell r="E1356" t="str">
            <v>34412110100EQMRCZZHO</v>
          </cell>
          <cell r="F1356" t="str">
            <v>BONUS</v>
          </cell>
          <cell r="G1356">
            <v>0</v>
          </cell>
          <cell r="H1356">
            <v>0</v>
          </cell>
          <cell r="I1356">
            <v>0</v>
          </cell>
          <cell r="J1356">
            <v>0</v>
          </cell>
          <cell r="K1356">
            <v>0</v>
          </cell>
          <cell r="L1356">
            <v>48890.38</v>
          </cell>
          <cell r="M1356">
            <v>0</v>
          </cell>
          <cell r="N1356">
            <v>0</v>
          </cell>
          <cell r="O1356">
            <v>0</v>
          </cell>
          <cell r="P1356">
            <v>0</v>
          </cell>
          <cell r="Q1356">
            <v>0</v>
          </cell>
          <cell r="R1356">
            <v>0</v>
          </cell>
          <cell r="S1356">
            <v>48890.38</v>
          </cell>
        </row>
        <row r="1357">
          <cell r="E1357" t="str">
            <v>34412110100EQMRCZZHO</v>
          </cell>
          <cell r="F1357" t="str">
            <v>BONUS</v>
          </cell>
          <cell r="G1357">
            <v>0</v>
          </cell>
          <cell r="H1357">
            <v>0</v>
          </cell>
          <cell r="I1357">
            <v>0</v>
          </cell>
          <cell r="J1357">
            <v>0</v>
          </cell>
          <cell r="K1357">
            <v>0</v>
          </cell>
          <cell r="L1357">
            <v>0</v>
          </cell>
          <cell r="M1357">
            <v>0</v>
          </cell>
          <cell r="N1357">
            <v>13770.46</v>
          </cell>
          <cell r="O1357">
            <v>0</v>
          </cell>
          <cell r="P1357">
            <v>0</v>
          </cell>
          <cell r="Q1357">
            <v>0</v>
          </cell>
          <cell r="R1357">
            <v>0</v>
          </cell>
          <cell r="S1357">
            <v>13770.46</v>
          </cell>
        </row>
        <row r="1358">
          <cell r="E1358" t="str">
            <v>34412110100EQMRCZZHO</v>
          </cell>
          <cell r="F1358" t="str">
            <v>BONUS</v>
          </cell>
          <cell r="G1358">
            <v>0</v>
          </cell>
          <cell r="H1358">
            <v>0</v>
          </cell>
          <cell r="I1358">
            <v>0</v>
          </cell>
          <cell r="J1358">
            <v>0</v>
          </cell>
          <cell r="K1358">
            <v>0</v>
          </cell>
          <cell r="L1358">
            <v>0</v>
          </cell>
          <cell r="M1358">
            <v>0</v>
          </cell>
          <cell r="N1358">
            <v>0</v>
          </cell>
          <cell r="O1358">
            <v>0</v>
          </cell>
          <cell r="P1358">
            <v>0</v>
          </cell>
          <cell r="Q1358">
            <v>0</v>
          </cell>
          <cell r="R1358">
            <v>21799.96</v>
          </cell>
          <cell r="S1358">
            <v>21799.96</v>
          </cell>
        </row>
        <row r="1359">
          <cell r="E1359" t="str">
            <v>34412110100EQMRCZZHO</v>
          </cell>
          <cell r="F1359" t="str">
            <v>BONUS</v>
          </cell>
          <cell r="G1359">
            <v>0</v>
          </cell>
          <cell r="H1359">
            <v>0</v>
          </cell>
          <cell r="I1359">
            <v>0</v>
          </cell>
          <cell r="J1359">
            <v>0</v>
          </cell>
          <cell r="K1359">
            <v>0</v>
          </cell>
          <cell r="L1359">
            <v>0</v>
          </cell>
          <cell r="M1359">
            <v>21799.96</v>
          </cell>
          <cell r="N1359">
            <v>0</v>
          </cell>
          <cell r="O1359">
            <v>0</v>
          </cell>
          <cell r="P1359">
            <v>0</v>
          </cell>
          <cell r="Q1359">
            <v>0</v>
          </cell>
          <cell r="R1359">
            <v>0</v>
          </cell>
          <cell r="S1359">
            <v>21799.96</v>
          </cell>
        </row>
        <row r="1360">
          <cell r="E1360" t="str">
            <v>34412110100EQMRCZZHO</v>
          </cell>
          <cell r="F1360" t="str">
            <v>BONUS</v>
          </cell>
          <cell r="G1360">
            <v>0</v>
          </cell>
          <cell r="H1360">
            <v>0</v>
          </cell>
          <cell r="I1360">
            <v>0</v>
          </cell>
          <cell r="J1360">
            <v>0</v>
          </cell>
          <cell r="K1360">
            <v>12237.7</v>
          </cell>
          <cell r="L1360">
            <v>0</v>
          </cell>
          <cell r="M1360">
            <v>0</v>
          </cell>
          <cell r="N1360">
            <v>0</v>
          </cell>
          <cell r="O1360">
            <v>0</v>
          </cell>
          <cell r="P1360">
            <v>0</v>
          </cell>
          <cell r="Q1360">
            <v>0</v>
          </cell>
          <cell r="R1360">
            <v>0</v>
          </cell>
          <cell r="S1360">
            <v>12237.7</v>
          </cell>
        </row>
        <row r="1361">
          <cell r="E1361" t="str">
            <v>34412110100EQMRCZZHO</v>
          </cell>
          <cell r="F1361" t="str">
            <v>BONUS</v>
          </cell>
          <cell r="G1361">
            <v>0</v>
          </cell>
          <cell r="H1361">
            <v>0</v>
          </cell>
          <cell r="I1361">
            <v>0</v>
          </cell>
          <cell r="J1361">
            <v>0</v>
          </cell>
          <cell r="K1361">
            <v>12237.7</v>
          </cell>
          <cell r="L1361">
            <v>0</v>
          </cell>
          <cell r="M1361">
            <v>0</v>
          </cell>
          <cell r="N1361">
            <v>0</v>
          </cell>
          <cell r="O1361">
            <v>0</v>
          </cell>
          <cell r="P1361">
            <v>0</v>
          </cell>
          <cell r="Q1361">
            <v>0</v>
          </cell>
          <cell r="R1361">
            <v>0</v>
          </cell>
          <cell r="S1361">
            <v>12237.7</v>
          </cell>
        </row>
        <row r="1362">
          <cell r="E1362" t="str">
            <v>34412110100EQMRCZZHO</v>
          </cell>
          <cell r="F1362" t="str">
            <v>BONUS</v>
          </cell>
          <cell r="G1362">
            <v>0</v>
          </cell>
          <cell r="H1362">
            <v>0</v>
          </cell>
          <cell r="I1362">
            <v>0</v>
          </cell>
          <cell r="J1362">
            <v>0</v>
          </cell>
          <cell r="K1362">
            <v>0</v>
          </cell>
          <cell r="L1362">
            <v>0</v>
          </cell>
          <cell r="M1362">
            <v>0</v>
          </cell>
          <cell r="N1362">
            <v>0</v>
          </cell>
          <cell r="O1362">
            <v>43207.72</v>
          </cell>
          <cell r="P1362">
            <v>0</v>
          </cell>
          <cell r="Q1362">
            <v>0</v>
          </cell>
          <cell r="R1362">
            <v>0</v>
          </cell>
          <cell r="S1362">
            <v>43207.72</v>
          </cell>
        </row>
        <row r="1363">
          <cell r="E1363" t="str">
            <v>34412110100EQMRCZZHO</v>
          </cell>
          <cell r="F1363" t="str">
            <v>BONUS</v>
          </cell>
          <cell r="G1363">
            <v>0</v>
          </cell>
          <cell r="H1363">
            <v>0</v>
          </cell>
          <cell r="I1363">
            <v>0</v>
          </cell>
          <cell r="J1363">
            <v>21799.96</v>
          </cell>
          <cell r="K1363">
            <v>0</v>
          </cell>
          <cell r="L1363">
            <v>0</v>
          </cell>
          <cell r="M1363">
            <v>0</v>
          </cell>
          <cell r="N1363">
            <v>0</v>
          </cell>
          <cell r="O1363">
            <v>0</v>
          </cell>
          <cell r="P1363">
            <v>0</v>
          </cell>
          <cell r="Q1363">
            <v>0</v>
          </cell>
          <cell r="R1363">
            <v>0</v>
          </cell>
          <cell r="S1363">
            <v>21799.96</v>
          </cell>
        </row>
        <row r="1364">
          <cell r="E1364" t="str">
            <v>34412110100EQMRCZZHO</v>
          </cell>
          <cell r="F1364" t="str">
            <v>BONUS</v>
          </cell>
          <cell r="G1364">
            <v>0</v>
          </cell>
          <cell r="H1364">
            <v>31318.76</v>
          </cell>
          <cell r="I1364">
            <v>0</v>
          </cell>
          <cell r="J1364">
            <v>0</v>
          </cell>
          <cell r="K1364">
            <v>0</v>
          </cell>
          <cell r="L1364">
            <v>0</v>
          </cell>
          <cell r="M1364">
            <v>0</v>
          </cell>
          <cell r="N1364">
            <v>0</v>
          </cell>
          <cell r="O1364">
            <v>0</v>
          </cell>
          <cell r="P1364">
            <v>0</v>
          </cell>
          <cell r="Q1364">
            <v>0</v>
          </cell>
          <cell r="R1364">
            <v>0</v>
          </cell>
          <cell r="S1364">
            <v>31318.76</v>
          </cell>
        </row>
        <row r="1365">
          <cell r="E1365" t="str">
            <v>34412110100EQMRCZZHO</v>
          </cell>
          <cell r="F1365" t="str">
            <v>BONUS</v>
          </cell>
          <cell r="G1365">
            <v>0</v>
          </cell>
          <cell r="H1365">
            <v>0</v>
          </cell>
          <cell r="I1365">
            <v>11234.94</v>
          </cell>
          <cell r="J1365">
            <v>0</v>
          </cell>
          <cell r="K1365">
            <v>0</v>
          </cell>
          <cell r="L1365">
            <v>0</v>
          </cell>
          <cell r="M1365">
            <v>0</v>
          </cell>
          <cell r="N1365">
            <v>0</v>
          </cell>
          <cell r="O1365">
            <v>0</v>
          </cell>
          <cell r="P1365">
            <v>0</v>
          </cell>
          <cell r="Q1365">
            <v>0</v>
          </cell>
          <cell r="R1365">
            <v>0</v>
          </cell>
          <cell r="S1365">
            <v>11234.94</v>
          </cell>
        </row>
        <row r="1366">
          <cell r="E1366" t="str">
            <v>34412110100EQMRCZZHO</v>
          </cell>
          <cell r="F1366" t="str">
            <v>BONUS</v>
          </cell>
          <cell r="G1366">
            <v>0</v>
          </cell>
          <cell r="H1366">
            <v>0</v>
          </cell>
          <cell r="I1366">
            <v>11234.94</v>
          </cell>
          <cell r="J1366">
            <v>0</v>
          </cell>
          <cell r="K1366">
            <v>0</v>
          </cell>
          <cell r="L1366">
            <v>0</v>
          </cell>
          <cell r="M1366">
            <v>0</v>
          </cell>
          <cell r="N1366">
            <v>0</v>
          </cell>
          <cell r="O1366">
            <v>0</v>
          </cell>
          <cell r="P1366">
            <v>0</v>
          </cell>
          <cell r="Q1366">
            <v>0</v>
          </cell>
          <cell r="R1366">
            <v>0</v>
          </cell>
          <cell r="S1366">
            <v>11234.94</v>
          </cell>
        </row>
        <row r="1367">
          <cell r="E1367" t="str">
            <v>34412110100EQMRCZZHO</v>
          </cell>
          <cell r="F1367" t="str">
            <v>BONUS</v>
          </cell>
          <cell r="G1367">
            <v>0</v>
          </cell>
          <cell r="H1367">
            <v>0</v>
          </cell>
          <cell r="I1367">
            <v>11234.94</v>
          </cell>
          <cell r="J1367">
            <v>0</v>
          </cell>
          <cell r="K1367">
            <v>0</v>
          </cell>
          <cell r="L1367">
            <v>0</v>
          </cell>
          <cell r="M1367">
            <v>0</v>
          </cell>
          <cell r="N1367">
            <v>0</v>
          </cell>
          <cell r="O1367">
            <v>0</v>
          </cell>
          <cell r="P1367">
            <v>0</v>
          </cell>
          <cell r="Q1367">
            <v>0</v>
          </cell>
          <cell r="R1367">
            <v>0</v>
          </cell>
          <cell r="S1367">
            <v>11234.94</v>
          </cell>
        </row>
        <row r="1368">
          <cell r="E1368" t="str">
            <v>34412110100EQMRCZZHO</v>
          </cell>
          <cell r="F1368" t="str">
            <v>BONUS</v>
          </cell>
          <cell r="G1368">
            <v>0</v>
          </cell>
          <cell r="H1368">
            <v>0</v>
          </cell>
          <cell r="I1368">
            <v>11234.94</v>
          </cell>
          <cell r="J1368">
            <v>0</v>
          </cell>
          <cell r="K1368">
            <v>0</v>
          </cell>
          <cell r="L1368">
            <v>0</v>
          </cell>
          <cell r="M1368">
            <v>0</v>
          </cell>
          <cell r="N1368">
            <v>0</v>
          </cell>
          <cell r="O1368">
            <v>0</v>
          </cell>
          <cell r="P1368">
            <v>0</v>
          </cell>
          <cell r="Q1368">
            <v>0</v>
          </cell>
          <cell r="R1368">
            <v>0</v>
          </cell>
          <cell r="S1368">
            <v>11234.94</v>
          </cell>
        </row>
        <row r="1369">
          <cell r="E1369" t="str">
            <v>34412110100EQMRCZZHO</v>
          </cell>
          <cell r="F1369" t="str">
            <v>BONUS</v>
          </cell>
          <cell r="G1369">
            <v>0</v>
          </cell>
          <cell r="H1369">
            <v>0</v>
          </cell>
          <cell r="I1369">
            <v>11234.94</v>
          </cell>
          <cell r="J1369">
            <v>0</v>
          </cell>
          <cell r="K1369">
            <v>0</v>
          </cell>
          <cell r="L1369">
            <v>0</v>
          </cell>
          <cell r="M1369">
            <v>0</v>
          </cell>
          <cell r="N1369">
            <v>0</v>
          </cell>
          <cell r="O1369">
            <v>0</v>
          </cell>
          <cell r="P1369">
            <v>0</v>
          </cell>
          <cell r="Q1369">
            <v>0</v>
          </cell>
          <cell r="R1369">
            <v>0</v>
          </cell>
          <cell r="S1369">
            <v>11234.94</v>
          </cell>
        </row>
        <row r="1370">
          <cell r="E1370" t="str">
            <v>34412110100EQMRCZZHO</v>
          </cell>
          <cell r="F1370" t="str">
            <v>BONUS</v>
          </cell>
          <cell r="G1370">
            <v>0</v>
          </cell>
          <cell r="H1370">
            <v>0</v>
          </cell>
          <cell r="I1370">
            <v>11234.94</v>
          </cell>
          <cell r="J1370">
            <v>0</v>
          </cell>
          <cell r="K1370">
            <v>0</v>
          </cell>
          <cell r="L1370">
            <v>0</v>
          </cell>
          <cell r="M1370">
            <v>0</v>
          </cell>
          <cell r="N1370">
            <v>0</v>
          </cell>
          <cell r="O1370">
            <v>0</v>
          </cell>
          <cell r="P1370">
            <v>0</v>
          </cell>
          <cell r="Q1370">
            <v>0</v>
          </cell>
          <cell r="R1370">
            <v>0</v>
          </cell>
          <cell r="S1370">
            <v>11234.94</v>
          </cell>
        </row>
        <row r="1371">
          <cell r="E1371" t="str">
            <v>34412110100EQMRCZZHO</v>
          </cell>
          <cell r="F1371" t="str">
            <v>BONUS</v>
          </cell>
          <cell r="G1371">
            <v>0</v>
          </cell>
          <cell r="H1371">
            <v>0</v>
          </cell>
          <cell r="I1371">
            <v>11234.94</v>
          </cell>
          <cell r="J1371">
            <v>0</v>
          </cell>
          <cell r="K1371">
            <v>0</v>
          </cell>
          <cell r="L1371">
            <v>0</v>
          </cell>
          <cell r="M1371">
            <v>0</v>
          </cell>
          <cell r="N1371">
            <v>0</v>
          </cell>
          <cell r="O1371">
            <v>0</v>
          </cell>
          <cell r="P1371">
            <v>0</v>
          </cell>
          <cell r="Q1371">
            <v>0</v>
          </cell>
          <cell r="R1371">
            <v>0</v>
          </cell>
          <cell r="S1371">
            <v>11234.94</v>
          </cell>
        </row>
        <row r="1372">
          <cell r="E1372" t="str">
            <v>34412110100EQMRCZZHO</v>
          </cell>
          <cell r="F1372" t="str">
            <v>BONUS</v>
          </cell>
          <cell r="G1372">
            <v>0</v>
          </cell>
          <cell r="H1372">
            <v>0</v>
          </cell>
          <cell r="I1372">
            <v>11234.94</v>
          </cell>
          <cell r="J1372">
            <v>0</v>
          </cell>
          <cell r="K1372">
            <v>0</v>
          </cell>
          <cell r="L1372">
            <v>0</v>
          </cell>
          <cell r="M1372">
            <v>0</v>
          </cell>
          <cell r="N1372">
            <v>0</v>
          </cell>
          <cell r="O1372">
            <v>0</v>
          </cell>
          <cell r="P1372">
            <v>0</v>
          </cell>
          <cell r="Q1372">
            <v>0</v>
          </cell>
          <cell r="R1372">
            <v>0</v>
          </cell>
          <cell r="S1372">
            <v>11234.94</v>
          </cell>
        </row>
        <row r="1373">
          <cell r="E1373" t="str">
            <v>34412110100EQMRCZZHO</v>
          </cell>
          <cell r="F1373" t="str">
            <v>BONUS</v>
          </cell>
          <cell r="G1373">
            <v>0</v>
          </cell>
          <cell r="H1373">
            <v>0</v>
          </cell>
          <cell r="I1373">
            <v>11234.94</v>
          </cell>
          <cell r="J1373">
            <v>0</v>
          </cell>
          <cell r="K1373">
            <v>0</v>
          </cell>
          <cell r="L1373">
            <v>0</v>
          </cell>
          <cell r="M1373">
            <v>0</v>
          </cell>
          <cell r="N1373">
            <v>0</v>
          </cell>
          <cell r="O1373">
            <v>0</v>
          </cell>
          <cell r="P1373">
            <v>0</v>
          </cell>
          <cell r="Q1373">
            <v>0</v>
          </cell>
          <cell r="R1373">
            <v>0</v>
          </cell>
          <cell r="S1373">
            <v>11234.94</v>
          </cell>
        </row>
        <row r="1374">
          <cell r="E1374" t="str">
            <v>34412110100EQMRCZZHO</v>
          </cell>
          <cell r="F1374" t="str">
            <v>BONUS</v>
          </cell>
          <cell r="G1374">
            <v>0</v>
          </cell>
          <cell r="H1374">
            <v>0</v>
          </cell>
          <cell r="I1374">
            <v>11234.94</v>
          </cell>
          <cell r="J1374">
            <v>0</v>
          </cell>
          <cell r="K1374">
            <v>0</v>
          </cell>
          <cell r="L1374">
            <v>0</v>
          </cell>
          <cell r="M1374">
            <v>0</v>
          </cell>
          <cell r="N1374">
            <v>0</v>
          </cell>
          <cell r="O1374">
            <v>0</v>
          </cell>
          <cell r="P1374">
            <v>0</v>
          </cell>
          <cell r="Q1374">
            <v>0</v>
          </cell>
          <cell r="R1374">
            <v>0</v>
          </cell>
          <cell r="S1374">
            <v>11234.94</v>
          </cell>
        </row>
        <row r="1375">
          <cell r="E1375" t="str">
            <v>34412110100EQMRCZZHO</v>
          </cell>
          <cell r="F1375" t="str">
            <v>BONUS</v>
          </cell>
          <cell r="G1375">
            <v>0</v>
          </cell>
          <cell r="H1375">
            <v>0</v>
          </cell>
          <cell r="I1375">
            <v>11234.94</v>
          </cell>
          <cell r="J1375">
            <v>0</v>
          </cell>
          <cell r="K1375">
            <v>0</v>
          </cell>
          <cell r="L1375">
            <v>0</v>
          </cell>
          <cell r="M1375">
            <v>0</v>
          </cell>
          <cell r="N1375">
            <v>0</v>
          </cell>
          <cell r="O1375">
            <v>0</v>
          </cell>
          <cell r="P1375">
            <v>0</v>
          </cell>
          <cell r="Q1375">
            <v>0</v>
          </cell>
          <cell r="R1375">
            <v>0</v>
          </cell>
          <cell r="S1375">
            <v>11234.94</v>
          </cell>
        </row>
        <row r="1376">
          <cell r="E1376" t="str">
            <v>34412110100EQMRCZZHO</v>
          </cell>
          <cell r="F1376" t="str">
            <v>BONUS</v>
          </cell>
          <cell r="G1376">
            <v>0</v>
          </cell>
          <cell r="H1376">
            <v>0</v>
          </cell>
          <cell r="I1376">
            <v>11234.94</v>
          </cell>
          <cell r="J1376">
            <v>0</v>
          </cell>
          <cell r="K1376">
            <v>0</v>
          </cell>
          <cell r="L1376">
            <v>0</v>
          </cell>
          <cell r="M1376">
            <v>0</v>
          </cell>
          <cell r="N1376">
            <v>0</v>
          </cell>
          <cell r="O1376">
            <v>0</v>
          </cell>
          <cell r="P1376">
            <v>0</v>
          </cell>
          <cell r="Q1376">
            <v>0</v>
          </cell>
          <cell r="R1376">
            <v>0</v>
          </cell>
          <cell r="S1376">
            <v>11234.94</v>
          </cell>
        </row>
        <row r="1377">
          <cell r="E1377" t="str">
            <v>34412110100EQMRCZZHO</v>
          </cell>
          <cell r="F1377" t="str">
            <v>BONUS</v>
          </cell>
          <cell r="G1377">
            <v>0</v>
          </cell>
          <cell r="H1377">
            <v>0</v>
          </cell>
          <cell r="I1377">
            <v>11234.94</v>
          </cell>
          <cell r="J1377">
            <v>0</v>
          </cell>
          <cell r="K1377">
            <v>0</v>
          </cell>
          <cell r="L1377">
            <v>0</v>
          </cell>
          <cell r="M1377">
            <v>0</v>
          </cell>
          <cell r="N1377">
            <v>0</v>
          </cell>
          <cell r="O1377">
            <v>0</v>
          </cell>
          <cell r="P1377">
            <v>0</v>
          </cell>
          <cell r="Q1377">
            <v>0</v>
          </cell>
          <cell r="R1377">
            <v>0</v>
          </cell>
          <cell r="S1377">
            <v>11234.94</v>
          </cell>
        </row>
        <row r="1378">
          <cell r="E1378" t="str">
            <v>34412110100EQMRCZZHO</v>
          </cell>
          <cell r="F1378" t="str">
            <v>BONUS</v>
          </cell>
          <cell r="G1378">
            <v>0</v>
          </cell>
          <cell r="H1378">
            <v>0</v>
          </cell>
          <cell r="I1378">
            <v>11234.94</v>
          </cell>
          <cell r="J1378">
            <v>0</v>
          </cell>
          <cell r="K1378">
            <v>0</v>
          </cell>
          <cell r="L1378">
            <v>0</v>
          </cell>
          <cell r="M1378">
            <v>0</v>
          </cell>
          <cell r="N1378">
            <v>0</v>
          </cell>
          <cell r="O1378">
            <v>0</v>
          </cell>
          <cell r="P1378">
            <v>0</v>
          </cell>
          <cell r="Q1378">
            <v>0</v>
          </cell>
          <cell r="R1378">
            <v>0</v>
          </cell>
          <cell r="S1378">
            <v>11234.94</v>
          </cell>
        </row>
        <row r="1379">
          <cell r="E1379" t="str">
            <v>34412110100EQMRCZZHO</v>
          </cell>
          <cell r="F1379" t="str">
            <v>BONUS</v>
          </cell>
          <cell r="G1379">
            <v>0</v>
          </cell>
          <cell r="H1379">
            <v>0</v>
          </cell>
          <cell r="I1379">
            <v>11234.94</v>
          </cell>
          <cell r="J1379">
            <v>0</v>
          </cell>
          <cell r="K1379">
            <v>0</v>
          </cell>
          <cell r="L1379">
            <v>0</v>
          </cell>
          <cell r="M1379">
            <v>0</v>
          </cell>
          <cell r="N1379">
            <v>0</v>
          </cell>
          <cell r="O1379">
            <v>0</v>
          </cell>
          <cell r="P1379">
            <v>0</v>
          </cell>
          <cell r="Q1379">
            <v>0</v>
          </cell>
          <cell r="R1379">
            <v>0</v>
          </cell>
          <cell r="S1379">
            <v>11234.94</v>
          </cell>
        </row>
        <row r="1380">
          <cell r="E1380" t="str">
            <v>34412110100EQMRCZZHO</v>
          </cell>
          <cell r="F1380" t="str">
            <v>BONUS</v>
          </cell>
          <cell r="G1380">
            <v>0</v>
          </cell>
          <cell r="H1380">
            <v>0</v>
          </cell>
          <cell r="I1380">
            <v>11234.94</v>
          </cell>
          <cell r="J1380">
            <v>0</v>
          </cell>
          <cell r="K1380">
            <v>0</v>
          </cell>
          <cell r="L1380">
            <v>0</v>
          </cell>
          <cell r="M1380">
            <v>0</v>
          </cell>
          <cell r="N1380">
            <v>0</v>
          </cell>
          <cell r="O1380">
            <v>0</v>
          </cell>
          <cell r="P1380">
            <v>0</v>
          </cell>
          <cell r="Q1380">
            <v>0</v>
          </cell>
          <cell r="R1380">
            <v>0</v>
          </cell>
          <cell r="S1380">
            <v>11234.94</v>
          </cell>
        </row>
        <row r="1381">
          <cell r="E1381" t="str">
            <v>34412110100EQMRCZZHO</v>
          </cell>
          <cell r="F1381" t="str">
            <v>BONUS</v>
          </cell>
          <cell r="G1381">
            <v>0</v>
          </cell>
          <cell r="H1381">
            <v>0</v>
          </cell>
          <cell r="I1381">
            <v>11234.94</v>
          </cell>
          <cell r="J1381">
            <v>0</v>
          </cell>
          <cell r="K1381">
            <v>0</v>
          </cell>
          <cell r="L1381">
            <v>0</v>
          </cell>
          <cell r="M1381">
            <v>0</v>
          </cell>
          <cell r="N1381">
            <v>0</v>
          </cell>
          <cell r="O1381">
            <v>0</v>
          </cell>
          <cell r="P1381">
            <v>0</v>
          </cell>
          <cell r="Q1381">
            <v>0</v>
          </cell>
          <cell r="R1381">
            <v>0</v>
          </cell>
          <cell r="S1381">
            <v>11234.94</v>
          </cell>
        </row>
        <row r="1382">
          <cell r="E1382" t="str">
            <v>34412110100EQMRCZZHO</v>
          </cell>
          <cell r="F1382" t="str">
            <v>BONUS</v>
          </cell>
          <cell r="G1382">
            <v>0</v>
          </cell>
          <cell r="H1382">
            <v>0</v>
          </cell>
          <cell r="I1382">
            <v>11234.94</v>
          </cell>
          <cell r="J1382">
            <v>0</v>
          </cell>
          <cell r="K1382">
            <v>0</v>
          </cell>
          <cell r="L1382">
            <v>0</v>
          </cell>
          <cell r="M1382">
            <v>0</v>
          </cell>
          <cell r="N1382">
            <v>0</v>
          </cell>
          <cell r="O1382">
            <v>0</v>
          </cell>
          <cell r="P1382">
            <v>0</v>
          </cell>
          <cell r="Q1382">
            <v>0</v>
          </cell>
          <cell r="R1382">
            <v>0</v>
          </cell>
          <cell r="S1382">
            <v>11234.94</v>
          </cell>
        </row>
        <row r="1383">
          <cell r="E1383" t="str">
            <v>34412110100EQMRCZZHO</v>
          </cell>
          <cell r="F1383" t="str">
            <v>BONUS</v>
          </cell>
          <cell r="G1383">
            <v>0</v>
          </cell>
          <cell r="H1383">
            <v>0</v>
          </cell>
          <cell r="I1383">
            <v>11234.94</v>
          </cell>
          <cell r="J1383">
            <v>0</v>
          </cell>
          <cell r="K1383">
            <v>0</v>
          </cell>
          <cell r="L1383">
            <v>0</v>
          </cell>
          <cell r="M1383">
            <v>0</v>
          </cell>
          <cell r="N1383">
            <v>0</v>
          </cell>
          <cell r="O1383">
            <v>0</v>
          </cell>
          <cell r="P1383">
            <v>0</v>
          </cell>
          <cell r="Q1383">
            <v>0</v>
          </cell>
          <cell r="R1383">
            <v>0</v>
          </cell>
          <cell r="S1383">
            <v>11234.94</v>
          </cell>
        </row>
        <row r="1384">
          <cell r="E1384" t="str">
            <v>34412110100EQMRCZZHO</v>
          </cell>
          <cell r="F1384" t="str">
            <v>BONUS</v>
          </cell>
          <cell r="G1384">
            <v>0</v>
          </cell>
          <cell r="H1384">
            <v>0</v>
          </cell>
          <cell r="I1384">
            <v>11234.94</v>
          </cell>
          <cell r="J1384">
            <v>0</v>
          </cell>
          <cell r="K1384">
            <v>0</v>
          </cell>
          <cell r="L1384">
            <v>0</v>
          </cell>
          <cell r="M1384">
            <v>0</v>
          </cell>
          <cell r="N1384">
            <v>0</v>
          </cell>
          <cell r="O1384">
            <v>0</v>
          </cell>
          <cell r="P1384">
            <v>0</v>
          </cell>
          <cell r="Q1384">
            <v>0</v>
          </cell>
          <cell r="R1384">
            <v>0</v>
          </cell>
          <cell r="S1384">
            <v>11234.94</v>
          </cell>
        </row>
        <row r="1385">
          <cell r="E1385" t="str">
            <v>34412110100EQMRCZZHO</v>
          </cell>
          <cell r="F1385" t="str">
            <v>BONUS</v>
          </cell>
          <cell r="G1385">
            <v>0</v>
          </cell>
          <cell r="H1385">
            <v>0</v>
          </cell>
          <cell r="I1385">
            <v>11234.94</v>
          </cell>
          <cell r="J1385">
            <v>0</v>
          </cell>
          <cell r="K1385">
            <v>0</v>
          </cell>
          <cell r="L1385">
            <v>0</v>
          </cell>
          <cell r="M1385">
            <v>0</v>
          </cell>
          <cell r="N1385">
            <v>0</v>
          </cell>
          <cell r="O1385">
            <v>0</v>
          </cell>
          <cell r="P1385">
            <v>0</v>
          </cell>
          <cell r="Q1385">
            <v>0</v>
          </cell>
          <cell r="R1385">
            <v>0</v>
          </cell>
          <cell r="S1385">
            <v>11234.94</v>
          </cell>
        </row>
        <row r="1386">
          <cell r="E1386" t="str">
            <v>34412110100EQMRCZZHO</v>
          </cell>
          <cell r="F1386" t="str">
            <v>BONUS</v>
          </cell>
          <cell r="G1386">
            <v>0</v>
          </cell>
          <cell r="H1386">
            <v>0</v>
          </cell>
          <cell r="I1386">
            <v>11234.94</v>
          </cell>
          <cell r="J1386">
            <v>0</v>
          </cell>
          <cell r="K1386">
            <v>0</v>
          </cell>
          <cell r="L1386">
            <v>0</v>
          </cell>
          <cell r="M1386">
            <v>0</v>
          </cell>
          <cell r="N1386">
            <v>0</v>
          </cell>
          <cell r="O1386">
            <v>0</v>
          </cell>
          <cell r="P1386">
            <v>0</v>
          </cell>
          <cell r="Q1386">
            <v>0</v>
          </cell>
          <cell r="R1386">
            <v>0</v>
          </cell>
          <cell r="S1386">
            <v>11234.94</v>
          </cell>
        </row>
        <row r="1387">
          <cell r="E1387" t="str">
            <v>34412110100EQMRCZZHO</v>
          </cell>
          <cell r="F1387" t="str">
            <v>BONUS</v>
          </cell>
          <cell r="G1387">
            <v>0</v>
          </cell>
          <cell r="H1387">
            <v>0</v>
          </cell>
          <cell r="I1387">
            <v>11234.94</v>
          </cell>
          <cell r="J1387">
            <v>0</v>
          </cell>
          <cell r="K1387">
            <v>0</v>
          </cell>
          <cell r="L1387">
            <v>0</v>
          </cell>
          <cell r="M1387">
            <v>0</v>
          </cell>
          <cell r="N1387">
            <v>0</v>
          </cell>
          <cell r="O1387">
            <v>0</v>
          </cell>
          <cell r="P1387">
            <v>0</v>
          </cell>
          <cell r="Q1387">
            <v>0</v>
          </cell>
          <cell r="R1387">
            <v>0</v>
          </cell>
          <cell r="S1387">
            <v>11234.94</v>
          </cell>
        </row>
        <row r="1388">
          <cell r="E1388" t="str">
            <v>34412110100EQMRCZZHO</v>
          </cell>
          <cell r="F1388" t="str">
            <v>BONUS</v>
          </cell>
          <cell r="G1388">
            <v>0</v>
          </cell>
          <cell r="H1388">
            <v>0</v>
          </cell>
          <cell r="I1388">
            <v>11234.94</v>
          </cell>
          <cell r="J1388">
            <v>0</v>
          </cell>
          <cell r="K1388">
            <v>0</v>
          </cell>
          <cell r="L1388">
            <v>0</v>
          </cell>
          <cell r="M1388">
            <v>0</v>
          </cell>
          <cell r="N1388">
            <v>0</v>
          </cell>
          <cell r="O1388">
            <v>0</v>
          </cell>
          <cell r="P1388">
            <v>0</v>
          </cell>
          <cell r="Q1388">
            <v>0</v>
          </cell>
          <cell r="R1388">
            <v>0</v>
          </cell>
          <cell r="S1388">
            <v>11234.94</v>
          </cell>
        </row>
        <row r="1389">
          <cell r="E1389" t="str">
            <v>34412110100EQMRCZZHO</v>
          </cell>
          <cell r="F1389" t="str">
            <v>BONUS</v>
          </cell>
          <cell r="G1389">
            <v>0</v>
          </cell>
          <cell r="H1389">
            <v>0</v>
          </cell>
          <cell r="I1389">
            <v>11234.94</v>
          </cell>
          <cell r="J1389">
            <v>0</v>
          </cell>
          <cell r="K1389">
            <v>0</v>
          </cell>
          <cell r="L1389">
            <v>0</v>
          </cell>
          <cell r="M1389">
            <v>0</v>
          </cell>
          <cell r="N1389">
            <v>0</v>
          </cell>
          <cell r="O1389">
            <v>0</v>
          </cell>
          <cell r="P1389">
            <v>0</v>
          </cell>
          <cell r="Q1389">
            <v>0</v>
          </cell>
          <cell r="R1389">
            <v>0</v>
          </cell>
          <cell r="S1389">
            <v>11234.94</v>
          </cell>
        </row>
        <row r="1390">
          <cell r="E1390" t="str">
            <v>34412110100EQMRCZZHO</v>
          </cell>
          <cell r="F1390" t="str">
            <v>BONUS</v>
          </cell>
          <cell r="G1390">
            <v>0</v>
          </cell>
          <cell r="H1390">
            <v>0</v>
          </cell>
          <cell r="I1390">
            <v>11234.94</v>
          </cell>
          <cell r="J1390">
            <v>0</v>
          </cell>
          <cell r="K1390">
            <v>0</v>
          </cell>
          <cell r="L1390">
            <v>0</v>
          </cell>
          <cell r="M1390">
            <v>0</v>
          </cell>
          <cell r="N1390">
            <v>0</v>
          </cell>
          <cell r="O1390">
            <v>0</v>
          </cell>
          <cell r="P1390">
            <v>0</v>
          </cell>
          <cell r="Q1390">
            <v>0</v>
          </cell>
          <cell r="R1390">
            <v>0</v>
          </cell>
          <cell r="S1390">
            <v>11234.94</v>
          </cell>
        </row>
        <row r="1391">
          <cell r="E1391" t="str">
            <v>34412110100EQMRCZZHO Total</v>
          </cell>
          <cell r="F1391">
            <v>0</v>
          </cell>
          <cell r="S1391">
            <v>717629.53999999911</v>
          </cell>
        </row>
        <row r="1392">
          <cell r="E1392" t="str">
            <v>34412110260EQMRCZZHO</v>
          </cell>
          <cell r="F1392" t="str">
            <v>HOUSESUB</v>
          </cell>
          <cell r="G1392">
            <v>796.61</v>
          </cell>
          <cell r="H1392">
            <v>796.61</v>
          </cell>
          <cell r="I1392">
            <v>796.61</v>
          </cell>
          <cell r="J1392">
            <v>796.61</v>
          </cell>
          <cell r="K1392">
            <v>796.61</v>
          </cell>
          <cell r="L1392">
            <v>796.61</v>
          </cell>
          <cell r="M1392">
            <v>796.61</v>
          </cell>
          <cell r="N1392">
            <v>796.61</v>
          </cell>
          <cell r="O1392">
            <v>796.61</v>
          </cell>
          <cell r="P1392">
            <v>796.61</v>
          </cell>
          <cell r="Q1392">
            <v>796.61</v>
          </cell>
          <cell r="R1392">
            <v>796.61</v>
          </cell>
          <cell r="S1392">
            <v>9559.32</v>
          </cell>
        </row>
        <row r="1393">
          <cell r="E1393" t="str">
            <v>34412110260EQMRCZZHO</v>
          </cell>
          <cell r="F1393" t="str">
            <v>HOUSESUB</v>
          </cell>
          <cell r="G1393">
            <v>796.61</v>
          </cell>
          <cell r="H1393">
            <v>796.61</v>
          </cell>
          <cell r="I1393">
            <v>796.61</v>
          </cell>
          <cell r="J1393">
            <v>796.61</v>
          </cell>
          <cell r="K1393">
            <v>796.61</v>
          </cell>
          <cell r="L1393">
            <v>796.61</v>
          </cell>
          <cell r="M1393">
            <v>796.61</v>
          </cell>
          <cell r="N1393">
            <v>796.61</v>
          </cell>
          <cell r="O1393">
            <v>796.61</v>
          </cell>
          <cell r="P1393">
            <v>796.61</v>
          </cell>
          <cell r="Q1393">
            <v>796.61</v>
          </cell>
          <cell r="R1393">
            <v>796.61</v>
          </cell>
          <cell r="S1393">
            <v>9559.32</v>
          </cell>
        </row>
        <row r="1394">
          <cell r="E1394" t="str">
            <v>34412110260EQMRCZZHO</v>
          </cell>
          <cell r="F1394" t="str">
            <v>HOUSESUB</v>
          </cell>
          <cell r="G1394">
            <v>796.61</v>
          </cell>
          <cell r="H1394">
            <v>796.61</v>
          </cell>
          <cell r="I1394">
            <v>796.61</v>
          </cell>
          <cell r="J1394">
            <v>796.61</v>
          </cell>
          <cell r="K1394">
            <v>796.61</v>
          </cell>
          <cell r="L1394">
            <v>796.61</v>
          </cell>
          <cell r="M1394">
            <v>796.61</v>
          </cell>
          <cell r="N1394">
            <v>796.61</v>
          </cell>
          <cell r="O1394">
            <v>796.61</v>
          </cell>
          <cell r="P1394">
            <v>796.61</v>
          </cell>
          <cell r="Q1394">
            <v>796.61</v>
          </cell>
          <cell r="R1394">
            <v>796.61</v>
          </cell>
          <cell r="S1394">
            <v>9559.32</v>
          </cell>
        </row>
        <row r="1395">
          <cell r="E1395" t="str">
            <v>34412110260EQMRCZZHO</v>
          </cell>
          <cell r="F1395" t="str">
            <v>HOUSESUB</v>
          </cell>
          <cell r="G1395">
            <v>796.61</v>
          </cell>
          <cell r="H1395">
            <v>796.61</v>
          </cell>
          <cell r="I1395">
            <v>796.61</v>
          </cell>
          <cell r="J1395">
            <v>796.61</v>
          </cell>
          <cell r="K1395">
            <v>796.61</v>
          </cell>
          <cell r="L1395">
            <v>796.61</v>
          </cell>
          <cell r="M1395">
            <v>796.61</v>
          </cell>
          <cell r="N1395">
            <v>796.61</v>
          </cell>
          <cell r="O1395">
            <v>796.61</v>
          </cell>
          <cell r="P1395">
            <v>796.61</v>
          </cell>
          <cell r="Q1395">
            <v>796.61</v>
          </cell>
          <cell r="R1395">
            <v>796.61</v>
          </cell>
          <cell r="S1395">
            <v>9559.32</v>
          </cell>
        </row>
        <row r="1396">
          <cell r="E1396" t="str">
            <v>34412110260EQMRCZZHO</v>
          </cell>
          <cell r="F1396" t="str">
            <v>HOUSESUB</v>
          </cell>
          <cell r="G1396">
            <v>796.61</v>
          </cell>
          <cell r="H1396">
            <v>796.61</v>
          </cell>
          <cell r="I1396">
            <v>796.61</v>
          </cell>
          <cell r="J1396">
            <v>796.61</v>
          </cell>
          <cell r="K1396">
            <v>796.61</v>
          </cell>
          <cell r="L1396">
            <v>796.61</v>
          </cell>
          <cell r="M1396">
            <v>796.61</v>
          </cell>
          <cell r="N1396">
            <v>796.61</v>
          </cell>
          <cell r="O1396">
            <v>796.61</v>
          </cell>
          <cell r="P1396">
            <v>796.61</v>
          </cell>
          <cell r="Q1396">
            <v>796.61</v>
          </cell>
          <cell r="R1396">
            <v>796.61</v>
          </cell>
          <cell r="S1396">
            <v>9559.32</v>
          </cell>
        </row>
        <row r="1397">
          <cell r="E1397" t="str">
            <v>34412110260EQMRCZZHO Total</v>
          </cell>
          <cell r="F1397">
            <v>0</v>
          </cell>
          <cell r="S1397">
            <v>47796.6</v>
          </cell>
        </row>
        <row r="1398">
          <cell r="E1398" t="str">
            <v>34412110340EQMRCZZHO</v>
          </cell>
          <cell r="F1398" t="str">
            <v>CARALL</v>
          </cell>
          <cell r="G1398">
            <v>14745.92</v>
          </cell>
          <cell r="H1398">
            <v>14745.92</v>
          </cell>
          <cell r="I1398">
            <v>14745.92</v>
          </cell>
          <cell r="J1398">
            <v>14745.92</v>
          </cell>
          <cell r="K1398">
            <v>14745.92</v>
          </cell>
          <cell r="L1398">
            <v>14745.92</v>
          </cell>
          <cell r="M1398">
            <v>14745.92</v>
          </cell>
          <cell r="N1398">
            <v>14745.92</v>
          </cell>
          <cell r="O1398">
            <v>14745.92</v>
          </cell>
          <cell r="P1398">
            <v>14745.92</v>
          </cell>
          <cell r="Q1398">
            <v>14745.92</v>
          </cell>
          <cell r="R1398">
            <v>14745.92</v>
          </cell>
          <cell r="S1398">
            <v>176951.04000000001</v>
          </cell>
        </row>
        <row r="1399">
          <cell r="E1399" t="str">
            <v>34412110340EQMRCZZHO</v>
          </cell>
          <cell r="F1399" t="str">
            <v>CARALL</v>
          </cell>
          <cell r="G1399">
            <v>12813</v>
          </cell>
          <cell r="H1399">
            <v>12813</v>
          </cell>
          <cell r="I1399">
            <v>12813</v>
          </cell>
          <cell r="J1399">
            <v>12813</v>
          </cell>
          <cell r="K1399">
            <v>12813</v>
          </cell>
          <cell r="L1399">
            <v>12813</v>
          </cell>
          <cell r="M1399">
            <v>12813</v>
          </cell>
          <cell r="N1399">
            <v>12813</v>
          </cell>
          <cell r="O1399">
            <v>12813</v>
          </cell>
          <cell r="P1399">
            <v>12813</v>
          </cell>
          <cell r="Q1399">
            <v>12813</v>
          </cell>
          <cell r="R1399">
            <v>12813</v>
          </cell>
          <cell r="S1399">
            <v>153756</v>
          </cell>
        </row>
        <row r="1400">
          <cell r="E1400" t="str">
            <v>34412110340EQMRCZZHO Total</v>
          </cell>
          <cell r="F1400">
            <v>0</v>
          </cell>
          <cell r="S1400">
            <v>330707.04000000004</v>
          </cell>
        </row>
        <row r="1401">
          <cell r="E1401" t="str">
            <v>34412130010EQMRCZZHO</v>
          </cell>
          <cell r="F1401" t="str">
            <v>CC-BARGAIN</v>
          </cell>
          <cell r="G1401">
            <v>8.25</v>
          </cell>
          <cell r="H1401">
            <v>8.25</v>
          </cell>
          <cell r="I1401">
            <v>8.25</v>
          </cell>
          <cell r="J1401">
            <v>8.25</v>
          </cell>
          <cell r="K1401">
            <v>8.25</v>
          </cell>
          <cell r="L1401">
            <v>8.25</v>
          </cell>
          <cell r="M1401">
            <v>8.25</v>
          </cell>
          <cell r="N1401">
            <v>8.25</v>
          </cell>
          <cell r="O1401">
            <v>8.25</v>
          </cell>
          <cell r="P1401">
            <v>8.25</v>
          </cell>
          <cell r="Q1401">
            <v>8.25</v>
          </cell>
          <cell r="R1401">
            <v>8.25</v>
          </cell>
          <cell r="S1401">
            <v>99</v>
          </cell>
        </row>
        <row r="1402">
          <cell r="E1402" t="str">
            <v>34412130010EQMRCZZHO</v>
          </cell>
          <cell r="F1402" t="str">
            <v>CC-BARGAIN</v>
          </cell>
          <cell r="G1402">
            <v>8.25</v>
          </cell>
          <cell r="H1402">
            <v>8.25</v>
          </cell>
          <cell r="I1402">
            <v>8.25</v>
          </cell>
          <cell r="J1402">
            <v>8.25</v>
          </cell>
          <cell r="K1402">
            <v>8.25</v>
          </cell>
          <cell r="L1402">
            <v>8.25</v>
          </cell>
          <cell r="M1402">
            <v>8.25</v>
          </cell>
          <cell r="N1402">
            <v>8.25</v>
          </cell>
          <cell r="O1402">
            <v>8.25</v>
          </cell>
          <cell r="P1402">
            <v>8.25</v>
          </cell>
          <cell r="Q1402">
            <v>8.25</v>
          </cell>
          <cell r="R1402">
            <v>8.25</v>
          </cell>
          <cell r="S1402">
            <v>99</v>
          </cell>
        </row>
        <row r="1403">
          <cell r="E1403" t="str">
            <v>34412130010EQMRCZZHO</v>
          </cell>
          <cell r="F1403" t="str">
            <v>CC-BARGAIN</v>
          </cell>
          <cell r="G1403">
            <v>8.25</v>
          </cell>
          <cell r="H1403">
            <v>8.25</v>
          </cell>
          <cell r="I1403">
            <v>8.25</v>
          </cell>
          <cell r="J1403">
            <v>8.25</v>
          </cell>
          <cell r="K1403">
            <v>8.25</v>
          </cell>
          <cell r="L1403">
            <v>8.25</v>
          </cell>
          <cell r="M1403">
            <v>8.25</v>
          </cell>
          <cell r="N1403">
            <v>8.25</v>
          </cell>
          <cell r="O1403">
            <v>8.25</v>
          </cell>
          <cell r="P1403">
            <v>8.25</v>
          </cell>
          <cell r="Q1403">
            <v>8.25</v>
          </cell>
          <cell r="R1403">
            <v>8.25</v>
          </cell>
          <cell r="S1403">
            <v>99</v>
          </cell>
        </row>
        <row r="1404">
          <cell r="E1404" t="str">
            <v>34412130010EQMRCZZHO</v>
          </cell>
          <cell r="F1404" t="str">
            <v>CC-BARGAIN</v>
          </cell>
          <cell r="G1404">
            <v>8.25</v>
          </cell>
          <cell r="H1404">
            <v>8.25</v>
          </cell>
          <cell r="I1404">
            <v>8.25</v>
          </cell>
          <cell r="J1404">
            <v>8.25</v>
          </cell>
          <cell r="K1404">
            <v>8.25</v>
          </cell>
          <cell r="L1404">
            <v>8.25</v>
          </cell>
          <cell r="M1404">
            <v>8.25</v>
          </cell>
          <cell r="N1404">
            <v>8.25</v>
          </cell>
          <cell r="O1404">
            <v>8.25</v>
          </cell>
          <cell r="P1404">
            <v>8.25</v>
          </cell>
          <cell r="Q1404">
            <v>8.25</v>
          </cell>
          <cell r="R1404">
            <v>8.25</v>
          </cell>
          <cell r="S1404">
            <v>99</v>
          </cell>
        </row>
        <row r="1405">
          <cell r="E1405" t="str">
            <v>34412130010EQMRCZZHO</v>
          </cell>
          <cell r="F1405" t="str">
            <v>CC-BARGAIN</v>
          </cell>
          <cell r="G1405">
            <v>8.25</v>
          </cell>
          <cell r="H1405">
            <v>8.25</v>
          </cell>
          <cell r="I1405">
            <v>8.25</v>
          </cell>
          <cell r="J1405">
            <v>8.25</v>
          </cell>
          <cell r="K1405">
            <v>8.25</v>
          </cell>
          <cell r="L1405">
            <v>8.25</v>
          </cell>
          <cell r="M1405">
            <v>8.25</v>
          </cell>
          <cell r="N1405">
            <v>8.25</v>
          </cell>
          <cell r="O1405">
            <v>8.25</v>
          </cell>
          <cell r="P1405">
            <v>8.25</v>
          </cell>
          <cell r="Q1405">
            <v>8.25</v>
          </cell>
          <cell r="R1405">
            <v>8.25</v>
          </cell>
          <cell r="S1405">
            <v>99</v>
          </cell>
        </row>
        <row r="1406">
          <cell r="E1406" t="str">
            <v>34412130010EQMRCZZHO</v>
          </cell>
          <cell r="F1406" t="str">
            <v>CC-BARGAIN</v>
          </cell>
          <cell r="G1406">
            <v>8.25</v>
          </cell>
          <cell r="H1406">
            <v>8.25</v>
          </cell>
          <cell r="I1406">
            <v>8.25</v>
          </cell>
          <cell r="J1406">
            <v>8.25</v>
          </cell>
          <cell r="K1406">
            <v>8.25</v>
          </cell>
          <cell r="L1406">
            <v>8.25</v>
          </cell>
          <cell r="M1406">
            <v>8.25</v>
          </cell>
          <cell r="N1406">
            <v>8.25</v>
          </cell>
          <cell r="O1406">
            <v>8.25</v>
          </cell>
          <cell r="P1406">
            <v>8.25</v>
          </cell>
          <cell r="Q1406">
            <v>8.25</v>
          </cell>
          <cell r="R1406">
            <v>8.25</v>
          </cell>
          <cell r="S1406">
            <v>99</v>
          </cell>
        </row>
        <row r="1407">
          <cell r="E1407" t="str">
            <v>34412130010EQMRCZZHO</v>
          </cell>
          <cell r="F1407" t="str">
            <v>CC-BARGAIN</v>
          </cell>
          <cell r="G1407">
            <v>8.25</v>
          </cell>
          <cell r="H1407">
            <v>8.25</v>
          </cell>
          <cell r="I1407">
            <v>8.25</v>
          </cell>
          <cell r="J1407">
            <v>8.25</v>
          </cell>
          <cell r="K1407">
            <v>8.25</v>
          </cell>
          <cell r="L1407">
            <v>8.25</v>
          </cell>
          <cell r="M1407">
            <v>8.25</v>
          </cell>
          <cell r="N1407">
            <v>8.25</v>
          </cell>
          <cell r="O1407">
            <v>8.25</v>
          </cell>
          <cell r="P1407">
            <v>8.25</v>
          </cell>
          <cell r="Q1407">
            <v>8.25</v>
          </cell>
          <cell r="R1407">
            <v>8.25</v>
          </cell>
          <cell r="S1407">
            <v>99</v>
          </cell>
        </row>
        <row r="1408">
          <cell r="E1408" t="str">
            <v>34412130010EQMRCZZHO</v>
          </cell>
          <cell r="F1408" t="str">
            <v>CC-BARGAIN</v>
          </cell>
          <cell r="G1408">
            <v>8.25</v>
          </cell>
          <cell r="H1408">
            <v>8.25</v>
          </cell>
          <cell r="I1408">
            <v>8.25</v>
          </cell>
          <cell r="J1408">
            <v>8.25</v>
          </cell>
          <cell r="K1408">
            <v>8.25</v>
          </cell>
          <cell r="L1408">
            <v>8.25</v>
          </cell>
          <cell r="M1408">
            <v>8.25</v>
          </cell>
          <cell r="N1408">
            <v>8.25</v>
          </cell>
          <cell r="O1408">
            <v>8.25</v>
          </cell>
          <cell r="P1408">
            <v>8.25</v>
          </cell>
          <cell r="Q1408">
            <v>8.25</v>
          </cell>
          <cell r="R1408">
            <v>8.25</v>
          </cell>
          <cell r="S1408">
            <v>99</v>
          </cell>
        </row>
        <row r="1409">
          <cell r="E1409" t="str">
            <v>34412130010EQMRCZZHO</v>
          </cell>
          <cell r="F1409" t="str">
            <v>CC-BARGAIN</v>
          </cell>
          <cell r="G1409">
            <v>8.25</v>
          </cell>
          <cell r="H1409">
            <v>8.25</v>
          </cell>
          <cell r="I1409">
            <v>8.25</v>
          </cell>
          <cell r="J1409">
            <v>8.25</v>
          </cell>
          <cell r="K1409">
            <v>8.25</v>
          </cell>
          <cell r="L1409">
            <v>8.25</v>
          </cell>
          <cell r="M1409">
            <v>8.25</v>
          </cell>
          <cell r="N1409">
            <v>8.25</v>
          </cell>
          <cell r="O1409">
            <v>8.25</v>
          </cell>
          <cell r="P1409">
            <v>8.25</v>
          </cell>
          <cell r="Q1409">
            <v>8.25</v>
          </cell>
          <cell r="R1409">
            <v>8.25</v>
          </cell>
          <cell r="S1409">
            <v>99</v>
          </cell>
        </row>
        <row r="1410">
          <cell r="E1410" t="str">
            <v>34412130010EQMRCZZHO</v>
          </cell>
          <cell r="F1410" t="str">
            <v>CC-BARGAIN</v>
          </cell>
          <cell r="G1410">
            <v>8.25</v>
          </cell>
          <cell r="H1410">
            <v>8.25</v>
          </cell>
          <cell r="I1410">
            <v>8.25</v>
          </cell>
          <cell r="J1410">
            <v>8.25</v>
          </cell>
          <cell r="K1410">
            <v>8.25</v>
          </cell>
          <cell r="L1410">
            <v>8.25</v>
          </cell>
          <cell r="M1410">
            <v>8.25</v>
          </cell>
          <cell r="N1410">
            <v>8.25</v>
          </cell>
          <cell r="O1410">
            <v>8.25</v>
          </cell>
          <cell r="P1410">
            <v>8.25</v>
          </cell>
          <cell r="Q1410">
            <v>8.25</v>
          </cell>
          <cell r="R1410">
            <v>8.25</v>
          </cell>
          <cell r="S1410">
            <v>99</v>
          </cell>
        </row>
        <row r="1411">
          <cell r="E1411" t="str">
            <v>34412130010EQMRCZZHO</v>
          </cell>
          <cell r="F1411" t="str">
            <v>CC-BARGAIN</v>
          </cell>
          <cell r="G1411">
            <v>8.25</v>
          </cell>
          <cell r="H1411">
            <v>8.25</v>
          </cell>
          <cell r="I1411">
            <v>8.25</v>
          </cell>
          <cell r="J1411">
            <v>8.25</v>
          </cell>
          <cell r="K1411">
            <v>8.25</v>
          </cell>
          <cell r="L1411">
            <v>8.25</v>
          </cell>
          <cell r="M1411">
            <v>8.25</v>
          </cell>
          <cell r="N1411">
            <v>8.25</v>
          </cell>
          <cell r="O1411">
            <v>8.25</v>
          </cell>
          <cell r="P1411">
            <v>8.25</v>
          </cell>
          <cell r="Q1411">
            <v>8.25</v>
          </cell>
          <cell r="R1411">
            <v>8.25</v>
          </cell>
          <cell r="S1411">
            <v>99</v>
          </cell>
        </row>
        <row r="1412">
          <cell r="E1412" t="str">
            <v>34412130010EQMRCZZHO</v>
          </cell>
          <cell r="F1412" t="str">
            <v>CC-BARGAIN</v>
          </cell>
          <cell r="G1412">
            <v>8.25</v>
          </cell>
          <cell r="H1412">
            <v>8.25</v>
          </cell>
          <cell r="I1412">
            <v>8.25</v>
          </cell>
          <cell r="J1412">
            <v>8.25</v>
          </cell>
          <cell r="K1412">
            <v>8.25</v>
          </cell>
          <cell r="L1412">
            <v>8.25</v>
          </cell>
          <cell r="M1412">
            <v>8.25</v>
          </cell>
          <cell r="N1412">
            <v>8.25</v>
          </cell>
          <cell r="O1412">
            <v>8.25</v>
          </cell>
          <cell r="P1412">
            <v>8.25</v>
          </cell>
          <cell r="Q1412">
            <v>8.25</v>
          </cell>
          <cell r="R1412">
            <v>8.25</v>
          </cell>
          <cell r="S1412">
            <v>99</v>
          </cell>
        </row>
        <row r="1413">
          <cell r="E1413" t="str">
            <v>34412130010EQMRCZZHO</v>
          </cell>
          <cell r="F1413" t="str">
            <v>CC-BARGAIN</v>
          </cell>
          <cell r="G1413">
            <v>8.25</v>
          </cell>
          <cell r="H1413">
            <v>8.25</v>
          </cell>
          <cell r="I1413">
            <v>8.25</v>
          </cell>
          <cell r="J1413">
            <v>8.25</v>
          </cell>
          <cell r="K1413">
            <v>8.25</v>
          </cell>
          <cell r="L1413">
            <v>8.25</v>
          </cell>
          <cell r="M1413">
            <v>8.25</v>
          </cell>
          <cell r="N1413">
            <v>8.25</v>
          </cell>
          <cell r="O1413">
            <v>8.25</v>
          </cell>
          <cell r="P1413">
            <v>8.25</v>
          </cell>
          <cell r="Q1413">
            <v>8.25</v>
          </cell>
          <cell r="R1413">
            <v>8.25</v>
          </cell>
          <cell r="S1413">
            <v>99</v>
          </cell>
        </row>
        <row r="1414">
          <cell r="E1414" t="str">
            <v>34412130010EQMRCZZHO</v>
          </cell>
          <cell r="F1414" t="str">
            <v>CC-BARGAIN</v>
          </cell>
          <cell r="G1414">
            <v>8.25</v>
          </cell>
          <cell r="H1414">
            <v>8.25</v>
          </cell>
          <cell r="I1414">
            <v>8.25</v>
          </cell>
          <cell r="J1414">
            <v>8.25</v>
          </cell>
          <cell r="K1414">
            <v>8.25</v>
          </cell>
          <cell r="L1414">
            <v>8.25</v>
          </cell>
          <cell r="M1414">
            <v>8.25</v>
          </cell>
          <cell r="N1414">
            <v>8.25</v>
          </cell>
          <cell r="O1414">
            <v>8.25</v>
          </cell>
          <cell r="P1414">
            <v>8.25</v>
          </cell>
          <cell r="Q1414">
            <v>8.25</v>
          </cell>
          <cell r="R1414">
            <v>8.25</v>
          </cell>
          <cell r="S1414">
            <v>99</v>
          </cell>
        </row>
        <row r="1415">
          <cell r="E1415" t="str">
            <v>34412130010EQMRCZZHO</v>
          </cell>
          <cell r="F1415" t="str">
            <v>CC-BARGAIN</v>
          </cell>
          <cell r="G1415">
            <v>8.25</v>
          </cell>
          <cell r="H1415">
            <v>8.25</v>
          </cell>
          <cell r="I1415">
            <v>8.25</v>
          </cell>
          <cell r="J1415">
            <v>8.25</v>
          </cell>
          <cell r="K1415">
            <v>8.25</v>
          </cell>
          <cell r="L1415">
            <v>8.25</v>
          </cell>
          <cell r="M1415">
            <v>8.25</v>
          </cell>
          <cell r="N1415">
            <v>8.25</v>
          </cell>
          <cell r="O1415">
            <v>8.25</v>
          </cell>
          <cell r="P1415">
            <v>8.25</v>
          </cell>
          <cell r="Q1415">
            <v>8.25</v>
          </cell>
          <cell r="R1415">
            <v>8.25</v>
          </cell>
          <cell r="S1415">
            <v>99</v>
          </cell>
        </row>
        <row r="1416">
          <cell r="E1416" t="str">
            <v>34412130010EQMRCZZHO</v>
          </cell>
          <cell r="F1416" t="str">
            <v>CC-BARGAIN</v>
          </cell>
          <cell r="G1416">
            <v>8.25</v>
          </cell>
          <cell r="H1416">
            <v>8.25</v>
          </cell>
          <cell r="I1416">
            <v>8.25</v>
          </cell>
          <cell r="J1416">
            <v>8.25</v>
          </cell>
          <cell r="K1416">
            <v>8.25</v>
          </cell>
          <cell r="L1416">
            <v>8.25</v>
          </cell>
          <cell r="M1416">
            <v>8.25</v>
          </cell>
          <cell r="N1416">
            <v>8.25</v>
          </cell>
          <cell r="O1416">
            <v>8.25</v>
          </cell>
          <cell r="P1416">
            <v>8.25</v>
          </cell>
          <cell r="Q1416">
            <v>8.25</v>
          </cell>
          <cell r="R1416">
            <v>8.25</v>
          </cell>
          <cell r="S1416">
            <v>99</v>
          </cell>
        </row>
        <row r="1417">
          <cell r="E1417" t="str">
            <v>34412130010EQMRCZZHO</v>
          </cell>
          <cell r="F1417" t="str">
            <v>CC-BARGAIN</v>
          </cell>
          <cell r="G1417">
            <v>8.25</v>
          </cell>
          <cell r="H1417">
            <v>8.25</v>
          </cell>
          <cell r="I1417">
            <v>8.25</v>
          </cell>
          <cell r="J1417">
            <v>8.25</v>
          </cell>
          <cell r="K1417">
            <v>8.25</v>
          </cell>
          <cell r="L1417">
            <v>8.25</v>
          </cell>
          <cell r="M1417">
            <v>8.25</v>
          </cell>
          <cell r="N1417">
            <v>8.25</v>
          </cell>
          <cell r="O1417">
            <v>8.25</v>
          </cell>
          <cell r="P1417">
            <v>8.25</v>
          </cell>
          <cell r="Q1417">
            <v>8.25</v>
          </cell>
          <cell r="R1417">
            <v>8.25</v>
          </cell>
          <cell r="S1417">
            <v>99</v>
          </cell>
        </row>
        <row r="1418">
          <cell r="E1418" t="str">
            <v>34412130010EQMRCZZHO</v>
          </cell>
          <cell r="F1418" t="str">
            <v>CC-BARGAIN</v>
          </cell>
          <cell r="G1418">
            <v>8.25</v>
          </cell>
          <cell r="H1418">
            <v>8.25</v>
          </cell>
          <cell r="I1418">
            <v>8.25</v>
          </cell>
          <cell r="J1418">
            <v>8.25</v>
          </cell>
          <cell r="K1418">
            <v>8.25</v>
          </cell>
          <cell r="L1418">
            <v>8.25</v>
          </cell>
          <cell r="M1418">
            <v>8.25</v>
          </cell>
          <cell r="N1418">
            <v>8.25</v>
          </cell>
          <cell r="O1418">
            <v>8.25</v>
          </cell>
          <cell r="P1418">
            <v>8.25</v>
          </cell>
          <cell r="Q1418">
            <v>8.25</v>
          </cell>
          <cell r="R1418">
            <v>8.25</v>
          </cell>
          <cell r="S1418">
            <v>99</v>
          </cell>
        </row>
        <row r="1419">
          <cell r="E1419" t="str">
            <v>34412130010EQMRCZZHO</v>
          </cell>
          <cell r="F1419" t="str">
            <v>CC-BARGAIN</v>
          </cell>
          <cell r="G1419">
            <v>8.25</v>
          </cell>
          <cell r="H1419">
            <v>8.25</v>
          </cell>
          <cell r="I1419">
            <v>8.25</v>
          </cell>
          <cell r="J1419">
            <v>8.25</v>
          </cell>
          <cell r="K1419">
            <v>8.25</v>
          </cell>
          <cell r="L1419">
            <v>8.25</v>
          </cell>
          <cell r="M1419">
            <v>8.25</v>
          </cell>
          <cell r="N1419">
            <v>8.25</v>
          </cell>
          <cell r="O1419">
            <v>8.25</v>
          </cell>
          <cell r="P1419">
            <v>8.25</v>
          </cell>
          <cell r="Q1419">
            <v>8.25</v>
          </cell>
          <cell r="R1419">
            <v>8.25</v>
          </cell>
          <cell r="S1419">
            <v>99</v>
          </cell>
        </row>
        <row r="1420">
          <cell r="E1420" t="str">
            <v>34412130010EQMRCZZHO</v>
          </cell>
          <cell r="F1420" t="str">
            <v>CC-BARGAIN</v>
          </cell>
          <cell r="G1420">
            <v>8.25</v>
          </cell>
          <cell r="H1420">
            <v>8.25</v>
          </cell>
          <cell r="I1420">
            <v>8.25</v>
          </cell>
          <cell r="J1420">
            <v>8.25</v>
          </cell>
          <cell r="K1420">
            <v>8.25</v>
          </cell>
          <cell r="L1420">
            <v>8.25</v>
          </cell>
          <cell r="M1420">
            <v>8.25</v>
          </cell>
          <cell r="N1420">
            <v>8.25</v>
          </cell>
          <cell r="O1420">
            <v>8.25</v>
          </cell>
          <cell r="P1420">
            <v>8.25</v>
          </cell>
          <cell r="Q1420">
            <v>8.25</v>
          </cell>
          <cell r="R1420">
            <v>8.25</v>
          </cell>
          <cell r="S1420">
            <v>99</v>
          </cell>
        </row>
        <row r="1421">
          <cell r="E1421" t="str">
            <v>34412130010EQMRCZZHO</v>
          </cell>
          <cell r="F1421" t="str">
            <v>CC-BARGAIN</v>
          </cell>
          <cell r="G1421">
            <v>8.25</v>
          </cell>
          <cell r="H1421">
            <v>8.25</v>
          </cell>
          <cell r="I1421">
            <v>8.25</v>
          </cell>
          <cell r="J1421">
            <v>8.25</v>
          </cell>
          <cell r="K1421">
            <v>8.25</v>
          </cell>
          <cell r="L1421">
            <v>8.25</v>
          </cell>
          <cell r="M1421">
            <v>8.25</v>
          </cell>
          <cell r="N1421">
            <v>8.25</v>
          </cell>
          <cell r="O1421">
            <v>8.25</v>
          </cell>
          <cell r="P1421">
            <v>8.25</v>
          </cell>
          <cell r="Q1421">
            <v>8.25</v>
          </cell>
          <cell r="R1421">
            <v>8.25</v>
          </cell>
          <cell r="S1421">
            <v>99</v>
          </cell>
        </row>
        <row r="1422">
          <cell r="E1422" t="str">
            <v>34412130010EQMRCZZHO</v>
          </cell>
          <cell r="F1422" t="str">
            <v>CC-BARGAIN</v>
          </cell>
          <cell r="G1422">
            <v>8.25</v>
          </cell>
          <cell r="H1422">
            <v>8.25</v>
          </cell>
          <cell r="I1422">
            <v>8.25</v>
          </cell>
          <cell r="J1422">
            <v>8.25</v>
          </cell>
          <cell r="K1422">
            <v>8.25</v>
          </cell>
          <cell r="L1422">
            <v>8.25</v>
          </cell>
          <cell r="M1422">
            <v>8.25</v>
          </cell>
          <cell r="N1422">
            <v>8.25</v>
          </cell>
          <cell r="O1422">
            <v>8.25</v>
          </cell>
          <cell r="P1422">
            <v>8.25</v>
          </cell>
          <cell r="Q1422">
            <v>8.25</v>
          </cell>
          <cell r="R1422">
            <v>8.25</v>
          </cell>
          <cell r="S1422">
            <v>99</v>
          </cell>
        </row>
        <row r="1423">
          <cell r="E1423" t="str">
            <v>34412130010EQMRCZZHO</v>
          </cell>
          <cell r="F1423" t="str">
            <v>CC-BARGAIN</v>
          </cell>
          <cell r="G1423">
            <v>8.25</v>
          </cell>
          <cell r="H1423">
            <v>8.25</v>
          </cell>
          <cell r="I1423">
            <v>8.25</v>
          </cell>
          <cell r="J1423">
            <v>8.25</v>
          </cell>
          <cell r="K1423">
            <v>8.25</v>
          </cell>
          <cell r="L1423">
            <v>8.25</v>
          </cell>
          <cell r="M1423">
            <v>8.25</v>
          </cell>
          <cell r="N1423">
            <v>8.25</v>
          </cell>
          <cell r="O1423">
            <v>8.25</v>
          </cell>
          <cell r="P1423">
            <v>8.25</v>
          </cell>
          <cell r="Q1423">
            <v>8.25</v>
          </cell>
          <cell r="R1423">
            <v>8.25</v>
          </cell>
          <cell r="S1423">
            <v>99</v>
          </cell>
        </row>
        <row r="1424">
          <cell r="E1424" t="str">
            <v>34412130010EQMRCZZHO</v>
          </cell>
          <cell r="F1424" t="str">
            <v>CC-BARGAIN</v>
          </cell>
          <cell r="G1424">
            <v>8.25</v>
          </cell>
          <cell r="H1424">
            <v>8.25</v>
          </cell>
          <cell r="I1424">
            <v>8.25</v>
          </cell>
          <cell r="J1424">
            <v>8.25</v>
          </cell>
          <cell r="K1424">
            <v>8.25</v>
          </cell>
          <cell r="L1424">
            <v>8.25</v>
          </cell>
          <cell r="M1424">
            <v>8.25</v>
          </cell>
          <cell r="N1424">
            <v>8.25</v>
          </cell>
          <cell r="O1424">
            <v>8.25</v>
          </cell>
          <cell r="P1424">
            <v>8.25</v>
          </cell>
          <cell r="Q1424">
            <v>8.25</v>
          </cell>
          <cell r="R1424">
            <v>8.25</v>
          </cell>
          <cell r="S1424">
            <v>99</v>
          </cell>
        </row>
        <row r="1425">
          <cell r="E1425" t="str">
            <v>34412130010EQMRCZZHO</v>
          </cell>
          <cell r="F1425" t="str">
            <v>CC-BARGAIN</v>
          </cell>
          <cell r="G1425">
            <v>8.25</v>
          </cell>
          <cell r="H1425">
            <v>8.25</v>
          </cell>
          <cell r="I1425">
            <v>8.25</v>
          </cell>
          <cell r="J1425">
            <v>8.25</v>
          </cell>
          <cell r="K1425">
            <v>8.25</v>
          </cell>
          <cell r="L1425">
            <v>8.25</v>
          </cell>
          <cell r="M1425">
            <v>8.25</v>
          </cell>
          <cell r="N1425">
            <v>8.25</v>
          </cell>
          <cell r="O1425">
            <v>8.25</v>
          </cell>
          <cell r="P1425">
            <v>8.25</v>
          </cell>
          <cell r="Q1425">
            <v>8.25</v>
          </cell>
          <cell r="R1425">
            <v>8.25</v>
          </cell>
          <cell r="S1425">
            <v>99</v>
          </cell>
        </row>
        <row r="1426">
          <cell r="E1426" t="str">
            <v>34412130010EQMRCZZHO</v>
          </cell>
          <cell r="F1426" t="str">
            <v>CC-BARGAIN</v>
          </cell>
          <cell r="G1426">
            <v>8.25</v>
          </cell>
          <cell r="H1426">
            <v>8.25</v>
          </cell>
          <cell r="I1426">
            <v>8.25</v>
          </cell>
          <cell r="J1426">
            <v>8.25</v>
          </cell>
          <cell r="K1426">
            <v>8.25</v>
          </cell>
          <cell r="L1426">
            <v>8.25</v>
          </cell>
          <cell r="M1426">
            <v>8.25</v>
          </cell>
          <cell r="N1426">
            <v>8.25</v>
          </cell>
          <cell r="O1426">
            <v>8.25</v>
          </cell>
          <cell r="P1426">
            <v>8.25</v>
          </cell>
          <cell r="Q1426">
            <v>8.25</v>
          </cell>
          <cell r="R1426">
            <v>8.25</v>
          </cell>
          <cell r="S1426">
            <v>99</v>
          </cell>
        </row>
        <row r="1427">
          <cell r="E1427" t="str">
            <v>34412130010EQMRCZZHO</v>
          </cell>
          <cell r="F1427" t="str">
            <v>CC-BARGAIN</v>
          </cell>
          <cell r="G1427">
            <v>8.25</v>
          </cell>
          <cell r="H1427">
            <v>8.25</v>
          </cell>
          <cell r="I1427">
            <v>8.25</v>
          </cell>
          <cell r="J1427">
            <v>8.25</v>
          </cell>
          <cell r="K1427">
            <v>8.25</v>
          </cell>
          <cell r="L1427">
            <v>8.25</v>
          </cell>
          <cell r="M1427">
            <v>8.25</v>
          </cell>
          <cell r="N1427">
            <v>8.25</v>
          </cell>
          <cell r="O1427">
            <v>8.25</v>
          </cell>
          <cell r="P1427">
            <v>8.25</v>
          </cell>
          <cell r="Q1427">
            <v>8.25</v>
          </cell>
          <cell r="R1427">
            <v>8.25</v>
          </cell>
          <cell r="S1427">
            <v>99</v>
          </cell>
        </row>
        <row r="1428">
          <cell r="E1428" t="str">
            <v>34412130010EQMRCZZHO</v>
          </cell>
          <cell r="F1428" t="str">
            <v>CC-BARGAIN</v>
          </cell>
          <cell r="G1428">
            <v>8.25</v>
          </cell>
          <cell r="H1428">
            <v>8.25</v>
          </cell>
          <cell r="I1428">
            <v>8.25</v>
          </cell>
          <cell r="J1428">
            <v>8.25</v>
          </cell>
          <cell r="K1428">
            <v>8.25</v>
          </cell>
          <cell r="L1428">
            <v>8.25</v>
          </cell>
          <cell r="M1428">
            <v>8.25</v>
          </cell>
          <cell r="N1428">
            <v>8.25</v>
          </cell>
          <cell r="O1428">
            <v>8.25</v>
          </cell>
          <cell r="P1428">
            <v>8.25</v>
          </cell>
          <cell r="Q1428">
            <v>8.25</v>
          </cell>
          <cell r="R1428">
            <v>8.25</v>
          </cell>
          <cell r="S1428">
            <v>99</v>
          </cell>
        </row>
        <row r="1429">
          <cell r="E1429" t="str">
            <v>34412130010EQMRCZZHO</v>
          </cell>
          <cell r="F1429" t="str">
            <v>CC-BARGAIN</v>
          </cell>
          <cell r="G1429">
            <v>8.25</v>
          </cell>
          <cell r="H1429">
            <v>8.25</v>
          </cell>
          <cell r="I1429">
            <v>8.25</v>
          </cell>
          <cell r="J1429">
            <v>8.25</v>
          </cell>
          <cell r="K1429">
            <v>8.25</v>
          </cell>
          <cell r="L1429">
            <v>8.25</v>
          </cell>
          <cell r="M1429">
            <v>8.25</v>
          </cell>
          <cell r="N1429">
            <v>8.25</v>
          </cell>
          <cell r="O1429">
            <v>8.25</v>
          </cell>
          <cell r="P1429">
            <v>8.25</v>
          </cell>
          <cell r="Q1429">
            <v>8.25</v>
          </cell>
          <cell r="R1429">
            <v>8.25</v>
          </cell>
          <cell r="S1429">
            <v>99</v>
          </cell>
        </row>
        <row r="1430">
          <cell r="E1430" t="str">
            <v>34412130010EQMRCZZHO</v>
          </cell>
          <cell r="F1430" t="str">
            <v>CC-BARGAIN</v>
          </cell>
          <cell r="G1430">
            <v>8.25</v>
          </cell>
          <cell r="H1430">
            <v>8.25</v>
          </cell>
          <cell r="I1430">
            <v>8.25</v>
          </cell>
          <cell r="J1430">
            <v>8.25</v>
          </cell>
          <cell r="K1430">
            <v>8.25</v>
          </cell>
          <cell r="L1430">
            <v>8.25</v>
          </cell>
          <cell r="M1430">
            <v>8.25</v>
          </cell>
          <cell r="N1430">
            <v>8.25</v>
          </cell>
          <cell r="O1430">
            <v>8.25</v>
          </cell>
          <cell r="P1430">
            <v>8.25</v>
          </cell>
          <cell r="Q1430">
            <v>8.25</v>
          </cell>
          <cell r="R1430">
            <v>8.25</v>
          </cell>
          <cell r="S1430">
            <v>99</v>
          </cell>
        </row>
        <row r="1431">
          <cell r="E1431" t="str">
            <v>34412130010EQMRCZZHO</v>
          </cell>
          <cell r="F1431" t="str">
            <v>CC-BARGAIN</v>
          </cell>
          <cell r="G1431">
            <v>8.25</v>
          </cell>
          <cell r="H1431">
            <v>8.25</v>
          </cell>
          <cell r="I1431">
            <v>8.25</v>
          </cell>
          <cell r="J1431">
            <v>8.25</v>
          </cell>
          <cell r="K1431">
            <v>8.25</v>
          </cell>
          <cell r="L1431">
            <v>8.25</v>
          </cell>
          <cell r="M1431">
            <v>8.25</v>
          </cell>
          <cell r="N1431">
            <v>8.25</v>
          </cell>
          <cell r="O1431">
            <v>8.25</v>
          </cell>
          <cell r="P1431">
            <v>8.25</v>
          </cell>
          <cell r="Q1431">
            <v>8.25</v>
          </cell>
          <cell r="R1431">
            <v>8.25</v>
          </cell>
          <cell r="S1431">
            <v>99</v>
          </cell>
        </row>
        <row r="1432">
          <cell r="E1432" t="str">
            <v>34412130010EQMRCZZHO</v>
          </cell>
          <cell r="F1432" t="str">
            <v>CC-BARGAIN</v>
          </cell>
          <cell r="G1432">
            <v>8.25</v>
          </cell>
          <cell r="H1432">
            <v>8.25</v>
          </cell>
          <cell r="I1432">
            <v>8.25</v>
          </cell>
          <cell r="J1432">
            <v>8.25</v>
          </cell>
          <cell r="K1432">
            <v>8.25</v>
          </cell>
          <cell r="L1432">
            <v>8.25</v>
          </cell>
          <cell r="M1432">
            <v>8.25</v>
          </cell>
          <cell r="N1432">
            <v>8.25</v>
          </cell>
          <cell r="O1432">
            <v>8.25</v>
          </cell>
          <cell r="P1432">
            <v>8.25</v>
          </cell>
          <cell r="Q1432">
            <v>8.25</v>
          </cell>
          <cell r="R1432">
            <v>8.25</v>
          </cell>
          <cell r="S1432">
            <v>99</v>
          </cell>
        </row>
        <row r="1433">
          <cell r="E1433" t="str">
            <v>34412130010EQMRCZZHO</v>
          </cell>
          <cell r="F1433" t="str">
            <v>CC-BARGAIN</v>
          </cell>
          <cell r="G1433">
            <v>8.25</v>
          </cell>
          <cell r="H1433">
            <v>8.25</v>
          </cell>
          <cell r="I1433">
            <v>8.25</v>
          </cell>
          <cell r="J1433">
            <v>8.25</v>
          </cell>
          <cell r="K1433">
            <v>8.25</v>
          </cell>
          <cell r="L1433">
            <v>8.25</v>
          </cell>
          <cell r="M1433">
            <v>8.25</v>
          </cell>
          <cell r="N1433">
            <v>8.25</v>
          </cell>
          <cell r="O1433">
            <v>8.25</v>
          </cell>
          <cell r="P1433">
            <v>8.25</v>
          </cell>
          <cell r="Q1433">
            <v>8.25</v>
          </cell>
          <cell r="R1433">
            <v>8.25</v>
          </cell>
          <cell r="S1433">
            <v>99</v>
          </cell>
        </row>
        <row r="1434">
          <cell r="E1434" t="str">
            <v>34412130010EQMRCZZHO</v>
          </cell>
          <cell r="F1434" t="str">
            <v>CC-BARGAIN</v>
          </cell>
          <cell r="G1434">
            <v>8.25</v>
          </cell>
          <cell r="H1434">
            <v>8.25</v>
          </cell>
          <cell r="I1434">
            <v>8.25</v>
          </cell>
          <cell r="J1434">
            <v>8.25</v>
          </cell>
          <cell r="K1434">
            <v>8.25</v>
          </cell>
          <cell r="L1434">
            <v>8.25</v>
          </cell>
          <cell r="M1434">
            <v>8.25</v>
          </cell>
          <cell r="N1434">
            <v>8.25</v>
          </cell>
          <cell r="O1434">
            <v>8.25</v>
          </cell>
          <cell r="P1434">
            <v>8.25</v>
          </cell>
          <cell r="Q1434">
            <v>8.25</v>
          </cell>
          <cell r="R1434">
            <v>8.25</v>
          </cell>
          <cell r="S1434">
            <v>99</v>
          </cell>
        </row>
        <row r="1435">
          <cell r="E1435" t="str">
            <v>34412130010EQMRCZZHO</v>
          </cell>
          <cell r="F1435" t="str">
            <v>CC-BARGAIN</v>
          </cell>
          <cell r="G1435">
            <v>8.25</v>
          </cell>
          <cell r="H1435">
            <v>8.25</v>
          </cell>
          <cell r="I1435">
            <v>8.25</v>
          </cell>
          <cell r="J1435">
            <v>8.25</v>
          </cell>
          <cell r="K1435">
            <v>8.25</v>
          </cell>
          <cell r="L1435">
            <v>8.25</v>
          </cell>
          <cell r="M1435">
            <v>8.25</v>
          </cell>
          <cell r="N1435">
            <v>8.25</v>
          </cell>
          <cell r="O1435">
            <v>8.25</v>
          </cell>
          <cell r="P1435">
            <v>8.25</v>
          </cell>
          <cell r="Q1435">
            <v>8.25</v>
          </cell>
          <cell r="R1435">
            <v>8.25</v>
          </cell>
          <cell r="S1435">
            <v>99</v>
          </cell>
        </row>
        <row r="1436">
          <cell r="E1436" t="str">
            <v>34412130010EQMRCZZHO</v>
          </cell>
          <cell r="F1436" t="str">
            <v>CC-BARGAIN</v>
          </cell>
          <cell r="G1436">
            <v>8.25</v>
          </cell>
          <cell r="H1436">
            <v>8.25</v>
          </cell>
          <cell r="I1436">
            <v>8.25</v>
          </cell>
          <cell r="J1436">
            <v>8.25</v>
          </cell>
          <cell r="K1436">
            <v>8.25</v>
          </cell>
          <cell r="L1436">
            <v>8.25</v>
          </cell>
          <cell r="M1436">
            <v>8.25</v>
          </cell>
          <cell r="N1436">
            <v>8.25</v>
          </cell>
          <cell r="O1436">
            <v>8.25</v>
          </cell>
          <cell r="P1436">
            <v>8.25</v>
          </cell>
          <cell r="Q1436">
            <v>8.25</v>
          </cell>
          <cell r="R1436">
            <v>8.25</v>
          </cell>
          <cell r="S1436">
            <v>99</v>
          </cell>
        </row>
        <row r="1437">
          <cell r="E1437" t="str">
            <v>34412130010EQMRCZZHO</v>
          </cell>
          <cell r="F1437" t="str">
            <v>CC-BARGAIN</v>
          </cell>
          <cell r="G1437">
            <v>8.25</v>
          </cell>
          <cell r="H1437">
            <v>8.25</v>
          </cell>
          <cell r="I1437">
            <v>8.25</v>
          </cell>
          <cell r="J1437">
            <v>8.25</v>
          </cell>
          <cell r="K1437">
            <v>8.25</v>
          </cell>
          <cell r="L1437">
            <v>8.25</v>
          </cell>
          <cell r="M1437">
            <v>8.25</v>
          </cell>
          <cell r="N1437">
            <v>8.25</v>
          </cell>
          <cell r="O1437">
            <v>8.25</v>
          </cell>
          <cell r="P1437">
            <v>8.25</v>
          </cell>
          <cell r="Q1437">
            <v>8.25</v>
          </cell>
          <cell r="R1437">
            <v>8.25</v>
          </cell>
          <cell r="S1437">
            <v>99</v>
          </cell>
        </row>
        <row r="1438">
          <cell r="E1438" t="str">
            <v>34412130010EQMRCZZHO</v>
          </cell>
          <cell r="F1438" t="str">
            <v>CC-BARGAIN</v>
          </cell>
          <cell r="G1438">
            <v>8.25</v>
          </cell>
          <cell r="H1438">
            <v>8.25</v>
          </cell>
          <cell r="I1438">
            <v>8.25</v>
          </cell>
          <cell r="J1438">
            <v>8.25</v>
          </cell>
          <cell r="K1438">
            <v>8.25</v>
          </cell>
          <cell r="L1438">
            <v>8.25</v>
          </cell>
          <cell r="M1438">
            <v>8.25</v>
          </cell>
          <cell r="N1438">
            <v>8.25</v>
          </cell>
          <cell r="O1438">
            <v>8.25</v>
          </cell>
          <cell r="P1438">
            <v>8.25</v>
          </cell>
          <cell r="Q1438">
            <v>8.25</v>
          </cell>
          <cell r="R1438">
            <v>8.25</v>
          </cell>
          <cell r="S1438">
            <v>99</v>
          </cell>
        </row>
        <row r="1439">
          <cell r="E1439" t="str">
            <v>34412130010EQMRCZZHO</v>
          </cell>
          <cell r="F1439" t="str">
            <v>CC-BARGAIN</v>
          </cell>
          <cell r="G1439">
            <v>8.25</v>
          </cell>
          <cell r="H1439">
            <v>8.25</v>
          </cell>
          <cell r="I1439">
            <v>8.25</v>
          </cell>
          <cell r="J1439">
            <v>8.25</v>
          </cell>
          <cell r="K1439">
            <v>8.25</v>
          </cell>
          <cell r="L1439">
            <v>8.25</v>
          </cell>
          <cell r="M1439">
            <v>8.25</v>
          </cell>
          <cell r="N1439">
            <v>8.25</v>
          </cell>
          <cell r="O1439">
            <v>8.25</v>
          </cell>
          <cell r="P1439">
            <v>8.25</v>
          </cell>
          <cell r="Q1439">
            <v>8.25</v>
          </cell>
          <cell r="R1439">
            <v>8.25</v>
          </cell>
          <cell r="S1439">
            <v>99</v>
          </cell>
        </row>
        <row r="1440">
          <cell r="E1440" t="str">
            <v>34412130010EQMRCZZHO</v>
          </cell>
          <cell r="F1440" t="str">
            <v>CC-BARGAIN</v>
          </cell>
          <cell r="G1440">
            <v>8.25</v>
          </cell>
          <cell r="H1440">
            <v>8.25</v>
          </cell>
          <cell r="I1440">
            <v>8.25</v>
          </cell>
          <cell r="J1440">
            <v>8.25</v>
          </cell>
          <cell r="K1440">
            <v>8.25</v>
          </cell>
          <cell r="L1440">
            <v>8.25</v>
          </cell>
          <cell r="M1440">
            <v>8.25</v>
          </cell>
          <cell r="N1440">
            <v>8.25</v>
          </cell>
          <cell r="O1440">
            <v>8.25</v>
          </cell>
          <cell r="P1440">
            <v>8.25</v>
          </cell>
          <cell r="Q1440">
            <v>8.25</v>
          </cell>
          <cell r="R1440">
            <v>8.25</v>
          </cell>
          <cell r="S1440">
            <v>99</v>
          </cell>
        </row>
        <row r="1441">
          <cell r="E1441" t="str">
            <v>34412130010EQMRCZZHO</v>
          </cell>
          <cell r="F1441" t="str">
            <v>CC-BARGAIN</v>
          </cell>
          <cell r="G1441">
            <v>8.25</v>
          </cell>
          <cell r="H1441">
            <v>8.25</v>
          </cell>
          <cell r="I1441">
            <v>8.25</v>
          </cell>
          <cell r="J1441">
            <v>8.25</v>
          </cell>
          <cell r="K1441">
            <v>8.25</v>
          </cell>
          <cell r="L1441">
            <v>8.25</v>
          </cell>
          <cell r="M1441">
            <v>8.25</v>
          </cell>
          <cell r="N1441">
            <v>8.25</v>
          </cell>
          <cell r="O1441">
            <v>8.25</v>
          </cell>
          <cell r="P1441">
            <v>8.25</v>
          </cell>
          <cell r="Q1441">
            <v>8.25</v>
          </cell>
          <cell r="R1441">
            <v>8.25</v>
          </cell>
          <cell r="S1441">
            <v>99</v>
          </cell>
        </row>
        <row r="1442">
          <cell r="E1442" t="str">
            <v>34412130010EQMRCZZHO</v>
          </cell>
          <cell r="F1442" t="str">
            <v>CC-BARGAIN</v>
          </cell>
          <cell r="G1442">
            <v>8.25</v>
          </cell>
          <cell r="H1442">
            <v>8.25</v>
          </cell>
          <cell r="I1442">
            <v>8.25</v>
          </cell>
          <cell r="J1442">
            <v>8.25</v>
          </cell>
          <cell r="K1442">
            <v>8.25</v>
          </cell>
          <cell r="L1442">
            <v>8.25</v>
          </cell>
          <cell r="M1442">
            <v>8.25</v>
          </cell>
          <cell r="N1442">
            <v>8.25</v>
          </cell>
          <cell r="O1442">
            <v>8.25</v>
          </cell>
          <cell r="P1442">
            <v>8.25</v>
          </cell>
          <cell r="Q1442">
            <v>8.25</v>
          </cell>
          <cell r="R1442">
            <v>8.25</v>
          </cell>
          <cell r="S1442">
            <v>99</v>
          </cell>
        </row>
        <row r="1443">
          <cell r="E1443" t="str">
            <v>34412130010EQMRCZZHO</v>
          </cell>
          <cell r="F1443" t="str">
            <v>CC-BARGAIN</v>
          </cell>
          <cell r="G1443">
            <v>8.25</v>
          </cell>
          <cell r="H1443">
            <v>8.25</v>
          </cell>
          <cell r="I1443">
            <v>8.25</v>
          </cell>
          <cell r="J1443">
            <v>8.25</v>
          </cell>
          <cell r="K1443">
            <v>8.25</v>
          </cell>
          <cell r="L1443">
            <v>8.25</v>
          </cell>
          <cell r="M1443">
            <v>8.25</v>
          </cell>
          <cell r="N1443">
            <v>8.25</v>
          </cell>
          <cell r="O1443">
            <v>8.25</v>
          </cell>
          <cell r="P1443">
            <v>8.25</v>
          </cell>
          <cell r="Q1443">
            <v>8.25</v>
          </cell>
          <cell r="R1443">
            <v>8.25</v>
          </cell>
          <cell r="S1443">
            <v>99</v>
          </cell>
        </row>
        <row r="1444">
          <cell r="E1444" t="str">
            <v>34412130010EQMRCZZHO</v>
          </cell>
          <cell r="F1444" t="str">
            <v>CC-BARGAIN</v>
          </cell>
          <cell r="G1444">
            <v>8.25</v>
          </cell>
          <cell r="H1444">
            <v>8.25</v>
          </cell>
          <cell r="I1444">
            <v>8.25</v>
          </cell>
          <cell r="J1444">
            <v>8.25</v>
          </cell>
          <cell r="K1444">
            <v>8.25</v>
          </cell>
          <cell r="L1444">
            <v>8.25</v>
          </cell>
          <cell r="M1444">
            <v>8.25</v>
          </cell>
          <cell r="N1444">
            <v>8.25</v>
          </cell>
          <cell r="O1444">
            <v>8.25</v>
          </cell>
          <cell r="P1444">
            <v>8.25</v>
          </cell>
          <cell r="Q1444">
            <v>8.25</v>
          </cell>
          <cell r="R1444">
            <v>8.25</v>
          </cell>
          <cell r="S1444">
            <v>99</v>
          </cell>
        </row>
        <row r="1445">
          <cell r="E1445" t="str">
            <v>34412130010EQMRCZZHO</v>
          </cell>
          <cell r="F1445" t="str">
            <v>CC-BARGAIN</v>
          </cell>
          <cell r="G1445">
            <v>8.25</v>
          </cell>
          <cell r="H1445">
            <v>8.25</v>
          </cell>
          <cell r="I1445">
            <v>8.25</v>
          </cell>
          <cell r="J1445">
            <v>8.25</v>
          </cell>
          <cell r="K1445">
            <v>8.25</v>
          </cell>
          <cell r="L1445">
            <v>8.25</v>
          </cell>
          <cell r="M1445">
            <v>8.25</v>
          </cell>
          <cell r="N1445">
            <v>8.25</v>
          </cell>
          <cell r="O1445">
            <v>8.25</v>
          </cell>
          <cell r="P1445">
            <v>8.25</v>
          </cell>
          <cell r="Q1445">
            <v>8.25</v>
          </cell>
          <cell r="R1445">
            <v>8.25</v>
          </cell>
          <cell r="S1445">
            <v>99</v>
          </cell>
        </row>
        <row r="1446">
          <cell r="E1446" t="str">
            <v>34412130010EQMRCZZHO Total</v>
          </cell>
          <cell r="F1446">
            <v>0</v>
          </cell>
          <cell r="S1446">
            <v>4455</v>
          </cell>
        </row>
        <row r="1447">
          <cell r="E1447" t="str">
            <v>34412130100EQMRCZZHO</v>
          </cell>
          <cell r="F1447" t="str">
            <v>CC-GROUPSC</v>
          </cell>
          <cell r="G1447">
            <v>329</v>
          </cell>
          <cell r="H1447">
            <v>329</v>
          </cell>
          <cell r="I1447">
            <v>329</v>
          </cell>
          <cell r="J1447">
            <v>329</v>
          </cell>
          <cell r="K1447">
            <v>329</v>
          </cell>
          <cell r="L1447">
            <v>329</v>
          </cell>
          <cell r="M1447">
            <v>329</v>
          </cell>
          <cell r="N1447">
            <v>329</v>
          </cell>
          <cell r="O1447">
            <v>343.91</v>
          </cell>
          <cell r="P1447">
            <v>343.91</v>
          </cell>
          <cell r="Q1447">
            <v>343.91</v>
          </cell>
          <cell r="R1447">
            <v>343.91</v>
          </cell>
          <cell r="S1447">
            <v>4007.64</v>
          </cell>
        </row>
        <row r="1448">
          <cell r="E1448" t="str">
            <v>34412130100EQMRCZZHO</v>
          </cell>
          <cell r="F1448" t="str">
            <v>CC-GROUPSC</v>
          </cell>
          <cell r="G1448">
            <v>395.15</v>
          </cell>
          <cell r="H1448">
            <v>395.15</v>
          </cell>
          <cell r="I1448">
            <v>395.15</v>
          </cell>
          <cell r="J1448">
            <v>395.15</v>
          </cell>
          <cell r="K1448">
            <v>395.15</v>
          </cell>
          <cell r="L1448">
            <v>395.15</v>
          </cell>
          <cell r="M1448">
            <v>395.15</v>
          </cell>
          <cell r="N1448">
            <v>395.15</v>
          </cell>
          <cell r="O1448">
            <v>415.12</v>
          </cell>
          <cell r="P1448">
            <v>415.12</v>
          </cell>
          <cell r="Q1448">
            <v>415.12</v>
          </cell>
          <cell r="R1448">
            <v>415.12</v>
          </cell>
          <cell r="S1448">
            <v>4821.68</v>
          </cell>
        </row>
        <row r="1449">
          <cell r="E1449" t="str">
            <v>34412130100EQMRCZZHO</v>
          </cell>
          <cell r="F1449" t="str">
            <v>CC-GROUPSC</v>
          </cell>
          <cell r="G1449">
            <v>674.65</v>
          </cell>
          <cell r="H1449">
            <v>674.65</v>
          </cell>
          <cell r="I1449">
            <v>674.65</v>
          </cell>
          <cell r="J1449">
            <v>674.65</v>
          </cell>
          <cell r="K1449">
            <v>674.65</v>
          </cell>
          <cell r="L1449">
            <v>674.65</v>
          </cell>
          <cell r="M1449">
            <v>674.65</v>
          </cell>
          <cell r="N1449">
            <v>674.65</v>
          </cell>
          <cell r="O1449">
            <v>674.65</v>
          </cell>
          <cell r="P1449">
            <v>674.65</v>
          </cell>
          <cell r="Q1449">
            <v>674.65</v>
          </cell>
          <cell r="R1449">
            <v>709.03</v>
          </cell>
          <cell r="S1449">
            <v>8130.18</v>
          </cell>
        </row>
        <row r="1450">
          <cell r="E1450" t="str">
            <v>34412130100EQMRCZZHO</v>
          </cell>
          <cell r="F1450" t="str">
            <v>CC-GROUPSC</v>
          </cell>
          <cell r="G1450">
            <v>436</v>
          </cell>
          <cell r="H1450">
            <v>436</v>
          </cell>
          <cell r="I1450">
            <v>436</v>
          </cell>
          <cell r="J1450">
            <v>436</v>
          </cell>
          <cell r="K1450">
            <v>436</v>
          </cell>
          <cell r="L1450">
            <v>436</v>
          </cell>
          <cell r="M1450">
            <v>436</v>
          </cell>
          <cell r="N1450">
            <v>436</v>
          </cell>
          <cell r="O1450">
            <v>436</v>
          </cell>
          <cell r="P1450">
            <v>436</v>
          </cell>
          <cell r="Q1450">
            <v>436</v>
          </cell>
          <cell r="R1450">
            <v>436</v>
          </cell>
          <cell r="S1450">
            <v>5232</v>
          </cell>
        </row>
        <row r="1451">
          <cell r="E1451" t="str">
            <v>34412130100EQMRCZZHO</v>
          </cell>
          <cell r="F1451" t="str">
            <v>CC-GROUPSC</v>
          </cell>
          <cell r="G1451">
            <v>376.28</v>
          </cell>
          <cell r="H1451">
            <v>376.28</v>
          </cell>
          <cell r="I1451">
            <v>376.28</v>
          </cell>
          <cell r="J1451">
            <v>376.28</v>
          </cell>
          <cell r="K1451">
            <v>376.28</v>
          </cell>
          <cell r="L1451">
            <v>376.28</v>
          </cell>
          <cell r="M1451">
            <v>395.15</v>
          </cell>
          <cell r="N1451">
            <v>395.15</v>
          </cell>
          <cell r="O1451">
            <v>395.15</v>
          </cell>
          <cell r="P1451">
            <v>395.15</v>
          </cell>
          <cell r="Q1451">
            <v>395.15</v>
          </cell>
          <cell r="R1451">
            <v>395.15</v>
          </cell>
          <cell r="S1451">
            <v>4628.58</v>
          </cell>
        </row>
        <row r="1452">
          <cell r="E1452" t="str">
            <v>34412130100EQMRCZZHO</v>
          </cell>
          <cell r="F1452" t="str">
            <v>CC-GROUPSC</v>
          </cell>
          <cell r="G1452">
            <v>674.65</v>
          </cell>
          <cell r="H1452">
            <v>674.65</v>
          </cell>
          <cell r="I1452">
            <v>674.65</v>
          </cell>
          <cell r="J1452">
            <v>674.65</v>
          </cell>
          <cell r="K1452">
            <v>674.65</v>
          </cell>
          <cell r="L1452">
            <v>674.65</v>
          </cell>
          <cell r="M1452">
            <v>674.65</v>
          </cell>
          <cell r="N1452">
            <v>674.65</v>
          </cell>
          <cell r="O1452">
            <v>674.65</v>
          </cell>
          <cell r="P1452">
            <v>674.65</v>
          </cell>
          <cell r="Q1452">
            <v>674.65</v>
          </cell>
          <cell r="R1452">
            <v>709.03</v>
          </cell>
          <cell r="S1452">
            <v>8130.18</v>
          </cell>
        </row>
        <row r="1453">
          <cell r="E1453" t="str">
            <v>34412130100EQMRCZZHO</v>
          </cell>
          <cell r="F1453" t="str">
            <v>CC-GROUPSC</v>
          </cell>
          <cell r="G1453">
            <v>257.22000000000003</v>
          </cell>
          <cell r="H1453">
            <v>257.22000000000003</v>
          </cell>
          <cell r="I1453">
            <v>257.22000000000003</v>
          </cell>
          <cell r="J1453">
            <v>257.22000000000003</v>
          </cell>
          <cell r="K1453">
            <v>257.22000000000003</v>
          </cell>
          <cell r="L1453">
            <v>257.22000000000003</v>
          </cell>
          <cell r="M1453">
            <v>257.22000000000003</v>
          </cell>
          <cell r="N1453">
            <v>257.22000000000003</v>
          </cell>
          <cell r="O1453">
            <v>257.22000000000003</v>
          </cell>
          <cell r="P1453">
            <v>257.22000000000003</v>
          </cell>
          <cell r="Q1453">
            <v>257.22000000000003</v>
          </cell>
          <cell r="R1453">
            <v>257.22000000000003</v>
          </cell>
          <cell r="S1453">
            <v>3086.64</v>
          </cell>
        </row>
        <row r="1454">
          <cell r="E1454" t="str">
            <v>34412130100EQMRCZZHO</v>
          </cell>
          <cell r="F1454" t="str">
            <v>CC-GROUPSC</v>
          </cell>
          <cell r="G1454">
            <v>275.41000000000003</v>
          </cell>
          <cell r="H1454">
            <v>275.41000000000003</v>
          </cell>
          <cell r="I1454">
            <v>275.41000000000003</v>
          </cell>
          <cell r="J1454">
            <v>275.41000000000003</v>
          </cell>
          <cell r="K1454">
            <v>275.41000000000003</v>
          </cell>
          <cell r="L1454">
            <v>275.41000000000003</v>
          </cell>
          <cell r="M1454">
            <v>275.41000000000003</v>
          </cell>
          <cell r="N1454">
            <v>275.41000000000003</v>
          </cell>
          <cell r="O1454">
            <v>275.41000000000003</v>
          </cell>
          <cell r="P1454">
            <v>275.41000000000003</v>
          </cell>
          <cell r="Q1454">
            <v>275.41000000000003</v>
          </cell>
          <cell r="R1454">
            <v>275.41000000000003</v>
          </cell>
          <cell r="S1454">
            <v>3304.92</v>
          </cell>
        </row>
        <row r="1455">
          <cell r="E1455" t="str">
            <v>34412130100EQMRCZZHO</v>
          </cell>
          <cell r="F1455" t="str">
            <v>CC-GROUPSC</v>
          </cell>
          <cell r="G1455">
            <v>275.41000000000003</v>
          </cell>
          <cell r="H1455">
            <v>275.41000000000003</v>
          </cell>
          <cell r="I1455">
            <v>275.41000000000003</v>
          </cell>
          <cell r="J1455">
            <v>275.41000000000003</v>
          </cell>
          <cell r="K1455">
            <v>275.41000000000003</v>
          </cell>
          <cell r="L1455">
            <v>275.41000000000003</v>
          </cell>
          <cell r="M1455">
            <v>275.41000000000003</v>
          </cell>
          <cell r="N1455">
            <v>275.41000000000003</v>
          </cell>
          <cell r="O1455">
            <v>275.41000000000003</v>
          </cell>
          <cell r="P1455">
            <v>275.41000000000003</v>
          </cell>
          <cell r="Q1455">
            <v>275.41000000000003</v>
          </cell>
          <cell r="R1455">
            <v>275.41000000000003</v>
          </cell>
          <cell r="S1455">
            <v>3304.92</v>
          </cell>
        </row>
        <row r="1456">
          <cell r="E1456" t="str">
            <v>34412130100EQMRCZZHO</v>
          </cell>
          <cell r="F1456" t="str">
            <v>CC-GROUPSC</v>
          </cell>
          <cell r="G1456">
            <v>275.41000000000003</v>
          </cell>
          <cell r="H1456">
            <v>275.41000000000003</v>
          </cell>
          <cell r="I1456">
            <v>275.41000000000003</v>
          </cell>
          <cell r="J1456">
            <v>275.41000000000003</v>
          </cell>
          <cell r="K1456">
            <v>275.41000000000003</v>
          </cell>
          <cell r="L1456">
            <v>275.41000000000003</v>
          </cell>
          <cell r="M1456">
            <v>275.41000000000003</v>
          </cell>
          <cell r="N1456">
            <v>275.41000000000003</v>
          </cell>
          <cell r="O1456">
            <v>275.41000000000003</v>
          </cell>
          <cell r="P1456">
            <v>275.41000000000003</v>
          </cell>
          <cell r="Q1456">
            <v>275.41000000000003</v>
          </cell>
          <cell r="R1456">
            <v>275.41000000000003</v>
          </cell>
          <cell r="S1456">
            <v>3304.92</v>
          </cell>
        </row>
        <row r="1457">
          <cell r="E1457" t="str">
            <v>34412130100EQMRCZZHO</v>
          </cell>
          <cell r="F1457" t="str">
            <v>CC-GROUPSC</v>
          </cell>
          <cell r="G1457">
            <v>977.81</v>
          </cell>
          <cell r="H1457">
            <v>977.81</v>
          </cell>
          <cell r="I1457">
            <v>977.81</v>
          </cell>
          <cell r="J1457">
            <v>977.81</v>
          </cell>
          <cell r="K1457">
            <v>977.81</v>
          </cell>
          <cell r="L1457">
            <v>977.81</v>
          </cell>
          <cell r="M1457">
            <v>977.81</v>
          </cell>
          <cell r="N1457">
            <v>977.81</v>
          </cell>
          <cell r="O1457">
            <v>977.81</v>
          </cell>
          <cell r="P1457">
            <v>977.81</v>
          </cell>
          <cell r="Q1457">
            <v>977.81</v>
          </cell>
          <cell r="R1457">
            <v>977.81</v>
          </cell>
          <cell r="S1457">
            <v>11733.72</v>
          </cell>
        </row>
        <row r="1458">
          <cell r="E1458" t="str">
            <v>34412130100EQMRCZZHO</v>
          </cell>
          <cell r="F1458" t="str">
            <v>CC-GROUPSC</v>
          </cell>
          <cell r="G1458">
            <v>275.41000000000003</v>
          </cell>
          <cell r="H1458">
            <v>275.41000000000003</v>
          </cell>
          <cell r="I1458">
            <v>275.41000000000003</v>
          </cell>
          <cell r="J1458">
            <v>275.41000000000003</v>
          </cell>
          <cell r="K1458">
            <v>275.41000000000003</v>
          </cell>
          <cell r="L1458">
            <v>275.41000000000003</v>
          </cell>
          <cell r="M1458">
            <v>275.41000000000003</v>
          </cell>
          <cell r="N1458">
            <v>275.41000000000003</v>
          </cell>
          <cell r="O1458">
            <v>275.41000000000003</v>
          </cell>
          <cell r="P1458">
            <v>275.41000000000003</v>
          </cell>
          <cell r="Q1458">
            <v>275.41000000000003</v>
          </cell>
          <cell r="R1458">
            <v>275.41000000000003</v>
          </cell>
          <cell r="S1458">
            <v>3304.92</v>
          </cell>
        </row>
        <row r="1459">
          <cell r="E1459" t="str">
            <v>34412130100EQMRCZZHO</v>
          </cell>
          <cell r="F1459" t="str">
            <v>CC-GROUPSC</v>
          </cell>
          <cell r="G1459">
            <v>436</v>
          </cell>
          <cell r="H1459">
            <v>436</v>
          </cell>
          <cell r="I1459">
            <v>436</v>
          </cell>
          <cell r="J1459">
            <v>436</v>
          </cell>
          <cell r="K1459">
            <v>436</v>
          </cell>
          <cell r="L1459">
            <v>436</v>
          </cell>
          <cell r="M1459">
            <v>436</v>
          </cell>
          <cell r="N1459">
            <v>436</v>
          </cell>
          <cell r="O1459">
            <v>436</v>
          </cell>
          <cell r="P1459">
            <v>436</v>
          </cell>
          <cell r="Q1459">
            <v>436</v>
          </cell>
          <cell r="R1459">
            <v>436</v>
          </cell>
          <cell r="S1459">
            <v>5232</v>
          </cell>
        </row>
        <row r="1460">
          <cell r="E1460" t="str">
            <v>34412130100EQMRCZZHO</v>
          </cell>
          <cell r="F1460" t="str">
            <v>CC-GROUPSC</v>
          </cell>
          <cell r="G1460">
            <v>436</v>
          </cell>
          <cell r="H1460">
            <v>436</v>
          </cell>
          <cell r="I1460">
            <v>436</v>
          </cell>
          <cell r="J1460">
            <v>436</v>
          </cell>
          <cell r="K1460">
            <v>436</v>
          </cell>
          <cell r="L1460">
            <v>436</v>
          </cell>
          <cell r="M1460">
            <v>436</v>
          </cell>
          <cell r="N1460">
            <v>436</v>
          </cell>
          <cell r="O1460">
            <v>436</v>
          </cell>
          <cell r="P1460">
            <v>436</v>
          </cell>
          <cell r="Q1460">
            <v>436</v>
          </cell>
          <cell r="R1460">
            <v>436</v>
          </cell>
          <cell r="S1460">
            <v>5232</v>
          </cell>
        </row>
        <row r="1461">
          <cell r="E1461" t="str">
            <v>34412130100EQMRCZZHO</v>
          </cell>
          <cell r="F1461" t="str">
            <v>CC-GROUPSC</v>
          </cell>
          <cell r="G1461">
            <v>244.75</v>
          </cell>
          <cell r="H1461">
            <v>244.75</v>
          </cell>
          <cell r="I1461">
            <v>244.75</v>
          </cell>
          <cell r="J1461">
            <v>244.75</v>
          </cell>
          <cell r="K1461">
            <v>244.75</v>
          </cell>
          <cell r="L1461">
            <v>249.02</v>
          </cell>
          <cell r="M1461">
            <v>249.02</v>
          </cell>
          <cell r="N1461">
            <v>249.02</v>
          </cell>
          <cell r="O1461">
            <v>249.02</v>
          </cell>
          <cell r="P1461">
            <v>249.02</v>
          </cell>
          <cell r="Q1461">
            <v>249.02</v>
          </cell>
          <cell r="R1461">
            <v>249.02</v>
          </cell>
          <cell r="S1461">
            <v>2966.89</v>
          </cell>
        </row>
        <row r="1462">
          <cell r="E1462" t="str">
            <v>34412130100EQMRCZZHO</v>
          </cell>
          <cell r="F1462" t="str">
            <v>CC-GROUPSC</v>
          </cell>
          <cell r="G1462">
            <v>244.75</v>
          </cell>
          <cell r="H1462">
            <v>244.75</v>
          </cell>
          <cell r="I1462">
            <v>244.75</v>
          </cell>
          <cell r="J1462">
            <v>244.75</v>
          </cell>
          <cell r="K1462">
            <v>244.75</v>
          </cell>
          <cell r="L1462">
            <v>249.02</v>
          </cell>
          <cell r="M1462">
            <v>249.02</v>
          </cell>
          <cell r="N1462">
            <v>249.02</v>
          </cell>
          <cell r="O1462">
            <v>249.02</v>
          </cell>
          <cell r="P1462">
            <v>249.02</v>
          </cell>
          <cell r="Q1462">
            <v>249.02</v>
          </cell>
          <cell r="R1462">
            <v>249.02</v>
          </cell>
          <cell r="S1462">
            <v>2966.89</v>
          </cell>
        </row>
        <row r="1463">
          <cell r="E1463" t="str">
            <v>34412130100EQMRCZZHO</v>
          </cell>
          <cell r="F1463" t="str">
            <v>CC-GROUPSC</v>
          </cell>
          <cell r="G1463">
            <v>864.15</v>
          </cell>
          <cell r="H1463">
            <v>864.15</v>
          </cell>
          <cell r="I1463">
            <v>864.15</v>
          </cell>
          <cell r="J1463">
            <v>864.15</v>
          </cell>
          <cell r="K1463">
            <v>864.15</v>
          </cell>
          <cell r="L1463">
            <v>864.15</v>
          </cell>
          <cell r="M1463">
            <v>864.15</v>
          </cell>
          <cell r="N1463">
            <v>864.15</v>
          </cell>
          <cell r="O1463">
            <v>864.15</v>
          </cell>
          <cell r="P1463">
            <v>864.15</v>
          </cell>
          <cell r="Q1463">
            <v>864.15</v>
          </cell>
          <cell r="R1463">
            <v>864.15</v>
          </cell>
          <cell r="S1463">
            <v>10369.799999999999</v>
          </cell>
        </row>
        <row r="1464">
          <cell r="E1464" t="str">
            <v>34412130100EQMRCZZHO</v>
          </cell>
          <cell r="F1464" t="str">
            <v>CC-GROUPSC</v>
          </cell>
          <cell r="G1464">
            <v>436</v>
          </cell>
          <cell r="H1464">
            <v>436</v>
          </cell>
          <cell r="I1464">
            <v>436</v>
          </cell>
          <cell r="J1464">
            <v>436</v>
          </cell>
          <cell r="K1464">
            <v>436</v>
          </cell>
          <cell r="L1464">
            <v>436</v>
          </cell>
          <cell r="M1464">
            <v>436</v>
          </cell>
          <cell r="N1464">
            <v>436</v>
          </cell>
          <cell r="O1464">
            <v>436</v>
          </cell>
          <cell r="P1464">
            <v>436</v>
          </cell>
          <cell r="Q1464">
            <v>436</v>
          </cell>
          <cell r="R1464">
            <v>436</v>
          </cell>
          <cell r="S1464">
            <v>5232</v>
          </cell>
        </row>
        <row r="1465">
          <cell r="E1465" t="str">
            <v>34412130100EQMRCZZHO</v>
          </cell>
          <cell r="F1465" t="str">
            <v>CC-CON/KAA</v>
          </cell>
          <cell r="G1465">
            <v>63</v>
          </cell>
          <cell r="H1465">
            <v>63</v>
          </cell>
          <cell r="I1465">
            <v>63</v>
          </cell>
          <cell r="J1465">
            <v>63</v>
          </cell>
          <cell r="K1465">
            <v>63</v>
          </cell>
          <cell r="L1465">
            <v>63</v>
          </cell>
          <cell r="M1465">
            <v>63</v>
          </cell>
          <cell r="N1465">
            <v>63</v>
          </cell>
          <cell r="O1465">
            <v>63</v>
          </cell>
          <cell r="P1465">
            <v>63</v>
          </cell>
          <cell r="Q1465">
            <v>63</v>
          </cell>
          <cell r="R1465">
            <v>63</v>
          </cell>
          <cell r="S1465">
            <v>756</v>
          </cell>
        </row>
        <row r="1466">
          <cell r="E1466" t="str">
            <v>34412130100EQMRCZZHO</v>
          </cell>
          <cell r="F1466" t="str">
            <v>CC-GROUPSC</v>
          </cell>
          <cell r="G1466">
            <v>626.38</v>
          </cell>
          <cell r="H1466">
            <v>626.38</v>
          </cell>
          <cell r="I1466">
            <v>626.38</v>
          </cell>
          <cell r="J1466">
            <v>626.38</v>
          </cell>
          <cell r="K1466">
            <v>626.38</v>
          </cell>
          <cell r="L1466">
            <v>626.38</v>
          </cell>
          <cell r="M1466">
            <v>626.38</v>
          </cell>
          <cell r="N1466">
            <v>626.38</v>
          </cell>
          <cell r="O1466">
            <v>626.38</v>
          </cell>
          <cell r="P1466">
            <v>626.38</v>
          </cell>
          <cell r="Q1466">
            <v>626.38</v>
          </cell>
          <cell r="R1466">
            <v>626.38</v>
          </cell>
          <cell r="S1466">
            <v>7516.56</v>
          </cell>
        </row>
        <row r="1467">
          <cell r="E1467" t="str">
            <v>34412130100EQMRCZZHO</v>
          </cell>
          <cell r="F1467" t="str">
            <v>CC-GROUPSC</v>
          </cell>
          <cell r="G1467">
            <v>224.7</v>
          </cell>
          <cell r="H1467">
            <v>224.7</v>
          </cell>
          <cell r="I1467">
            <v>224.7</v>
          </cell>
          <cell r="J1467">
            <v>229.72</v>
          </cell>
          <cell r="K1467">
            <v>229.72</v>
          </cell>
          <cell r="L1467">
            <v>229.72</v>
          </cell>
          <cell r="M1467">
            <v>229.72</v>
          </cell>
          <cell r="N1467">
            <v>229.72</v>
          </cell>
          <cell r="O1467">
            <v>229.72</v>
          </cell>
          <cell r="P1467">
            <v>229.72</v>
          </cell>
          <cell r="Q1467">
            <v>229.72</v>
          </cell>
          <cell r="R1467">
            <v>229.72</v>
          </cell>
          <cell r="S1467">
            <v>2741.58</v>
          </cell>
        </row>
        <row r="1468">
          <cell r="E1468" t="str">
            <v>34412130100EQMRCZZHO</v>
          </cell>
          <cell r="F1468" t="str">
            <v>CC-GROUPSC</v>
          </cell>
          <cell r="G1468">
            <v>224.7</v>
          </cell>
          <cell r="H1468">
            <v>224.7</v>
          </cell>
          <cell r="I1468">
            <v>224.7</v>
          </cell>
          <cell r="J1468">
            <v>229.72</v>
          </cell>
          <cell r="K1468">
            <v>229.72</v>
          </cell>
          <cell r="L1468">
            <v>229.72</v>
          </cell>
          <cell r="M1468">
            <v>229.72</v>
          </cell>
          <cell r="N1468">
            <v>229.72</v>
          </cell>
          <cell r="O1468">
            <v>229.72</v>
          </cell>
          <cell r="P1468">
            <v>229.72</v>
          </cell>
          <cell r="Q1468">
            <v>229.72</v>
          </cell>
          <cell r="R1468">
            <v>229.72</v>
          </cell>
          <cell r="S1468">
            <v>2741.58</v>
          </cell>
        </row>
        <row r="1469">
          <cell r="E1469" t="str">
            <v>34412130100EQMRCZZHO</v>
          </cell>
          <cell r="F1469" t="str">
            <v>CC-GROUPSC</v>
          </cell>
          <cell r="G1469">
            <v>224.7</v>
          </cell>
          <cell r="H1469">
            <v>224.7</v>
          </cell>
          <cell r="I1469">
            <v>224.7</v>
          </cell>
          <cell r="J1469">
            <v>229.72</v>
          </cell>
          <cell r="K1469">
            <v>229.72</v>
          </cell>
          <cell r="L1469">
            <v>229.72</v>
          </cell>
          <cell r="M1469">
            <v>229.72</v>
          </cell>
          <cell r="N1469">
            <v>229.72</v>
          </cell>
          <cell r="O1469">
            <v>229.72</v>
          </cell>
          <cell r="P1469">
            <v>229.72</v>
          </cell>
          <cell r="Q1469">
            <v>229.72</v>
          </cell>
          <cell r="R1469">
            <v>229.72</v>
          </cell>
          <cell r="S1469">
            <v>2741.58</v>
          </cell>
        </row>
        <row r="1470">
          <cell r="E1470" t="str">
            <v>34412130100EQMRCZZHO</v>
          </cell>
          <cell r="F1470" t="str">
            <v>CC-GROUPSC</v>
          </cell>
          <cell r="G1470">
            <v>224.7</v>
          </cell>
          <cell r="H1470">
            <v>224.7</v>
          </cell>
          <cell r="I1470">
            <v>224.7</v>
          </cell>
          <cell r="J1470">
            <v>229.72</v>
          </cell>
          <cell r="K1470">
            <v>229.72</v>
          </cell>
          <cell r="L1470">
            <v>229.72</v>
          </cell>
          <cell r="M1470">
            <v>229.72</v>
          </cell>
          <cell r="N1470">
            <v>229.72</v>
          </cell>
          <cell r="O1470">
            <v>229.72</v>
          </cell>
          <cell r="P1470">
            <v>229.72</v>
          </cell>
          <cell r="Q1470">
            <v>229.72</v>
          </cell>
          <cell r="R1470">
            <v>229.72</v>
          </cell>
          <cell r="S1470">
            <v>2741.58</v>
          </cell>
        </row>
        <row r="1471">
          <cell r="E1471" t="str">
            <v>34412130100EQMRCZZHO</v>
          </cell>
          <cell r="F1471" t="str">
            <v>CC-GROUPSC</v>
          </cell>
          <cell r="G1471">
            <v>224.7</v>
          </cell>
          <cell r="H1471">
            <v>224.7</v>
          </cell>
          <cell r="I1471">
            <v>224.7</v>
          </cell>
          <cell r="J1471">
            <v>229.72</v>
          </cell>
          <cell r="K1471">
            <v>229.72</v>
          </cell>
          <cell r="L1471">
            <v>229.72</v>
          </cell>
          <cell r="M1471">
            <v>229.72</v>
          </cell>
          <cell r="N1471">
            <v>229.72</v>
          </cell>
          <cell r="O1471">
            <v>229.72</v>
          </cell>
          <cell r="P1471">
            <v>229.72</v>
          </cell>
          <cell r="Q1471">
            <v>229.72</v>
          </cell>
          <cell r="R1471">
            <v>229.72</v>
          </cell>
          <cell r="S1471">
            <v>2741.58</v>
          </cell>
        </row>
        <row r="1472">
          <cell r="E1472" t="str">
            <v>34412130100EQMRCZZHO</v>
          </cell>
          <cell r="F1472" t="str">
            <v>CC-GROUPSC</v>
          </cell>
          <cell r="G1472">
            <v>224.7</v>
          </cell>
          <cell r="H1472">
            <v>224.7</v>
          </cell>
          <cell r="I1472">
            <v>224.7</v>
          </cell>
          <cell r="J1472">
            <v>229.72</v>
          </cell>
          <cell r="K1472">
            <v>229.72</v>
          </cell>
          <cell r="L1472">
            <v>229.72</v>
          </cell>
          <cell r="M1472">
            <v>229.72</v>
          </cell>
          <cell r="N1472">
            <v>229.72</v>
          </cell>
          <cell r="O1472">
            <v>229.72</v>
          </cell>
          <cell r="P1472">
            <v>229.72</v>
          </cell>
          <cell r="Q1472">
            <v>229.72</v>
          </cell>
          <cell r="R1472">
            <v>229.72</v>
          </cell>
          <cell r="S1472">
            <v>2741.58</v>
          </cell>
        </row>
        <row r="1473">
          <cell r="E1473" t="str">
            <v>34412130100EQMRCZZHO</v>
          </cell>
          <cell r="F1473" t="str">
            <v>CC-GROUPSC</v>
          </cell>
          <cell r="G1473">
            <v>224.7</v>
          </cell>
          <cell r="H1473">
            <v>224.7</v>
          </cell>
          <cell r="I1473">
            <v>224.7</v>
          </cell>
          <cell r="J1473">
            <v>229.72</v>
          </cell>
          <cell r="K1473">
            <v>229.72</v>
          </cell>
          <cell r="L1473">
            <v>229.72</v>
          </cell>
          <cell r="M1473">
            <v>229.72</v>
          </cell>
          <cell r="N1473">
            <v>229.72</v>
          </cell>
          <cell r="O1473">
            <v>229.72</v>
          </cell>
          <cell r="P1473">
            <v>229.72</v>
          </cell>
          <cell r="Q1473">
            <v>229.72</v>
          </cell>
          <cell r="R1473">
            <v>229.72</v>
          </cell>
          <cell r="S1473">
            <v>2741.58</v>
          </cell>
        </row>
        <row r="1474">
          <cell r="E1474" t="str">
            <v>34412130100EQMRCZZHO</v>
          </cell>
          <cell r="F1474" t="str">
            <v>CC-GROUPSC</v>
          </cell>
          <cell r="G1474">
            <v>224.7</v>
          </cell>
          <cell r="H1474">
            <v>224.7</v>
          </cell>
          <cell r="I1474">
            <v>224.7</v>
          </cell>
          <cell r="J1474">
            <v>229.72</v>
          </cell>
          <cell r="K1474">
            <v>229.72</v>
          </cell>
          <cell r="L1474">
            <v>229.72</v>
          </cell>
          <cell r="M1474">
            <v>229.72</v>
          </cell>
          <cell r="N1474">
            <v>229.72</v>
          </cell>
          <cell r="O1474">
            <v>229.72</v>
          </cell>
          <cell r="P1474">
            <v>229.72</v>
          </cell>
          <cell r="Q1474">
            <v>229.72</v>
          </cell>
          <cell r="R1474">
            <v>229.72</v>
          </cell>
          <cell r="S1474">
            <v>2741.58</v>
          </cell>
        </row>
        <row r="1475">
          <cell r="E1475" t="str">
            <v>34412130100EQMRCZZHO</v>
          </cell>
          <cell r="F1475" t="str">
            <v>CC-GROUPSC</v>
          </cell>
          <cell r="G1475">
            <v>224.7</v>
          </cell>
          <cell r="H1475">
            <v>224.7</v>
          </cell>
          <cell r="I1475">
            <v>224.7</v>
          </cell>
          <cell r="J1475">
            <v>229.72</v>
          </cell>
          <cell r="K1475">
            <v>229.72</v>
          </cell>
          <cell r="L1475">
            <v>229.72</v>
          </cell>
          <cell r="M1475">
            <v>229.72</v>
          </cell>
          <cell r="N1475">
            <v>229.72</v>
          </cell>
          <cell r="O1475">
            <v>229.72</v>
          </cell>
          <cell r="P1475">
            <v>229.72</v>
          </cell>
          <cell r="Q1475">
            <v>229.72</v>
          </cell>
          <cell r="R1475">
            <v>229.72</v>
          </cell>
          <cell r="S1475">
            <v>2741.58</v>
          </cell>
        </row>
        <row r="1476">
          <cell r="E1476" t="str">
            <v>34412130100EQMRCZZHO</v>
          </cell>
          <cell r="F1476" t="str">
            <v>CC-GROUPSC</v>
          </cell>
          <cell r="G1476">
            <v>224.7</v>
          </cell>
          <cell r="H1476">
            <v>224.7</v>
          </cell>
          <cell r="I1476">
            <v>224.7</v>
          </cell>
          <cell r="J1476">
            <v>229.72</v>
          </cell>
          <cell r="K1476">
            <v>229.72</v>
          </cell>
          <cell r="L1476">
            <v>229.72</v>
          </cell>
          <cell r="M1476">
            <v>229.72</v>
          </cell>
          <cell r="N1476">
            <v>229.72</v>
          </cell>
          <cell r="O1476">
            <v>229.72</v>
          </cell>
          <cell r="P1476">
            <v>229.72</v>
          </cell>
          <cell r="Q1476">
            <v>229.72</v>
          </cell>
          <cell r="R1476">
            <v>229.72</v>
          </cell>
          <cell r="S1476">
            <v>2741.58</v>
          </cell>
        </row>
        <row r="1477">
          <cell r="E1477" t="str">
            <v>34412130100EQMRCZZHO</v>
          </cell>
          <cell r="F1477" t="str">
            <v>CC-GROUPSC</v>
          </cell>
          <cell r="G1477">
            <v>224.7</v>
          </cell>
          <cell r="H1477">
            <v>224.7</v>
          </cell>
          <cell r="I1477">
            <v>224.7</v>
          </cell>
          <cell r="J1477">
            <v>229.72</v>
          </cell>
          <cell r="K1477">
            <v>229.72</v>
          </cell>
          <cell r="L1477">
            <v>229.72</v>
          </cell>
          <cell r="M1477">
            <v>229.72</v>
          </cell>
          <cell r="N1477">
            <v>229.72</v>
          </cell>
          <cell r="O1477">
            <v>229.72</v>
          </cell>
          <cell r="P1477">
            <v>229.72</v>
          </cell>
          <cell r="Q1477">
            <v>229.72</v>
          </cell>
          <cell r="R1477">
            <v>229.72</v>
          </cell>
          <cell r="S1477">
            <v>2741.58</v>
          </cell>
        </row>
        <row r="1478">
          <cell r="E1478" t="str">
            <v>34412130100EQMRCZZHO</v>
          </cell>
          <cell r="F1478" t="str">
            <v>CC-GROUPSC</v>
          </cell>
          <cell r="G1478">
            <v>224.7</v>
          </cell>
          <cell r="H1478">
            <v>224.7</v>
          </cell>
          <cell r="I1478">
            <v>224.7</v>
          </cell>
          <cell r="J1478">
            <v>229.72</v>
          </cell>
          <cell r="K1478">
            <v>229.72</v>
          </cell>
          <cell r="L1478">
            <v>229.72</v>
          </cell>
          <cell r="M1478">
            <v>229.72</v>
          </cell>
          <cell r="N1478">
            <v>229.72</v>
          </cell>
          <cell r="O1478">
            <v>229.72</v>
          </cell>
          <cell r="P1478">
            <v>229.72</v>
          </cell>
          <cell r="Q1478">
            <v>229.72</v>
          </cell>
          <cell r="R1478">
            <v>229.72</v>
          </cell>
          <cell r="S1478">
            <v>2741.58</v>
          </cell>
        </row>
        <row r="1479">
          <cell r="E1479" t="str">
            <v>34412130100EQMRCZZHO</v>
          </cell>
          <cell r="F1479" t="str">
            <v>CC-GROUPSC</v>
          </cell>
          <cell r="G1479">
            <v>224.7</v>
          </cell>
          <cell r="H1479">
            <v>224.7</v>
          </cell>
          <cell r="I1479">
            <v>224.7</v>
          </cell>
          <cell r="J1479">
            <v>229.72</v>
          </cell>
          <cell r="K1479">
            <v>229.72</v>
          </cell>
          <cell r="L1479">
            <v>229.72</v>
          </cell>
          <cell r="M1479">
            <v>229.72</v>
          </cell>
          <cell r="N1479">
            <v>229.72</v>
          </cell>
          <cell r="O1479">
            <v>229.72</v>
          </cell>
          <cell r="P1479">
            <v>229.72</v>
          </cell>
          <cell r="Q1479">
            <v>229.72</v>
          </cell>
          <cell r="R1479">
            <v>229.72</v>
          </cell>
          <cell r="S1479">
            <v>2741.58</v>
          </cell>
        </row>
        <row r="1480">
          <cell r="E1480" t="str">
            <v>34412130100EQMRCZZHO</v>
          </cell>
          <cell r="F1480" t="str">
            <v>CC-GROUPSC</v>
          </cell>
          <cell r="G1480">
            <v>224.7</v>
          </cell>
          <cell r="H1480">
            <v>224.7</v>
          </cell>
          <cell r="I1480">
            <v>224.7</v>
          </cell>
          <cell r="J1480">
            <v>229.72</v>
          </cell>
          <cell r="K1480">
            <v>229.72</v>
          </cell>
          <cell r="L1480">
            <v>229.72</v>
          </cell>
          <cell r="M1480">
            <v>229.72</v>
          </cell>
          <cell r="N1480">
            <v>229.72</v>
          </cell>
          <cell r="O1480">
            <v>229.72</v>
          </cell>
          <cell r="P1480">
            <v>229.72</v>
          </cell>
          <cell r="Q1480">
            <v>229.72</v>
          </cell>
          <cell r="R1480">
            <v>229.72</v>
          </cell>
          <cell r="S1480">
            <v>2741.58</v>
          </cell>
        </row>
        <row r="1481">
          <cell r="E1481" t="str">
            <v>34412130100EQMRCZZHO</v>
          </cell>
          <cell r="F1481" t="str">
            <v>CC-GROUPSC</v>
          </cell>
          <cell r="G1481">
            <v>224.7</v>
          </cell>
          <cell r="H1481">
            <v>224.7</v>
          </cell>
          <cell r="I1481">
            <v>224.7</v>
          </cell>
          <cell r="J1481">
            <v>229.72</v>
          </cell>
          <cell r="K1481">
            <v>229.72</v>
          </cell>
          <cell r="L1481">
            <v>229.72</v>
          </cell>
          <cell r="M1481">
            <v>229.72</v>
          </cell>
          <cell r="N1481">
            <v>229.72</v>
          </cell>
          <cell r="O1481">
            <v>229.72</v>
          </cell>
          <cell r="P1481">
            <v>229.72</v>
          </cell>
          <cell r="Q1481">
            <v>229.72</v>
          </cell>
          <cell r="R1481">
            <v>229.72</v>
          </cell>
          <cell r="S1481">
            <v>2741.58</v>
          </cell>
        </row>
        <row r="1482">
          <cell r="E1482" t="str">
            <v>34412130100EQMRCZZHO</v>
          </cell>
          <cell r="F1482" t="str">
            <v>CC-GROUPSC</v>
          </cell>
          <cell r="G1482">
            <v>224.7</v>
          </cell>
          <cell r="H1482">
            <v>224.7</v>
          </cell>
          <cell r="I1482">
            <v>224.7</v>
          </cell>
          <cell r="J1482">
            <v>229.72</v>
          </cell>
          <cell r="K1482">
            <v>229.72</v>
          </cell>
          <cell r="L1482">
            <v>229.72</v>
          </cell>
          <cell r="M1482">
            <v>229.72</v>
          </cell>
          <cell r="N1482">
            <v>229.72</v>
          </cell>
          <cell r="O1482">
            <v>229.72</v>
          </cell>
          <cell r="P1482">
            <v>229.72</v>
          </cell>
          <cell r="Q1482">
            <v>229.72</v>
          </cell>
          <cell r="R1482">
            <v>229.72</v>
          </cell>
          <cell r="S1482">
            <v>2741.58</v>
          </cell>
        </row>
        <row r="1483">
          <cell r="E1483" t="str">
            <v>34412130100EQMRCZZHO</v>
          </cell>
          <cell r="F1483" t="str">
            <v>CC-GROUPSC</v>
          </cell>
          <cell r="G1483">
            <v>224.7</v>
          </cell>
          <cell r="H1483">
            <v>224.7</v>
          </cell>
          <cell r="I1483">
            <v>224.7</v>
          </cell>
          <cell r="J1483">
            <v>229.72</v>
          </cell>
          <cell r="K1483">
            <v>229.72</v>
          </cell>
          <cell r="L1483">
            <v>229.72</v>
          </cell>
          <cell r="M1483">
            <v>229.72</v>
          </cell>
          <cell r="N1483">
            <v>229.72</v>
          </cell>
          <cell r="O1483">
            <v>229.72</v>
          </cell>
          <cell r="P1483">
            <v>229.72</v>
          </cell>
          <cell r="Q1483">
            <v>229.72</v>
          </cell>
          <cell r="R1483">
            <v>229.72</v>
          </cell>
          <cell r="S1483">
            <v>2741.58</v>
          </cell>
        </row>
        <row r="1484">
          <cell r="E1484" t="str">
            <v>34412130100EQMRCZZHO</v>
          </cell>
          <cell r="F1484" t="str">
            <v>CC-GROUPSC</v>
          </cell>
          <cell r="G1484">
            <v>224.7</v>
          </cell>
          <cell r="H1484">
            <v>224.7</v>
          </cell>
          <cell r="I1484">
            <v>224.7</v>
          </cell>
          <cell r="J1484">
            <v>229.72</v>
          </cell>
          <cell r="K1484">
            <v>229.72</v>
          </cell>
          <cell r="L1484">
            <v>229.72</v>
          </cell>
          <cell r="M1484">
            <v>229.72</v>
          </cell>
          <cell r="N1484">
            <v>229.72</v>
          </cell>
          <cell r="O1484">
            <v>229.72</v>
          </cell>
          <cell r="P1484">
            <v>229.72</v>
          </cell>
          <cell r="Q1484">
            <v>229.72</v>
          </cell>
          <cell r="R1484">
            <v>229.72</v>
          </cell>
          <cell r="S1484">
            <v>2741.58</v>
          </cell>
        </row>
        <row r="1485">
          <cell r="E1485" t="str">
            <v>34412130100EQMRCZZHO</v>
          </cell>
          <cell r="F1485" t="str">
            <v>CC-GROUPSC</v>
          </cell>
          <cell r="G1485">
            <v>224.7</v>
          </cell>
          <cell r="H1485">
            <v>224.7</v>
          </cell>
          <cell r="I1485">
            <v>224.7</v>
          </cell>
          <cell r="J1485">
            <v>229.72</v>
          </cell>
          <cell r="K1485">
            <v>229.72</v>
          </cell>
          <cell r="L1485">
            <v>229.72</v>
          </cell>
          <cell r="M1485">
            <v>229.72</v>
          </cell>
          <cell r="N1485">
            <v>229.72</v>
          </cell>
          <cell r="O1485">
            <v>229.72</v>
          </cell>
          <cell r="P1485">
            <v>229.72</v>
          </cell>
          <cell r="Q1485">
            <v>229.72</v>
          </cell>
          <cell r="R1485">
            <v>229.72</v>
          </cell>
          <cell r="S1485">
            <v>2741.58</v>
          </cell>
        </row>
        <row r="1486">
          <cell r="E1486" t="str">
            <v>34412130100EQMRCZZHO</v>
          </cell>
          <cell r="F1486" t="str">
            <v>CC-GROUPSC</v>
          </cell>
          <cell r="G1486">
            <v>224.7</v>
          </cell>
          <cell r="H1486">
            <v>224.7</v>
          </cell>
          <cell r="I1486">
            <v>224.7</v>
          </cell>
          <cell r="J1486">
            <v>229.72</v>
          </cell>
          <cell r="K1486">
            <v>229.72</v>
          </cell>
          <cell r="L1486">
            <v>229.72</v>
          </cell>
          <cell r="M1486">
            <v>229.72</v>
          </cell>
          <cell r="N1486">
            <v>229.72</v>
          </cell>
          <cell r="O1486">
            <v>229.72</v>
          </cell>
          <cell r="P1486">
            <v>229.72</v>
          </cell>
          <cell r="Q1486">
            <v>229.72</v>
          </cell>
          <cell r="R1486">
            <v>229.72</v>
          </cell>
          <cell r="S1486">
            <v>2741.58</v>
          </cell>
        </row>
        <row r="1487">
          <cell r="E1487" t="str">
            <v>34412130100EQMRCZZHO</v>
          </cell>
          <cell r="F1487" t="str">
            <v>CC-GROUPSC</v>
          </cell>
          <cell r="G1487">
            <v>224.7</v>
          </cell>
          <cell r="H1487">
            <v>224.7</v>
          </cell>
          <cell r="I1487">
            <v>224.7</v>
          </cell>
          <cell r="J1487">
            <v>229.72</v>
          </cell>
          <cell r="K1487">
            <v>229.72</v>
          </cell>
          <cell r="L1487">
            <v>229.72</v>
          </cell>
          <cell r="M1487">
            <v>229.72</v>
          </cell>
          <cell r="N1487">
            <v>229.72</v>
          </cell>
          <cell r="O1487">
            <v>229.72</v>
          </cell>
          <cell r="P1487">
            <v>229.72</v>
          </cell>
          <cell r="Q1487">
            <v>229.72</v>
          </cell>
          <cell r="R1487">
            <v>229.72</v>
          </cell>
          <cell r="S1487">
            <v>2741.58</v>
          </cell>
        </row>
        <row r="1488">
          <cell r="E1488" t="str">
            <v>34412130100EQMRCZZHO</v>
          </cell>
          <cell r="F1488" t="str">
            <v>CC-GROUPSC</v>
          </cell>
          <cell r="G1488">
            <v>224.7</v>
          </cell>
          <cell r="H1488">
            <v>224.7</v>
          </cell>
          <cell r="I1488">
            <v>224.7</v>
          </cell>
          <cell r="J1488">
            <v>229.72</v>
          </cell>
          <cell r="K1488">
            <v>229.72</v>
          </cell>
          <cell r="L1488">
            <v>229.72</v>
          </cell>
          <cell r="M1488">
            <v>229.72</v>
          </cell>
          <cell r="N1488">
            <v>229.72</v>
          </cell>
          <cell r="O1488">
            <v>229.72</v>
          </cell>
          <cell r="P1488">
            <v>229.72</v>
          </cell>
          <cell r="Q1488">
            <v>229.72</v>
          </cell>
          <cell r="R1488">
            <v>229.72</v>
          </cell>
          <cell r="S1488">
            <v>2741.58</v>
          </cell>
        </row>
        <row r="1489">
          <cell r="E1489" t="str">
            <v>34412130100EQMRCZZHO</v>
          </cell>
          <cell r="F1489" t="str">
            <v>CC-GROUPSC</v>
          </cell>
          <cell r="G1489">
            <v>224.7</v>
          </cell>
          <cell r="H1489">
            <v>224.7</v>
          </cell>
          <cell r="I1489">
            <v>224.7</v>
          </cell>
          <cell r="J1489">
            <v>229.72</v>
          </cell>
          <cell r="K1489">
            <v>229.72</v>
          </cell>
          <cell r="L1489">
            <v>229.72</v>
          </cell>
          <cell r="M1489">
            <v>229.72</v>
          </cell>
          <cell r="N1489">
            <v>229.72</v>
          </cell>
          <cell r="O1489">
            <v>229.72</v>
          </cell>
          <cell r="P1489">
            <v>229.72</v>
          </cell>
          <cell r="Q1489">
            <v>229.72</v>
          </cell>
          <cell r="R1489">
            <v>229.72</v>
          </cell>
          <cell r="S1489">
            <v>2741.58</v>
          </cell>
        </row>
        <row r="1490">
          <cell r="E1490" t="str">
            <v>34412130100EQMRCZZHO</v>
          </cell>
          <cell r="F1490" t="str">
            <v>CC-GROUPSC</v>
          </cell>
          <cell r="G1490">
            <v>224.7</v>
          </cell>
          <cell r="H1490">
            <v>224.7</v>
          </cell>
          <cell r="I1490">
            <v>224.7</v>
          </cell>
          <cell r="J1490">
            <v>229.72</v>
          </cell>
          <cell r="K1490">
            <v>229.72</v>
          </cell>
          <cell r="L1490">
            <v>229.72</v>
          </cell>
          <cell r="M1490">
            <v>229.72</v>
          </cell>
          <cell r="N1490">
            <v>229.72</v>
          </cell>
          <cell r="O1490">
            <v>229.72</v>
          </cell>
          <cell r="P1490">
            <v>229.72</v>
          </cell>
          <cell r="Q1490">
            <v>229.72</v>
          </cell>
          <cell r="R1490">
            <v>229.72</v>
          </cell>
          <cell r="S1490">
            <v>2741.58</v>
          </cell>
        </row>
        <row r="1491">
          <cell r="E1491" t="str">
            <v>34412130100EQMRCZZHO</v>
          </cell>
          <cell r="F1491" t="str">
            <v>CC-GROUPSC</v>
          </cell>
          <cell r="G1491">
            <v>224.7</v>
          </cell>
          <cell r="H1491">
            <v>224.7</v>
          </cell>
          <cell r="I1491">
            <v>224.7</v>
          </cell>
          <cell r="J1491">
            <v>229.72</v>
          </cell>
          <cell r="K1491">
            <v>229.72</v>
          </cell>
          <cell r="L1491">
            <v>229.72</v>
          </cell>
          <cell r="M1491">
            <v>229.72</v>
          </cell>
          <cell r="N1491">
            <v>229.72</v>
          </cell>
          <cell r="O1491">
            <v>229.72</v>
          </cell>
          <cell r="P1491">
            <v>229.72</v>
          </cell>
          <cell r="Q1491">
            <v>229.72</v>
          </cell>
          <cell r="R1491">
            <v>229.72</v>
          </cell>
          <cell r="S1491">
            <v>2741.58</v>
          </cell>
        </row>
        <row r="1492">
          <cell r="E1492" t="str">
            <v>34412130100EQMRCZZHO</v>
          </cell>
          <cell r="F1492" t="str">
            <v>CC-GROUPSC</v>
          </cell>
          <cell r="G1492">
            <v>224.7</v>
          </cell>
          <cell r="H1492">
            <v>224.7</v>
          </cell>
          <cell r="I1492">
            <v>224.7</v>
          </cell>
          <cell r="J1492">
            <v>229.72</v>
          </cell>
          <cell r="K1492">
            <v>229.72</v>
          </cell>
          <cell r="L1492">
            <v>229.72</v>
          </cell>
          <cell r="M1492">
            <v>229.72</v>
          </cell>
          <cell r="N1492">
            <v>229.72</v>
          </cell>
          <cell r="O1492">
            <v>229.72</v>
          </cell>
          <cell r="P1492">
            <v>229.72</v>
          </cell>
          <cell r="Q1492">
            <v>229.72</v>
          </cell>
          <cell r="R1492">
            <v>229.72</v>
          </cell>
          <cell r="S1492">
            <v>2741.58</v>
          </cell>
        </row>
        <row r="1493">
          <cell r="E1493" t="str">
            <v>34412130100EQMRCZZHO Total</v>
          </cell>
          <cell r="F1493">
            <v>0</v>
          </cell>
          <cell r="S1493">
            <v>174543.51999999981</v>
          </cell>
        </row>
        <row r="1494">
          <cell r="E1494" t="str">
            <v>34412130200EQMRCZZHO</v>
          </cell>
          <cell r="F1494" t="str">
            <v>CC-MEDAID</v>
          </cell>
          <cell r="G1494">
            <v>3793.9</v>
          </cell>
          <cell r="H1494">
            <v>3793.9</v>
          </cell>
          <cell r="I1494">
            <v>3793.9</v>
          </cell>
          <cell r="J1494">
            <v>3793.9</v>
          </cell>
          <cell r="K1494">
            <v>3793.9</v>
          </cell>
          <cell r="L1494">
            <v>3793.9</v>
          </cell>
          <cell r="M1494">
            <v>3793.9</v>
          </cell>
          <cell r="N1494">
            <v>3793.9</v>
          </cell>
          <cell r="O1494">
            <v>3793.9</v>
          </cell>
          <cell r="P1494">
            <v>3793.9</v>
          </cell>
          <cell r="Q1494">
            <v>3793.9</v>
          </cell>
          <cell r="R1494">
            <v>3793.9</v>
          </cell>
          <cell r="S1494">
            <v>45526.8</v>
          </cell>
        </row>
        <row r="1495">
          <cell r="E1495" t="str">
            <v>34412130200EQMRCZZHO</v>
          </cell>
          <cell r="F1495" t="str">
            <v>CC-MEDAID</v>
          </cell>
          <cell r="G1495">
            <v>3103.6</v>
          </cell>
          <cell r="H1495">
            <v>3103.6</v>
          </cell>
          <cell r="I1495">
            <v>3103.6</v>
          </cell>
          <cell r="J1495">
            <v>3103.6</v>
          </cell>
          <cell r="K1495">
            <v>3103.6</v>
          </cell>
          <cell r="L1495">
            <v>3103.6</v>
          </cell>
          <cell r="M1495">
            <v>3103.6</v>
          </cell>
          <cell r="N1495">
            <v>3103.6</v>
          </cell>
          <cell r="O1495">
            <v>3103.6</v>
          </cell>
          <cell r="P1495">
            <v>3103.6</v>
          </cell>
          <cell r="Q1495">
            <v>3103.6</v>
          </cell>
          <cell r="R1495">
            <v>3103.6</v>
          </cell>
          <cell r="S1495">
            <v>37243.199999999997</v>
          </cell>
        </row>
        <row r="1496">
          <cell r="E1496" t="str">
            <v>34412130200EQMRCZZHO</v>
          </cell>
          <cell r="F1496" t="str">
            <v>CC-MEDAID</v>
          </cell>
          <cell r="G1496">
            <v>2401.5500000000002</v>
          </cell>
          <cell r="H1496">
            <v>2401.5500000000002</v>
          </cell>
          <cell r="I1496">
            <v>2401.5500000000002</v>
          </cell>
          <cell r="J1496">
            <v>2401.5500000000002</v>
          </cell>
          <cell r="K1496">
            <v>2401.5500000000002</v>
          </cell>
          <cell r="L1496">
            <v>2401.5500000000002</v>
          </cell>
          <cell r="M1496">
            <v>2401.5500000000002</v>
          </cell>
          <cell r="N1496">
            <v>2401.5500000000002</v>
          </cell>
          <cell r="O1496">
            <v>2401.5500000000002</v>
          </cell>
          <cell r="P1496">
            <v>2401.5500000000002</v>
          </cell>
          <cell r="Q1496">
            <v>2401.5500000000002</v>
          </cell>
          <cell r="R1496">
            <v>2401.5500000000002</v>
          </cell>
          <cell r="S1496">
            <v>28818.6</v>
          </cell>
        </row>
        <row r="1497">
          <cell r="E1497" t="str">
            <v>34412130200EQMRCZZHO</v>
          </cell>
          <cell r="F1497" t="str">
            <v>CC-MEDAID</v>
          </cell>
          <cell r="G1497">
            <v>3143.15</v>
          </cell>
          <cell r="H1497">
            <v>3143.15</v>
          </cell>
          <cell r="I1497">
            <v>3143.15</v>
          </cell>
          <cell r="J1497">
            <v>3143.15</v>
          </cell>
          <cell r="K1497">
            <v>3143.15</v>
          </cell>
          <cell r="L1497">
            <v>3143.15</v>
          </cell>
          <cell r="M1497">
            <v>3143.15</v>
          </cell>
          <cell r="N1497">
            <v>3143.15</v>
          </cell>
          <cell r="O1497">
            <v>3143.15</v>
          </cell>
          <cell r="P1497">
            <v>3143.15</v>
          </cell>
          <cell r="Q1497">
            <v>3143.15</v>
          </cell>
          <cell r="R1497">
            <v>3143.15</v>
          </cell>
          <cell r="S1497">
            <v>37717.800000000003</v>
          </cell>
        </row>
        <row r="1498">
          <cell r="E1498" t="str">
            <v>34412130200EQMRCZZHO</v>
          </cell>
          <cell r="F1498" t="str">
            <v>CC-MEDAID</v>
          </cell>
          <cell r="G1498">
            <v>2017.77</v>
          </cell>
          <cell r="H1498">
            <v>2017.77</v>
          </cell>
          <cell r="I1498">
            <v>2017.77</v>
          </cell>
          <cell r="J1498">
            <v>2017.77</v>
          </cell>
          <cell r="K1498">
            <v>2017.77</v>
          </cell>
          <cell r="L1498">
            <v>2017.77</v>
          </cell>
          <cell r="M1498">
            <v>2017.77</v>
          </cell>
          <cell r="N1498">
            <v>2017.77</v>
          </cell>
          <cell r="O1498">
            <v>2017.77</v>
          </cell>
          <cell r="P1498">
            <v>2017.77</v>
          </cell>
          <cell r="Q1498">
            <v>2017.77</v>
          </cell>
          <cell r="R1498">
            <v>2017.77</v>
          </cell>
          <cell r="S1498">
            <v>24213.24</v>
          </cell>
        </row>
        <row r="1499">
          <cell r="E1499" t="str">
            <v>34412130200EQMRCZZHO</v>
          </cell>
          <cell r="F1499" t="str">
            <v>CC-MEDAID</v>
          </cell>
          <cell r="G1499">
            <v>2609.1999999999998</v>
          </cell>
          <cell r="H1499">
            <v>2609.1999999999998</v>
          </cell>
          <cell r="I1499">
            <v>2609.1999999999998</v>
          </cell>
          <cell r="J1499">
            <v>2609.1999999999998</v>
          </cell>
          <cell r="K1499">
            <v>2609.1999999999998</v>
          </cell>
          <cell r="L1499">
            <v>2609.1999999999998</v>
          </cell>
          <cell r="M1499">
            <v>2609.1999999999998</v>
          </cell>
          <cell r="N1499">
            <v>2609.1999999999998</v>
          </cell>
          <cell r="O1499">
            <v>2609.1999999999998</v>
          </cell>
          <cell r="P1499">
            <v>2609.1999999999998</v>
          </cell>
          <cell r="Q1499">
            <v>2609.1999999999998</v>
          </cell>
          <cell r="R1499">
            <v>2609.1999999999998</v>
          </cell>
          <cell r="S1499">
            <v>31310.400000000001</v>
          </cell>
        </row>
        <row r="1500">
          <cell r="E1500" t="str">
            <v>34412130200EQMRCZZHO</v>
          </cell>
          <cell r="F1500" t="str">
            <v>CC-MEDAID</v>
          </cell>
          <cell r="G1500">
            <v>2695.1</v>
          </cell>
          <cell r="H1500">
            <v>2695.1</v>
          </cell>
          <cell r="I1500">
            <v>2695.1</v>
          </cell>
          <cell r="J1500">
            <v>2695.1</v>
          </cell>
          <cell r="K1500">
            <v>2695.1</v>
          </cell>
          <cell r="L1500">
            <v>2695.1</v>
          </cell>
          <cell r="M1500">
            <v>2695.1</v>
          </cell>
          <cell r="N1500">
            <v>2695.1</v>
          </cell>
          <cell r="O1500">
            <v>2695.1</v>
          </cell>
          <cell r="P1500">
            <v>2695.1</v>
          </cell>
          <cell r="Q1500">
            <v>2695.1</v>
          </cell>
          <cell r="R1500">
            <v>2695.1</v>
          </cell>
          <cell r="S1500">
            <v>32341.200000000001</v>
          </cell>
        </row>
        <row r="1501">
          <cell r="E1501" t="str">
            <v>34412130200EQMRCZZHO</v>
          </cell>
          <cell r="F1501" t="str">
            <v>CC-MEDAID</v>
          </cell>
          <cell r="G1501">
            <v>3942.23</v>
          </cell>
          <cell r="H1501">
            <v>3942.23</v>
          </cell>
          <cell r="I1501">
            <v>3942.23</v>
          </cell>
          <cell r="J1501">
            <v>3942.23</v>
          </cell>
          <cell r="K1501">
            <v>3942.23</v>
          </cell>
          <cell r="L1501">
            <v>3942.23</v>
          </cell>
          <cell r="M1501">
            <v>3942.23</v>
          </cell>
          <cell r="N1501">
            <v>3942.23</v>
          </cell>
          <cell r="O1501">
            <v>3942.23</v>
          </cell>
          <cell r="P1501">
            <v>3942.23</v>
          </cell>
          <cell r="Q1501">
            <v>3942.23</v>
          </cell>
          <cell r="R1501">
            <v>3942.23</v>
          </cell>
          <cell r="S1501">
            <v>47306.76</v>
          </cell>
        </row>
        <row r="1502">
          <cell r="E1502" t="str">
            <v>34412130200EQMRCZZHO</v>
          </cell>
          <cell r="F1502" t="str">
            <v>CC-MEDAID</v>
          </cell>
          <cell r="G1502">
            <v>2609.1999999999998</v>
          </cell>
          <cell r="H1502">
            <v>2609.1999999999998</v>
          </cell>
          <cell r="I1502">
            <v>2609.1999999999998</v>
          </cell>
          <cell r="J1502">
            <v>2609.1999999999998</v>
          </cell>
          <cell r="K1502">
            <v>2609.1999999999998</v>
          </cell>
          <cell r="L1502">
            <v>2609.1999999999998</v>
          </cell>
          <cell r="M1502">
            <v>2609.1999999999998</v>
          </cell>
          <cell r="N1502">
            <v>2609.1999999999998</v>
          </cell>
          <cell r="O1502">
            <v>2609.1999999999998</v>
          </cell>
          <cell r="P1502">
            <v>2609.1999999999998</v>
          </cell>
          <cell r="Q1502">
            <v>2609.1999999999998</v>
          </cell>
          <cell r="R1502">
            <v>2609.1999999999998</v>
          </cell>
          <cell r="S1502">
            <v>31310.400000000001</v>
          </cell>
        </row>
        <row r="1503">
          <cell r="E1503" t="str">
            <v>34412130200EQMRCZZHO</v>
          </cell>
          <cell r="F1503" t="str">
            <v>CC-MEDAID</v>
          </cell>
          <cell r="G1503">
            <v>1568.48</v>
          </cell>
          <cell r="H1503">
            <v>1568.48</v>
          </cell>
          <cell r="I1503">
            <v>1568.48</v>
          </cell>
          <cell r="J1503">
            <v>1568.48</v>
          </cell>
          <cell r="K1503">
            <v>1568.48</v>
          </cell>
          <cell r="L1503">
            <v>1568.48</v>
          </cell>
          <cell r="M1503">
            <v>1568.48</v>
          </cell>
          <cell r="N1503">
            <v>1568.48</v>
          </cell>
          <cell r="O1503">
            <v>1568.48</v>
          </cell>
          <cell r="P1503">
            <v>1568.48</v>
          </cell>
          <cell r="Q1503">
            <v>1568.48</v>
          </cell>
          <cell r="R1503">
            <v>1568.48</v>
          </cell>
          <cell r="S1503">
            <v>18821.759999999998</v>
          </cell>
        </row>
        <row r="1504">
          <cell r="E1504" t="str">
            <v>34412130200EQMRCZZHO</v>
          </cell>
          <cell r="F1504" t="str">
            <v>CC-MEDAID</v>
          </cell>
          <cell r="G1504">
            <v>1568.48</v>
          </cell>
          <cell r="H1504">
            <v>1568.48</v>
          </cell>
          <cell r="I1504">
            <v>1568.48</v>
          </cell>
          <cell r="J1504">
            <v>1568.48</v>
          </cell>
          <cell r="K1504">
            <v>1568.48</v>
          </cell>
          <cell r="L1504">
            <v>1568.48</v>
          </cell>
          <cell r="M1504">
            <v>1568.48</v>
          </cell>
          <cell r="N1504">
            <v>1568.48</v>
          </cell>
          <cell r="O1504">
            <v>1568.48</v>
          </cell>
          <cell r="P1504">
            <v>1568.48</v>
          </cell>
          <cell r="Q1504">
            <v>1568.48</v>
          </cell>
          <cell r="R1504">
            <v>1568.48</v>
          </cell>
          <cell r="S1504">
            <v>18821.759999999998</v>
          </cell>
        </row>
        <row r="1505">
          <cell r="E1505" t="str">
            <v>34412130200EQMRCZZHO</v>
          </cell>
          <cell r="F1505" t="str">
            <v>CC-MEDAID</v>
          </cell>
          <cell r="G1505">
            <v>3942.23</v>
          </cell>
          <cell r="H1505">
            <v>3942.23</v>
          </cell>
          <cell r="I1505">
            <v>3942.23</v>
          </cell>
          <cell r="J1505">
            <v>3942.23</v>
          </cell>
          <cell r="K1505">
            <v>3942.23</v>
          </cell>
          <cell r="L1505">
            <v>3942.23</v>
          </cell>
          <cell r="M1505">
            <v>3942.23</v>
          </cell>
          <cell r="N1505">
            <v>3942.23</v>
          </cell>
          <cell r="O1505">
            <v>3942.23</v>
          </cell>
          <cell r="P1505">
            <v>3942.23</v>
          </cell>
          <cell r="Q1505">
            <v>3942.23</v>
          </cell>
          <cell r="R1505">
            <v>3942.23</v>
          </cell>
          <cell r="S1505">
            <v>47306.76</v>
          </cell>
        </row>
        <row r="1506">
          <cell r="E1506" t="str">
            <v>34412130200EQMRCZZHO</v>
          </cell>
          <cell r="F1506" t="str">
            <v>CC-MEDAID</v>
          </cell>
          <cell r="G1506">
            <v>1568.48</v>
          </cell>
          <cell r="H1506">
            <v>1568.48</v>
          </cell>
          <cell r="I1506">
            <v>1568.48</v>
          </cell>
          <cell r="J1506">
            <v>1568.48</v>
          </cell>
          <cell r="K1506">
            <v>1568.48</v>
          </cell>
          <cell r="L1506">
            <v>1568.48</v>
          </cell>
          <cell r="M1506">
            <v>1568.48</v>
          </cell>
          <cell r="N1506">
            <v>1568.48</v>
          </cell>
          <cell r="O1506">
            <v>1568.48</v>
          </cell>
          <cell r="P1506">
            <v>1568.48</v>
          </cell>
          <cell r="Q1506">
            <v>1568.48</v>
          </cell>
          <cell r="R1506">
            <v>1568.48</v>
          </cell>
          <cell r="S1506">
            <v>18821.759999999998</v>
          </cell>
        </row>
        <row r="1507">
          <cell r="E1507" t="str">
            <v>34412130200EQMRCZZHO</v>
          </cell>
          <cell r="F1507" t="str">
            <v>CC-MEDAID</v>
          </cell>
          <cell r="G1507">
            <v>2088.84</v>
          </cell>
          <cell r="H1507">
            <v>2088.84</v>
          </cell>
          <cell r="I1507">
            <v>2088.84</v>
          </cell>
          <cell r="J1507">
            <v>2088.84</v>
          </cell>
          <cell r="K1507">
            <v>2088.84</v>
          </cell>
          <cell r="L1507">
            <v>2088.84</v>
          </cell>
          <cell r="M1507">
            <v>2088.84</v>
          </cell>
          <cell r="N1507">
            <v>2088.84</v>
          </cell>
          <cell r="O1507">
            <v>2088.84</v>
          </cell>
          <cell r="P1507">
            <v>2088.84</v>
          </cell>
          <cell r="Q1507">
            <v>2088.84</v>
          </cell>
          <cell r="R1507">
            <v>2088.84</v>
          </cell>
          <cell r="S1507">
            <v>25066.080000000002</v>
          </cell>
        </row>
        <row r="1508">
          <cell r="E1508" t="str">
            <v>34412130200EQMRCZZHO</v>
          </cell>
          <cell r="F1508" t="str">
            <v>CC-MEDAID</v>
          </cell>
          <cell r="G1508">
            <v>2667.91</v>
          </cell>
          <cell r="H1508">
            <v>2667.91</v>
          </cell>
          <cell r="I1508">
            <v>2667.91</v>
          </cell>
          <cell r="J1508">
            <v>2667.91</v>
          </cell>
          <cell r="K1508">
            <v>2667.91</v>
          </cell>
          <cell r="L1508">
            <v>2667.91</v>
          </cell>
          <cell r="M1508">
            <v>2667.91</v>
          </cell>
          <cell r="N1508">
            <v>2667.91</v>
          </cell>
          <cell r="O1508">
            <v>2667.91</v>
          </cell>
          <cell r="P1508">
            <v>2667.91</v>
          </cell>
          <cell r="Q1508">
            <v>2667.91</v>
          </cell>
          <cell r="R1508">
            <v>2667.91</v>
          </cell>
          <cell r="S1508">
            <v>32014.92</v>
          </cell>
        </row>
        <row r="1509">
          <cell r="E1509" t="str">
            <v>34412130200EQMRCZZHO</v>
          </cell>
          <cell r="F1509" t="str">
            <v>CC-MEDAID</v>
          </cell>
          <cell r="G1509">
            <v>2609.1999999999998</v>
          </cell>
          <cell r="H1509">
            <v>2609.1999999999998</v>
          </cell>
          <cell r="I1509">
            <v>2609.1999999999998</v>
          </cell>
          <cell r="J1509">
            <v>2609.1999999999998</v>
          </cell>
          <cell r="K1509">
            <v>2609.1999999999998</v>
          </cell>
          <cell r="L1509">
            <v>2609.1999999999998</v>
          </cell>
          <cell r="M1509">
            <v>2609.1999999999998</v>
          </cell>
          <cell r="N1509">
            <v>2609.1999999999998</v>
          </cell>
          <cell r="O1509">
            <v>2609.1999999999998</v>
          </cell>
          <cell r="P1509">
            <v>2609.1999999999998</v>
          </cell>
          <cell r="Q1509">
            <v>2609.1999999999998</v>
          </cell>
          <cell r="R1509">
            <v>2609.1999999999998</v>
          </cell>
          <cell r="S1509">
            <v>31310.400000000001</v>
          </cell>
        </row>
        <row r="1510">
          <cell r="E1510" t="str">
            <v>34412130200EQMRCZZHO</v>
          </cell>
          <cell r="F1510" t="str">
            <v>CC-MEDAID</v>
          </cell>
          <cell r="G1510">
            <v>2081.42</v>
          </cell>
          <cell r="H1510">
            <v>2081.42</v>
          </cell>
          <cell r="I1510">
            <v>2081.42</v>
          </cell>
          <cell r="J1510">
            <v>2081.42</v>
          </cell>
          <cell r="K1510">
            <v>2081.42</v>
          </cell>
          <cell r="L1510">
            <v>2081.42</v>
          </cell>
          <cell r="M1510">
            <v>2081.42</v>
          </cell>
          <cell r="N1510">
            <v>2081.42</v>
          </cell>
          <cell r="O1510">
            <v>2081.42</v>
          </cell>
          <cell r="P1510">
            <v>2081.42</v>
          </cell>
          <cell r="Q1510">
            <v>2081.42</v>
          </cell>
          <cell r="R1510">
            <v>2081.42</v>
          </cell>
          <cell r="S1510">
            <v>24977.040000000001</v>
          </cell>
        </row>
        <row r="1511">
          <cell r="E1511" t="str">
            <v>34412130200EQMRCZZHO</v>
          </cell>
          <cell r="F1511" t="str">
            <v>CC-MEDAID</v>
          </cell>
          <cell r="G1511">
            <v>2088.84</v>
          </cell>
          <cell r="H1511">
            <v>2088.84</v>
          </cell>
          <cell r="I1511">
            <v>2088.84</v>
          </cell>
          <cell r="J1511">
            <v>2088.84</v>
          </cell>
          <cell r="K1511">
            <v>2088.84</v>
          </cell>
          <cell r="L1511">
            <v>2088.84</v>
          </cell>
          <cell r="M1511">
            <v>2088.84</v>
          </cell>
          <cell r="N1511">
            <v>2088.84</v>
          </cell>
          <cell r="O1511">
            <v>2088.84</v>
          </cell>
          <cell r="P1511">
            <v>2088.84</v>
          </cell>
          <cell r="Q1511">
            <v>2088.84</v>
          </cell>
          <cell r="R1511">
            <v>2088.84</v>
          </cell>
          <cell r="S1511">
            <v>25066.080000000002</v>
          </cell>
        </row>
        <row r="1512">
          <cell r="E1512" t="str">
            <v>34412130200EQMRCZZHO</v>
          </cell>
          <cell r="F1512" t="str">
            <v>CC-MEDAID</v>
          </cell>
          <cell r="G1512">
            <v>2088.84</v>
          </cell>
          <cell r="H1512">
            <v>2088.84</v>
          </cell>
          <cell r="I1512">
            <v>2088.84</v>
          </cell>
          <cell r="J1512">
            <v>2088.84</v>
          </cell>
          <cell r="K1512">
            <v>2088.84</v>
          </cell>
          <cell r="L1512">
            <v>2088.84</v>
          </cell>
          <cell r="M1512">
            <v>2088.84</v>
          </cell>
          <cell r="N1512">
            <v>2088.84</v>
          </cell>
          <cell r="O1512">
            <v>2088.84</v>
          </cell>
          <cell r="P1512">
            <v>2088.84</v>
          </cell>
          <cell r="Q1512">
            <v>2088.84</v>
          </cell>
          <cell r="R1512">
            <v>2088.84</v>
          </cell>
          <cell r="S1512">
            <v>25066.080000000002</v>
          </cell>
        </row>
        <row r="1513">
          <cell r="E1513" t="str">
            <v>34412130200EQMRCZZHO</v>
          </cell>
          <cell r="F1513" t="str">
            <v>CC-MEDAID</v>
          </cell>
          <cell r="G1513">
            <v>1568.48</v>
          </cell>
          <cell r="H1513">
            <v>1568.48</v>
          </cell>
          <cell r="I1513">
            <v>1568.48</v>
          </cell>
          <cell r="J1513">
            <v>1568.48</v>
          </cell>
          <cell r="K1513">
            <v>1568.48</v>
          </cell>
          <cell r="L1513">
            <v>1568.48</v>
          </cell>
          <cell r="M1513">
            <v>1568.48</v>
          </cell>
          <cell r="N1513">
            <v>1568.48</v>
          </cell>
          <cell r="O1513">
            <v>1568.48</v>
          </cell>
          <cell r="P1513">
            <v>1568.48</v>
          </cell>
          <cell r="Q1513">
            <v>1568.48</v>
          </cell>
          <cell r="R1513">
            <v>1568.48</v>
          </cell>
          <cell r="S1513">
            <v>18821.759999999998</v>
          </cell>
        </row>
        <row r="1514">
          <cell r="E1514" t="str">
            <v>34412130200EQMRCZZHO</v>
          </cell>
          <cell r="F1514" t="str">
            <v>CC-MEDAID</v>
          </cell>
          <cell r="G1514">
            <v>3103.6</v>
          </cell>
          <cell r="H1514">
            <v>3103.6</v>
          </cell>
          <cell r="I1514">
            <v>3103.6</v>
          </cell>
          <cell r="J1514">
            <v>3103.6</v>
          </cell>
          <cell r="K1514">
            <v>3103.6</v>
          </cell>
          <cell r="L1514">
            <v>3103.6</v>
          </cell>
          <cell r="M1514">
            <v>3103.6</v>
          </cell>
          <cell r="N1514">
            <v>3103.6</v>
          </cell>
          <cell r="O1514">
            <v>3103.6</v>
          </cell>
          <cell r="P1514">
            <v>3103.6</v>
          </cell>
          <cell r="Q1514">
            <v>3103.6</v>
          </cell>
          <cell r="R1514">
            <v>3103.6</v>
          </cell>
          <cell r="S1514">
            <v>37243.199999999997</v>
          </cell>
        </row>
        <row r="1515">
          <cell r="E1515" t="str">
            <v>34412130200EQMRCZZHO</v>
          </cell>
          <cell r="F1515" t="str">
            <v>CC-MEDAID</v>
          </cell>
          <cell r="G1515">
            <v>3129.55</v>
          </cell>
          <cell r="H1515">
            <v>3129.55</v>
          </cell>
          <cell r="I1515">
            <v>3129.55</v>
          </cell>
          <cell r="J1515">
            <v>3129.55</v>
          </cell>
          <cell r="K1515">
            <v>3129.55</v>
          </cell>
          <cell r="L1515">
            <v>3129.55</v>
          </cell>
          <cell r="M1515">
            <v>3129.55</v>
          </cell>
          <cell r="N1515">
            <v>3129.55</v>
          </cell>
          <cell r="O1515">
            <v>3129.55</v>
          </cell>
          <cell r="P1515">
            <v>3129.55</v>
          </cell>
          <cell r="Q1515">
            <v>3129.55</v>
          </cell>
          <cell r="R1515">
            <v>3129.55</v>
          </cell>
          <cell r="S1515">
            <v>37554.6</v>
          </cell>
        </row>
        <row r="1516">
          <cell r="E1516" t="str">
            <v>34412130200EQMRCZZHO</v>
          </cell>
          <cell r="F1516" t="str">
            <v>CC-MEDAID</v>
          </cell>
          <cell r="G1516">
            <v>2088.84</v>
          </cell>
          <cell r="H1516">
            <v>2088.84</v>
          </cell>
          <cell r="I1516">
            <v>2088.84</v>
          </cell>
          <cell r="J1516">
            <v>2088.84</v>
          </cell>
          <cell r="K1516">
            <v>2088.84</v>
          </cell>
          <cell r="L1516">
            <v>2088.84</v>
          </cell>
          <cell r="M1516">
            <v>2088.84</v>
          </cell>
          <cell r="N1516">
            <v>2088.84</v>
          </cell>
          <cell r="O1516">
            <v>2088.84</v>
          </cell>
          <cell r="P1516">
            <v>2088.84</v>
          </cell>
          <cell r="Q1516">
            <v>2088.84</v>
          </cell>
          <cell r="R1516">
            <v>2088.84</v>
          </cell>
          <cell r="S1516">
            <v>25066.080000000002</v>
          </cell>
        </row>
        <row r="1517">
          <cell r="E1517" t="str">
            <v>34412130200EQMRCZZHO</v>
          </cell>
          <cell r="F1517" t="str">
            <v>CC-MEDAID</v>
          </cell>
          <cell r="G1517">
            <v>1568.48</v>
          </cell>
          <cell r="H1517">
            <v>1568.48</v>
          </cell>
          <cell r="I1517">
            <v>1568.48</v>
          </cell>
          <cell r="J1517">
            <v>1568.48</v>
          </cell>
          <cell r="K1517">
            <v>1568.48</v>
          </cell>
          <cell r="L1517">
            <v>1568.48</v>
          </cell>
          <cell r="M1517">
            <v>1568.48</v>
          </cell>
          <cell r="N1517">
            <v>1568.48</v>
          </cell>
          <cell r="O1517">
            <v>1568.48</v>
          </cell>
          <cell r="P1517">
            <v>1568.48</v>
          </cell>
          <cell r="Q1517">
            <v>1568.48</v>
          </cell>
          <cell r="R1517">
            <v>1568.48</v>
          </cell>
          <cell r="S1517">
            <v>18821.759999999998</v>
          </cell>
        </row>
        <row r="1518">
          <cell r="E1518" t="str">
            <v>34412130200EQMRCZZHO</v>
          </cell>
          <cell r="F1518" t="str">
            <v>CC-MEDAID</v>
          </cell>
          <cell r="G1518">
            <v>1695.79</v>
          </cell>
          <cell r="H1518">
            <v>1695.79</v>
          </cell>
          <cell r="I1518">
            <v>1695.79</v>
          </cell>
          <cell r="J1518">
            <v>1695.79</v>
          </cell>
          <cell r="K1518">
            <v>1695.79</v>
          </cell>
          <cell r="L1518">
            <v>1695.79</v>
          </cell>
          <cell r="M1518">
            <v>1695.79</v>
          </cell>
          <cell r="N1518">
            <v>1695.79</v>
          </cell>
          <cell r="O1518">
            <v>1695.79</v>
          </cell>
          <cell r="P1518">
            <v>1695.79</v>
          </cell>
          <cell r="Q1518">
            <v>1695.79</v>
          </cell>
          <cell r="R1518">
            <v>1695.79</v>
          </cell>
          <cell r="S1518">
            <v>20349.48</v>
          </cell>
        </row>
        <row r="1519">
          <cell r="E1519" t="str">
            <v>34412130200EQMRCZZHO</v>
          </cell>
          <cell r="F1519" t="str">
            <v>CC-MEDAID</v>
          </cell>
          <cell r="G1519">
            <v>2667.91</v>
          </cell>
          <cell r="H1519">
            <v>2667.91</v>
          </cell>
          <cell r="I1519">
            <v>2667.91</v>
          </cell>
          <cell r="J1519">
            <v>2667.91</v>
          </cell>
          <cell r="K1519">
            <v>2667.91</v>
          </cell>
          <cell r="L1519">
            <v>2667.91</v>
          </cell>
          <cell r="M1519">
            <v>2667.91</v>
          </cell>
          <cell r="N1519">
            <v>2667.91</v>
          </cell>
          <cell r="O1519">
            <v>2667.91</v>
          </cell>
          <cell r="P1519">
            <v>2667.91</v>
          </cell>
          <cell r="Q1519">
            <v>2667.91</v>
          </cell>
          <cell r="R1519">
            <v>2667.91</v>
          </cell>
          <cell r="S1519">
            <v>32014.92</v>
          </cell>
        </row>
        <row r="1520">
          <cell r="E1520" t="str">
            <v>34412130200EQMRCZZHO</v>
          </cell>
          <cell r="F1520" t="str">
            <v>CC-MEDAID</v>
          </cell>
          <cell r="G1520">
            <v>1568.48</v>
          </cell>
          <cell r="H1520">
            <v>1568.48</v>
          </cell>
          <cell r="I1520">
            <v>1568.48</v>
          </cell>
          <cell r="J1520">
            <v>1568.48</v>
          </cell>
          <cell r="K1520">
            <v>1568.48</v>
          </cell>
          <cell r="L1520">
            <v>1568.48</v>
          </cell>
          <cell r="M1520">
            <v>1568.48</v>
          </cell>
          <cell r="N1520">
            <v>1568.48</v>
          </cell>
          <cell r="O1520">
            <v>1568.48</v>
          </cell>
          <cell r="P1520">
            <v>1568.48</v>
          </cell>
          <cell r="Q1520">
            <v>1568.48</v>
          </cell>
          <cell r="R1520">
            <v>1568.48</v>
          </cell>
          <cell r="S1520">
            <v>18821.759999999998</v>
          </cell>
        </row>
        <row r="1521">
          <cell r="E1521" t="str">
            <v>34412130200EQMRCZZHO</v>
          </cell>
          <cell r="F1521" t="str">
            <v>CC-MEDAID</v>
          </cell>
          <cell r="G1521">
            <v>2088.84</v>
          </cell>
          <cell r="H1521">
            <v>2088.84</v>
          </cell>
          <cell r="I1521">
            <v>2088.84</v>
          </cell>
          <cell r="J1521">
            <v>2088.84</v>
          </cell>
          <cell r="K1521">
            <v>2088.84</v>
          </cell>
          <cell r="L1521">
            <v>2088.84</v>
          </cell>
          <cell r="M1521">
            <v>2088.84</v>
          </cell>
          <cell r="N1521">
            <v>2088.84</v>
          </cell>
          <cell r="O1521">
            <v>2088.84</v>
          </cell>
          <cell r="P1521">
            <v>2088.84</v>
          </cell>
          <cell r="Q1521">
            <v>2088.84</v>
          </cell>
          <cell r="R1521">
            <v>2088.84</v>
          </cell>
          <cell r="S1521">
            <v>25066.080000000002</v>
          </cell>
        </row>
        <row r="1522">
          <cell r="E1522" t="str">
            <v>34412130200EQMRCZZHO</v>
          </cell>
          <cell r="F1522" t="str">
            <v>CC-MEDAID</v>
          </cell>
          <cell r="G1522">
            <v>3201.86</v>
          </cell>
          <cell r="H1522">
            <v>3201.86</v>
          </cell>
          <cell r="I1522">
            <v>3201.86</v>
          </cell>
          <cell r="J1522">
            <v>3201.86</v>
          </cell>
          <cell r="K1522">
            <v>3201.86</v>
          </cell>
          <cell r="L1522">
            <v>3201.86</v>
          </cell>
          <cell r="M1522">
            <v>3201.86</v>
          </cell>
          <cell r="N1522">
            <v>3201.86</v>
          </cell>
          <cell r="O1522">
            <v>3201.86</v>
          </cell>
          <cell r="P1522">
            <v>3201.86</v>
          </cell>
          <cell r="Q1522">
            <v>3201.86</v>
          </cell>
          <cell r="R1522">
            <v>3201.86</v>
          </cell>
          <cell r="S1522">
            <v>38422.32</v>
          </cell>
        </row>
        <row r="1523">
          <cell r="E1523" t="str">
            <v>34412130200EQMRCZZHO</v>
          </cell>
          <cell r="F1523" t="str">
            <v>CC-MEDAID</v>
          </cell>
          <cell r="G1523">
            <v>2088.84</v>
          </cell>
          <cell r="H1523">
            <v>2088.84</v>
          </cell>
          <cell r="I1523">
            <v>2088.84</v>
          </cell>
          <cell r="J1523">
            <v>2088.84</v>
          </cell>
          <cell r="K1523">
            <v>2088.84</v>
          </cell>
          <cell r="L1523">
            <v>2088.84</v>
          </cell>
          <cell r="M1523">
            <v>2088.84</v>
          </cell>
          <cell r="N1523">
            <v>2088.84</v>
          </cell>
          <cell r="O1523">
            <v>2088.84</v>
          </cell>
          <cell r="P1523">
            <v>2088.84</v>
          </cell>
          <cell r="Q1523">
            <v>2088.84</v>
          </cell>
          <cell r="R1523">
            <v>2088.84</v>
          </cell>
          <cell r="S1523">
            <v>25066.080000000002</v>
          </cell>
        </row>
        <row r="1524">
          <cell r="E1524" t="str">
            <v>34412130200EQMRCZZHO</v>
          </cell>
          <cell r="F1524" t="str">
            <v>CC-MEDAID</v>
          </cell>
          <cell r="G1524">
            <v>1929.4</v>
          </cell>
          <cell r="H1524">
            <v>1929.4</v>
          </cell>
          <cell r="I1524">
            <v>1929.4</v>
          </cell>
          <cell r="J1524">
            <v>1929.4</v>
          </cell>
          <cell r="K1524">
            <v>1929.4</v>
          </cell>
          <cell r="L1524">
            <v>1929.4</v>
          </cell>
          <cell r="M1524">
            <v>1929.4</v>
          </cell>
          <cell r="N1524">
            <v>1929.4</v>
          </cell>
          <cell r="O1524">
            <v>1929.4</v>
          </cell>
          <cell r="P1524">
            <v>1929.4</v>
          </cell>
          <cell r="Q1524">
            <v>1929.4</v>
          </cell>
          <cell r="R1524">
            <v>1929.4</v>
          </cell>
          <cell r="S1524">
            <v>23152.799999999999</v>
          </cell>
        </row>
        <row r="1525">
          <cell r="E1525" t="str">
            <v>34412130200EQMRCZZHO Total</v>
          </cell>
          <cell r="F1525">
            <v>0</v>
          </cell>
          <cell r="S1525">
            <v>903461.87999999989</v>
          </cell>
        </row>
        <row r="1526">
          <cell r="E1526" t="str">
            <v>34412130300EQMRCZZHO</v>
          </cell>
          <cell r="F1526" t="str">
            <v>CC-PENSION</v>
          </cell>
          <cell r="G1526">
            <v>3619.03</v>
          </cell>
          <cell r="H1526">
            <v>3619.03</v>
          </cell>
          <cell r="I1526">
            <v>3619.03</v>
          </cell>
          <cell r="J1526">
            <v>3619.03</v>
          </cell>
          <cell r="K1526">
            <v>3619.03</v>
          </cell>
          <cell r="L1526">
            <v>3619.03</v>
          </cell>
          <cell r="M1526">
            <v>3619.03</v>
          </cell>
          <cell r="N1526">
            <v>3619.03</v>
          </cell>
          <cell r="O1526">
            <v>3782.97</v>
          </cell>
          <cell r="P1526">
            <v>3782.97</v>
          </cell>
          <cell r="Q1526">
            <v>3782.97</v>
          </cell>
          <cell r="R1526">
            <v>3782.97</v>
          </cell>
          <cell r="S1526">
            <v>44084.12</v>
          </cell>
        </row>
        <row r="1527">
          <cell r="E1527" t="str">
            <v>34412130300EQMRCZZHO</v>
          </cell>
          <cell r="F1527" t="str">
            <v>CC-PENSION</v>
          </cell>
          <cell r="G1527">
            <v>4346.6099999999997</v>
          </cell>
          <cell r="H1527">
            <v>4346.6099999999997</v>
          </cell>
          <cell r="I1527">
            <v>4346.6099999999997</v>
          </cell>
          <cell r="J1527">
            <v>4346.6099999999997</v>
          </cell>
          <cell r="K1527">
            <v>4346.6099999999997</v>
          </cell>
          <cell r="L1527">
            <v>4346.6099999999997</v>
          </cell>
          <cell r="M1527">
            <v>4346.6099999999997</v>
          </cell>
          <cell r="N1527">
            <v>4346.6099999999997</v>
          </cell>
          <cell r="O1527">
            <v>4566.29</v>
          </cell>
          <cell r="P1527">
            <v>4566.29</v>
          </cell>
          <cell r="Q1527">
            <v>4566.29</v>
          </cell>
          <cell r="R1527">
            <v>4566.29</v>
          </cell>
          <cell r="S1527">
            <v>53038.04</v>
          </cell>
        </row>
        <row r="1528">
          <cell r="E1528" t="str">
            <v>34412130300EQMRCZZHO</v>
          </cell>
          <cell r="F1528" t="str">
            <v>CC-PENSION</v>
          </cell>
          <cell r="G1528">
            <v>6095.44</v>
          </cell>
          <cell r="H1528">
            <v>6095.44</v>
          </cell>
          <cell r="I1528">
            <v>6095.44</v>
          </cell>
          <cell r="J1528">
            <v>6095.44</v>
          </cell>
          <cell r="K1528">
            <v>6095.44</v>
          </cell>
          <cell r="L1528">
            <v>6095.44</v>
          </cell>
          <cell r="M1528">
            <v>6095.44</v>
          </cell>
          <cell r="N1528">
            <v>6095.44</v>
          </cell>
          <cell r="O1528">
            <v>6095.44</v>
          </cell>
          <cell r="P1528">
            <v>6095.44</v>
          </cell>
          <cell r="Q1528">
            <v>6095.44</v>
          </cell>
          <cell r="R1528">
            <v>6406.12</v>
          </cell>
          <cell r="S1528">
            <v>73455.960000000006</v>
          </cell>
        </row>
        <row r="1529">
          <cell r="E1529" t="str">
            <v>34412130300EQMRCZZHO</v>
          </cell>
          <cell r="F1529" t="str">
            <v>CC-PENSION</v>
          </cell>
          <cell r="G1529">
            <v>4795.99</v>
          </cell>
          <cell r="H1529">
            <v>4795.99</v>
          </cell>
          <cell r="I1529">
            <v>4795.99</v>
          </cell>
          <cell r="J1529">
            <v>4795.99</v>
          </cell>
          <cell r="K1529">
            <v>4795.99</v>
          </cell>
          <cell r="L1529">
            <v>4795.99</v>
          </cell>
          <cell r="M1529">
            <v>4795.99</v>
          </cell>
          <cell r="N1529">
            <v>4795.99</v>
          </cell>
          <cell r="O1529">
            <v>4795.99</v>
          </cell>
          <cell r="P1529">
            <v>4795.99</v>
          </cell>
          <cell r="Q1529">
            <v>4795.99</v>
          </cell>
          <cell r="R1529">
            <v>4795.99</v>
          </cell>
          <cell r="S1529">
            <v>57551.88</v>
          </cell>
        </row>
        <row r="1530">
          <cell r="E1530" t="str">
            <v>34412130300EQMRCZZHO</v>
          </cell>
          <cell r="F1530" t="str">
            <v>CC-PENSION</v>
          </cell>
          <cell r="G1530">
            <v>4139.07</v>
          </cell>
          <cell r="H1530">
            <v>4139.07</v>
          </cell>
          <cell r="I1530">
            <v>4139.07</v>
          </cell>
          <cell r="J1530">
            <v>4139.07</v>
          </cell>
          <cell r="K1530">
            <v>4139.07</v>
          </cell>
          <cell r="L1530">
            <v>4139.07</v>
          </cell>
          <cell r="M1530">
            <v>4346.6099999999997</v>
          </cell>
          <cell r="N1530">
            <v>4346.6099999999997</v>
          </cell>
          <cell r="O1530">
            <v>4346.6099999999997</v>
          </cell>
          <cell r="P1530">
            <v>4346.6099999999997</v>
          </cell>
          <cell r="Q1530">
            <v>4346.6099999999997</v>
          </cell>
          <cell r="R1530">
            <v>4346.6099999999997</v>
          </cell>
          <cell r="S1530">
            <v>50914.080000000002</v>
          </cell>
        </row>
        <row r="1531">
          <cell r="E1531" t="str">
            <v>34412130300EQMRCZZHO</v>
          </cell>
          <cell r="F1531" t="str">
            <v>CC-PENSION</v>
          </cell>
          <cell r="G1531">
            <v>7421.12</v>
          </cell>
          <cell r="H1531">
            <v>7421.12</v>
          </cell>
          <cell r="I1531">
            <v>7421.12</v>
          </cell>
          <cell r="J1531">
            <v>7421.12</v>
          </cell>
          <cell r="K1531">
            <v>7421.12</v>
          </cell>
          <cell r="L1531">
            <v>7421.12</v>
          </cell>
          <cell r="M1531">
            <v>7421.12</v>
          </cell>
          <cell r="N1531">
            <v>7421.12</v>
          </cell>
          <cell r="O1531">
            <v>7421.12</v>
          </cell>
          <cell r="P1531">
            <v>7421.12</v>
          </cell>
          <cell r="Q1531">
            <v>7421.12</v>
          </cell>
          <cell r="R1531">
            <v>7799.37</v>
          </cell>
          <cell r="S1531">
            <v>89431.69</v>
          </cell>
        </row>
        <row r="1532">
          <cell r="E1532" t="str">
            <v>34412130300EQMRCZZHO</v>
          </cell>
          <cell r="F1532" t="str">
            <v>CC-PENSION</v>
          </cell>
          <cell r="G1532">
            <v>2829.42</v>
          </cell>
          <cell r="H1532">
            <v>2829.42</v>
          </cell>
          <cell r="I1532">
            <v>2829.42</v>
          </cell>
          <cell r="J1532">
            <v>2829.42</v>
          </cell>
          <cell r="K1532">
            <v>2829.42</v>
          </cell>
          <cell r="L1532">
            <v>2829.42</v>
          </cell>
          <cell r="M1532">
            <v>2829.42</v>
          </cell>
          <cell r="N1532">
            <v>2829.42</v>
          </cell>
          <cell r="O1532">
            <v>2829.42</v>
          </cell>
          <cell r="P1532">
            <v>2829.42</v>
          </cell>
          <cell r="Q1532">
            <v>2829.42</v>
          </cell>
          <cell r="R1532">
            <v>2829.42</v>
          </cell>
          <cell r="S1532">
            <v>33953.040000000001</v>
          </cell>
        </row>
        <row r="1533">
          <cell r="E1533" t="str">
            <v>34412130300EQMRCZZHO</v>
          </cell>
          <cell r="F1533" t="str">
            <v>CC-PENSION</v>
          </cell>
          <cell r="G1533">
            <v>3029.5</v>
          </cell>
          <cell r="H1533">
            <v>3029.5</v>
          </cell>
          <cell r="I1533">
            <v>3029.5</v>
          </cell>
          <cell r="J1533">
            <v>3029.5</v>
          </cell>
          <cell r="K1533">
            <v>3029.5</v>
          </cell>
          <cell r="L1533">
            <v>3029.5</v>
          </cell>
          <cell r="M1533">
            <v>3029.5</v>
          </cell>
          <cell r="N1533">
            <v>3029.5</v>
          </cell>
          <cell r="O1533">
            <v>3029.5</v>
          </cell>
          <cell r="P1533">
            <v>3029.5</v>
          </cell>
          <cell r="Q1533">
            <v>3029.5</v>
          </cell>
          <cell r="R1533">
            <v>3029.5</v>
          </cell>
          <cell r="S1533">
            <v>36354</v>
          </cell>
        </row>
        <row r="1534">
          <cell r="E1534" t="str">
            <v>34412130300EQMRCZZHO</v>
          </cell>
          <cell r="F1534" t="str">
            <v>CC-PENSION</v>
          </cell>
          <cell r="G1534">
            <v>3029.5</v>
          </cell>
          <cell r="H1534">
            <v>3029.5</v>
          </cell>
          <cell r="I1534">
            <v>3029.5</v>
          </cell>
          <cell r="J1534">
            <v>3029.5</v>
          </cell>
          <cell r="K1534">
            <v>3029.5</v>
          </cell>
          <cell r="L1534">
            <v>3029.5</v>
          </cell>
          <cell r="M1534">
            <v>3029.5</v>
          </cell>
          <cell r="N1534">
            <v>3029.5</v>
          </cell>
          <cell r="O1534">
            <v>3029.5</v>
          </cell>
          <cell r="P1534">
            <v>3029.5</v>
          </cell>
          <cell r="Q1534">
            <v>3029.5</v>
          </cell>
          <cell r="R1534">
            <v>3029.5</v>
          </cell>
          <cell r="S1534">
            <v>36354</v>
          </cell>
        </row>
        <row r="1535">
          <cell r="E1535" t="str">
            <v>34412130300EQMRCZZHO</v>
          </cell>
          <cell r="F1535" t="str">
            <v>CC-PENSION</v>
          </cell>
          <cell r="G1535">
            <v>3029.5</v>
          </cell>
          <cell r="H1535">
            <v>3029.5</v>
          </cell>
          <cell r="I1535">
            <v>3029.5</v>
          </cell>
          <cell r="J1535">
            <v>3029.5</v>
          </cell>
          <cell r="K1535">
            <v>3029.5</v>
          </cell>
          <cell r="L1535">
            <v>3029.5</v>
          </cell>
          <cell r="M1535">
            <v>3029.5</v>
          </cell>
          <cell r="N1535">
            <v>3029.5</v>
          </cell>
          <cell r="O1535">
            <v>3029.5</v>
          </cell>
          <cell r="P1535">
            <v>3029.5</v>
          </cell>
          <cell r="Q1535">
            <v>3029.5</v>
          </cell>
          <cell r="R1535">
            <v>3029.5</v>
          </cell>
          <cell r="S1535">
            <v>36354</v>
          </cell>
        </row>
        <row r="1536">
          <cell r="E1536" t="str">
            <v>34412130300EQMRCZZHO</v>
          </cell>
          <cell r="F1536" t="str">
            <v>CC-PENSION</v>
          </cell>
          <cell r="G1536">
            <v>10755.88</v>
          </cell>
          <cell r="H1536">
            <v>10755.88</v>
          </cell>
          <cell r="I1536">
            <v>10755.88</v>
          </cell>
          <cell r="J1536">
            <v>10755.88</v>
          </cell>
          <cell r="K1536">
            <v>10755.88</v>
          </cell>
          <cell r="L1536">
            <v>10755.88</v>
          </cell>
          <cell r="M1536">
            <v>10755.88</v>
          </cell>
          <cell r="N1536">
            <v>10755.88</v>
          </cell>
          <cell r="O1536">
            <v>10755.88</v>
          </cell>
          <cell r="P1536">
            <v>10755.88</v>
          </cell>
          <cell r="Q1536">
            <v>10755.88</v>
          </cell>
          <cell r="R1536">
            <v>10755.88</v>
          </cell>
          <cell r="S1536">
            <v>129070.56</v>
          </cell>
        </row>
        <row r="1537">
          <cell r="E1537" t="str">
            <v>34412130300EQMRCZZHO</v>
          </cell>
          <cell r="F1537" t="str">
            <v>CC-PENSION</v>
          </cell>
          <cell r="G1537">
            <v>3029.5</v>
          </cell>
          <cell r="H1537">
            <v>3029.5</v>
          </cell>
          <cell r="I1537">
            <v>3029.5</v>
          </cell>
          <cell r="J1537">
            <v>3029.5</v>
          </cell>
          <cell r="K1537">
            <v>3029.5</v>
          </cell>
          <cell r="L1537">
            <v>3029.5</v>
          </cell>
          <cell r="M1537">
            <v>3029.5</v>
          </cell>
          <cell r="N1537">
            <v>3029.5</v>
          </cell>
          <cell r="O1537">
            <v>3029.5</v>
          </cell>
          <cell r="P1537">
            <v>3029.5</v>
          </cell>
          <cell r="Q1537">
            <v>3029.5</v>
          </cell>
          <cell r="R1537">
            <v>3029.5</v>
          </cell>
          <cell r="S1537">
            <v>36354</v>
          </cell>
        </row>
        <row r="1538">
          <cell r="E1538" t="str">
            <v>34412130300EQMRCZZHO</v>
          </cell>
          <cell r="F1538" t="str">
            <v>CC-PENSION</v>
          </cell>
          <cell r="G1538">
            <v>4795.99</v>
          </cell>
          <cell r="H1538">
            <v>4795.99</v>
          </cell>
          <cell r="I1538">
            <v>4795.99</v>
          </cell>
          <cell r="J1538">
            <v>4795.99</v>
          </cell>
          <cell r="K1538">
            <v>4795.99</v>
          </cell>
          <cell r="L1538">
            <v>4795.99</v>
          </cell>
          <cell r="M1538">
            <v>4795.99</v>
          </cell>
          <cell r="N1538">
            <v>4795.99</v>
          </cell>
          <cell r="O1538">
            <v>4795.99</v>
          </cell>
          <cell r="P1538">
            <v>4795.99</v>
          </cell>
          <cell r="Q1538">
            <v>4795.99</v>
          </cell>
          <cell r="R1538">
            <v>4795.99</v>
          </cell>
          <cell r="S1538">
            <v>57551.88</v>
          </cell>
        </row>
        <row r="1539">
          <cell r="E1539" t="str">
            <v>34412130300EQMRCZZHO</v>
          </cell>
          <cell r="F1539" t="str">
            <v>CC-PENSION</v>
          </cell>
          <cell r="G1539">
            <v>4795.99</v>
          </cell>
          <cell r="H1539">
            <v>4795.99</v>
          </cell>
          <cell r="I1539">
            <v>4795.99</v>
          </cell>
          <cell r="J1539">
            <v>4795.99</v>
          </cell>
          <cell r="K1539">
            <v>4795.99</v>
          </cell>
          <cell r="L1539">
            <v>4795.99</v>
          </cell>
          <cell r="M1539">
            <v>4795.99</v>
          </cell>
          <cell r="N1539">
            <v>4795.99</v>
          </cell>
          <cell r="O1539">
            <v>4795.99</v>
          </cell>
          <cell r="P1539">
            <v>4795.99</v>
          </cell>
          <cell r="Q1539">
            <v>4795.99</v>
          </cell>
          <cell r="R1539">
            <v>4795.99</v>
          </cell>
          <cell r="S1539">
            <v>57551.88</v>
          </cell>
        </row>
        <row r="1540">
          <cell r="E1540" t="str">
            <v>34412130300EQMRCZZHO</v>
          </cell>
          <cell r="F1540" t="str">
            <v>CC-PENSION</v>
          </cell>
          <cell r="G1540">
            <v>2692.29</v>
          </cell>
          <cell r="H1540">
            <v>2692.29</v>
          </cell>
          <cell r="I1540">
            <v>2692.29</v>
          </cell>
          <cell r="J1540">
            <v>2692.29</v>
          </cell>
          <cell r="K1540">
            <v>2692.29</v>
          </cell>
          <cell r="L1540">
            <v>2739.17</v>
          </cell>
          <cell r="M1540">
            <v>2739.17</v>
          </cell>
          <cell r="N1540">
            <v>2739.17</v>
          </cell>
          <cell r="O1540">
            <v>2739.17</v>
          </cell>
          <cell r="P1540">
            <v>2739.17</v>
          </cell>
          <cell r="Q1540">
            <v>2739.17</v>
          </cell>
          <cell r="R1540">
            <v>2739.17</v>
          </cell>
          <cell r="S1540">
            <v>32635.64</v>
          </cell>
        </row>
        <row r="1541">
          <cell r="E1541" t="str">
            <v>34412130300EQMRCZZHO</v>
          </cell>
          <cell r="F1541" t="str">
            <v>CC-PENSION</v>
          </cell>
          <cell r="G1541">
            <v>2692.29</v>
          </cell>
          <cell r="H1541">
            <v>2692.29</v>
          </cell>
          <cell r="I1541">
            <v>2692.29</v>
          </cell>
          <cell r="J1541">
            <v>2692.29</v>
          </cell>
          <cell r="K1541">
            <v>2692.29</v>
          </cell>
          <cell r="L1541">
            <v>2739.17</v>
          </cell>
          <cell r="M1541">
            <v>2739.17</v>
          </cell>
          <cell r="N1541">
            <v>2739.17</v>
          </cell>
          <cell r="O1541">
            <v>2739.17</v>
          </cell>
          <cell r="P1541">
            <v>2739.17</v>
          </cell>
          <cell r="Q1541">
            <v>2739.17</v>
          </cell>
          <cell r="R1541">
            <v>2739.17</v>
          </cell>
          <cell r="S1541">
            <v>32635.64</v>
          </cell>
        </row>
        <row r="1542">
          <cell r="E1542" t="str">
            <v>34412130300EQMRCZZHO</v>
          </cell>
          <cell r="F1542" t="str">
            <v>CC-PENSION</v>
          </cell>
          <cell r="G1542">
            <v>9505.7000000000007</v>
          </cell>
          <cell r="H1542">
            <v>9505.7000000000007</v>
          </cell>
          <cell r="I1542">
            <v>9505.7000000000007</v>
          </cell>
          <cell r="J1542">
            <v>9505.7000000000007</v>
          </cell>
          <cell r="K1542">
            <v>9505.7000000000007</v>
          </cell>
          <cell r="L1542">
            <v>9505.7000000000007</v>
          </cell>
          <cell r="M1542">
            <v>9505.7000000000007</v>
          </cell>
          <cell r="N1542">
            <v>9505.7000000000007</v>
          </cell>
          <cell r="O1542">
            <v>9505.7000000000007</v>
          </cell>
          <cell r="P1542">
            <v>9505.7000000000007</v>
          </cell>
          <cell r="Q1542">
            <v>9505.7000000000007</v>
          </cell>
          <cell r="R1542">
            <v>9505.7000000000007</v>
          </cell>
          <cell r="S1542">
            <v>114068.4</v>
          </cell>
        </row>
        <row r="1543">
          <cell r="E1543" t="str">
            <v>34412130300EQMRCZZHO</v>
          </cell>
          <cell r="F1543" t="str">
            <v>CC-PENSION</v>
          </cell>
          <cell r="G1543">
            <v>4795.99</v>
          </cell>
          <cell r="H1543">
            <v>4795.99</v>
          </cell>
          <cell r="I1543">
            <v>4795.99</v>
          </cell>
          <cell r="J1543">
            <v>4795.99</v>
          </cell>
          <cell r="K1543">
            <v>4795.99</v>
          </cell>
          <cell r="L1543">
            <v>4795.99</v>
          </cell>
          <cell r="M1543">
            <v>4795.99</v>
          </cell>
          <cell r="N1543">
            <v>4795.99</v>
          </cell>
          <cell r="O1543">
            <v>4795.99</v>
          </cell>
          <cell r="P1543">
            <v>4795.99</v>
          </cell>
          <cell r="Q1543">
            <v>4795.99</v>
          </cell>
          <cell r="R1543">
            <v>4795.99</v>
          </cell>
          <cell r="S1543">
            <v>57551.88</v>
          </cell>
        </row>
        <row r="1544">
          <cell r="E1544" t="str">
            <v>34412130300EQMRCZZHO</v>
          </cell>
          <cell r="F1544" t="str">
            <v>CC-PENSION</v>
          </cell>
          <cell r="G1544">
            <v>6890.13</v>
          </cell>
          <cell r="H1544">
            <v>6890.13</v>
          </cell>
          <cell r="I1544">
            <v>6890.13</v>
          </cell>
          <cell r="J1544">
            <v>6890.13</v>
          </cell>
          <cell r="K1544">
            <v>6890.13</v>
          </cell>
          <cell r="L1544">
            <v>6890.13</v>
          </cell>
          <cell r="M1544">
            <v>6890.13</v>
          </cell>
          <cell r="N1544">
            <v>6890.13</v>
          </cell>
          <cell r="O1544">
            <v>6890.13</v>
          </cell>
          <cell r="P1544">
            <v>6890.13</v>
          </cell>
          <cell r="Q1544">
            <v>6890.13</v>
          </cell>
          <cell r="R1544">
            <v>6890.13</v>
          </cell>
          <cell r="S1544">
            <v>82681.56</v>
          </cell>
        </row>
        <row r="1545">
          <cell r="E1545" t="str">
            <v>34412130300EQMRCZZHO</v>
          </cell>
          <cell r="F1545" t="str">
            <v>CC-PENSION</v>
          </cell>
          <cell r="G1545">
            <v>2022.29</v>
          </cell>
          <cell r="H1545">
            <v>2022.29</v>
          </cell>
          <cell r="I1545">
            <v>2022.29</v>
          </cell>
          <cell r="J1545">
            <v>2067.5100000000002</v>
          </cell>
          <cell r="K1545">
            <v>2067.5100000000002</v>
          </cell>
          <cell r="L1545">
            <v>2067.5100000000002</v>
          </cell>
          <cell r="M1545">
            <v>2067.5100000000002</v>
          </cell>
          <cell r="N1545">
            <v>2067.5100000000002</v>
          </cell>
          <cell r="O1545">
            <v>2067.5100000000002</v>
          </cell>
          <cell r="P1545">
            <v>2067.5100000000002</v>
          </cell>
          <cell r="Q1545">
            <v>2067.5100000000002</v>
          </cell>
          <cell r="R1545">
            <v>2067.5100000000002</v>
          </cell>
          <cell r="S1545">
            <v>24674.46</v>
          </cell>
        </row>
        <row r="1546">
          <cell r="E1546" t="str">
            <v>34412130300EQMRCZZHO</v>
          </cell>
          <cell r="F1546" t="str">
            <v>CC-PENSION</v>
          </cell>
          <cell r="G1546">
            <v>2022.29</v>
          </cell>
          <cell r="H1546">
            <v>2022.29</v>
          </cell>
          <cell r="I1546">
            <v>2022.29</v>
          </cell>
          <cell r="J1546">
            <v>2067.5100000000002</v>
          </cell>
          <cell r="K1546">
            <v>2067.5100000000002</v>
          </cell>
          <cell r="L1546">
            <v>2067.5100000000002</v>
          </cell>
          <cell r="M1546">
            <v>2067.5100000000002</v>
          </cell>
          <cell r="N1546">
            <v>2067.5100000000002</v>
          </cell>
          <cell r="O1546">
            <v>2067.5100000000002</v>
          </cell>
          <cell r="P1546">
            <v>2067.5100000000002</v>
          </cell>
          <cell r="Q1546">
            <v>2067.5100000000002</v>
          </cell>
          <cell r="R1546">
            <v>2067.5100000000002</v>
          </cell>
          <cell r="S1546">
            <v>24674.46</v>
          </cell>
        </row>
        <row r="1547">
          <cell r="E1547" t="str">
            <v>34412130300EQMRCZZHO</v>
          </cell>
          <cell r="F1547" t="str">
            <v>CC-PENSION</v>
          </cell>
          <cell r="G1547">
            <v>2022.29</v>
          </cell>
          <cell r="H1547">
            <v>2022.29</v>
          </cell>
          <cell r="I1547">
            <v>2022.29</v>
          </cell>
          <cell r="J1547">
            <v>2067.5100000000002</v>
          </cell>
          <cell r="K1547">
            <v>2067.5100000000002</v>
          </cell>
          <cell r="L1547">
            <v>2067.5100000000002</v>
          </cell>
          <cell r="M1547">
            <v>2067.5100000000002</v>
          </cell>
          <cell r="N1547">
            <v>2067.5100000000002</v>
          </cell>
          <cell r="O1547">
            <v>2067.5100000000002</v>
          </cell>
          <cell r="P1547">
            <v>2067.5100000000002</v>
          </cell>
          <cell r="Q1547">
            <v>2067.5100000000002</v>
          </cell>
          <cell r="R1547">
            <v>2067.5100000000002</v>
          </cell>
          <cell r="S1547">
            <v>24674.46</v>
          </cell>
        </row>
        <row r="1548">
          <cell r="E1548" t="str">
            <v>34412130300EQMRCZZHO</v>
          </cell>
          <cell r="F1548" t="str">
            <v>CC-PENSION</v>
          </cell>
          <cell r="G1548">
            <v>2022.29</v>
          </cell>
          <cell r="H1548">
            <v>2022.29</v>
          </cell>
          <cell r="I1548">
            <v>2022.29</v>
          </cell>
          <cell r="J1548">
            <v>2067.5100000000002</v>
          </cell>
          <cell r="K1548">
            <v>2067.5100000000002</v>
          </cell>
          <cell r="L1548">
            <v>2067.5100000000002</v>
          </cell>
          <cell r="M1548">
            <v>2067.5100000000002</v>
          </cell>
          <cell r="N1548">
            <v>2067.5100000000002</v>
          </cell>
          <cell r="O1548">
            <v>2067.5100000000002</v>
          </cell>
          <cell r="P1548">
            <v>2067.5100000000002</v>
          </cell>
          <cell r="Q1548">
            <v>2067.5100000000002</v>
          </cell>
          <cell r="R1548">
            <v>2067.5100000000002</v>
          </cell>
          <cell r="S1548">
            <v>24674.46</v>
          </cell>
        </row>
        <row r="1549">
          <cell r="E1549" t="str">
            <v>34412130300EQMRCZZHO</v>
          </cell>
          <cell r="F1549" t="str">
            <v>CC-PENSION</v>
          </cell>
          <cell r="G1549">
            <v>2022.29</v>
          </cell>
          <cell r="H1549">
            <v>2022.29</v>
          </cell>
          <cell r="I1549">
            <v>2022.29</v>
          </cell>
          <cell r="J1549">
            <v>2067.5100000000002</v>
          </cell>
          <cell r="K1549">
            <v>2067.5100000000002</v>
          </cell>
          <cell r="L1549">
            <v>2067.5100000000002</v>
          </cell>
          <cell r="M1549">
            <v>2067.5100000000002</v>
          </cell>
          <cell r="N1549">
            <v>2067.5100000000002</v>
          </cell>
          <cell r="O1549">
            <v>2067.5100000000002</v>
          </cell>
          <cell r="P1549">
            <v>2067.5100000000002</v>
          </cell>
          <cell r="Q1549">
            <v>2067.5100000000002</v>
          </cell>
          <cell r="R1549">
            <v>2067.5100000000002</v>
          </cell>
          <cell r="S1549">
            <v>24674.46</v>
          </cell>
        </row>
        <row r="1550">
          <cell r="E1550" t="str">
            <v>34412130300EQMRCZZHO</v>
          </cell>
          <cell r="F1550" t="str">
            <v>CC-PENSION</v>
          </cell>
          <cell r="G1550">
            <v>2022.29</v>
          </cell>
          <cell r="H1550">
            <v>2022.29</v>
          </cell>
          <cell r="I1550">
            <v>2022.29</v>
          </cell>
          <cell r="J1550">
            <v>2067.5100000000002</v>
          </cell>
          <cell r="K1550">
            <v>2067.5100000000002</v>
          </cell>
          <cell r="L1550">
            <v>2067.5100000000002</v>
          </cell>
          <cell r="M1550">
            <v>2067.5100000000002</v>
          </cell>
          <cell r="N1550">
            <v>2067.5100000000002</v>
          </cell>
          <cell r="O1550">
            <v>2067.5100000000002</v>
          </cell>
          <cell r="P1550">
            <v>2067.5100000000002</v>
          </cell>
          <cell r="Q1550">
            <v>2067.5100000000002</v>
          </cell>
          <cell r="R1550">
            <v>2067.5100000000002</v>
          </cell>
          <cell r="S1550">
            <v>24674.46</v>
          </cell>
        </row>
        <row r="1551">
          <cell r="E1551" t="str">
            <v>34412130300EQMRCZZHO</v>
          </cell>
          <cell r="F1551" t="str">
            <v>CC-PENSION</v>
          </cell>
          <cell r="G1551">
            <v>2022.29</v>
          </cell>
          <cell r="H1551">
            <v>2022.29</v>
          </cell>
          <cell r="I1551">
            <v>2022.29</v>
          </cell>
          <cell r="J1551">
            <v>2067.5100000000002</v>
          </cell>
          <cell r="K1551">
            <v>2067.5100000000002</v>
          </cell>
          <cell r="L1551">
            <v>2067.5100000000002</v>
          </cell>
          <cell r="M1551">
            <v>2067.5100000000002</v>
          </cell>
          <cell r="N1551">
            <v>2067.5100000000002</v>
          </cell>
          <cell r="O1551">
            <v>2067.5100000000002</v>
          </cell>
          <cell r="P1551">
            <v>2067.5100000000002</v>
          </cell>
          <cell r="Q1551">
            <v>2067.5100000000002</v>
          </cell>
          <cell r="R1551">
            <v>2067.5100000000002</v>
          </cell>
          <cell r="S1551">
            <v>24674.46</v>
          </cell>
        </row>
        <row r="1552">
          <cell r="E1552" t="str">
            <v>34412130300EQMRCZZHO</v>
          </cell>
          <cell r="F1552" t="str">
            <v>CC-PENSION</v>
          </cell>
          <cell r="G1552">
            <v>2022.29</v>
          </cell>
          <cell r="H1552">
            <v>2022.29</v>
          </cell>
          <cell r="I1552">
            <v>2022.29</v>
          </cell>
          <cell r="J1552">
            <v>2067.5100000000002</v>
          </cell>
          <cell r="K1552">
            <v>2067.5100000000002</v>
          </cell>
          <cell r="L1552">
            <v>2067.5100000000002</v>
          </cell>
          <cell r="M1552">
            <v>2067.5100000000002</v>
          </cell>
          <cell r="N1552">
            <v>2067.5100000000002</v>
          </cell>
          <cell r="O1552">
            <v>2067.5100000000002</v>
          </cell>
          <cell r="P1552">
            <v>2067.5100000000002</v>
          </cell>
          <cell r="Q1552">
            <v>2067.5100000000002</v>
          </cell>
          <cell r="R1552">
            <v>2067.5100000000002</v>
          </cell>
          <cell r="S1552">
            <v>24674.46</v>
          </cell>
        </row>
        <row r="1553">
          <cell r="E1553" t="str">
            <v>34412130300EQMRCZZHO</v>
          </cell>
          <cell r="F1553" t="str">
            <v>CC-PENSION</v>
          </cell>
          <cell r="G1553">
            <v>2022.29</v>
          </cell>
          <cell r="H1553">
            <v>2022.29</v>
          </cell>
          <cell r="I1553">
            <v>2022.29</v>
          </cell>
          <cell r="J1553">
            <v>2067.5100000000002</v>
          </cell>
          <cell r="K1553">
            <v>2067.5100000000002</v>
          </cell>
          <cell r="L1553">
            <v>2067.5100000000002</v>
          </cell>
          <cell r="M1553">
            <v>2067.5100000000002</v>
          </cell>
          <cell r="N1553">
            <v>2067.5100000000002</v>
          </cell>
          <cell r="O1553">
            <v>2067.5100000000002</v>
          </cell>
          <cell r="P1553">
            <v>2067.5100000000002</v>
          </cell>
          <cell r="Q1553">
            <v>2067.5100000000002</v>
          </cell>
          <cell r="R1553">
            <v>2067.5100000000002</v>
          </cell>
          <cell r="S1553">
            <v>24674.46</v>
          </cell>
        </row>
        <row r="1554">
          <cell r="E1554" t="str">
            <v>34412130300EQMRCZZHO</v>
          </cell>
          <cell r="F1554" t="str">
            <v>CC-PENSION</v>
          </cell>
          <cell r="G1554">
            <v>2022.29</v>
          </cell>
          <cell r="H1554">
            <v>2022.29</v>
          </cell>
          <cell r="I1554">
            <v>2022.29</v>
          </cell>
          <cell r="J1554">
            <v>2067.5100000000002</v>
          </cell>
          <cell r="K1554">
            <v>2067.5100000000002</v>
          </cell>
          <cell r="L1554">
            <v>2067.5100000000002</v>
          </cell>
          <cell r="M1554">
            <v>2067.5100000000002</v>
          </cell>
          <cell r="N1554">
            <v>2067.5100000000002</v>
          </cell>
          <cell r="O1554">
            <v>2067.5100000000002</v>
          </cell>
          <cell r="P1554">
            <v>2067.5100000000002</v>
          </cell>
          <cell r="Q1554">
            <v>2067.5100000000002</v>
          </cell>
          <cell r="R1554">
            <v>2067.5100000000002</v>
          </cell>
          <cell r="S1554">
            <v>24674.46</v>
          </cell>
        </row>
        <row r="1555">
          <cell r="E1555" t="str">
            <v>34412130300EQMRCZZHO</v>
          </cell>
          <cell r="F1555" t="str">
            <v>CC-PENSION</v>
          </cell>
          <cell r="G1555">
            <v>2022.29</v>
          </cell>
          <cell r="H1555">
            <v>2022.29</v>
          </cell>
          <cell r="I1555">
            <v>2022.29</v>
          </cell>
          <cell r="J1555">
            <v>2067.5100000000002</v>
          </cell>
          <cell r="K1555">
            <v>2067.5100000000002</v>
          </cell>
          <cell r="L1555">
            <v>2067.5100000000002</v>
          </cell>
          <cell r="M1555">
            <v>2067.5100000000002</v>
          </cell>
          <cell r="N1555">
            <v>2067.5100000000002</v>
          </cell>
          <cell r="O1555">
            <v>2067.5100000000002</v>
          </cell>
          <cell r="P1555">
            <v>2067.5100000000002</v>
          </cell>
          <cell r="Q1555">
            <v>2067.5100000000002</v>
          </cell>
          <cell r="R1555">
            <v>2067.5100000000002</v>
          </cell>
          <cell r="S1555">
            <v>24674.46</v>
          </cell>
        </row>
        <row r="1556">
          <cell r="E1556" t="str">
            <v>34412130300EQMRCZZHO</v>
          </cell>
          <cell r="F1556" t="str">
            <v>CC-PENSION</v>
          </cell>
          <cell r="G1556">
            <v>2022.29</v>
          </cell>
          <cell r="H1556">
            <v>2022.29</v>
          </cell>
          <cell r="I1556">
            <v>2022.29</v>
          </cell>
          <cell r="J1556">
            <v>2067.5100000000002</v>
          </cell>
          <cell r="K1556">
            <v>2067.5100000000002</v>
          </cell>
          <cell r="L1556">
            <v>2067.5100000000002</v>
          </cell>
          <cell r="M1556">
            <v>2067.5100000000002</v>
          </cell>
          <cell r="N1556">
            <v>2067.5100000000002</v>
          </cell>
          <cell r="O1556">
            <v>2067.5100000000002</v>
          </cell>
          <cell r="P1556">
            <v>2067.5100000000002</v>
          </cell>
          <cell r="Q1556">
            <v>2067.5100000000002</v>
          </cell>
          <cell r="R1556">
            <v>2067.5100000000002</v>
          </cell>
          <cell r="S1556">
            <v>24674.46</v>
          </cell>
        </row>
        <row r="1557">
          <cell r="E1557" t="str">
            <v>34412130300EQMRCZZHO</v>
          </cell>
          <cell r="F1557" t="str">
            <v>CC-PENSION</v>
          </cell>
          <cell r="G1557">
            <v>2022.29</v>
          </cell>
          <cell r="H1557">
            <v>2022.29</v>
          </cell>
          <cell r="I1557">
            <v>2022.29</v>
          </cell>
          <cell r="J1557">
            <v>2067.5100000000002</v>
          </cell>
          <cell r="K1557">
            <v>2067.5100000000002</v>
          </cell>
          <cell r="L1557">
            <v>2067.5100000000002</v>
          </cell>
          <cell r="M1557">
            <v>2067.5100000000002</v>
          </cell>
          <cell r="N1557">
            <v>2067.5100000000002</v>
          </cell>
          <cell r="O1557">
            <v>2067.5100000000002</v>
          </cell>
          <cell r="P1557">
            <v>2067.5100000000002</v>
          </cell>
          <cell r="Q1557">
            <v>2067.5100000000002</v>
          </cell>
          <cell r="R1557">
            <v>2067.5100000000002</v>
          </cell>
          <cell r="S1557">
            <v>24674.46</v>
          </cell>
        </row>
        <row r="1558">
          <cell r="E1558" t="str">
            <v>34412130300EQMRCZZHO</v>
          </cell>
          <cell r="F1558" t="str">
            <v>CC-PENSION</v>
          </cell>
          <cell r="G1558">
            <v>2022.29</v>
          </cell>
          <cell r="H1558">
            <v>2022.29</v>
          </cell>
          <cell r="I1558">
            <v>2022.29</v>
          </cell>
          <cell r="J1558">
            <v>2067.5100000000002</v>
          </cell>
          <cell r="K1558">
            <v>2067.5100000000002</v>
          </cell>
          <cell r="L1558">
            <v>2067.5100000000002</v>
          </cell>
          <cell r="M1558">
            <v>2067.5100000000002</v>
          </cell>
          <cell r="N1558">
            <v>2067.5100000000002</v>
          </cell>
          <cell r="O1558">
            <v>2067.5100000000002</v>
          </cell>
          <cell r="P1558">
            <v>2067.5100000000002</v>
          </cell>
          <cell r="Q1558">
            <v>2067.5100000000002</v>
          </cell>
          <cell r="R1558">
            <v>2067.5100000000002</v>
          </cell>
          <cell r="S1558">
            <v>24674.46</v>
          </cell>
        </row>
        <row r="1559">
          <cell r="E1559" t="str">
            <v>34412130300EQMRCZZHO</v>
          </cell>
          <cell r="F1559" t="str">
            <v>CC-PENSION</v>
          </cell>
          <cell r="G1559">
            <v>2022.29</v>
          </cell>
          <cell r="H1559">
            <v>2022.29</v>
          </cell>
          <cell r="I1559">
            <v>2022.29</v>
          </cell>
          <cell r="J1559">
            <v>2067.5100000000002</v>
          </cell>
          <cell r="K1559">
            <v>2067.5100000000002</v>
          </cell>
          <cell r="L1559">
            <v>2067.5100000000002</v>
          </cell>
          <cell r="M1559">
            <v>2067.5100000000002</v>
          </cell>
          <cell r="N1559">
            <v>2067.5100000000002</v>
          </cell>
          <cell r="O1559">
            <v>2067.5100000000002</v>
          </cell>
          <cell r="P1559">
            <v>2067.5100000000002</v>
          </cell>
          <cell r="Q1559">
            <v>2067.5100000000002</v>
          </cell>
          <cell r="R1559">
            <v>2067.5100000000002</v>
          </cell>
          <cell r="S1559">
            <v>24674.46</v>
          </cell>
        </row>
        <row r="1560">
          <cell r="E1560" t="str">
            <v>34412130300EQMRCZZHO</v>
          </cell>
          <cell r="F1560" t="str">
            <v>CC-PENSION</v>
          </cell>
          <cell r="G1560">
            <v>2022.29</v>
          </cell>
          <cell r="H1560">
            <v>2022.29</v>
          </cell>
          <cell r="I1560">
            <v>2022.29</v>
          </cell>
          <cell r="J1560">
            <v>2067.5100000000002</v>
          </cell>
          <cell r="K1560">
            <v>2067.5100000000002</v>
          </cell>
          <cell r="L1560">
            <v>2067.5100000000002</v>
          </cell>
          <cell r="M1560">
            <v>2067.5100000000002</v>
          </cell>
          <cell r="N1560">
            <v>2067.5100000000002</v>
          </cell>
          <cell r="O1560">
            <v>2067.5100000000002</v>
          </cell>
          <cell r="P1560">
            <v>2067.5100000000002</v>
          </cell>
          <cell r="Q1560">
            <v>2067.5100000000002</v>
          </cell>
          <cell r="R1560">
            <v>2067.5100000000002</v>
          </cell>
          <cell r="S1560">
            <v>24674.46</v>
          </cell>
        </row>
        <row r="1561">
          <cell r="E1561" t="str">
            <v>34412130300EQMRCZZHO</v>
          </cell>
          <cell r="F1561" t="str">
            <v>CC-PENSION</v>
          </cell>
          <cell r="G1561">
            <v>2022.29</v>
          </cell>
          <cell r="H1561">
            <v>2022.29</v>
          </cell>
          <cell r="I1561">
            <v>2022.29</v>
          </cell>
          <cell r="J1561">
            <v>2067.5100000000002</v>
          </cell>
          <cell r="K1561">
            <v>2067.5100000000002</v>
          </cell>
          <cell r="L1561">
            <v>2067.5100000000002</v>
          </cell>
          <cell r="M1561">
            <v>2067.5100000000002</v>
          </cell>
          <cell r="N1561">
            <v>2067.5100000000002</v>
          </cell>
          <cell r="O1561">
            <v>2067.5100000000002</v>
          </cell>
          <cell r="P1561">
            <v>2067.5100000000002</v>
          </cell>
          <cell r="Q1561">
            <v>2067.5100000000002</v>
          </cell>
          <cell r="R1561">
            <v>2067.5100000000002</v>
          </cell>
          <cell r="S1561">
            <v>24674.46</v>
          </cell>
        </row>
        <row r="1562">
          <cell r="E1562" t="str">
            <v>34412130300EQMRCZZHO</v>
          </cell>
          <cell r="F1562" t="str">
            <v>CC-PENSION</v>
          </cell>
          <cell r="G1562">
            <v>2022.29</v>
          </cell>
          <cell r="H1562">
            <v>2022.29</v>
          </cell>
          <cell r="I1562">
            <v>2022.29</v>
          </cell>
          <cell r="J1562">
            <v>2067.5100000000002</v>
          </cell>
          <cell r="K1562">
            <v>2067.5100000000002</v>
          </cell>
          <cell r="L1562">
            <v>2067.5100000000002</v>
          </cell>
          <cell r="M1562">
            <v>2067.5100000000002</v>
          </cell>
          <cell r="N1562">
            <v>2067.5100000000002</v>
          </cell>
          <cell r="O1562">
            <v>2067.5100000000002</v>
          </cell>
          <cell r="P1562">
            <v>2067.5100000000002</v>
          </cell>
          <cell r="Q1562">
            <v>2067.5100000000002</v>
          </cell>
          <cell r="R1562">
            <v>2067.5100000000002</v>
          </cell>
          <cell r="S1562">
            <v>24674.46</v>
          </cell>
        </row>
        <row r="1563">
          <cell r="E1563" t="str">
            <v>34412130300EQMRCZZHO</v>
          </cell>
          <cell r="F1563" t="str">
            <v>CC-PENSION</v>
          </cell>
          <cell r="G1563">
            <v>2022.29</v>
          </cell>
          <cell r="H1563">
            <v>2022.29</v>
          </cell>
          <cell r="I1563">
            <v>2022.29</v>
          </cell>
          <cell r="J1563">
            <v>2067.5100000000002</v>
          </cell>
          <cell r="K1563">
            <v>2067.5100000000002</v>
          </cell>
          <cell r="L1563">
            <v>2067.5100000000002</v>
          </cell>
          <cell r="M1563">
            <v>2067.5100000000002</v>
          </cell>
          <cell r="N1563">
            <v>2067.5100000000002</v>
          </cell>
          <cell r="O1563">
            <v>2067.5100000000002</v>
          </cell>
          <cell r="P1563">
            <v>2067.5100000000002</v>
          </cell>
          <cell r="Q1563">
            <v>2067.5100000000002</v>
          </cell>
          <cell r="R1563">
            <v>2067.5100000000002</v>
          </cell>
          <cell r="S1563">
            <v>24674.46</v>
          </cell>
        </row>
        <row r="1564">
          <cell r="E1564" t="str">
            <v>34412130300EQMRCZZHO</v>
          </cell>
          <cell r="F1564" t="str">
            <v>CC-PENSION</v>
          </cell>
          <cell r="G1564">
            <v>2022.29</v>
          </cell>
          <cell r="H1564">
            <v>2022.29</v>
          </cell>
          <cell r="I1564">
            <v>2022.29</v>
          </cell>
          <cell r="J1564">
            <v>2067.5100000000002</v>
          </cell>
          <cell r="K1564">
            <v>2067.5100000000002</v>
          </cell>
          <cell r="L1564">
            <v>2067.5100000000002</v>
          </cell>
          <cell r="M1564">
            <v>2067.5100000000002</v>
          </cell>
          <cell r="N1564">
            <v>2067.5100000000002</v>
          </cell>
          <cell r="O1564">
            <v>2067.5100000000002</v>
          </cell>
          <cell r="P1564">
            <v>2067.5100000000002</v>
          </cell>
          <cell r="Q1564">
            <v>2067.5100000000002</v>
          </cell>
          <cell r="R1564">
            <v>2067.5100000000002</v>
          </cell>
          <cell r="S1564">
            <v>24674.46</v>
          </cell>
        </row>
        <row r="1565">
          <cell r="E1565" t="str">
            <v>34412130300EQMRCZZHO</v>
          </cell>
          <cell r="F1565" t="str">
            <v>CC-PENSION</v>
          </cell>
          <cell r="G1565">
            <v>2022.29</v>
          </cell>
          <cell r="H1565">
            <v>2022.29</v>
          </cell>
          <cell r="I1565">
            <v>2022.29</v>
          </cell>
          <cell r="J1565">
            <v>2067.5100000000002</v>
          </cell>
          <cell r="K1565">
            <v>2067.5100000000002</v>
          </cell>
          <cell r="L1565">
            <v>2067.5100000000002</v>
          </cell>
          <cell r="M1565">
            <v>2067.5100000000002</v>
          </cell>
          <cell r="N1565">
            <v>2067.5100000000002</v>
          </cell>
          <cell r="O1565">
            <v>2067.5100000000002</v>
          </cell>
          <cell r="P1565">
            <v>2067.5100000000002</v>
          </cell>
          <cell r="Q1565">
            <v>2067.5100000000002</v>
          </cell>
          <cell r="R1565">
            <v>2067.5100000000002</v>
          </cell>
          <cell r="S1565">
            <v>24674.46</v>
          </cell>
        </row>
        <row r="1566">
          <cell r="E1566" t="str">
            <v>34412130300EQMRCZZHO</v>
          </cell>
          <cell r="F1566" t="str">
            <v>CC-PENSION</v>
          </cell>
          <cell r="G1566">
            <v>2022.29</v>
          </cell>
          <cell r="H1566">
            <v>2022.29</v>
          </cell>
          <cell r="I1566">
            <v>2022.29</v>
          </cell>
          <cell r="J1566">
            <v>2067.5100000000002</v>
          </cell>
          <cell r="K1566">
            <v>2067.5100000000002</v>
          </cell>
          <cell r="L1566">
            <v>2067.5100000000002</v>
          </cell>
          <cell r="M1566">
            <v>2067.5100000000002</v>
          </cell>
          <cell r="N1566">
            <v>2067.5100000000002</v>
          </cell>
          <cell r="O1566">
            <v>2067.5100000000002</v>
          </cell>
          <cell r="P1566">
            <v>2067.5100000000002</v>
          </cell>
          <cell r="Q1566">
            <v>2067.5100000000002</v>
          </cell>
          <cell r="R1566">
            <v>2067.5100000000002</v>
          </cell>
          <cell r="S1566">
            <v>24674.46</v>
          </cell>
        </row>
        <row r="1567">
          <cell r="E1567" t="str">
            <v>34412130300EQMRCZZHO</v>
          </cell>
          <cell r="F1567" t="str">
            <v>CC-PENSION</v>
          </cell>
          <cell r="G1567">
            <v>2022.29</v>
          </cell>
          <cell r="H1567">
            <v>2022.29</v>
          </cell>
          <cell r="I1567">
            <v>2022.29</v>
          </cell>
          <cell r="J1567">
            <v>2067.5100000000002</v>
          </cell>
          <cell r="K1567">
            <v>2067.5100000000002</v>
          </cell>
          <cell r="L1567">
            <v>2067.5100000000002</v>
          </cell>
          <cell r="M1567">
            <v>2067.5100000000002</v>
          </cell>
          <cell r="N1567">
            <v>2067.5100000000002</v>
          </cell>
          <cell r="O1567">
            <v>2067.5100000000002</v>
          </cell>
          <cell r="P1567">
            <v>2067.5100000000002</v>
          </cell>
          <cell r="Q1567">
            <v>2067.5100000000002</v>
          </cell>
          <cell r="R1567">
            <v>2067.5100000000002</v>
          </cell>
          <cell r="S1567">
            <v>24674.46</v>
          </cell>
        </row>
        <row r="1568">
          <cell r="E1568" t="str">
            <v>34412130300EQMRCZZHO</v>
          </cell>
          <cell r="F1568" t="str">
            <v>CC-PENSION</v>
          </cell>
          <cell r="G1568">
            <v>2022.29</v>
          </cell>
          <cell r="H1568">
            <v>2022.29</v>
          </cell>
          <cell r="I1568">
            <v>2022.29</v>
          </cell>
          <cell r="J1568">
            <v>2067.5100000000002</v>
          </cell>
          <cell r="K1568">
            <v>2067.5100000000002</v>
          </cell>
          <cell r="L1568">
            <v>2067.5100000000002</v>
          </cell>
          <cell r="M1568">
            <v>2067.5100000000002</v>
          </cell>
          <cell r="N1568">
            <v>2067.5100000000002</v>
          </cell>
          <cell r="O1568">
            <v>2067.5100000000002</v>
          </cell>
          <cell r="P1568">
            <v>2067.5100000000002</v>
          </cell>
          <cell r="Q1568">
            <v>2067.5100000000002</v>
          </cell>
          <cell r="R1568">
            <v>2067.5100000000002</v>
          </cell>
          <cell r="S1568">
            <v>24674.46</v>
          </cell>
        </row>
        <row r="1569">
          <cell r="E1569" t="str">
            <v>34412130300EQMRCZZHO</v>
          </cell>
          <cell r="F1569" t="str">
            <v>CC-PENSION</v>
          </cell>
          <cell r="G1569">
            <v>2022.29</v>
          </cell>
          <cell r="H1569">
            <v>2022.29</v>
          </cell>
          <cell r="I1569">
            <v>2022.29</v>
          </cell>
          <cell r="J1569">
            <v>2067.5100000000002</v>
          </cell>
          <cell r="K1569">
            <v>2067.5100000000002</v>
          </cell>
          <cell r="L1569">
            <v>2067.5100000000002</v>
          </cell>
          <cell r="M1569">
            <v>2067.5100000000002</v>
          </cell>
          <cell r="N1569">
            <v>2067.5100000000002</v>
          </cell>
          <cell r="O1569">
            <v>2067.5100000000002</v>
          </cell>
          <cell r="P1569">
            <v>2067.5100000000002</v>
          </cell>
          <cell r="Q1569">
            <v>2067.5100000000002</v>
          </cell>
          <cell r="R1569">
            <v>2067.5100000000002</v>
          </cell>
          <cell r="S1569">
            <v>24674.46</v>
          </cell>
        </row>
        <row r="1570">
          <cell r="E1570" t="str">
            <v>34412130300EQMRCZZHO</v>
          </cell>
          <cell r="F1570" t="str">
            <v>CC-PENSION</v>
          </cell>
          <cell r="G1570">
            <v>2022.29</v>
          </cell>
          <cell r="H1570">
            <v>2022.29</v>
          </cell>
          <cell r="I1570">
            <v>2022.29</v>
          </cell>
          <cell r="J1570">
            <v>2067.5100000000002</v>
          </cell>
          <cell r="K1570">
            <v>2067.5100000000002</v>
          </cell>
          <cell r="L1570">
            <v>2067.5100000000002</v>
          </cell>
          <cell r="M1570">
            <v>2067.5100000000002</v>
          </cell>
          <cell r="N1570">
            <v>2067.5100000000002</v>
          </cell>
          <cell r="O1570">
            <v>2067.5100000000002</v>
          </cell>
          <cell r="P1570">
            <v>2067.5100000000002</v>
          </cell>
          <cell r="Q1570">
            <v>2067.5100000000002</v>
          </cell>
          <cell r="R1570">
            <v>2067.5100000000002</v>
          </cell>
          <cell r="S1570">
            <v>24674.46</v>
          </cell>
        </row>
        <row r="1571">
          <cell r="E1571" t="str">
            <v>34412130300EQMRCZZHO Total</v>
          </cell>
          <cell r="F1571">
            <v>0</v>
          </cell>
          <cell r="S1571">
            <v>1753128.209999999</v>
          </cell>
        </row>
        <row r="1572">
          <cell r="E1572" t="str">
            <v>34412130400EQMRCZZHO</v>
          </cell>
          <cell r="F1572" t="str">
            <v>CC-U.I.F.</v>
          </cell>
          <cell r="G1572">
            <v>148.72</v>
          </cell>
          <cell r="H1572">
            <v>148.72</v>
          </cell>
          <cell r="I1572">
            <v>148.72</v>
          </cell>
          <cell r="J1572">
            <v>148.72</v>
          </cell>
          <cell r="K1572">
            <v>148.72</v>
          </cell>
          <cell r="L1572">
            <v>148.72</v>
          </cell>
          <cell r="M1572">
            <v>148.72</v>
          </cell>
          <cell r="N1572">
            <v>148.72</v>
          </cell>
          <cell r="O1572">
            <v>148.72</v>
          </cell>
          <cell r="P1572">
            <v>148.72</v>
          </cell>
          <cell r="Q1572">
            <v>148.72</v>
          </cell>
          <cell r="R1572">
            <v>148.72</v>
          </cell>
          <cell r="S1572">
            <v>1784.64</v>
          </cell>
        </row>
        <row r="1573">
          <cell r="E1573" t="str">
            <v>34412130400EQMRCZZHO</v>
          </cell>
          <cell r="F1573" t="str">
            <v>CC-U.I.F.</v>
          </cell>
          <cell r="G1573">
            <v>148.72</v>
          </cell>
          <cell r="H1573">
            <v>148.72</v>
          </cell>
          <cell r="I1573">
            <v>148.72</v>
          </cell>
          <cell r="J1573">
            <v>148.72</v>
          </cell>
          <cell r="K1573">
            <v>148.72</v>
          </cell>
          <cell r="L1573">
            <v>148.72</v>
          </cell>
          <cell r="M1573">
            <v>148.72</v>
          </cell>
          <cell r="N1573">
            <v>148.72</v>
          </cell>
          <cell r="O1573">
            <v>148.72</v>
          </cell>
          <cell r="P1573">
            <v>148.72</v>
          </cell>
          <cell r="Q1573">
            <v>148.72</v>
          </cell>
          <cell r="R1573">
            <v>148.72</v>
          </cell>
          <cell r="S1573">
            <v>1784.64</v>
          </cell>
        </row>
        <row r="1574">
          <cell r="E1574" t="str">
            <v>34412130400EQMRCZZHO</v>
          </cell>
          <cell r="F1574" t="str">
            <v>CC-U.I.F.</v>
          </cell>
          <cell r="G1574">
            <v>148.72</v>
          </cell>
          <cell r="H1574">
            <v>148.72</v>
          </cell>
          <cell r="I1574">
            <v>148.72</v>
          </cell>
          <cell r="J1574">
            <v>148.72</v>
          </cell>
          <cell r="K1574">
            <v>148.72</v>
          </cell>
          <cell r="L1574">
            <v>148.72</v>
          </cell>
          <cell r="M1574">
            <v>148.72</v>
          </cell>
          <cell r="N1574">
            <v>148.72</v>
          </cell>
          <cell r="O1574">
            <v>148.72</v>
          </cell>
          <cell r="P1574">
            <v>148.72</v>
          </cell>
          <cell r="Q1574">
            <v>148.72</v>
          </cell>
          <cell r="R1574">
            <v>148.72</v>
          </cell>
          <cell r="S1574">
            <v>1784.64</v>
          </cell>
        </row>
        <row r="1575">
          <cell r="E1575" t="str">
            <v>34412130400EQMRCZZHO</v>
          </cell>
          <cell r="F1575" t="str">
            <v>CC-U.I.F.</v>
          </cell>
          <cell r="G1575">
            <v>148.72</v>
          </cell>
          <cell r="H1575">
            <v>148.72</v>
          </cell>
          <cell r="I1575">
            <v>148.72</v>
          </cell>
          <cell r="J1575">
            <v>148.72</v>
          </cell>
          <cell r="K1575">
            <v>148.72</v>
          </cell>
          <cell r="L1575">
            <v>148.72</v>
          </cell>
          <cell r="M1575">
            <v>148.72</v>
          </cell>
          <cell r="N1575">
            <v>148.72</v>
          </cell>
          <cell r="O1575">
            <v>148.72</v>
          </cell>
          <cell r="P1575">
            <v>148.72</v>
          </cell>
          <cell r="Q1575">
            <v>148.72</v>
          </cell>
          <cell r="R1575">
            <v>148.72</v>
          </cell>
          <cell r="S1575">
            <v>1784.64</v>
          </cell>
        </row>
        <row r="1576">
          <cell r="E1576" t="str">
            <v>34412130400EQMRCZZHO</v>
          </cell>
          <cell r="F1576" t="str">
            <v>CC-U.I.F.</v>
          </cell>
          <cell r="G1576">
            <v>148.72</v>
          </cell>
          <cell r="H1576">
            <v>148.72</v>
          </cell>
          <cell r="I1576">
            <v>148.72</v>
          </cell>
          <cell r="J1576">
            <v>148.72</v>
          </cell>
          <cell r="K1576">
            <v>148.72</v>
          </cell>
          <cell r="L1576">
            <v>148.72</v>
          </cell>
          <cell r="M1576">
            <v>148.72</v>
          </cell>
          <cell r="N1576">
            <v>148.72</v>
          </cell>
          <cell r="O1576">
            <v>148.72</v>
          </cell>
          <cell r="P1576">
            <v>148.72</v>
          </cell>
          <cell r="Q1576">
            <v>148.72</v>
          </cell>
          <cell r="R1576">
            <v>148.72</v>
          </cell>
          <cell r="S1576">
            <v>1784.64</v>
          </cell>
        </row>
        <row r="1577">
          <cell r="E1577" t="str">
            <v>34412130400EQMRCZZHO</v>
          </cell>
          <cell r="F1577" t="str">
            <v>CC-U.I.F.</v>
          </cell>
          <cell r="G1577">
            <v>148.72</v>
          </cell>
          <cell r="H1577">
            <v>148.72</v>
          </cell>
          <cell r="I1577">
            <v>148.72</v>
          </cell>
          <cell r="J1577">
            <v>148.72</v>
          </cell>
          <cell r="K1577">
            <v>148.72</v>
          </cell>
          <cell r="L1577">
            <v>148.72</v>
          </cell>
          <cell r="M1577">
            <v>148.72</v>
          </cell>
          <cell r="N1577">
            <v>148.72</v>
          </cell>
          <cell r="O1577">
            <v>148.72</v>
          </cell>
          <cell r="P1577">
            <v>148.72</v>
          </cell>
          <cell r="Q1577">
            <v>148.72</v>
          </cell>
          <cell r="R1577">
            <v>148.72</v>
          </cell>
          <cell r="S1577">
            <v>1784.64</v>
          </cell>
        </row>
        <row r="1578">
          <cell r="E1578" t="str">
            <v>34412130400EQMRCZZHO</v>
          </cell>
          <cell r="F1578" t="str">
            <v>CC-U.I.F.</v>
          </cell>
          <cell r="G1578">
            <v>148.72</v>
          </cell>
          <cell r="H1578">
            <v>148.72</v>
          </cell>
          <cell r="I1578">
            <v>148.72</v>
          </cell>
          <cell r="J1578">
            <v>148.72</v>
          </cell>
          <cell r="K1578">
            <v>148.72</v>
          </cell>
          <cell r="L1578">
            <v>148.72</v>
          </cell>
          <cell r="M1578">
            <v>148.72</v>
          </cell>
          <cell r="N1578">
            <v>148.72</v>
          </cell>
          <cell r="O1578">
            <v>148.72</v>
          </cell>
          <cell r="P1578">
            <v>148.72</v>
          </cell>
          <cell r="Q1578">
            <v>148.72</v>
          </cell>
          <cell r="R1578">
            <v>148.72</v>
          </cell>
          <cell r="S1578">
            <v>1784.64</v>
          </cell>
        </row>
        <row r="1579">
          <cell r="E1579" t="str">
            <v>34412130400EQMRCZZHO</v>
          </cell>
          <cell r="F1579" t="str">
            <v>CC-U.I.F.</v>
          </cell>
          <cell r="G1579">
            <v>148.72</v>
          </cell>
          <cell r="H1579">
            <v>148.72</v>
          </cell>
          <cell r="I1579">
            <v>148.72</v>
          </cell>
          <cell r="J1579">
            <v>148.72</v>
          </cell>
          <cell r="K1579">
            <v>148.72</v>
          </cell>
          <cell r="L1579">
            <v>148.72</v>
          </cell>
          <cell r="M1579">
            <v>148.72</v>
          </cell>
          <cell r="N1579">
            <v>148.72</v>
          </cell>
          <cell r="O1579">
            <v>148.72</v>
          </cell>
          <cell r="P1579">
            <v>148.72</v>
          </cell>
          <cell r="Q1579">
            <v>148.72</v>
          </cell>
          <cell r="R1579">
            <v>148.72</v>
          </cell>
          <cell r="S1579">
            <v>1784.64</v>
          </cell>
        </row>
        <row r="1580">
          <cell r="E1580" t="str">
            <v>34412130400EQMRCZZHO</v>
          </cell>
          <cell r="F1580" t="str">
            <v>CC-U.I.F.</v>
          </cell>
          <cell r="G1580">
            <v>148.72</v>
          </cell>
          <cell r="H1580">
            <v>148.72</v>
          </cell>
          <cell r="I1580">
            <v>148.72</v>
          </cell>
          <cell r="J1580">
            <v>148.72</v>
          </cell>
          <cell r="K1580">
            <v>148.72</v>
          </cell>
          <cell r="L1580">
            <v>148.72</v>
          </cell>
          <cell r="M1580">
            <v>148.72</v>
          </cell>
          <cell r="N1580">
            <v>148.72</v>
          </cell>
          <cell r="O1580">
            <v>148.72</v>
          </cell>
          <cell r="P1580">
            <v>148.72</v>
          </cell>
          <cell r="Q1580">
            <v>148.72</v>
          </cell>
          <cell r="R1580">
            <v>148.72</v>
          </cell>
          <cell r="S1580">
            <v>1784.64</v>
          </cell>
        </row>
        <row r="1581">
          <cell r="E1581" t="str">
            <v>34412130400EQMRCZZHO</v>
          </cell>
          <cell r="F1581" t="str">
            <v>CC-U.I.F.</v>
          </cell>
          <cell r="G1581">
            <v>148.72</v>
          </cell>
          <cell r="H1581">
            <v>148.72</v>
          </cell>
          <cell r="I1581">
            <v>148.72</v>
          </cell>
          <cell r="J1581">
            <v>148.72</v>
          </cell>
          <cell r="K1581">
            <v>148.72</v>
          </cell>
          <cell r="L1581">
            <v>148.72</v>
          </cell>
          <cell r="M1581">
            <v>148.72</v>
          </cell>
          <cell r="N1581">
            <v>148.72</v>
          </cell>
          <cell r="O1581">
            <v>148.72</v>
          </cell>
          <cell r="P1581">
            <v>148.72</v>
          </cell>
          <cell r="Q1581">
            <v>148.72</v>
          </cell>
          <cell r="R1581">
            <v>148.72</v>
          </cell>
          <cell r="S1581">
            <v>1784.64</v>
          </cell>
        </row>
        <row r="1582">
          <cell r="E1582" t="str">
            <v>34412130400EQMRCZZHO</v>
          </cell>
          <cell r="F1582" t="str">
            <v>CC-U.I.F.</v>
          </cell>
          <cell r="G1582">
            <v>148.72</v>
          </cell>
          <cell r="H1582">
            <v>148.72</v>
          </cell>
          <cell r="I1582">
            <v>148.72</v>
          </cell>
          <cell r="J1582">
            <v>148.72</v>
          </cell>
          <cell r="K1582">
            <v>148.72</v>
          </cell>
          <cell r="L1582">
            <v>148.72</v>
          </cell>
          <cell r="M1582">
            <v>148.72</v>
          </cell>
          <cell r="N1582">
            <v>148.72</v>
          </cell>
          <cell r="O1582">
            <v>148.72</v>
          </cell>
          <cell r="P1582">
            <v>148.72</v>
          </cell>
          <cell r="Q1582">
            <v>148.72</v>
          </cell>
          <cell r="R1582">
            <v>148.72</v>
          </cell>
          <cell r="S1582">
            <v>1784.64</v>
          </cell>
        </row>
        <row r="1583">
          <cell r="E1583" t="str">
            <v>34412130400EQMRCZZHO</v>
          </cell>
          <cell r="F1583" t="str">
            <v>CC-U.I.F.</v>
          </cell>
          <cell r="G1583">
            <v>148.72</v>
          </cell>
          <cell r="H1583">
            <v>148.72</v>
          </cell>
          <cell r="I1583">
            <v>148.72</v>
          </cell>
          <cell r="J1583">
            <v>148.72</v>
          </cell>
          <cell r="K1583">
            <v>148.72</v>
          </cell>
          <cell r="L1583">
            <v>148.72</v>
          </cell>
          <cell r="M1583">
            <v>148.72</v>
          </cell>
          <cell r="N1583">
            <v>148.72</v>
          </cell>
          <cell r="O1583">
            <v>148.72</v>
          </cell>
          <cell r="P1583">
            <v>148.72</v>
          </cell>
          <cell r="Q1583">
            <v>148.72</v>
          </cell>
          <cell r="R1583">
            <v>148.72</v>
          </cell>
          <cell r="S1583">
            <v>1784.64</v>
          </cell>
        </row>
        <row r="1584">
          <cell r="E1584" t="str">
            <v>34412130400EQMRCZZHO</v>
          </cell>
          <cell r="F1584" t="str">
            <v>CC-U.I.F.</v>
          </cell>
          <cell r="G1584">
            <v>148.72</v>
          </cell>
          <cell r="H1584">
            <v>148.72</v>
          </cell>
          <cell r="I1584">
            <v>148.72</v>
          </cell>
          <cell r="J1584">
            <v>148.72</v>
          </cell>
          <cell r="K1584">
            <v>148.72</v>
          </cell>
          <cell r="L1584">
            <v>148.72</v>
          </cell>
          <cell r="M1584">
            <v>148.72</v>
          </cell>
          <cell r="N1584">
            <v>148.72</v>
          </cell>
          <cell r="O1584">
            <v>148.72</v>
          </cell>
          <cell r="P1584">
            <v>148.72</v>
          </cell>
          <cell r="Q1584">
            <v>148.72</v>
          </cell>
          <cell r="R1584">
            <v>148.72</v>
          </cell>
          <cell r="S1584">
            <v>1784.64</v>
          </cell>
        </row>
        <row r="1585">
          <cell r="E1585" t="str">
            <v>34412130400EQMRCZZHO</v>
          </cell>
          <cell r="F1585" t="str">
            <v>CC-U.I.F.</v>
          </cell>
          <cell r="G1585">
            <v>148.72</v>
          </cell>
          <cell r="H1585">
            <v>148.72</v>
          </cell>
          <cell r="I1585">
            <v>148.72</v>
          </cell>
          <cell r="J1585">
            <v>148.72</v>
          </cell>
          <cell r="K1585">
            <v>148.72</v>
          </cell>
          <cell r="L1585">
            <v>148.72</v>
          </cell>
          <cell r="M1585">
            <v>148.72</v>
          </cell>
          <cell r="N1585">
            <v>148.72</v>
          </cell>
          <cell r="O1585">
            <v>148.72</v>
          </cell>
          <cell r="P1585">
            <v>148.72</v>
          </cell>
          <cell r="Q1585">
            <v>148.72</v>
          </cell>
          <cell r="R1585">
            <v>148.72</v>
          </cell>
          <cell r="S1585">
            <v>1784.64</v>
          </cell>
        </row>
        <row r="1586">
          <cell r="E1586" t="str">
            <v>34412130400EQMRCZZHO</v>
          </cell>
          <cell r="F1586" t="str">
            <v>CC-U.I.F.</v>
          </cell>
          <cell r="G1586">
            <v>148.72</v>
          </cell>
          <cell r="H1586">
            <v>148.72</v>
          </cell>
          <cell r="I1586">
            <v>148.72</v>
          </cell>
          <cell r="J1586">
            <v>148.72</v>
          </cell>
          <cell r="K1586">
            <v>148.72</v>
          </cell>
          <cell r="L1586">
            <v>148.72</v>
          </cell>
          <cell r="M1586">
            <v>148.72</v>
          </cell>
          <cell r="N1586">
            <v>148.72</v>
          </cell>
          <cell r="O1586">
            <v>148.72</v>
          </cell>
          <cell r="P1586">
            <v>148.72</v>
          </cell>
          <cell r="Q1586">
            <v>148.72</v>
          </cell>
          <cell r="R1586">
            <v>148.72</v>
          </cell>
          <cell r="S1586">
            <v>1784.64</v>
          </cell>
        </row>
        <row r="1587">
          <cell r="E1587" t="str">
            <v>34412130400EQMRCZZHO</v>
          </cell>
          <cell r="F1587" t="str">
            <v>CC-U.I.F.</v>
          </cell>
          <cell r="G1587">
            <v>148.72</v>
          </cell>
          <cell r="H1587">
            <v>148.72</v>
          </cell>
          <cell r="I1587">
            <v>148.72</v>
          </cell>
          <cell r="J1587">
            <v>148.72</v>
          </cell>
          <cell r="K1587">
            <v>148.72</v>
          </cell>
          <cell r="L1587">
            <v>148.72</v>
          </cell>
          <cell r="M1587">
            <v>148.72</v>
          </cell>
          <cell r="N1587">
            <v>148.72</v>
          </cell>
          <cell r="O1587">
            <v>148.72</v>
          </cell>
          <cell r="P1587">
            <v>148.72</v>
          </cell>
          <cell r="Q1587">
            <v>148.72</v>
          </cell>
          <cell r="R1587">
            <v>148.72</v>
          </cell>
          <cell r="S1587">
            <v>1784.64</v>
          </cell>
        </row>
        <row r="1588">
          <cell r="E1588" t="str">
            <v>34412130400EQMRCZZHO</v>
          </cell>
          <cell r="F1588" t="str">
            <v>CC-U.I.F.</v>
          </cell>
          <cell r="G1588">
            <v>148.72</v>
          </cell>
          <cell r="H1588">
            <v>148.72</v>
          </cell>
          <cell r="I1588">
            <v>148.72</v>
          </cell>
          <cell r="J1588">
            <v>148.72</v>
          </cell>
          <cell r="K1588">
            <v>148.72</v>
          </cell>
          <cell r="L1588">
            <v>148.72</v>
          </cell>
          <cell r="M1588">
            <v>148.72</v>
          </cell>
          <cell r="N1588">
            <v>148.72</v>
          </cell>
          <cell r="O1588">
            <v>148.72</v>
          </cell>
          <cell r="P1588">
            <v>148.72</v>
          </cell>
          <cell r="Q1588">
            <v>148.72</v>
          </cell>
          <cell r="R1588">
            <v>148.72</v>
          </cell>
          <cell r="S1588">
            <v>1784.64</v>
          </cell>
        </row>
        <row r="1589">
          <cell r="E1589" t="str">
            <v>34412130400EQMRCZZHO</v>
          </cell>
          <cell r="F1589" t="str">
            <v>CC-U.I.F.</v>
          </cell>
          <cell r="G1589">
            <v>148.72</v>
          </cell>
          <cell r="H1589">
            <v>148.72</v>
          </cell>
          <cell r="I1589">
            <v>148.72</v>
          </cell>
          <cell r="J1589">
            <v>148.72</v>
          </cell>
          <cell r="K1589">
            <v>148.72</v>
          </cell>
          <cell r="L1589">
            <v>148.72</v>
          </cell>
          <cell r="M1589">
            <v>148.72</v>
          </cell>
          <cell r="N1589">
            <v>148.72</v>
          </cell>
          <cell r="O1589">
            <v>148.72</v>
          </cell>
          <cell r="P1589">
            <v>148.72</v>
          </cell>
          <cell r="Q1589">
            <v>148.72</v>
          </cell>
          <cell r="R1589">
            <v>148.72</v>
          </cell>
          <cell r="S1589">
            <v>1784.64</v>
          </cell>
        </row>
        <row r="1590">
          <cell r="E1590" t="str">
            <v>34412130400EQMRCZZHO</v>
          </cell>
          <cell r="F1590" t="str">
            <v>CC-U.I.F.</v>
          </cell>
          <cell r="G1590">
            <v>148.72</v>
          </cell>
          <cell r="H1590">
            <v>148.72</v>
          </cell>
          <cell r="I1590">
            <v>148.72</v>
          </cell>
          <cell r="J1590">
            <v>148.72</v>
          </cell>
          <cell r="K1590">
            <v>148.72</v>
          </cell>
          <cell r="L1590">
            <v>148.72</v>
          </cell>
          <cell r="M1590">
            <v>148.72</v>
          </cell>
          <cell r="N1590">
            <v>148.72</v>
          </cell>
          <cell r="O1590">
            <v>148.72</v>
          </cell>
          <cell r="P1590">
            <v>148.72</v>
          </cell>
          <cell r="Q1590">
            <v>148.72</v>
          </cell>
          <cell r="R1590">
            <v>148.72</v>
          </cell>
          <cell r="S1590">
            <v>1784.64</v>
          </cell>
        </row>
        <row r="1591">
          <cell r="E1591" t="str">
            <v>34412130400EQMRCZZHO</v>
          </cell>
          <cell r="F1591" t="str">
            <v>CC-U.I.F.</v>
          </cell>
          <cell r="G1591">
            <v>132.57</v>
          </cell>
          <cell r="H1591">
            <v>132.57</v>
          </cell>
          <cell r="I1591">
            <v>148.72</v>
          </cell>
          <cell r="J1591">
            <v>135.54</v>
          </cell>
          <cell r="K1591">
            <v>135.54</v>
          </cell>
          <cell r="L1591">
            <v>135.54</v>
          </cell>
          <cell r="M1591">
            <v>135.54</v>
          </cell>
          <cell r="N1591">
            <v>135.54</v>
          </cell>
          <cell r="O1591">
            <v>135.54</v>
          </cell>
          <cell r="P1591">
            <v>135.54</v>
          </cell>
          <cell r="Q1591">
            <v>135.54</v>
          </cell>
          <cell r="R1591">
            <v>135.54</v>
          </cell>
          <cell r="S1591">
            <v>1633.72</v>
          </cell>
        </row>
        <row r="1592">
          <cell r="E1592" t="str">
            <v>34412130400EQMRCZZHO</v>
          </cell>
          <cell r="F1592" t="str">
            <v>CC-U.I.F.</v>
          </cell>
          <cell r="G1592">
            <v>132.57</v>
          </cell>
          <cell r="H1592">
            <v>132.57</v>
          </cell>
          <cell r="I1592">
            <v>148.72</v>
          </cell>
          <cell r="J1592">
            <v>135.54</v>
          </cell>
          <cell r="K1592">
            <v>135.54</v>
          </cell>
          <cell r="L1592">
            <v>135.54</v>
          </cell>
          <cell r="M1592">
            <v>135.54</v>
          </cell>
          <cell r="N1592">
            <v>135.54</v>
          </cell>
          <cell r="O1592">
            <v>135.54</v>
          </cell>
          <cell r="P1592">
            <v>135.54</v>
          </cell>
          <cell r="Q1592">
            <v>135.54</v>
          </cell>
          <cell r="R1592">
            <v>135.54</v>
          </cell>
          <cell r="S1592">
            <v>1633.72</v>
          </cell>
        </row>
        <row r="1593">
          <cell r="E1593" t="str">
            <v>34412130400EQMRCZZHO</v>
          </cell>
          <cell r="F1593" t="str">
            <v>CC-U.I.F.</v>
          </cell>
          <cell r="G1593">
            <v>148.26</v>
          </cell>
          <cell r="H1593">
            <v>148.26</v>
          </cell>
          <cell r="I1593">
            <v>148.72</v>
          </cell>
          <cell r="J1593">
            <v>148.72</v>
          </cell>
          <cell r="K1593">
            <v>148.72</v>
          </cell>
          <cell r="L1593">
            <v>148.72</v>
          </cell>
          <cell r="M1593">
            <v>148.72</v>
          </cell>
          <cell r="N1593">
            <v>148.72</v>
          </cell>
          <cell r="O1593">
            <v>148.72</v>
          </cell>
          <cell r="P1593">
            <v>148.72</v>
          </cell>
          <cell r="Q1593">
            <v>148.72</v>
          </cell>
          <cell r="R1593">
            <v>148.72</v>
          </cell>
          <cell r="S1593">
            <v>1783.72</v>
          </cell>
        </row>
        <row r="1594">
          <cell r="E1594" t="str">
            <v>34412130400EQMRCZZHO</v>
          </cell>
          <cell r="F1594" t="str">
            <v>CC-U.I.F.</v>
          </cell>
          <cell r="G1594">
            <v>132.57</v>
          </cell>
          <cell r="H1594">
            <v>132.57</v>
          </cell>
          <cell r="I1594">
            <v>148.72</v>
          </cell>
          <cell r="J1594">
            <v>135.54</v>
          </cell>
          <cell r="K1594">
            <v>135.54</v>
          </cell>
          <cell r="L1594">
            <v>135.54</v>
          </cell>
          <cell r="M1594">
            <v>135.54</v>
          </cell>
          <cell r="N1594">
            <v>135.54</v>
          </cell>
          <cell r="O1594">
            <v>135.54</v>
          </cell>
          <cell r="P1594">
            <v>135.54</v>
          </cell>
          <cell r="Q1594">
            <v>135.54</v>
          </cell>
          <cell r="R1594">
            <v>135.54</v>
          </cell>
          <cell r="S1594">
            <v>1633.72</v>
          </cell>
        </row>
        <row r="1595">
          <cell r="E1595" t="str">
            <v>34412130400EQMRCZZHO</v>
          </cell>
          <cell r="F1595" t="str">
            <v>CC-U.I.F.</v>
          </cell>
          <cell r="G1595">
            <v>148.72</v>
          </cell>
          <cell r="H1595">
            <v>148.72</v>
          </cell>
          <cell r="I1595">
            <v>148.72</v>
          </cell>
          <cell r="J1595">
            <v>148.72</v>
          </cell>
          <cell r="K1595">
            <v>148.72</v>
          </cell>
          <cell r="L1595">
            <v>148.72</v>
          </cell>
          <cell r="M1595">
            <v>148.72</v>
          </cell>
          <cell r="N1595">
            <v>148.72</v>
          </cell>
          <cell r="O1595">
            <v>148.72</v>
          </cell>
          <cell r="P1595">
            <v>148.72</v>
          </cell>
          <cell r="Q1595">
            <v>148.72</v>
          </cell>
          <cell r="R1595">
            <v>148.72</v>
          </cell>
          <cell r="S1595">
            <v>1784.64</v>
          </cell>
        </row>
        <row r="1596">
          <cell r="E1596" t="str">
            <v>34412130400EQMRCZZHO</v>
          </cell>
          <cell r="F1596" t="str">
            <v>CC-U.I.F.</v>
          </cell>
          <cell r="G1596">
            <v>148.72</v>
          </cell>
          <cell r="H1596">
            <v>148.72</v>
          </cell>
          <cell r="I1596">
            <v>148.72</v>
          </cell>
          <cell r="J1596">
            <v>148.72</v>
          </cell>
          <cell r="K1596">
            <v>148.72</v>
          </cell>
          <cell r="L1596">
            <v>148.72</v>
          </cell>
          <cell r="M1596">
            <v>148.72</v>
          </cell>
          <cell r="N1596">
            <v>148.72</v>
          </cell>
          <cell r="O1596">
            <v>148.72</v>
          </cell>
          <cell r="P1596">
            <v>148.72</v>
          </cell>
          <cell r="Q1596">
            <v>148.72</v>
          </cell>
          <cell r="R1596">
            <v>148.72</v>
          </cell>
          <cell r="S1596">
            <v>1784.64</v>
          </cell>
        </row>
        <row r="1597">
          <cell r="E1597" t="str">
            <v>34412130400EQMRCZZHO</v>
          </cell>
          <cell r="F1597" t="str">
            <v>CC-U.I.F.</v>
          </cell>
          <cell r="G1597">
            <v>148.72</v>
          </cell>
          <cell r="H1597">
            <v>148.72</v>
          </cell>
          <cell r="I1597">
            <v>148.72</v>
          </cell>
          <cell r="J1597">
            <v>148.72</v>
          </cell>
          <cell r="K1597">
            <v>148.72</v>
          </cell>
          <cell r="L1597">
            <v>148.72</v>
          </cell>
          <cell r="M1597">
            <v>148.72</v>
          </cell>
          <cell r="N1597">
            <v>148.72</v>
          </cell>
          <cell r="O1597">
            <v>148.72</v>
          </cell>
          <cell r="P1597">
            <v>148.72</v>
          </cell>
          <cell r="Q1597">
            <v>148.72</v>
          </cell>
          <cell r="R1597">
            <v>148.72</v>
          </cell>
          <cell r="S1597">
            <v>1784.64</v>
          </cell>
        </row>
        <row r="1598">
          <cell r="E1598" t="str">
            <v>34412130400EQMRCZZHO</v>
          </cell>
          <cell r="F1598" t="str">
            <v>CC-U.I.F.</v>
          </cell>
          <cell r="G1598">
            <v>148.72</v>
          </cell>
          <cell r="H1598">
            <v>148.72</v>
          </cell>
          <cell r="I1598">
            <v>148.72</v>
          </cell>
          <cell r="J1598">
            <v>148.72</v>
          </cell>
          <cell r="K1598">
            <v>148.72</v>
          </cell>
          <cell r="L1598">
            <v>148.72</v>
          </cell>
          <cell r="M1598">
            <v>148.72</v>
          </cell>
          <cell r="N1598">
            <v>148.72</v>
          </cell>
          <cell r="O1598">
            <v>148.72</v>
          </cell>
          <cell r="P1598">
            <v>148.72</v>
          </cell>
          <cell r="Q1598">
            <v>148.72</v>
          </cell>
          <cell r="R1598">
            <v>148.72</v>
          </cell>
          <cell r="S1598">
            <v>1784.64</v>
          </cell>
        </row>
        <row r="1599">
          <cell r="E1599" t="str">
            <v>34412130400EQMRCZZHO</v>
          </cell>
          <cell r="F1599" t="str">
            <v>CC-U.I.F.</v>
          </cell>
          <cell r="G1599">
            <v>148.72</v>
          </cell>
          <cell r="H1599">
            <v>148.72</v>
          </cell>
          <cell r="I1599">
            <v>148.72</v>
          </cell>
          <cell r="J1599">
            <v>148.72</v>
          </cell>
          <cell r="K1599">
            <v>148.72</v>
          </cell>
          <cell r="L1599">
            <v>148.72</v>
          </cell>
          <cell r="M1599">
            <v>148.72</v>
          </cell>
          <cell r="N1599">
            <v>148.72</v>
          </cell>
          <cell r="O1599">
            <v>148.72</v>
          </cell>
          <cell r="P1599">
            <v>148.72</v>
          </cell>
          <cell r="Q1599">
            <v>148.72</v>
          </cell>
          <cell r="R1599">
            <v>148.72</v>
          </cell>
          <cell r="S1599">
            <v>1784.64</v>
          </cell>
        </row>
        <row r="1600">
          <cell r="E1600" t="str">
            <v>34412130400EQMRCZZHO</v>
          </cell>
          <cell r="F1600" t="str">
            <v>CC-U.I.F.</v>
          </cell>
          <cell r="G1600">
            <v>148.72</v>
          </cell>
          <cell r="H1600">
            <v>148.72</v>
          </cell>
          <cell r="I1600">
            <v>148.72</v>
          </cell>
          <cell r="J1600">
            <v>148.72</v>
          </cell>
          <cell r="K1600">
            <v>148.72</v>
          </cell>
          <cell r="L1600">
            <v>148.72</v>
          </cell>
          <cell r="M1600">
            <v>148.72</v>
          </cell>
          <cell r="N1600">
            <v>148.72</v>
          </cell>
          <cell r="O1600">
            <v>148.72</v>
          </cell>
          <cell r="P1600">
            <v>148.72</v>
          </cell>
          <cell r="Q1600">
            <v>148.72</v>
          </cell>
          <cell r="R1600">
            <v>148.72</v>
          </cell>
          <cell r="S1600">
            <v>1784.64</v>
          </cell>
        </row>
        <row r="1601">
          <cell r="E1601" t="str">
            <v>34412130400EQMRCZZHO</v>
          </cell>
          <cell r="F1601" t="str">
            <v>CC-U.I.F.</v>
          </cell>
          <cell r="G1601">
            <v>148.26</v>
          </cell>
          <cell r="H1601">
            <v>148.26</v>
          </cell>
          <cell r="I1601">
            <v>148.72</v>
          </cell>
          <cell r="J1601">
            <v>148.72</v>
          </cell>
          <cell r="K1601">
            <v>148.72</v>
          </cell>
          <cell r="L1601">
            <v>148.72</v>
          </cell>
          <cell r="M1601">
            <v>148.72</v>
          </cell>
          <cell r="N1601">
            <v>148.72</v>
          </cell>
          <cell r="O1601">
            <v>148.72</v>
          </cell>
          <cell r="P1601">
            <v>148.72</v>
          </cell>
          <cell r="Q1601">
            <v>148.72</v>
          </cell>
          <cell r="R1601">
            <v>148.72</v>
          </cell>
          <cell r="S1601">
            <v>1783.72</v>
          </cell>
        </row>
        <row r="1602">
          <cell r="E1602" t="str">
            <v>34412130400EQMRCZZHO</v>
          </cell>
          <cell r="F1602" t="str">
            <v>CC-U.I.F.</v>
          </cell>
          <cell r="G1602">
            <v>148.72</v>
          </cell>
          <cell r="H1602">
            <v>148.72</v>
          </cell>
          <cell r="I1602">
            <v>148.72</v>
          </cell>
          <cell r="J1602">
            <v>148.72</v>
          </cell>
          <cell r="K1602">
            <v>148.72</v>
          </cell>
          <cell r="L1602">
            <v>148.72</v>
          </cell>
          <cell r="M1602">
            <v>148.72</v>
          </cell>
          <cell r="N1602">
            <v>148.72</v>
          </cell>
          <cell r="O1602">
            <v>148.72</v>
          </cell>
          <cell r="P1602">
            <v>148.72</v>
          </cell>
          <cell r="Q1602">
            <v>148.72</v>
          </cell>
          <cell r="R1602">
            <v>148.72</v>
          </cell>
          <cell r="S1602">
            <v>1784.64</v>
          </cell>
        </row>
        <row r="1603">
          <cell r="E1603" t="str">
            <v>34412130400EQMRCZZHO</v>
          </cell>
          <cell r="F1603" t="str">
            <v>CC-U.I.F.</v>
          </cell>
          <cell r="G1603">
            <v>148.72</v>
          </cell>
          <cell r="H1603">
            <v>148.72</v>
          </cell>
          <cell r="I1603">
            <v>148.72</v>
          </cell>
          <cell r="J1603">
            <v>148.72</v>
          </cell>
          <cell r="K1603">
            <v>148.72</v>
          </cell>
          <cell r="L1603">
            <v>148.72</v>
          </cell>
          <cell r="M1603">
            <v>148.72</v>
          </cell>
          <cell r="N1603">
            <v>148.72</v>
          </cell>
          <cell r="O1603">
            <v>148.72</v>
          </cell>
          <cell r="P1603">
            <v>148.72</v>
          </cell>
          <cell r="Q1603">
            <v>148.72</v>
          </cell>
          <cell r="R1603">
            <v>148.72</v>
          </cell>
          <cell r="S1603">
            <v>1784.64</v>
          </cell>
        </row>
        <row r="1604">
          <cell r="E1604" t="str">
            <v>34412130400EQMRCZZHO</v>
          </cell>
          <cell r="F1604" t="str">
            <v>CC-U.I.F.</v>
          </cell>
          <cell r="G1604">
            <v>148.72</v>
          </cell>
          <cell r="H1604">
            <v>148.72</v>
          </cell>
          <cell r="I1604">
            <v>148.72</v>
          </cell>
          <cell r="J1604">
            <v>148.72</v>
          </cell>
          <cell r="K1604">
            <v>148.72</v>
          </cell>
          <cell r="L1604">
            <v>148.72</v>
          </cell>
          <cell r="M1604">
            <v>148.72</v>
          </cell>
          <cell r="N1604">
            <v>148.72</v>
          </cell>
          <cell r="O1604">
            <v>148.72</v>
          </cell>
          <cell r="P1604">
            <v>148.72</v>
          </cell>
          <cell r="Q1604">
            <v>148.72</v>
          </cell>
          <cell r="R1604">
            <v>148.72</v>
          </cell>
          <cell r="S1604">
            <v>1784.64</v>
          </cell>
        </row>
        <row r="1605">
          <cell r="E1605" t="str">
            <v>34412130400EQMRCZZHO</v>
          </cell>
          <cell r="F1605" t="str">
            <v>CC-U.I.F.</v>
          </cell>
          <cell r="G1605">
            <v>132.57</v>
          </cell>
          <cell r="H1605">
            <v>132.57</v>
          </cell>
          <cell r="I1605">
            <v>148.72</v>
          </cell>
          <cell r="J1605">
            <v>135.54</v>
          </cell>
          <cell r="K1605">
            <v>135.54</v>
          </cell>
          <cell r="L1605">
            <v>135.54</v>
          </cell>
          <cell r="M1605">
            <v>135.54</v>
          </cell>
          <cell r="N1605">
            <v>135.54</v>
          </cell>
          <cell r="O1605">
            <v>135.54</v>
          </cell>
          <cell r="P1605">
            <v>135.54</v>
          </cell>
          <cell r="Q1605">
            <v>135.54</v>
          </cell>
          <cell r="R1605">
            <v>135.54</v>
          </cell>
          <cell r="S1605">
            <v>1633.72</v>
          </cell>
        </row>
        <row r="1606">
          <cell r="E1606" t="str">
            <v>34412130400EQMRCZZHO</v>
          </cell>
          <cell r="F1606" t="str">
            <v>CC-U.I.F.</v>
          </cell>
          <cell r="G1606">
            <v>148.26</v>
          </cell>
          <cell r="H1606">
            <v>148.26</v>
          </cell>
          <cell r="I1606">
            <v>148.72</v>
          </cell>
          <cell r="J1606">
            <v>148.72</v>
          </cell>
          <cell r="K1606">
            <v>148.72</v>
          </cell>
          <cell r="L1606">
            <v>148.72</v>
          </cell>
          <cell r="M1606">
            <v>148.72</v>
          </cell>
          <cell r="N1606">
            <v>148.72</v>
          </cell>
          <cell r="O1606">
            <v>148.72</v>
          </cell>
          <cell r="P1606">
            <v>148.72</v>
          </cell>
          <cell r="Q1606">
            <v>148.72</v>
          </cell>
          <cell r="R1606">
            <v>148.72</v>
          </cell>
          <cell r="S1606">
            <v>1783.72</v>
          </cell>
        </row>
        <row r="1607">
          <cell r="E1607" t="str">
            <v>34412130400EQMRCZZHO</v>
          </cell>
          <cell r="F1607" t="str">
            <v>CC-U.I.F.</v>
          </cell>
          <cell r="G1607">
            <v>148.72</v>
          </cell>
          <cell r="H1607">
            <v>148.72</v>
          </cell>
          <cell r="I1607">
            <v>148.72</v>
          </cell>
          <cell r="J1607">
            <v>148.72</v>
          </cell>
          <cell r="K1607">
            <v>148.72</v>
          </cell>
          <cell r="L1607">
            <v>148.72</v>
          </cell>
          <cell r="M1607">
            <v>148.72</v>
          </cell>
          <cell r="N1607">
            <v>148.72</v>
          </cell>
          <cell r="O1607">
            <v>148.72</v>
          </cell>
          <cell r="P1607">
            <v>148.72</v>
          </cell>
          <cell r="Q1607">
            <v>148.72</v>
          </cell>
          <cell r="R1607">
            <v>148.72</v>
          </cell>
          <cell r="S1607">
            <v>1784.64</v>
          </cell>
        </row>
        <row r="1608">
          <cell r="E1608" t="str">
            <v>34412130400EQMRCZZHO</v>
          </cell>
          <cell r="F1608" t="str">
            <v>CC-U.I.F.</v>
          </cell>
          <cell r="G1608">
            <v>148.72</v>
          </cell>
          <cell r="H1608">
            <v>148.72</v>
          </cell>
          <cell r="I1608">
            <v>148.72</v>
          </cell>
          <cell r="J1608">
            <v>148.72</v>
          </cell>
          <cell r="K1608">
            <v>148.72</v>
          </cell>
          <cell r="L1608">
            <v>148.72</v>
          </cell>
          <cell r="M1608">
            <v>148.72</v>
          </cell>
          <cell r="N1608">
            <v>148.72</v>
          </cell>
          <cell r="O1608">
            <v>148.72</v>
          </cell>
          <cell r="P1608">
            <v>148.72</v>
          </cell>
          <cell r="Q1608">
            <v>148.72</v>
          </cell>
          <cell r="R1608">
            <v>148.72</v>
          </cell>
          <cell r="S1608">
            <v>1784.64</v>
          </cell>
        </row>
        <row r="1609">
          <cell r="E1609" t="str">
            <v>34412130400EQMRCZZHO</v>
          </cell>
          <cell r="F1609" t="str">
            <v>CC-U.I.F.</v>
          </cell>
          <cell r="G1609">
            <v>132.57</v>
          </cell>
          <cell r="H1609">
            <v>132.57</v>
          </cell>
          <cell r="I1609">
            <v>148.72</v>
          </cell>
          <cell r="J1609">
            <v>135.54</v>
          </cell>
          <cell r="K1609">
            <v>135.54</v>
          </cell>
          <cell r="L1609">
            <v>135.54</v>
          </cell>
          <cell r="M1609">
            <v>135.54</v>
          </cell>
          <cell r="N1609">
            <v>135.54</v>
          </cell>
          <cell r="O1609">
            <v>135.54</v>
          </cell>
          <cell r="P1609">
            <v>135.54</v>
          </cell>
          <cell r="Q1609">
            <v>135.54</v>
          </cell>
          <cell r="R1609">
            <v>135.54</v>
          </cell>
          <cell r="S1609">
            <v>1633.72</v>
          </cell>
        </row>
        <row r="1610">
          <cell r="E1610" t="str">
            <v>34412130400EQMRCZZHO</v>
          </cell>
          <cell r="F1610" t="str">
            <v>CC-U.I.F.</v>
          </cell>
          <cell r="G1610">
            <v>132.57</v>
          </cell>
          <cell r="H1610">
            <v>132.57</v>
          </cell>
          <cell r="I1610">
            <v>148.72</v>
          </cell>
          <cell r="J1610">
            <v>135.54</v>
          </cell>
          <cell r="K1610">
            <v>135.54</v>
          </cell>
          <cell r="L1610">
            <v>135.54</v>
          </cell>
          <cell r="M1610">
            <v>135.54</v>
          </cell>
          <cell r="N1610">
            <v>135.54</v>
          </cell>
          <cell r="O1610">
            <v>135.54</v>
          </cell>
          <cell r="P1610">
            <v>135.54</v>
          </cell>
          <cell r="Q1610">
            <v>135.54</v>
          </cell>
          <cell r="R1610">
            <v>135.54</v>
          </cell>
          <cell r="S1610">
            <v>1633.72</v>
          </cell>
        </row>
        <row r="1611">
          <cell r="E1611" t="str">
            <v>34412130400EQMRCZZHO</v>
          </cell>
          <cell r="F1611" t="str">
            <v>CC-U.I.F.</v>
          </cell>
          <cell r="G1611">
            <v>148.26</v>
          </cell>
          <cell r="H1611">
            <v>148.26</v>
          </cell>
          <cell r="I1611">
            <v>148.72</v>
          </cell>
          <cell r="J1611">
            <v>148.72</v>
          </cell>
          <cell r="K1611">
            <v>148.72</v>
          </cell>
          <cell r="L1611">
            <v>148.72</v>
          </cell>
          <cell r="M1611">
            <v>148.72</v>
          </cell>
          <cell r="N1611">
            <v>148.72</v>
          </cell>
          <cell r="O1611">
            <v>148.72</v>
          </cell>
          <cell r="P1611">
            <v>148.72</v>
          </cell>
          <cell r="Q1611">
            <v>148.72</v>
          </cell>
          <cell r="R1611">
            <v>148.72</v>
          </cell>
          <cell r="S1611">
            <v>1783.72</v>
          </cell>
        </row>
        <row r="1612">
          <cell r="E1612" t="str">
            <v>34412130400EQMRCZZHO</v>
          </cell>
          <cell r="F1612" t="str">
            <v>CC-U.I.F.</v>
          </cell>
          <cell r="G1612">
            <v>132.57</v>
          </cell>
          <cell r="H1612">
            <v>132.57</v>
          </cell>
          <cell r="I1612">
            <v>148.72</v>
          </cell>
          <cell r="J1612">
            <v>135.54</v>
          </cell>
          <cell r="K1612">
            <v>135.54</v>
          </cell>
          <cell r="L1612">
            <v>135.54</v>
          </cell>
          <cell r="M1612">
            <v>135.54</v>
          </cell>
          <cell r="N1612">
            <v>135.54</v>
          </cell>
          <cell r="O1612">
            <v>135.54</v>
          </cell>
          <cell r="P1612">
            <v>135.54</v>
          </cell>
          <cell r="Q1612">
            <v>135.54</v>
          </cell>
          <cell r="R1612">
            <v>135.54</v>
          </cell>
          <cell r="S1612">
            <v>1633.72</v>
          </cell>
        </row>
        <row r="1613">
          <cell r="E1613" t="str">
            <v>34412130400EQMRCZZHO</v>
          </cell>
          <cell r="F1613" t="str">
            <v>CC-U.I.F.</v>
          </cell>
          <cell r="G1613">
            <v>148.72</v>
          </cell>
          <cell r="H1613">
            <v>148.72</v>
          </cell>
          <cell r="I1613">
            <v>148.72</v>
          </cell>
          <cell r="J1613">
            <v>148.72</v>
          </cell>
          <cell r="K1613">
            <v>148.72</v>
          </cell>
          <cell r="L1613">
            <v>148.72</v>
          </cell>
          <cell r="M1613">
            <v>148.72</v>
          </cell>
          <cell r="N1613">
            <v>148.72</v>
          </cell>
          <cell r="O1613">
            <v>148.72</v>
          </cell>
          <cell r="P1613">
            <v>148.72</v>
          </cell>
          <cell r="Q1613">
            <v>148.72</v>
          </cell>
          <cell r="R1613">
            <v>148.72</v>
          </cell>
          <cell r="S1613">
            <v>1784.64</v>
          </cell>
        </row>
        <row r="1614">
          <cell r="E1614" t="str">
            <v>34412130400EQMRCZZHO</v>
          </cell>
          <cell r="F1614" t="str">
            <v>CC-U.I.F.</v>
          </cell>
          <cell r="G1614">
            <v>148.72</v>
          </cell>
          <cell r="H1614">
            <v>148.72</v>
          </cell>
          <cell r="I1614">
            <v>148.72</v>
          </cell>
          <cell r="J1614">
            <v>148.72</v>
          </cell>
          <cell r="K1614">
            <v>148.72</v>
          </cell>
          <cell r="L1614">
            <v>148.72</v>
          </cell>
          <cell r="M1614">
            <v>148.72</v>
          </cell>
          <cell r="N1614">
            <v>148.72</v>
          </cell>
          <cell r="O1614">
            <v>148.72</v>
          </cell>
          <cell r="P1614">
            <v>148.72</v>
          </cell>
          <cell r="Q1614">
            <v>148.72</v>
          </cell>
          <cell r="R1614">
            <v>148.72</v>
          </cell>
          <cell r="S1614">
            <v>1784.64</v>
          </cell>
        </row>
        <row r="1615">
          <cell r="E1615" t="str">
            <v>34412130400EQMRCZZHO</v>
          </cell>
          <cell r="F1615" t="str">
            <v>CC-U.I.F.</v>
          </cell>
          <cell r="G1615">
            <v>148.72</v>
          </cell>
          <cell r="H1615">
            <v>148.72</v>
          </cell>
          <cell r="I1615">
            <v>148.72</v>
          </cell>
          <cell r="J1615">
            <v>148.72</v>
          </cell>
          <cell r="K1615">
            <v>148.72</v>
          </cell>
          <cell r="L1615">
            <v>148.72</v>
          </cell>
          <cell r="M1615">
            <v>148.72</v>
          </cell>
          <cell r="N1615">
            <v>148.72</v>
          </cell>
          <cell r="O1615">
            <v>148.72</v>
          </cell>
          <cell r="P1615">
            <v>148.72</v>
          </cell>
          <cell r="Q1615">
            <v>148.72</v>
          </cell>
          <cell r="R1615">
            <v>148.72</v>
          </cell>
          <cell r="S1615">
            <v>1784.64</v>
          </cell>
        </row>
        <row r="1616">
          <cell r="E1616" t="str">
            <v>34412130400EQMRCZZHO</v>
          </cell>
          <cell r="F1616" t="str">
            <v>CC-U.I.F.</v>
          </cell>
          <cell r="G1616">
            <v>148.72</v>
          </cell>
          <cell r="H1616">
            <v>148.72</v>
          </cell>
          <cell r="I1616">
            <v>148.72</v>
          </cell>
          <cell r="J1616">
            <v>148.72</v>
          </cell>
          <cell r="K1616">
            <v>148.72</v>
          </cell>
          <cell r="L1616">
            <v>148.72</v>
          </cell>
          <cell r="M1616">
            <v>148.72</v>
          </cell>
          <cell r="N1616">
            <v>148.72</v>
          </cell>
          <cell r="O1616">
            <v>148.72</v>
          </cell>
          <cell r="P1616">
            <v>148.72</v>
          </cell>
          <cell r="Q1616">
            <v>148.72</v>
          </cell>
          <cell r="R1616">
            <v>148.72</v>
          </cell>
          <cell r="S1616">
            <v>1784.64</v>
          </cell>
        </row>
        <row r="1617">
          <cell r="E1617" t="str">
            <v>34412130400EQMRCZZHO Total</v>
          </cell>
          <cell r="F1617">
            <v>0</v>
          </cell>
          <cell r="S1617">
            <v>79248.679999999993</v>
          </cell>
        </row>
        <row r="1618">
          <cell r="E1618" t="str">
            <v>34412305410EQMRCZZHO</v>
          </cell>
          <cell r="F1618" t="str">
            <v>CC-SKILLS</v>
          </cell>
          <cell r="G1618">
            <v>155.44999999999999</v>
          </cell>
          <cell r="H1618">
            <v>155.44999999999999</v>
          </cell>
          <cell r="I1618">
            <v>155.44999999999999</v>
          </cell>
          <cell r="J1618">
            <v>155.44999999999999</v>
          </cell>
          <cell r="K1618">
            <v>155.44999999999999</v>
          </cell>
          <cell r="L1618">
            <v>319.95</v>
          </cell>
          <cell r="M1618">
            <v>155.44999999999999</v>
          </cell>
          <cell r="N1618">
            <v>155.44999999999999</v>
          </cell>
          <cell r="O1618">
            <v>162.49</v>
          </cell>
          <cell r="P1618">
            <v>162.49</v>
          </cell>
          <cell r="Q1618">
            <v>162.49</v>
          </cell>
          <cell r="R1618">
            <v>162.49</v>
          </cell>
          <cell r="S1618">
            <v>2058.06</v>
          </cell>
        </row>
        <row r="1619">
          <cell r="E1619" t="str">
            <v>34412305410EQMRCZZHO</v>
          </cell>
          <cell r="F1619" t="str">
            <v>CC-SKILLS</v>
          </cell>
          <cell r="G1619">
            <v>186.7</v>
          </cell>
          <cell r="H1619">
            <v>186.7</v>
          </cell>
          <cell r="I1619">
            <v>186.7</v>
          </cell>
          <cell r="J1619">
            <v>384.28</v>
          </cell>
          <cell r="K1619">
            <v>186.7</v>
          </cell>
          <cell r="L1619">
            <v>186.7</v>
          </cell>
          <cell r="M1619">
            <v>186.7</v>
          </cell>
          <cell r="N1619">
            <v>186.7</v>
          </cell>
          <cell r="O1619">
            <v>196.14</v>
          </cell>
          <cell r="P1619">
            <v>196.14</v>
          </cell>
          <cell r="Q1619">
            <v>196.14</v>
          </cell>
          <cell r="R1619">
            <v>196.14</v>
          </cell>
          <cell r="S1619">
            <v>2475.7399999999998</v>
          </cell>
        </row>
        <row r="1620">
          <cell r="E1620" t="str">
            <v>34412305410EQMRCZZHO</v>
          </cell>
          <cell r="F1620" t="str">
            <v>CC-SKILLS</v>
          </cell>
          <cell r="G1620">
            <v>360.96</v>
          </cell>
          <cell r="H1620">
            <v>360.96</v>
          </cell>
          <cell r="I1620">
            <v>360.96</v>
          </cell>
          <cell r="J1620">
            <v>360.96</v>
          </cell>
          <cell r="K1620">
            <v>360.96</v>
          </cell>
          <cell r="L1620">
            <v>360.96</v>
          </cell>
          <cell r="M1620">
            <v>360.96</v>
          </cell>
          <cell r="N1620">
            <v>360.96</v>
          </cell>
          <cell r="O1620">
            <v>360.96</v>
          </cell>
          <cell r="P1620">
            <v>360.96</v>
          </cell>
          <cell r="Q1620">
            <v>698.28</v>
          </cell>
          <cell r="R1620">
            <v>377.02</v>
          </cell>
          <cell r="S1620">
            <v>4684.8999999999996</v>
          </cell>
        </row>
        <row r="1621">
          <cell r="E1621" t="str">
            <v>34412305410EQMRCZZHO</v>
          </cell>
          <cell r="F1621" t="str">
            <v>CC-SKILLS</v>
          </cell>
          <cell r="G1621">
            <v>245.01</v>
          </cell>
          <cell r="H1621">
            <v>245.01</v>
          </cell>
          <cell r="I1621">
            <v>245.01</v>
          </cell>
          <cell r="J1621">
            <v>245.01</v>
          </cell>
          <cell r="K1621">
            <v>245.01</v>
          </cell>
          <cell r="L1621">
            <v>245.01</v>
          </cell>
          <cell r="M1621">
            <v>245.01</v>
          </cell>
          <cell r="N1621">
            <v>463.01</v>
          </cell>
          <cell r="O1621">
            <v>245.01</v>
          </cell>
          <cell r="P1621">
            <v>245.01</v>
          </cell>
          <cell r="Q1621">
            <v>245.01</v>
          </cell>
          <cell r="R1621">
            <v>245.01</v>
          </cell>
          <cell r="S1621">
            <v>3158.12</v>
          </cell>
        </row>
        <row r="1622">
          <cell r="E1622" t="str">
            <v>34412305410EQMRCZZHO</v>
          </cell>
          <cell r="F1622" t="str">
            <v>CC-SKILLS</v>
          </cell>
          <cell r="G1622">
            <v>201.8</v>
          </cell>
          <cell r="H1622">
            <v>201.8</v>
          </cell>
          <cell r="I1622">
            <v>201.8</v>
          </cell>
          <cell r="J1622">
            <v>201.8</v>
          </cell>
          <cell r="K1622">
            <v>201.8</v>
          </cell>
          <cell r="L1622">
            <v>389.94</v>
          </cell>
          <cell r="M1622">
            <v>210.72</v>
          </cell>
          <cell r="N1622">
            <v>210.72</v>
          </cell>
          <cell r="O1622">
            <v>210.72</v>
          </cell>
          <cell r="P1622">
            <v>210.72</v>
          </cell>
          <cell r="Q1622">
            <v>210.72</v>
          </cell>
          <cell r="R1622">
            <v>210.72</v>
          </cell>
          <cell r="S1622">
            <v>2663.26</v>
          </cell>
        </row>
        <row r="1623">
          <cell r="E1623" t="str">
            <v>34412305410EQMRCZZHO</v>
          </cell>
          <cell r="F1623" t="str">
            <v>CC-SKILLS</v>
          </cell>
          <cell r="G1623">
            <v>350.2</v>
          </cell>
          <cell r="H1623">
            <v>350.2</v>
          </cell>
          <cell r="I1623">
            <v>687.52</v>
          </cell>
          <cell r="J1623">
            <v>350.2</v>
          </cell>
          <cell r="K1623">
            <v>350.2</v>
          </cell>
          <cell r="L1623">
            <v>350.2</v>
          </cell>
          <cell r="M1623">
            <v>350.2</v>
          </cell>
          <cell r="N1623">
            <v>350.2</v>
          </cell>
          <cell r="O1623">
            <v>350.2</v>
          </cell>
          <cell r="P1623">
            <v>350.2</v>
          </cell>
          <cell r="Q1623">
            <v>350.2</v>
          </cell>
          <cell r="R1623">
            <v>366.45</v>
          </cell>
          <cell r="S1623">
            <v>4555.97</v>
          </cell>
        </row>
        <row r="1624">
          <cell r="E1624" t="str">
            <v>34412305410EQMRCZZHO</v>
          </cell>
          <cell r="F1624" t="str">
            <v>CC-SKILLS</v>
          </cell>
          <cell r="G1624">
            <v>121.53</v>
          </cell>
          <cell r="H1624">
            <v>121.53</v>
          </cell>
          <cell r="I1624">
            <v>250.14</v>
          </cell>
          <cell r="J1624">
            <v>121.53</v>
          </cell>
          <cell r="K1624">
            <v>121.53</v>
          </cell>
          <cell r="L1624">
            <v>121.53</v>
          </cell>
          <cell r="M1624">
            <v>121.53</v>
          </cell>
          <cell r="N1624">
            <v>121.53</v>
          </cell>
          <cell r="O1624">
            <v>121.53</v>
          </cell>
          <cell r="P1624">
            <v>121.53</v>
          </cell>
          <cell r="Q1624">
            <v>121.53</v>
          </cell>
          <cell r="R1624">
            <v>121.53</v>
          </cell>
          <cell r="S1624">
            <v>1586.97</v>
          </cell>
        </row>
        <row r="1625">
          <cell r="E1625" t="str">
            <v>34412305410EQMRCZZHO</v>
          </cell>
          <cell r="F1625" t="str">
            <v>CC-SKILLS</v>
          </cell>
          <cell r="G1625">
            <v>150.30000000000001</v>
          </cell>
          <cell r="H1625">
            <v>150.30000000000001</v>
          </cell>
          <cell r="I1625">
            <v>288.01</v>
          </cell>
          <cell r="J1625">
            <v>150.30000000000001</v>
          </cell>
          <cell r="K1625">
            <v>150.30000000000001</v>
          </cell>
          <cell r="L1625">
            <v>150.30000000000001</v>
          </cell>
          <cell r="M1625">
            <v>150.30000000000001</v>
          </cell>
          <cell r="N1625">
            <v>150.30000000000001</v>
          </cell>
          <cell r="O1625">
            <v>150.30000000000001</v>
          </cell>
          <cell r="P1625">
            <v>150.30000000000001</v>
          </cell>
          <cell r="Q1625">
            <v>150.30000000000001</v>
          </cell>
          <cell r="R1625">
            <v>150.30000000000001</v>
          </cell>
          <cell r="S1625">
            <v>1941.31</v>
          </cell>
        </row>
        <row r="1626">
          <cell r="E1626" t="str">
            <v>34412305410EQMRCZZHO</v>
          </cell>
          <cell r="F1626" t="str">
            <v>CC-SKILLS</v>
          </cell>
          <cell r="G1626">
            <v>156.22</v>
          </cell>
          <cell r="H1626">
            <v>156.22</v>
          </cell>
          <cell r="I1626">
            <v>293.92</v>
          </cell>
          <cell r="J1626">
            <v>156.22</v>
          </cell>
          <cell r="K1626">
            <v>156.22</v>
          </cell>
          <cell r="L1626">
            <v>156.22</v>
          </cell>
          <cell r="M1626">
            <v>156.22</v>
          </cell>
          <cell r="N1626">
            <v>156.22</v>
          </cell>
          <cell r="O1626">
            <v>156.22</v>
          </cell>
          <cell r="P1626">
            <v>156.22</v>
          </cell>
          <cell r="Q1626">
            <v>156.22</v>
          </cell>
          <cell r="R1626">
            <v>156.22</v>
          </cell>
          <cell r="S1626">
            <v>2012.34</v>
          </cell>
        </row>
        <row r="1627">
          <cell r="E1627" t="str">
            <v>34412305410EQMRCZZHO</v>
          </cell>
          <cell r="F1627" t="str">
            <v>CC-SKILLS</v>
          </cell>
          <cell r="G1627">
            <v>130.13</v>
          </cell>
          <cell r="H1627">
            <v>130.13</v>
          </cell>
          <cell r="I1627">
            <v>267.83</v>
          </cell>
          <cell r="J1627">
            <v>130.13</v>
          </cell>
          <cell r="K1627">
            <v>130.13</v>
          </cell>
          <cell r="L1627">
            <v>130.13</v>
          </cell>
          <cell r="M1627">
            <v>130.13</v>
          </cell>
          <cell r="N1627">
            <v>130.13</v>
          </cell>
          <cell r="O1627">
            <v>130.13</v>
          </cell>
          <cell r="P1627">
            <v>130.13</v>
          </cell>
          <cell r="Q1627">
            <v>130.13</v>
          </cell>
          <cell r="R1627">
            <v>130.13</v>
          </cell>
          <cell r="S1627">
            <v>1699.26</v>
          </cell>
        </row>
        <row r="1628">
          <cell r="E1628" t="str">
            <v>34412305410EQMRCZZHO</v>
          </cell>
          <cell r="F1628" t="str">
            <v>CC-SKILLS</v>
          </cell>
          <cell r="G1628">
            <v>614.89</v>
          </cell>
          <cell r="H1628">
            <v>614.89</v>
          </cell>
          <cell r="I1628">
            <v>614.89</v>
          </cell>
          <cell r="J1628">
            <v>614.89</v>
          </cell>
          <cell r="K1628">
            <v>614.89</v>
          </cell>
          <cell r="L1628">
            <v>1103.8</v>
          </cell>
          <cell r="M1628">
            <v>614.89</v>
          </cell>
          <cell r="N1628">
            <v>614.89</v>
          </cell>
          <cell r="O1628">
            <v>614.89</v>
          </cell>
          <cell r="P1628">
            <v>614.89</v>
          </cell>
          <cell r="Q1628">
            <v>614.89</v>
          </cell>
          <cell r="R1628">
            <v>614.89</v>
          </cell>
          <cell r="S1628">
            <v>7867.59</v>
          </cell>
        </row>
        <row r="1629">
          <cell r="E1629" t="str">
            <v>34412305410EQMRCZZHO</v>
          </cell>
          <cell r="F1629" t="str">
            <v>CC-SKILLS</v>
          </cell>
          <cell r="G1629">
            <v>130.13</v>
          </cell>
          <cell r="H1629">
            <v>130.13</v>
          </cell>
          <cell r="I1629">
            <v>130.13</v>
          </cell>
          <cell r="J1629">
            <v>130.13</v>
          </cell>
          <cell r="K1629">
            <v>130.13</v>
          </cell>
          <cell r="L1629">
            <v>130.13</v>
          </cell>
          <cell r="M1629">
            <v>130.13</v>
          </cell>
          <cell r="N1629">
            <v>267.83</v>
          </cell>
          <cell r="O1629">
            <v>130.13</v>
          </cell>
          <cell r="P1629">
            <v>130.13</v>
          </cell>
          <cell r="Q1629">
            <v>130.13</v>
          </cell>
          <cell r="R1629">
            <v>130.13</v>
          </cell>
          <cell r="S1629">
            <v>1699.26</v>
          </cell>
        </row>
        <row r="1630">
          <cell r="E1630" t="str">
            <v>34412305410EQMRCZZHO</v>
          </cell>
          <cell r="F1630" t="str">
            <v>CC-SKILLS</v>
          </cell>
          <cell r="G1630">
            <v>253.39</v>
          </cell>
          <cell r="H1630">
            <v>253.39</v>
          </cell>
          <cell r="I1630">
            <v>253.39</v>
          </cell>
          <cell r="J1630">
            <v>253.39</v>
          </cell>
          <cell r="K1630">
            <v>253.39</v>
          </cell>
          <cell r="L1630">
            <v>253.39</v>
          </cell>
          <cell r="M1630">
            <v>253.39</v>
          </cell>
          <cell r="N1630">
            <v>253.39</v>
          </cell>
          <cell r="O1630">
            <v>253.39</v>
          </cell>
          <cell r="P1630">
            <v>253.39</v>
          </cell>
          <cell r="Q1630">
            <v>253.39</v>
          </cell>
          <cell r="R1630">
            <v>471.39</v>
          </cell>
          <cell r="S1630">
            <v>3258.68</v>
          </cell>
        </row>
        <row r="1631">
          <cell r="E1631" t="str">
            <v>34412305410EQMRCZZHO</v>
          </cell>
          <cell r="F1631" t="str">
            <v>CC-SKILLS</v>
          </cell>
          <cell r="G1631">
            <v>232.1</v>
          </cell>
          <cell r="H1631">
            <v>232.1</v>
          </cell>
          <cell r="I1631">
            <v>232.1</v>
          </cell>
          <cell r="J1631">
            <v>232.1</v>
          </cell>
          <cell r="K1631">
            <v>232.1</v>
          </cell>
          <cell r="L1631">
            <v>232.1</v>
          </cell>
          <cell r="M1631">
            <v>450.1</v>
          </cell>
          <cell r="N1631">
            <v>232.1</v>
          </cell>
          <cell r="O1631">
            <v>232.1</v>
          </cell>
          <cell r="P1631">
            <v>232.1</v>
          </cell>
          <cell r="Q1631">
            <v>232.1</v>
          </cell>
          <cell r="R1631">
            <v>232.1</v>
          </cell>
          <cell r="S1631">
            <v>3003.2</v>
          </cell>
        </row>
        <row r="1632">
          <cell r="E1632" t="str">
            <v>34412305410EQMRCZZHO</v>
          </cell>
          <cell r="F1632" t="str">
            <v>CC-SKILLS</v>
          </cell>
          <cell r="G1632">
            <v>131.33000000000001</v>
          </cell>
          <cell r="H1632">
            <v>131.33000000000001</v>
          </cell>
          <cell r="I1632">
            <v>131.33000000000001</v>
          </cell>
          <cell r="J1632">
            <v>131.33000000000001</v>
          </cell>
          <cell r="K1632">
            <v>253.7</v>
          </cell>
          <cell r="L1632">
            <v>133.34</v>
          </cell>
          <cell r="M1632">
            <v>133.34</v>
          </cell>
          <cell r="N1632">
            <v>133.34</v>
          </cell>
          <cell r="O1632">
            <v>133.34</v>
          </cell>
          <cell r="P1632">
            <v>133.34</v>
          </cell>
          <cell r="Q1632">
            <v>133.34</v>
          </cell>
          <cell r="R1632">
            <v>133.34</v>
          </cell>
          <cell r="S1632">
            <v>1712.4</v>
          </cell>
        </row>
        <row r="1633">
          <cell r="E1633" t="str">
            <v>34412305410EQMRCZZHO</v>
          </cell>
          <cell r="F1633" t="str">
            <v>CC-SKILLS</v>
          </cell>
          <cell r="G1633">
            <v>131.33000000000001</v>
          </cell>
          <cell r="H1633">
            <v>131.33000000000001</v>
          </cell>
          <cell r="I1633">
            <v>131.33000000000001</v>
          </cell>
          <cell r="J1633">
            <v>131.33000000000001</v>
          </cell>
          <cell r="K1633">
            <v>253.7</v>
          </cell>
          <cell r="L1633">
            <v>133.34</v>
          </cell>
          <cell r="M1633">
            <v>133.34</v>
          </cell>
          <cell r="N1633">
            <v>133.34</v>
          </cell>
          <cell r="O1633">
            <v>133.34</v>
          </cell>
          <cell r="P1633">
            <v>133.34</v>
          </cell>
          <cell r="Q1633">
            <v>133.34</v>
          </cell>
          <cell r="R1633">
            <v>133.34</v>
          </cell>
          <cell r="S1633">
            <v>1712.4</v>
          </cell>
        </row>
        <row r="1634">
          <cell r="E1634" t="str">
            <v>34412305410EQMRCZZHO</v>
          </cell>
          <cell r="F1634" t="str">
            <v>CC-SKILLS</v>
          </cell>
          <cell r="G1634">
            <v>551.72</v>
          </cell>
          <cell r="H1634">
            <v>551.72</v>
          </cell>
          <cell r="I1634">
            <v>551.72</v>
          </cell>
          <cell r="J1634">
            <v>551.72</v>
          </cell>
          <cell r="K1634">
            <v>551.72</v>
          </cell>
          <cell r="L1634">
            <v>551.72</v>
          </cell>
          <cell r="M1634">
            <v>551.72</v>
          </cell>
          <cell r="N1634">
            <v>551.72</v>
          </cell>
          <cell r="O1634">
            <v>983.8</v>
          </cell>
          <cell r="P1634">
            <v>551.72</v>
          </cell>
          <cell r="Q1634">
            <v>551.72</v>
          </cell>
          <cell r="R1634">
            <v>551.72</v>
          </cell>
          <cell r="S1634">
            <v>7052.72</v>
          </cell>
        </row>
        <row r="1635">
          <cell r="E1635" t="str">
            <v>34412305410EQMRCZZHO</v>
          </cell>
          <cell r="F1635" t="str">
            <v>CC-SKILLS</v>
          </cell>
          <cell r="G1635">
            <v>206</v>
          </cell>
          <cell r="H1635">
            <v>206</v>
          </cell>
          <cell r="I1635">
            <v>206</v>
          </cell>
          <cell r="J1635">
            <v>424</v>
          </cell>
          <cell r="K1635">
            <v>206</v>
          </cell>
          <cell r="L1635">
            <v>206</v>
          </cell>
          <cell r="M1635">
            <v>206</v>
          </cell>
          <cell r="N1635">
            <v>206</v>
          </cell>
          <cell r="O1635">
            <v>206</v>
          </cell>
          <cell r="P1635">
            <v>206</v>
          </cell>
          <cell r="Q1635">
            <v>206</v>
          </cell>
          <cell r="R1635">
            <v>206</v>
          </cell>
          <cell r="S1635">
            <v>2690</v>
          </cell>
        </row>
        <row r="1636">
          <cell r="E1636" t="str">
            <v>34412305410EQMRCZZHO</v>
          </cell>
          <cell r="F1636" t="str">
            <v>CC-SKILLS</v>
          </cell>
          <cell r="G1636">
            <v>291.26</v>
          </cell>
          <cell r="H1636">
            <v>604.45000000000005</v>
          </cell>
          <cell r="I1636">
            <v>291.26</v>
          </cell>
          <cell r="J1636">
            <v>291.26</v>
          </cell>
          <cell r="K1636">
            <v>291.26</v>
          </cell>
          <cell r="L1636">
            <v>291.26</v>
          </cell>
          <cell r="M1636">
            <v>291.26</v>
          </cell>
          <cell r="N1636">
            <v>291.26</v>
          </cell>
          <cell r="O1636">
            <v>291.26</v>
          </cell>
          <cell r="P1636">
            <v>291.26</v>
          </cell>
          <cell r="Q1636">
            <v>291.26</v>
          </cell>
          <cell r="R1636">
            <v>291.26</v>
          </cell>
          <cell r="S1636">
            <v>3808.31</v>
          </cell>
        </row>
        <row r="1637">
          <cell r="E1637" t="str">
            <v>34412305410EQMRCZZHO</v>
          </cell>
          <cell r="F1637" t="str">
            <v>CC-SKILLS</v>
          </cell>
          <cell r="G1637">
            <v>106.17</v>
          </cell>
          <cell r="H1637">
            <v>106.17</v>
          </cell>
          <cell r="I1637">
            <v>218.51</v>
          </cell>
          <cell r="J1637">
            <v>108.54</v>
          </cell>
          <cell r="K1637">
            <v>108.54</v>
          </cell>
          <cell r="L1637">
            <v>108.54</v>
          </cell>
          <cell r="M1637">
            <v>108.54</v>
          </cell>
          <cell r="N1637">
            <v>108.54</v>
          </cell>
          <cell r="O1637">
            <v>108.54</v>
          </cell>
          <cell r="P1637">
            <v>108.54</v>
          </cell>
          <cell r="Q1637">
            <v>108.54</v>
          </cell>
          <cell r="R1637">
            <v>108.54</v>
          </cell>
          <cell r="S1637">
            <v>1407.71</v>
          </cell>
        </row>
        <row r="1638">
          <cell r="E1638" t="str">
            <v>34412305410EQMRCZZHO</v>
          </cell>
          <cell r="F1638" t="str">
            <v>CC-SKILLS</v>
          </cell>
          <cell r="G1638">
            <v>106.17</v>
          </cell>
          <cell r="H1638">
            <v>106.17</v>
          </cell>
          <cell r="I1638">
            <v>218.51</v>
          </cell>
          <cell r="J1638">
            <v>108.54</v>
          </cell>
          <cell r="K1638">
            <v>108.54</v>
          </cell>
          <cell r="L1638">
            <v>108.54</v>
          </cell>
          <cell r="M1638">
            <v>108.54</v>
          </cell>
          <cell r="N1638">
            <v>108.54</v>
          </cell>
          <cell r="O1638">
            <v>108.54</v>
          </cell>
          <cell r="P1638">
            <v>108.54</v>
          </cell>
          <cell r="Q1638">
            <v>108.54</v>
          </cell>
          <cell r="R1638">
            <v>108.54</v>
          </cell>
          <cell r="S1638">
            <v>1407.71</v>
          </cell>
        </row>
        <row r="1639">
          <cell r="E1639" t="str">
            <v>34412305410EQMRCZZHO</v>
          </cell>
          <cell r="F1639" t="str">
            <v>CC-SKILLS</v>
          </cell>
          <cell r="G1639">
            <v>121.85</v>
          </cell>
          <cell r="H1639">
            <v>121.85</v>
          </cell>
          <cell r="I1639">
            <v>234.2</v>
          </cell>
          <cell r="J1639">
            <v>124.22</v>
          </cell>
          <cell r="K1639">
            <v>124.22</v>
          </cell>
          <cell r="L1639">
            <v>124.22</v>
          </cell>
          <cell r="M1639">
            <v>124.22</v>
          </cell>
          <cell r="N1639">
            <v>124.22</v>
          </cell>
          <cell r="O1639">
            <v>124.22</v>
          </cell>
          <cell r="P1639">
            <v>124.22</v>
          </cell>
          <cell r="Q1639">
            <v>124.22</v>
          </cell>
          <cell r="R1639">
            <v>124.22</v>
          </cell>
          <cell r="S1639">
            <v>1595.88</v>
          </cell>
        </row>
        <row r="1640">
          <cell r="E1640" t="str">
            <v>34412305410EQMRCZZHO</v>
          </cell>
          <cell r="F1640" t="str">
            <v>CC-SKILLS</v>
          </cell>
          <cell r="G1640">
            <v>106.17</v>
          </cell>
          <cell r="H1640">
            <v>106.17</v>
          </cell>
          <cell r="I1640">
            <v>218.51</v>
          </cell>
          <cell r="J1640">
            <v>108.54</v>
          </cell>
          <cell r="K1640">
            <v>108.54</v>
          </cell>
          <cell r="L1640">
            <v>108.54</v>
          </cell>
          <cell r="M1640">
            <v>108.54</v>
          </cell>
          <cell r="N1640">
            <v>108.54</v>
          </cell>
          <cell r="O1640">
            <v>108.54</v>
          </cell>
          <cell r="P1640">
            <v>108.54</v>
          </cell>
          <cell r="Q1640">
            <v>108.54</v>
          </cell>
          <cell r="R1640">
            <v>108.54</v>
          </cell>
          <cell r="S1640">
            <v>1407.71</v>
          </cell>
        </row>
        <row r="1641">
          <cell r="E1641" t="str">
            <v>34412305410EQMRCZZHO</v>
          </cell>
          <cell r="F1641" t="str">
            <v>CC-SKILLS</v>
          </cell>
          <cell r="G1641">
            <v>127.05</v>
          </cell>
          <cell r="H1641">
            <v>127.05</v>
          </cell>
          <cell r="I1641">
            <v>239.4</v>
          </cell>
          <cell r="J1641">
            <v>129.43</v>
          </cell>
          <cell r="K1641">
            <v>129.43</v>
          </cell>
          <cell r="L1641">
            <v>129.43</v>
          </cell>
          <cell r="M1641">
            <v>129.43</v>
          </cell>
          <cell r="N1641">
            <v>129.43</v>
          </cell>
          <cell r="O1641">
            <v>129.43</v>
          </cell>
          <cell r="P1641">
            <v>129.43</v>
          </cell>
          <cell r="Q1641">
            <v>129.43</v>
          </cell>
          <cell r="R1641">
            <v>129.43</v>
          </cell>
          <cell r="S1641">
            <v>1658.37</v>
          </cell>
        </row>
        <row r="1642">
          <cell r="E1642" t="str">
            <v>34412305410EQMRCZZHO</v>
          </cell>
          <cell r="F1642" t="str">
            <v>CC-SKILLS</v>
          </cell>
          <cell r="G1642">
            <v>132.84</v>
          </cell>
          <cell r="H1642">
            <v>132.84</v>
          </cell>
          <cell r="I1642">
            <v>245.19</v>
          </cell>
          <cell r="J1642">
            <v>135.22</v>
          </cell>
          <cell r="K1642">
            <v>135.22</v>
          </cell>
          <cell r="L1642">
            <v>135.22</v>
          </cell>
          <cell r="M1642">
            <v>135.22</v>
          </cell>
          <cell r="N1642">
            <v>135.22</v>
          </cell>
          <cell r="O1642">
            <v>135.22</v>
          </cell>
          <cell r="P1642">
            <v>135.22</v>
          </cell>
          <cell r="Q1642">
            <v>135.22</v>
          </cell>
          <cell r="R1642">
            <v>135.22</v>
          </cell>
          <cell r="S1642">
            <v>1727.85</v>
          </cell>
        </row>
        <row r="1643">
          <cell r="E1643" t="str">
            <v>34412305410EQMRCZZHO</v>
          </cell>
          <cell r="F1643" t="str">
            <v>CC-SKILLS</v>
          </cell>
          <cell r="G1643">
            <v>132.26</v>
          </cell>
          <cell r="H1643">
            <v>132.26</v>
          </cell>
          <cell r="I1643">
            <v>244.61</v>
          </cell>
          <cell r="J1643">
            <v>134.63</v>
          </cell>
          <cell r="K1643">
            <v>134.63</v>
          </cell>
          <cell r="L1643">
            <v>134.63</v>
          </cell>
          <cell r="M1643">
            <v>134.63</v>
          </cell>
          <cell r="N1643">
            <v>134.63</v>
          </cell>
          <cell r="O1643">
            <v>134.63</v>
          </cell>
          <cell r="P1643">
            <v>134.63</v>
          </cell>
          <cell r="Q1643">
            <v>134.63</v>
          </cell>
          <cell r="R1643">
            <v>134.63</v>
          </cell>
          <cell r="S1643">
            <v>1720.8</v>
          </cell>
        </row>
        <row r="1644">
          <cell r="E1644" t="str">
            <v>34412305410EQMRCZZHO</v>
          </cell>
          <cell r="F1644" t="str">
            <v>CC-SKILLS</v>
          </cell>
          <cell r="G1644">
            <v>126.98</v>
          </cell>
          <cell r="H1644">
            <v>126.98</v>
          </cell>
          <cell r="I1644">
            <v>239.33</v>
          </cell>
          <cell r="J1644">
            <v>129.35</v>
          </cell>
          <cell r="K1644">
            <v>129.35</v>
          </cell>
          <cell r="L1644">
            <v>129.35</v>
          </cell>
          <cell r="M1644">
            <v>129.35</v>
          </cell>
          <cell r="N1644">
            <v>129.35</v>
          </cell>
          <cell r="O1644">
            <v>129.35</v>
          </cell>
          <cell r="P1644">
            <v>129.35</v>
          </cell>
          <cell r="Q1644">
            <v>129.35</v>
          </cell>
          <cell r="R1644">
            <v>129.35</v>
          </cell>
          <cell r="S1644">
            <v>1657.44</v>
          </cell>
        </row>
        <row r="1645">
          <cell r="E1645" t="str">
            <v>34412305410EQMRCZZHO</v>
          </cell>
          <cell r="F1645" t="str">
            <v>CC-SKILLS</v>
          </cell>
          <cell r="G1645">
            <v>127.05</v>
          </cell>
          <cell r="H1645">
            <v>127.05</v>
          </cell>
          <cell r="I1645">
            <v>239.4</v>
          </cell>
          <cell r="J1645">
            <v>129.43</v>
          </cell>
          <cell r="K1645">
            <v>129.43</v>
          </cell>
          <cell r="L1645">
            <v>129.43</v>
          </cell>
          <cell r="M1645">
            <v>129.43</v>
          </cell>
          <cell r="N1645">
            <v>129.43</v>
          </cell>
          <cell r="O1645">
            <v>129.43</v>
          </cell>
          <cell r="P1645">
            <v>129.43</v>
          </cell>
          <cell r="Q1645">
            <v>129.43</v>
          </cell>
          <cell r="R1645">
            <v>129.43</v>
          </cell>
          <cell r="S1645">
            <v>1658.37</v>
          </cell>
        </row>
        <row r="1646">
          <cell r="E1646" t="str">
            <v>34412305410EQMRCZZHO</v>
          </cell>
          <cell r="F1646" t="str">
            <v>CC-SKILLS</v>
          </cell>
          <cell r="G1646">
            <v>127.05</v>
          </cell>
          <cell r="H1646">
            <v>127.05</v>
          </cell>
          <cell r="I1646">
            <v>239.4</v>
          </cell>
          <cell r="J1646">
            <v>129.43</v>
          </cell>
          <cell r="K1646">
            <v>129.43</v>
          </cell>
          <cell r="L1646">
            <v>129.43</v>
          </cell>
          <cell r="M1646">
            <v>129.43</v>
          </cell>
          <cell r="N1646">
            <v>129.43</v>
          </cell>
          <cell r="O1646">
            <v>129.43</v>
          </cell>
          <cell r="P1646">
            <v>129.43</v>
          </cell>
          <cell r="Q1646">
            <v>129.43</v>
          </cell>
          <cell r="R1646">
            <v>129.43</v>
          </cell>
          <cell r="S1646">
            <v>1658.37</v>
          </cell>
        </row>
        <row r="1647">
          <cell r="E1647" t="str">
            <v>34412305410EQMRCZZHO</v>
          </cell>
          <cell r="F1647" t="str">
            <v>CC-SKILLS</v>
          </cell>
          <cell r="G1647">
            <v>121.85</v>
          </cell>
          <cell r="H1647">
            <v>121.85</v>
          </cell>
          <cell r="I1647">
            <v>234.2</v>
          </cell>
          <cell r="J1647">
            <v>124.22</v>
          </cell>
          <cell r="K1647">
            <v>124.22</v>
          </cell>
          <cell r="L1647">
            <v>124.22</v>
          </cell>
          <cell r="M1647">
            <v>124.22</v>
          </cell>
          <cell r="N1647">
            <v>124.22</v>
          </cell>
          <cell r="O1647">
            <v>124.22</v>
          </cell>
          <cell r="P1647">
            <v>124.22</v>
          </cell>
          <cell r="Q1647">
            <v>124.22</v>
          </cell>
          <cell r="R1647">
            <v>124.22</v>
          </cell>
          <cell r="S1647">
            <v>1595.88</v>
          </cell>
        </row>
        <row r="1648">
          <cell r="E1648" t="str">
            <v>34412305410EQMRCZZHO</v>
          </cell>
          <cell r="F1648" t="str">
            <v>CC-SKILLS</v>
          </cell>
          <cell r="G1648">
            <v>137.19999999999999</v>
          </cell>
          <cell r="H1648">
            <v>137.19999999999999</v>
          </cell>
          <cell r="I1648">
            <v>249.55</v>
          </cell>
          <cell r="J1648">
            <v>139.58000000000001</v>
          </cell>
          <cell r="K1648">
            <v>139.58000000000001</v>
          </cell>
          <cell r="L1648">
            <v>139.58000000000001</v>
          </cell>
          <cell r="M1648">
            <v>139.58000000000001</v>
          </cell>
          <cell r="N1648">
            <v>139.58000000000001</v>
          </cell>
          <cell r="O1648">
            <v>139.58000000000001</v>
          </cell>
          <cell r="P1648">
            <v>139.58000000000001</v>
          </cell>
          <cell r="Q1648">
            <v>139.58000000000001</v>
          </cell>
          <cell r="R1648">
            <v>139.58000000000001</v>
          </cell>
          <cell r="S1648">
            <v>1780.17</v>
          </cell>
        </row>
        <row r="1649">
          <cell r="E1649" t="str">
            <v>34412305410EQMRCZZHO</v>
          </cell>
          <cell r="F1649" t="str">
            <v>CC-SKILLS</v>
          </cell>
          <cell r="G1649">
            <v>137.46</v>
          </cell>
          <cell r="H1649">
            <v>137.46</v>
          </cell>
          <cell r="I1649">
            <v>249.81</v>
          </cell>
          <cell r="J1649">
            <v>139.83000000000001</v>
          </cell>
          <cell r="K1649">
            <v>139.83000000000001</v>
          </cell>
          <cell r="L1649">
            <v>139.83000000000001</v>
          </cell>
          <cell r="M1649">
            <v>139.83000000000001</v>
          </cell>
          <cell r="N1649">
            <v>139.83000000000001</v>
          </cell>
          <cell r="O1649">
            <v>139.83000000000001</v>
          </cell>
          <cell r="P1649">
            <v>139.83000000000001</v>
          </cell>
          <cell r="Q1649">
            <v>139.83000000000001</v>
          </cell>
          <cell r="R1649">
            <v>139.83000000000001</v>
          </cell>
          <cell r="S1649">
            <v>1783.2</v>
          </cell>
        </row>
        <row r="1650">
          <cell r="E1650" t="str">
            <v>34412305410EQMRCZZHO</v>
          </cell>
          <cell r="F1650" t="str">
            <v>CC-SKILLS</v>
          </cell>
          <cell r="G1650">
            <v>127.05</v>
          </cell>
          <cell r="H1650">
            <v>127.05</v>
          </cell>
          <cell r="I1650">
            <v>239.4</v>
          </cell>
          <cell r="J1650">
            <v>129.43</v>
          </cell>
          <cell r="K1650">
            <v>129.43</v>
          </cell>
          <cell r="L1650">
            <v>129.43</v>
          </cell>
          <cell r="M1650">
            <v>129.43</v>
          </cell>
          <cell r="N1650">
            <v>129.43</v>
          </cell>
          <cell r="O1650">
            <v>129.43</v>
          </cell>
          <cell r="P1650">
            <v>129.43</v>
          </cell>
          <cell r="Q1650">
            <v>129.43</v>
          </cell>
          <cell r="R1650">
            <v>129.43</v>
          </cell>
          <cell r="S1650">
            <v>1658.37</v>
          </cell>
        </row>
        <row r="1651">
          <cell r="E1651" t="str">
            <v>34412305410EQMRCZZHO</v>
          </cell>
          <cell r="F1651" t="str">
            <v>CC-SKILLS</v>
          </cell>
          <cell r="G1651">
            <v>106.17</v>
          </cell>
          <cell r="H1651">
            <v>106.17</v>
          </cell>
          <cell r="I1651">
            <v>218.51</v>
          </cell>
          <cell r="J1651">
            <v>108.54</v>
          </cell>
          <cell r="K1651">
            <v>108.54</v>
          </cell>
          <cell r="L1651">
            <v>108.54</v>
          </cell>
          <cell r="M1651">
            <v>108.54</v>
          </cell>
          <cell r="N1651">
            <v>108.54</v>
          </cell>
          <cell r="O1651">
            <v>108.54</v>
          </cell>
          <cell r="P1651">
            <v>108.54</v>
          </cell>
          <cell r="Q1651">
            <v>108.54</v>
          </cell>
          <cell r="R1651">
            <v>108.54</v>
          </cell>
          <cell r="S1651">
            <v>1407.71</v>
          </cell>
        </row>
        <row r="1652">
          <cell r="E1652" t="str">
            <v>34412305410EQMRCZZHO</v>
          </cell>
          <cell r="F1652" t="str">
            <v>CC-SKILLS</v>
          </cell>
          <cell r="G1652">
            <v>121.85</v>
          </cell>
          <cell r="H1652">
            <v>121.85</v>
          </cell>
          <cell r="I1652">
            <v>234.2</v>
          </cell>
          <cell r="J1652">
            <v>124.22</v>
          </cell>
          <cell r="K1652">
            <v>124.22</v>
          </cell>
          <cell r="L1652">
            <v>124.22</v>
          </cell>
          <cell r="M1652">
            <v>124.22</v>
          </cell>
          <cell r="N1652">
            <v>124.22</v>
          </cell>
          <cell r="O1652">
            <v>124.22</v>
          </cell>
          <cell r="P1652">
            <v>124.22</v>
          </cell>
          <cell r="Q1652">
            <v>124.22</v>
          </cell>
          <cell r="R1652">
            <v>124.22</v>
          </cell>
          <cell r="S1652">
            <v>1595.88</v>
          </cell>
        </row>
        <row r="1653">
          <cell r="E1653" t="str">
            <v>34412305410EQMRCZZHO</v>
          </cell>
          <cell r="F1653" t="str">
            <v>CC-SKILLS</v>
          </cell>
          <cell r="G1653">
            <v>123.12</v>
          </cell>
          <cell r="H1653">
            <v>123.12</v>
          </cell>
          <cell r="I1653">
            <v>235.47</v>
          </cell>
          <cell r="J1653">
            <v>125.5</v>
          </cell>
          <cell r="K1653">
            <v>125.5</v>
          </cell>
          <cell r="L1653">
            <v>125.5</v>
          </cell>
          <cell r="M1653">
            <v>125.5</v>
          </cell>
          <cell r="N1653">
            <v>125.5</v>
          </cell>
          <cell r="O1653">
            <v>125.5</v>
          </cell>
          <cell r="P1653">
            <v>125.5</v>
          </cell>
          <cell r="Q1653">
            <v>125.5</v>
          </cell>
          <cell r="R1653">
            <v>125.5</v>
          </cell>
          <cell r="S1653">
            <v>1611.21</v>
          </cell>
        </row>
        <row r="1654">
          <cell r="E1654" t="str">
            <v>34412305410EQMRCZZHO</v>
          </cell>
          <cell r="F1654" t="str">
            <v>CC-SKILLS</v>
          </cell>
          <cell r="G1654">
            <v>132.84</v>
          </cell>
          <cell r="H1654">
            <v>132.84</v>
          </cell>
          <cell r="I1654">
            <v>245.19</v>
          </cell>
          <cell r="J1654">
            <v>135.22</v>
          </cell>
          <cell r="K1654">
            <v>135.22</v>
          </cell>
          <cell r="L1654">
            <v>135.22</v>
          </cell>
          <cell r="M1654">
            <v>135.22</v>
          </cell>
          <cell r="N1654">
            <v>135.22</v>
          </cell>
          <cell r="O1654">
            <v>135.22</v>
          </cell>
          <cell r="P1654">
            <v>135.22</v>
          </cell>
          <cell r="Q1654">
            <v>135.22</v>
          </cell>
          <cell r="R1654">
            <v>135.22</v>
          </cell>
          <cell r="S1654">
            <v>1727.85</v>
          </cell>
        </row>
        <row r="1655">
          <cell r="E1655" t="str">
            <v>34412305410EQMRCZZHO</v>
          </cell>
          <cell r="F1655" t="str">
            <v>CC-SKILLS</v>
          </cell>
          <cell r="G1655">
            <v>106.17</v>
          </cell>
          <cell r="H1655">
            <v>106.17</v>
          </cell>
          <cell r="I1655">
            <v>218.51</v>
          </cell>
          <cell r="J1655">
            <v>108.54</v>
          </cell>
          <cell r="K1655">
            <v>108.54</v>
          </cell>
          <cell r="L1655">
            <v>108.54</v>
          </cell>
          <cell r="M1655">
            <v>108.54</v>
          </cell>
          <cell r="N1655">
            <v>108.54</v>
          </cell>
          <cell r="O1655">
            <v>108.54</v>
          </cell>
          <cell r="P1655">
            <v>108.54</v>
          </cell>
          <cell r="Q1655">
            <v>108.54</v>
          </cell>
          <cell r="R1655">
            <v>108.54</v>
          </cell>
          <cell r="S1655">
            <v>1407.71</v>
          </cell>
        </row>
        <row r="1656">
          <cell r="E1656" t="str">
            <v>34412305410EQMRCZZHO</v>
          </cell>
          <cell r="F1656" t="str">
            <v>CC-SKILLS</v>
          </cell>
          <cell r="G1656">
            <v>106.17</v>
          </cell>
          <cell r="H1656">
            <v>106.17</v>
          </cell>
          <cell r="I1656">
            <v>218.51</v>
          </cell>
          <cell r="J1656">
            <v>108.54</v>
          </cell>
          <cell r="K1656">
            <v>108.54</v>
          </cell>
          <cell r="L1656">
            <v>108.54</v>
          </cell>
          <cell r="M1656">
            <v>108.54</v>
          </cell>
          <cell r="N1656">
            <v>108.54</v>
          </cell>
          <cell r="O1656">
            <v>108.54</v>
          </cell>
          <cell r="P1656">
            <v>108.54</v>
          </cell>
          <cell r="Q1656">
            <v>108.54</v>
          </cell>
          <cell r="R1656">
            <v>108.54</v>
          </cell>
          <cell r="S1656">
            <v>1407.71</v>
          </cell>
        </row>
        <row r="1657">
          <cell r="E1657" t="str">
            <v>34412305410EQMRCZZHO</v>
          </cell>
          <cell r="F1657" t="str">
            <v>CC-SKILLS</v>
          </cell>
          <cell r="G1657">
            <v>121.85</v>
          </cell>
          <cell r="H1657">
            <v>121.85</v>
          </cell>
          <cell r="I1657">
            <v>234.2</v>
          </cell>
          <cell r="J1657">
            <v>124.22</v>
          </cell>
          <cell r="K1657">
            <v>124.22</v>
          </cell>
          <cell r="L1657">
            <v>124.22</v>
          </cell>
          <cell r="M1657">
            <v>124.22</v>
          </cell>
          <cell r="N1657">
            <v>124.22</v>
          </cell>
          <cell r="O1657">
            <v>124.22</v>
          </cell>
          <cell r="P1657">
            <v>124.22</v>
          </cell>
          <cell r="Q1657">
            <v>124.22</v>
          </cell>
          <cell r="R1657">
            <v>124.22</v>
          </cell>
          <cell r="S1657">
            <v>1595.88</v>
          </cell>
        </row>
        <row r="1658">
          <cell r="E1658" t="str">
            <v>34412305410EQMRCZZHO</v>
          </cell>
          <cell r="F1658" t="str">
            <v>CC-SKILLS</v>
          </cell>
          <cell r="G1658">
            <v>106.17</v>
          </cell>
          <cell r="H1658">
            <v>106.17</v>
          </cell>
          <cell r="I1658">
            <v>218.51</v>
          </cell>
          <cell r="J1658">
            <v>108.54</v>
          </cell>
          <cell r="K1658">
            <v>108.54</v>
          </cell>
          <cell r="L1658">
            <v>108.54</v>
          </cell>
          <cell r="M1658">
            <v>108.54</v>
          </cell>
          <cell r="N1658">
            <v>108.54</v>
          </cell>
          <cell r="O1658">
            <v>108.54</v>
          </cell>
          <cell r="P1658">
            <v>108.54</v>
          </cell>
          <cell r="Q1658">
            <v>108.54</v>
          </cell>
          <cell r="R1658">
            <v>108.54</v>
          </cell>
          <cell r="S1658">
            <v>1407.71</v>
          </cell>
        </row>
        <row r="1659">
          <cell r="E1659" t="str">
            <v>34412305410EQMRCZZHO</v>
          </cell>
          <cell r="F1659" t="str">
            <v>CC-SKILLS</v>
          </cell>
          <cell r="G1659">
            <v>127.05</v>
          </cell>
          <cell r="H1659">
            <v>127.05</v>
          </cell>
          <cell r="I1659">
            <v>239.4</v>
          </cell>
          <cell r="J1659">
            <v>129.43</v>
          </cell>
          <cell r="K1659">
            <v>129.43</v>
          </cell>
          <cell r="L1659">
            <v>129.43</v>
          </cell>
          <cell r="M1659">
            <v>129.43</v>
          </cell>
          <cell r="N1659">
            <v>129.43</v>
          </cell>
          <cell r="O1659">
            <v>129.43</v>
          </cell>
          <cell r="P1659">
            <v>129.43</v>
          </cell>
          <cell r="Q1659">
            <v>129.43</v>
          </cell>
          <cell r="R1659">
            <v>129.43</v>
          </cell>
          <cell r="S1659">
            <v>1658.37</v>
          </cell>
        </row>
        <row r="1660">
          <cell r="E1660" t="str">
            <v>34412305410EQMRCZZHO</v>
          </cell>
          <cell r="F1660" t="str">
            <v>CC-SKILLS</v>
          </cell>
          <cell r="G1660">
            <v>138.18</v>
          </cell>
          <cell r="H1660">
            <v>138.18</v>
          </cell>
          <cell r="I1660">
            <v>250.53</v>
          </cell>
          <cell r="J1660">
            <v>140.56</v>
          </cell>
          <cell r="K1660">
            <v>140.56</v>
          </cell>
          <cell r="L1660">
            <v>140.56</v>
          </cell>
          <cell r="M1660">
            <v>140.56</v>
          </cell>
          <cell r="N1660">
            <v>140.56</v>
          </cell>
          <cell r="O1660">
            <v>140.56</v>
          </cell>
          <cell r="P1660">
            <v>140.56</v>
          </cell>
          <cell r="Q1660">
            <v>140.56</v>
          </cell>
          <cell r="R1660">
            <v>140.56</v>
          </cell>
          <cell r="S1660">
            <v>1791.93</v>
          </cell>
        </row>
        <row r="1661">
          <cell r="E1661" t="str">
            <v>34412305410EQMRCZZHO</v>
          </cell>
          <cell r="F1661" t="str">
            <v>CC-SKILLS</v>
          </cell>
          <cell r="G1661">
            <v>127.05</v>
          </cell>
          <cell r="H1661">
            <v>127.05</v>
          </cell>
          <cell r="I1661">
            <v>239.4</v>
          </cell>
          <cell r="J1661">
            <v>129.43</v>
          </cell>
          <cell r="K1661">
            <v>129.43</v>
          </cell>
          <cell r="L1661">
            <v>129.43</v>
          </cell>
          <cell r="M1661">
            <v>129.43</v>
          </cell>
          <cell r="N1661">
            <v>129.43</v>
          </cell>
          <cell r="O1661">
            <v>129.43</v>
          </cell>
          <cell r="P1661">
            <v>129.43</v>
          </cell>
          <cell r="Q1661">
            <v>129.43</v>
          </cell>
          <cell r="R1661">
            <v>129.43</v>
          </cell>
          <cell r="S1661">
            <v>1658.37</v>
          </cell>
        </row>
        <row r="1662">
          <cell r="E1662" t="str">
            <v>34412305410EQMRCZZHO</v>
          </cell>
          <cell r="F1662" t="str">
            <v>CC-SKILLS</v>
          </cell>
          <cell r="G1662">
            <v>125.46</v>
          </cell>
          <cell r="H1662">
            <v>125.46</v>
          </cell>
          <cell r="I1662">
            <v>237.81</v>
          </cell>
          <cell r="J1662">
            <v>127.83</v>
          </cell>
          <cell r="K1662">
            <v>127.83</v>
          </cell>
          <cell r="L1662">
            <v>127.83</v>
          </cell>
          <cell r="M1662">
            <v>127.83</v>
          </cell>
          <cell r="N1662">
            <v>127.83</v>
          </cell>
          <cell r="O1662">
            <v>127.83</v>
          </cell>
          <cell r="P1662">
            <v>127.83</v>
          </cell>
          <cell r="Q1662">
            <v>127.83</v>
          </cell>
          <cell r="R1662">
            <v>127.83</v>
          </cell>
          <cell r="S1662">
            <v>1639.2</v>
          </cell>
        </row>
        <row r="1663">
          <cell r="E1663" t="str">
            <v>34412305410EQMRCZZHO Total</v>
          </cell>
          <cell r="F1663">
            <v>0</v>
          </cell>
          <cell r="S1663">
            <v>101267.85000000002</v>
          </cell>
        </row>
        <row r="1664">
          <cell r="E1664" t="str">
            <v>34422110010EQMRCZZHO</v>
          </cell>
          <cell r="F1664" t="str">
            <v>SALARY</v>
          </cell>
          <cell r="G1664">
            <v>15726.16</v>
          </cell>
          <cell r="H1664">
            <v>15726.16</v>
          </cell>
          <cell r="I1664">
            <v>15726.16</v>
          </cell>
          <cell r="J1664">
            <v>15726.16</v>
          </cell>
          <cell r="K1664">
            <v>15726.16</v>
          </cell>
          <cell r="L1664">
            <v>15726.16</v>
          </cell>
          <cell r="M1664">
            <v>15726.16</v>
          </cell>
          <cell r="N1664">
            <v>15726.16</v>
          </cell>
          <cell r="O1664">
            <v>15726.16</v>
          </cell>
          <cell r="P1664">
            <v>15726.16</v>
          </cell>
          <cell r="Q1664">
            <v>15726.16</v>
          </cell>
          <cell r="R1664">
            <v>15726.16</v>
          </cell>
          <cell r="S1664">
            <v>188713.92</v>
          </cell>
        </row>
        <row r="1665">
          <cell r="E1665" t="str">
            <v>34422110010EQMRCZZHO</v>
          </cell>
          <cell r="F1665" t="str">
            <v>SALARY</v>
          </cell>
          <cell r="G1665">
            <v>43207.72</v>
          </cell>
          <cell r="H1665">
            <v>43207.72</v>
          </cell>
          <cell r="I1665">
            <v>43207.72</v>
          </cell>
          <cell r="J1665">
            <v>43207.72</v>
          </cell>
          <cell r="K1665">
            <v>43207.72</v>
          </cell>
          <cell r="L1665">
            <v>43207.72</v>
          </cell>
          <cell r="M1665">
            <v>43207.72</v>
          </cell>
          <cell r="N1665">
            <v>43207.72</v>
          </cell>
          <cell r="O1665">
            <v>43207.72</v>
          </cell>
          <cell r="P1665">
            <v>43207.72</v>
          </cell>
          <cell r="Q1665">
            <v>43207.72</v>
          </cell>
          <cell r="R1665">
            <v>43207.72</v>
          </cell>
          <cell r="S1665">
            <v>518492.64</v>
          </cell>
        </row>
        <row r="1666">
          <cell r="E1666" t="str">
            <v>34422110010EQMRCZZHO</v>
          </cell>
          <cell r="F1666" t="str">
            <v>SALARY</v>
          </cell>
          <cell r="G1666">
            <v>16450.14</v>
          </cell>
          <cell r="H1666">
            <v>16450.14</v>
          </cell>
          <cell r="I1666">
            <v>16450.14</v>
          </cell>
          <cell r="J1666">
            <v>16450.14</v>
          </cell>
          <cell r="K1666">
            <v>16450.14</v>
          </cell>
          <cell r="L1666">
            <v>16450.14</v>
          </cell>
          <cell r="M1666">
            <v>16450.14</v>
          </cell>
          <cell r="N1666">
            <v>16450.14</v>
          </cell>
          <cell r="O1666">
            <v>17195.32</v>
          </cell>
          <cell r="P1666">
            <v>17195.32</v>
          </cell>
          <cell r="Q1666">
            <v>17195.32</v>
          </cell>
          <cell r="R1666">
            <v>17195.32</v>
          </cell>
          <cell r="S1666">
            <v>200382.4</v>
          </cell>
        </row>
        <row r="1667">
          <cell r="E1667" t="str">
            <v>34422110010EQMRCZZHO Total</v>
          </cell>
          <cell r="F1667">
            <v>0</v>
          </cell>
          <cell r="S1667">
            <v>907588.96000000008</v>
          </cell>
        </row>
        <row r="1668">
          <cell r="E1668" t="str">
            <v>34422110100EQMRCZZHO</v>
          </cell>
          <cell r="F1668" t="str">
            <v>BONUS</v>
          </cell>
          <cell r="G1668">
            <v>0</v>
          </cell>
          <cell r="H1668">
            <v>0</v>
          </cell>
          <cell r="I1668">
            <v>0</v>
          </cell>
          <cell r="J1668">
            <v>0</v>
          </cell>
          <cell r="K1668">
            <v>0</v>
          </cell>
          <cell r="L1668">
            <v>0</v>
          </cell>
          <cell r="M1668">
            <v>15726.16</v>
          </cell>
          <cell r="N1668">
            <v>0</v>
          </cell>
          <cell r="O1668">
            <v>0</v>
          </cell>
          <cell r="P1668">
            <v>0</v>
          </cell>
          <cell r="Q1668">
            <v>0</v>
          </cell>
          <cell r="R1668">
            <v>0</v>
          </cell>
          <cell r="S1668">
            <v>15726.16</v>
          </cell>
        </row>
        <row r="1669">
          <cell r="E1669" t="str">
            <v>34422110100EQMRCZZHO</v>
          </cell>
          <cell r="F1669" t="str">
            <v>BONUS</v>
          </cell>
          <cell r="G1669">
            <v>0</v>
          </cell>
          <cell r="H1669">
            <v>0</v>
          </cell>
          <cell r="I1669">
            <v>0</v>
          </cell>
          <cell r="J1669">
            <v>0</v>
          </cell>
          <cell r="K1669">
            <v>0</v>
          </cell>
          <cell r="L1669">
            <v>0</v>
          </cell>
          <cell r="M1669">
            <v>0</v>
          </cell>
          <cell r="N1669">
            <v>0</v>
          </cell>
          <cell r="O1669">
            <v>43207.72</v>
          </cell>
          <cell r="P1669">
            <v>0</v>
          </cell>
          <cell r="Q1669">
            <v>0</v>
          </cell>
          <cell r="R1669">
            <v>0</v>
          </cell>
          <cell r="S1669">
            <v>43207.72</v>
          </cell>
        </row>
        <row r="1670">
          <cell r="E1670" t="str">
            <v>34422110100EQMRCZZHO</v>
          </cell>
          <cell r="F1670" t="str">
            <v>BONUS</v>
          </cell>
          <cell r="G1670">
            <v>0</v>
          </cell>
          <cell r="H1670">
            <v>0</v>
          </cell>
          <cell r="I1670">
            <v>0</v>
          </cell>
          <cell r="J1670">
            <v>16450.14</v>
          </cell>
          <cell r="K1670">
            <v>0</v>
          </cell>
          <cell r="L1670">
            <v>0</v>
          </cell>
          <cell r="M1670">
            <v>0</v>
          </cell>
          <cell r="N1670">
            <v>0</v>
          </cell>
          <cell r="O1670">
            <v>0</v>
          </cell>
          <cell r="P1670">
            <v>0</v>
          </cell>
          <cell r="Q1670">
            <v>0</v>
          </cell>
          <cell r="R1670">
            <v>0</v>
          </cell>
          <cell r="S1670">
            <v>16450.14</v>
          </cell>
        </row>
        <row r="1671">
          <cell r="E1671" t="str">
            <v>34422110100EQMRCZZHO Total</v>
          </cell>
          <cell r="F1671">
            <v>0</v>
          </cell>
          <cell r="S1671">
            <v>75384.02</v>
          </cell>
        </row>
        <row r="1672">
          <cell r="E1672" t="str">
            <v>34422110340EQMRCZZHO</v>
          </cell>
          <cell r="F1672" t="str">
            <v>CARALL</v>
          </cell>
          <cell r="G1672">
            <v>12712</v>
          </cell>
          <cell r="H1672">
            <v>12712</v>
          </cell>
          <cell r="I1672">
            <v>12712</v>
          </cell>
          <cell r="J1672">
            <v>12712</v>
          </cell>
          <cell r="K1672">
            <v>12712</v>
          </cell>
          <cell r="L1672">
            <v>12712</v>
          </cell>
          <cell r="M1672">
            <v>12712</v>
          </cell>
          <cell r="N1672">
            <v>12712</v>
          </cell>
          <cell r="O1672">
            <v>12712</v>
          </cell>
          <cell r="P1672">
            <v>12712</v>
          </cell>
          <cell r="Q1672">
            <v>12712</v>
          </cell>
          <cell r="R1672">
            <v>12712</v>
          </cell>
          <cell r="S1672">
            <v>152544</v>
          </cell>
        </row>
        <row r="1673">
          <cell r="E1673" t="str">
            <v>34422110340EQMRCZZHO Total</v>
          </cell>
          <cell r="F1673">
            <v>0</v>
          </cell>
          <cell r="S1673">
            <v>152544</v>
          </cell>
        </row>
        <row r="1674">
          <cell r="E1674" t="str">
            <v>34422130010EQMRCZZHO</v>
          </cell>
          <cell r="F1674" t="str">
            <v>CC-BARGAIN</v>
          </cell>
          <cell r="G1674">
            <v>8.25</v>
          </cell>
          <cell r="H1674">
            <v>8.25</v>
          </cell>
          <cell r="I1674">
            <v>8.25</v>
          </cell>
          <cell r="J1674">
            <v>8.25</v>
          </cell>
          <cell r="K1674">
            <v>8.25</v>
          </cell>
          <cell r="L1674">
            <v>8.25</v>
          </cell>
          <cell r="M1674">
            <v>8.25</v>
          </cell>
          <cell r="N1674">
            <v>8.25</v>
          </cell>
          <cell r="O1674">
            <v>8.25</v>
          </cell>
          <cell r="P1674">
            <v>8.25</v>
          </cell>
          <cell r="Q1674">
            <v>8.25</v>
          </cell>
          <cell r="R1674">
            <v>8.25</v>
          </cell>
          <cell r="S1674">
            <v>99</v>
          </cell>
        </row>
        <row r="1675">
          <cell r="E1675" t="str">
            <v>34422130010EQMRCZZHO</v>
          </cell>
          <cell r="F1675" t="str">
            <v>CC-UNION</v>
          </cell>
          <cell r="G1675">
            <v>8.25</v>
          </cell>
          <cell r="H1675">
            <v>8.25</v>
          </cell>
          <cell r="I1675">
            <v>8.25</v>
          </cell>
          <cell r="J1675">
            <v>8.25</v>
          </cell>
          <cell r="K1675">
            <v>8.25</v>
          </cell>
          <cell r="L1675">
            <v>8.25</v>
          </cell>
          <cell r="M1675">
            <v>8.25</v>
          </cell>
          <cell r="N1675">
            <v>8.25</v>
          </cell>
          <cell r="O1675">
            <v>8.25</v>
          </cell>
          <cell r="P1675">
            <v>8.25</v>
          </cell>
          <cell r="Q1675">
            <v>8.25</v>
          </cell>
          <cell r="R1675">
            <v>8.25</v>
          </cell>
          <cell r="S1675">
            <v>99</v>
          </cell>
        </row>
        <row r="1676">
          <cell r="E1676" t="str">
            <v>34422130010EQMRCZZHO</v>
          </cell>
          <cell r="F1676" t="str">
            <v>CC-BARGAIN</v>
          </cell>
          <cell r="G1676">
            <v>8.25</v>
          </cell>
          <cell r="H1676">
            <v>8.25</v>
          </cell>
          <cell r="I1676">
            <v>8.25</v>
          </cell>
          <cell r="J1676">
            <v>8.25</v>
          </cell>
          <cell r="K1676">
            <v>8.25</v>
          </cell>
          <cell r="L1676">
            <v>8.25</v>
          </cell>
          <cell r="M1676">
            <v>8.25</v>
          </cell>
          <cell r="N1676">
            <v>8.25</v>
          </cell>
          <cell r="O1676">
            <v>8.25</v>
          </cell>
          <cell r="P1676">
            <v>8.25</v>
          </cell>
          <cell r="Q1676">
            <v>8.25</v>
          </cell>
          <cell r="R1676">
            <v>8.25</v>
          </cell>
          <cell r="S1676">
            <v>99</v>
          </cell>
        </row>
        <row r="1677">
          <cell r="E1677" t="str">
            <v>34422130010EQMRCZZHO Total</v>
          </cell>
          <cell r="F1677">
            <v>0</v>
          </cell>
          <cell r="S1677">
            <v>297</v>
          </cell>
        </row>
        <row r="1678">
          <cell r="E1678" t="str">
            <v>34422130100EQMRCZZHO</v>
          </cell>
          <cell r="F1678" t="str">
            <v>CC-GROUPSC</v>
          </cell>
          <cell r="G1678">
            <v>314.52</v>
          </cell>
          <cell r="H1678">
            <v>314.52</v>
          </cell>
          <cell r="I1678">
            <v>314.52</v>
          </cell>
          <cell r="J1678">
            <v>314.52</v>
          </cell>
          <cell r="K1678">
            <v>314.52</v>
          </cell>
          <cell r="L1678">
            <v>314.52</v>
          </cell>
          <cell r="M1678">
            <v>314.52</v>
          </cell>
          <cell r="N1678">
            <v>314.52</v>
          </cell>
          <cell r="O1678">
            <v>314.52</v>
          </cell>
          <cell r="P1678">
            <v>314.52</v>
          </cell>
          <cell r="Q1678">
            <v>314.52</v>
          </cell>
          <cell r="R1678">
            <v>314.52</v>
          </cell>
          <cell r="S1678">
            <v>3774.24</v>
          </cell>
        </row>
        <row r="1679">
          <cell r="E1679" t="str">
            <v>34422130100EQMRCZZHO</v>
          </cell>
          <cell r="F1679" t="str">
            <v>CC-GROUPSC</v>
          </cell>
          <cell r="G1679">
            <v>864.15</v>
          </cell>
          <cell r="H1679">
            <v>864.15</v>
          </cell>
          <cell r="I1679">
            <v>864.15</v>
          </cell>
          <cell r="J1679">
            <v>864.15</v>
          </cell>
          <cell r="K1679">
            <v>864.15</v>
          </cell>
          <cell r="L1679">
            <v>864.15</v>
          </cell>
          <cell r="M1679">
            <v>864.15</v>
          </cell>
          <cell r="N1679">
            <v>864.15</v>
          </cell>
          <cell r="O1679">
            <v>864.15</v>
          </cell>
          <cell r="P1679">
            <v>864.15</v>
          </cell>
          <cell r="Q1679">
            <v>864.15</v>
          </cell>
          <cell r="R1679">
            <v>864.15</v>
          </cell>
          <cell r="S1679">
            <v>10369.799999999999</v>
          </cell>
        </row>
        <row r="1680">
          <cell r="E1680" t="str">
            <v>34422130100EQMRCZZHO</v>
          </cell>
          <cell r="F1680" t="str">
            <v>CC-GROUPSC</v>
          </cell>
          <cell r="G1680">
            <v>329</v>
          </cell>
          <cell r="H1680">
            <v>329</v>
          </cell>
          <cell r="I1680">
            <v>329</v>
          </cell>
          <cell r="J1680">
            <v>329</v>
          </cell>
          <cell r="K1680">
            <v>329</v>
          </cell>
          <cell r="L1680">
            <v>329</v>
          </cell>
          <cell r="M1680">
            <v>329</v>
          </cell>
          <cell r="N1680">
            <v>329</v>
          </cell>
          <cell r="O1680">
            <v>343.91</v>
          </cell>
          <cell r="P1680">
            <v>343.91</v>
          </cell>
          <cell r="Q1680">
            <v>343.91</v>
          </cell>
          <cell r="R1680">
            <v>343.91</v>
          </cell>
          <cell r="S1680">
            <v>4007.64</v>
          </cell>
        </row>
        <row r="1681">
          <cell r="E1681" t="str">
            <v>34422130100EQMRCZZHO Total</v>
          </cell>
          <cell r="F1681">
            <v>0</v>
          </cell>
          <cell r="S1681">
            <v>18151.68</v>
          </cell>
        </row>
        <row r="1682">
          <cell r="E1682" t="str">
            <v>34422130200EQMRCZZHO</v>
          </cell>
          <cell r="F1682" t="str">
            <v>CC-MEDAID</v>
          </cell>
          <cell r="G1682">
            <v>1691.47</v>
          </cell>
          <cell r="H1682">
            <v>1691.47</v>
          </cell>
          <cell r="I1682">
            <v>1691.47</v>
          </cell>
          <cell r="J1682">
            <v>1691.47</v>
          </cell>
          <cell r="K1682">
            <v>1691.47</v>
          </cell>
          <cell r="L1682">
            <v>1691.47</v>
          </cell>
          <cell r="M1682">
            <v>1691.47</v>
          </cell>
          <cell r="N1682">
            <v>1691.47</v>
          </cell>
          <cell r="O1682">
            <v>1691.47</v>
          </cell>
          <cell r="P1682">
            <v>1691.47</v>
          </cell>
          <cell r="Q1682">
            <v>1691.47</v>
          </cell>
          <cell r="R1682">
            <v>1691.47</v>
          </cell>
          <cell r="S1682">
            <v>20297.64</v>
          </cell>
        </row>
        <row r="1683">
          <cell r="E1683" t="str">
            <v>34422130200EQMRCZZHO</v>
          </cell>
          <cell r="F1683" t="str">
            <v>CC-MEDAID</v>
          </cell>
          <cell r="G1683">
            <v>2609.81</v>
          </cell>
          <cell r="H1683">
            <v>2609.81</v>
          </cell>
          <cell r="I1683">
            <v>2609.81</v>
          </cell>
          <cell r="J1683">
            <v>2609.81</v>
          </cell>
          <cell r="K1683">
            <v>2609.81</v>
          </cell>
          <cell r="L1683">
            <v>2609.81</v>
          </cell>
          <cell r="M1683">
            <v>2609.81</v>
          </cell>
          <cell r="N1683">
            <v>2609.81</v>
          </cell>
          <cell r="O1683">
            <v>2609.81</v>
          </cell>
          <cell r="P1683">
            <v>2609.81</v>
          </cell>
          <cell r="Q1683">
            <v>2609.81</v>
          </cell>
          <cell r="R1683">
            <v>2609.81</v>
          </cell>
          <cell r="S1683">
            <v>31317.72</v>
          </cell>
        </row>
        <row r="1684">
          <cell r="E1684" t="str">
            <v>34422130200EQMRCZZHO</v>
          </cell>
          <cell r="F1684" t="str">
            <v>CC-MEDAID</v>
          </cell>
          <cell r="G1684">
            <v>3942.23</v>
          </cell>
          <cell r="H1684">
            <v>3942.23</v>
          </cell>
          <cell r="I1684">
            <v>3942.23</v>
          </cell>
          <cell r="J1684">
            <v>3942.23</v>
          </cell>
          <cell r="K1684">
            <v>3942.23</v>
          </cell>
          <cell r="L1684">
            <v>3942.23</v>
          </cell>
          <cell r="M1684">
            <v>3942.23</v>
          </cell>
          <cell r="N1684">
            <v>3942.23</v>
          </cell>
          <cell r="O1684">
            <v>3942.23</v>
          </cell>
          <cell r="P1684">
            <v>3942.23</v>
          </cell>
          <cell r="Q1684">
            <v>3942.23</v>
          </cell>
          <cell r="R1684">
            <v>3942.23</v>
          </cell>
          <cell r="S1684">
            <v>47306.76</v>
          </cell>
        </row>
        <row r="1685">
          <cell r="E1685" t="str">
            <v>34422130200EQMRCZZHO Total</v>
          </cell>
          <cell r="F1685">
            <v>0</v>
          </cell>
          <cell r="S1685">
            <v>98922.12</v>
          </cell>
        </row>
        <row r="1686">
          <cell r="E1686" t="str">
            <v>34422130300EQMRCZZHO</v>
          </cell>
          <cell r="F1686" t="str">
            <v>CC-PENSION</v>
          </cell>
          <cell r="G1686">
            <v>3459.76</v>
          </cell>
          <cell r="H1686">
            <v>3459.76</v>
          </cell>
          <cell r="I1686">
            <v>3459.76</v>
          </cell>
          <cell r="J1686">
            <v>3459.76</v>
          </cell>
          <cell r="K1686">
            <v>3459.76</v>
          </cell>
          <cell r="L1686">
            <v>3459.76</v>
          </cell>
          <cell r="M1686">
            <v>3459.76</v>
          </cell>
          <cell r="N1686">
            <v>3459.76</v>
          </cell>
          <cell r="O1686">
            <v>3459.76</v>
          </cell>
          <cell r="P1686">
            <v>3459.76</v>
          </cell>
          <cell r="Q1686">
            <v>3459.76</v>
          </cell>
          <cell r="R1686">
            <v>3459.76</v>
          </cell>
          <cell r="S1686">
            <v>41517.120000000003</v>
          </cell>
        </row>
        <row r="1687">
          <cell r="E1687" t="str">
            <v>34422130300EQMRCZZHO</v>
          </cell>
          <cell r="F1687" t="str">
            <v>CC-PENSION</v>
          </cell>
          <cell r="G1687">
            <v>7777.39</v>
          </cell>
          <cell r="H1687">
            <v>7777.39</v>
          </cell>
          <cell r="I1687">
            <v>7777.39</v>
          </cell>
          <cell r="J1687">
            <v>7777.39</v>
          </cell>
          <cell r="K1687">
            <v>7777.39</v>
          </cell>
          <cell r="L1687">
            <v>7777.39</v>
          </cell>
          <cell r="M1687">
            <v>7777.39</v>
          </cell>
          <cell r="N1687">
            <v>7777.39</v>
          </cell>
          <cell r="O1687">
            <v>7777.39</v>
          </cell>
          <cell r="P1687">
            <v>7777.39</v>
          </cell>
          <cell r="Q1687">
            <v>7777.39</v>
          </cell>
          <cell r="R1687">
            <v>7777.39</v>
          </cell>
          <cell r="S1687">
            <v>93328.68</v>
          </cell>
        </row>
        <row r="1688">
          <cell r="E1688" t="str">
            <v>34422130300EQMRCZZHO</v>
          </cell>
          <cell r="F1688" t="str">
            <v>CC-PENSION</v>
          </cell>
          <cell r="G1688">
            <v>3619.03</v>
          </cell>
          <cell r="H1688">
            <v>3619.03</v>
          </cell>
          <cell r="I1688">
            <v>3619.03</v>
          </cell>
          <cell r="J1688">
            <v>3619.03</v>
          </cell>
          <cell r="K1688">
            <v>3619.03</v>
          </cell>
          <cell r="L1688">
            <v>3619.03</v>
          </cell>
          <cell r="M1688">
            <v>3619.03</v>
          </cell>
          <cell r="N1688">
            <v>3619.03</v>
          </cell>
          <cell r="O1688">
            <v>3782.97</v>
          </cell>
          <cell r="P1688">
            <v>3782.97</v>
          </cell>
          <cell r="Q1688">
            <v>3782.97</v>
          </cell>
          <cell r="R1688">
            <v>3782.97</v>
          </cell>
          <cell r="S1688">
            <v>44084.12</v>
          </cell>
        </row>
        <row r="1689">
          <cell r="E1689" t="str">
            <v>34422130300EQMRCZZHO Total</v>
          </cell>
          <cell r="F1689">
            <v>0</v>
          </cell>
          <cell r="S1689">
            <v>178929.91999999998</v>
          </cell>
        </row>
        <row r="1690">
          <cell r="E1690" t="str">
            <v>34422130400EQMRCZZHO</v>
          </cell>
          <cell r="F1690" t="str">
            <v>CC-U.I.F.</v>
          </cell>
          <cell r="G1690">
            <v>148.72</v>
          </cell>
          <cell r="H1690">
            <v>148.72</v>
          </cell>
          <cell r="I1690">
            <v>148.72</v>
          </cell>
          <cell r="J1690">
            <v>148.72</v>
          </cell>
          <cell r="K1690">
            <v>148.72</v>
          </cell>
          <cell r="L1690">
            <v>148.72</v>
          </cell>
          <cell r="M1690">
            <v>148.72</v>
          </cell>
          <cell r="N1690">
            <v>148.72</v>
          </cell>
          <cell r="O1690">
            <v>148.72</v>
          </cell>
          <cell r="P1690">
            <v>148.72</v>
          </cell>
          <cell r="Q1690">
            <v>148.72</v>
          </cell>
          <cell r="R1690">
            <v>148.72</v>
          </cell>
          <cell r="S1690">
            <v>1784.64</v>
          </cell>
        </row>
        <row r="1691">
          <cell r="E1691" t="str">
            <v>34422130400EQMRCZZHO</v>
          </cell>
          <cell r="F1691" t="str">
            <v>CC-U.I.F.</v>
          </cell>
          <cell r="G1691">
            <v>148.72</v>
          </cell>
          <cell r="H1691">
            <v>148.72</v>
          </cell>
          <cell r="I1691">
            <v>148.72</v>
          </cell>
          <cell r="J1691">
            <v>148.72</v>
          </cell>
          <cell r="K1691">
            <v>148.72</v>
          </cell>
          <cell r="L1691">
            <v>148.72</v>
          </cell>
          <cell r="M1691">
            <v>148.72</v>
          </cell>
          <cell r="N1691">
            <v>148.72</v>
          </cell>
          <cell r="O1691">
            <v>148.72</v>
          </cell>
          <cell r="P1691">
            <v>148.72</v>
          </cell>
          <cell r="Q1691">
            <v>148.72</v>
          </cell>
          <cell r="R1691">
            <v>148.72</v>
          </cell>
          <cell r="S1691">
            <v>1784.64</v>
          </cell>
        </row>
        <row r="1692">
          <cell r="E1692" t="str">
            <v>34422130400EQMRCZZHO</v>
          </cell>
          <cell r="F1692" t="str">
            <v>CC-U.I.F.</v>
          </cell>
          <cell r="G1692">
            <v>148.72</v>
          </cell>
          <cell r="H1692">
            <v>148.72</v>
          </cell>
          <cell r="I1692">
            <v>148.72</v>
          </cell>
          <cell r="J1692">
            <v>148.72</v>
          </cell>
          <cell r="K1692">
            <v>148.72</v>
          </cell>
          <cell r="L1692">
            <v>148.72</v>
          </cell>
          <cell r="M1692">
            <v>148.72</v>
          </cell>
          <cell r="N1692">
            <v>148.72</v>
          </cell>
          <cell r="O1692">
            <v>148.72</v>
          </cell>
          <cell r="P1692">
            <v>148.72</v>
          </cell>
          <cell r="Q1692">
            <v>148.72</v>
          </cell>
          <cell r="R1692">
            <v>148.72</v>
          </cell>
          <cell r="S1692">
            <v>1784.64</v>
          </cell>
        </row>
        <row r="1693">
          <cell r="E1693" t="str">
            <v>34422130400EQMRCZZHO Total</v>
          </cell>
          <cell r="F1693">
            <v>0</v>
          </cell>
          <cell r="S1693">
            <v>5353.92</v>
          </cell>
        </row>
        <row r="1694">
          <cell r="E1694" t="str">
            <v>34422305410EQMRCZZHO</v>
          </cell>
          <cell r="F1694" t="str">
            <v>CC-SKILLS</v>
          </cell>
          <cell r="G1694">
            <v>165.52</v>
          </cell>
          <cell r="H1694">
            <v>165.52</v>
          </cell>
          <cell r="I1694">
            <v>165.52</v>
          </cell>
          <cell r="J1694">
            <v>165.52</v>
          </cell>
          <cell r="K1694">
            <v>165.52</v>
          </cell>
          <cell r="L1694">
            <v>165.52</v>
          </cell>
          <cell r="M1694">
            <v>322.77999999999997</v>
          </cell>
          <cell r="N1694">
            <v>165.52</v>
          </cell>
          <cell r="O1694">
            <v>165.52</v>
          </cell>
          <cell r="P1694">
            <v>165.52</v>
          </cell>
          <cell r="Q1694">
            <v>165.52</v>
          </cell>
          <cell r="R1694">
            <v>165.52</v>
          </cell>
          <cell r="S1694">
            <v>2143.5</v>
          </cell>
        </row>
        <row r="1695">
          <cell r="E1695" t="str">
            <v>34422305410EQMRCZZHO</v>
          </cell>
          <cell r="F1695" t="str">
            <v>CC-SKILLS</v>
          </cell>
          <cell r="G1695">
            <v>536.1</v>
          </cell>
          <cell r="H1695">
            <v>536.1</v>
          </cell>
          <cell r="I1695">
            <v>536.1</v>
          </cell>
          <cell r="J1695">
            <v>536.1</v>
          </cell>
          <cell r="K1695">
            <v>536.1</v>
          </cell>
          <cell r="L1695">
            <v>536.1</v>
          </cell>
          <cell r="M1695">
            <v>536.1</v>
          </cell>
          <cell r="N1695">
            <v>536.1</v>
          </cell>
          <cell r="O1695">
            <v>968.18</v>
          </cell>
          <cell r="P1695">
            <v>536.1</v>
          </cell>
          <cell r="Q1695">
            <v>536.1</v>
          </cell>
          <cell r="R1695">
            <v>536.1</v>
          </cell>
          <cell r="S1695">
            <v>6865.28</v>
          </cell>
        </row>
        <row r="1696">
          <cell r="E1696" t="str">
            <v>34422305410EQMRCZZHO</v>
          </cell>
          <cell r="F1696" t="str">
            <v>CC-SKILLS</v>
          </cell>
          <cell r="G1696">
            <v>194.87</v>
          </cell>
          <cell r="H1696">
            <v>194.87</v>
          </cell>
          <cell r="I1696">
            <v>194.87</v>
          </cell>
          <cell r="J1696">
            <v>359.37</v>
          </cell>
          <cell r="K1696">
            <v>194.87</v>
          </cell>
          <cell r="L1696">
            <v>194.87</v>
          </cell>
          <cell r="M1696">
            <v>194.87</v>
          </cell>
          <cell r="N1696">
            <v>194.87</v>
          </cell>
          <cell r="O1696">
            <v>201.91</v>
          </cell>
          <cell r="P1696">
            <v>201.91</v>
          </cell>
          <cell r="Q1696">
            <v>201.91</v>
          </cell>
          <cell r="R1696">
            <v>201.91</v>
          </cell>
          <cell r="S1696">
            <v>2531.1</v>
          </cell>
        </row>
        <row r="1697">
          <cell r="E1697" t="str">
            <v>34422305410EQMRCZZHO Total</v>
          </cell>
          <cell r="F1697">
            <v>0</v>
          </cell>
          <cell r="S1697">
            <v>11539.88</v>
          </cell>
        </row>
        <row r="1698">
          <cell r="E1698" t="str">
            <v>34442110010EQMRCZZHO</v>
          </cell>
          <cell r="F1698" t="str">
            <v>SALARY</v>
          </cell>
          <cell r="G1698">
            <v>13770.46</v>
          </cell>
          <cell r="H1698">
            <v>13770.46</v>
          </cell>
          <cell r="I1698">
            <v>13770.46</v>
          </cell>
          <cell r="J1698">
            <v>13770.46</v>
          </cell>
          <cell r="K1698">
            <v>13770.46</v>
          </cell>
          <cell r="L1698">
            <v>13770.46</v>
          </cell>
          <cell r="M1698">
            <v>13770.46</v>
          </cell>
          <cell r="N1698">
            <v>13770.46</v>
          </cell>
          <cell r="O1698">
            <v>13770.46</v>
          </cell>
          <cell r="P1698">
            <v>13770.46</v>
          </cell>
          <cell r="Q1698">
            <v>13770.46</v>
          </cell>
          <cell r="R1698">
            <v>13770.46</v>
          </cell>
          <cell r="S1698">
            <v>165245.51999999999</v>
          </cell>
        </row>
        <row r="1699">
          <cell r="E1699" t="str">
            <v>34442110010EQMRCZZHO</v>
          </cell>
          <cell r="F1699" t="str">
            <v>SALARY</v>
          </cell>
          <cell r="G1699">
            <v>13770.46</v>
          </cell>
          <cell r="H1699">
            <v>13770.46</v>
          </cell>
          <cell r="I1699">
            <v>13770.46</v>
          </cell>
          <cell r="J1699">
            <v>13770.46</v>
          </cell>
          <cell r="K1699">
            <v>13770.46</v>
          </cell>
          <cell r="L1699">
            <v>13770.46</v>
          </cell>
          <cell r="M1699">
            <v>13770.46</v>
          </cell>
          <cell r="N1699">
            <v>13770.46</v>
          </cell>
          <cell r="O1699">
            <v>13770.46</v>
          </cell>
          <cell r="P1699">
            <v>13770.46</v>
          </cell>
          <cell r="Q1699">
            <v>13770.46</v>
          </cell>
          <cell r="R1699">
            <v>13770.46</v>
          </cell>
          <cell r="S1699">
            <v>165245.51999999999</v>
          </cell>
        </row>
        <row r="1700">
          <cell r="E1700" t="str">
            <v>34442110010EQMRCZZHO</v>
          </cell>
          <cell r="F1700" t="str">
            <v>SALARY</v>
          </cell>
          <cell r="G1700">
            <v>13770.46</v>
          </cell>
          <cell r="H1700">
            <v>13770.46</v>
          </cell>
          <cell r="I1700">
            <v>13770.46</v>
          </cell>
          <cell r="J1700">
            <v>13770.46</v>
          </cell>
          <cell r="K1700">
            <v>13770.46</v>
          </cell>
          <cell r="L1700">
            <v>13770.46</v>
          </cell>
          <cell r="M1700">
            <v>13770.46</v>
          </cell>
          <cell r="N1700">
            <v>13770.46</v>
          </cell>
          <cell r="O1700">
            <v>13770.46</v>
          </cell>
          <cell r="P1700">
            <v>13770.46</v>
          </cell>
          <cell r="Q1700">
            <v>13770.46</v>
          </cell>
          <cell r="R1700">
            <v>13770.46</v>
          </cell>
          <cell r="S1700">
            <v>165245.51999999999</v>
          </cell>
        </row>
        <row r="1701">
          <cell r="E1701" t="str">
            <v>34442110010EQMRCZZHO</v>
          </cell>
          <cell r="F1701" t="str">
            <v>SALARY</v>
          </cell>
          <cell r="G1701">
            <v>13770.46</v>
          </cell>
          <cell r="H1701">
            <v>13770.46</v>
          </cell>
          <cell r="I1701">
            <v>13770.46</v>
          </cell>
          <cell r="J1701">
            <v>13770.46</v>
          </cell>
          <cell r="K1701">
            <v>13770.46</v>
          </cell>
          <cell r="L1701">
            <v>13770.46</v>
          </cell>
          <cell r="M1701">
            <v>13770.46</v>
          </cell>
          <cell r="N1701">
            <v>13770.46</v>
          </cell>
          <cell r="O1701">
            <v>13770.46</v>
          </cell>
          <cell r="P1701">
            <v>13770.46</v>
          </cell>
          <cell r="Q1701">
            <v>13770.46</v>
          </cell>
          <cell r="R1701">
            <v>13770.46</v>
          </cell>
          <cell r="S1701">
            <v>165245.51999999999</v>
          </cell>
        </row>
        <row r="1702">
          <cell r="E1702" t="str">
            <v>34442110010EQMRCZZHO</v>
          </cell>
          <cell r="F1702" t="str">
            <v>SALARY</v>
          </cell>
          <cell r="G1702">
            <v>13770.46</v>
          </cell>
          <cell r="H1702">
            <v>13770.46</v>
          </cell>
          <cell r="I1702">
            <v>13770.46</v>
          </cell>
          <cell r="J1702">
            <v>13770.46</v>
          </cell>
          <cell r="K1702">
            <v>13770.46</v>
          </cell>
          <cell r="L1702">
            <v>13770.46</v>
          </cell>
          <cell r="M1702">
            <v>13770.46</v>
          </cell>
          <cell r="N1702">
            <v>13770.46</v>
          </cell>
          <cell r="O1702">
            <v>13770.46</v>
          </cell>
          <cell r="P1702">
            <v>13770.46</v>
          </cell>
          <cell r="Q1702">
            <v>13770.46</v>
          </cell>
          <cell r="R1702">
            <v>13770.46</v>
          </cell>
          <cell r="S1702">
            <v>165245.51999999999</v>
          </cell>
        </row>
        <row r="1703">
          <cell r="E1703" t="str">
            <v>34442110010EQMRCZZHO</v>
          </cell>
          <cell r="F1703" t="str">
            <v>SALARY</v>
          </cell>
          <cell r="G1703">
            <v>13770.46</v>
          </cell>
          <cell r="H1703">
            <v>13770.46</v>
          </cell>
          <cell r="I1703">
            <v>13770.46</v>
          </cell>
          <cell r="J1703">
            <v>13770.46</v>
          </cell>
          <cell r="K1703">
            <v>13770.46</v>
          </cell>
          <cell r="L1703">
            <v>13770.46</v>
          </cell>
          <cell r="M1703">
            <v>13770.46</v>
          </cell>
          <cell r="N1703">
            <v>13770.46</v>
          </cell>
          <cell r="O1703">
            <v>13770.46</v>
          </cell>
          <cell r="P1703">
            <v>13770.46</v>
          </cell>
          <cell r="Q1703">
            <v>13770.46</v>
          </cell>
          <cell r="R1703">
            <v>13770.46</v>
          </cell>
          <cell r="S1703">
            <v>165245.51999999999</v>
          </cell>
        </row>
        <row r="1704">
          <cell r="E1704" t="str">
            <v>34442110010EQMRCZZHO</v>
          </cell>
          <cell r="F1704" t="str">
            <v>SALARY</v>
          </cell>
          <cell r="G1704">
            <v>13770.46</v>
          </cell>
          <cell r="H1704">
            <v>13770.46</v>
          </cell>
          <cell r="I1704">
            <v>13770.46</v>
          </cell>
          <cell r="J1704">
            <v>13770.46</v>
          </cell>
          <cell r="K1704">
            <v>13770.46</v>
          </cell>
          <cell r="L1704">
            <v>13770.46</v>
          </cell>
          <cell r="M1704">
            <v>13770.46</v>
          </cell>
          <cell r="N1704">
            <v>13770.46</v>
          </cell>
          <cell r="O1704">
            <v>13770.46</v>
          </cell>
          <cell r="P1704">
            <v>13770.46</v>
          </cell>
          <cell r="Q1704">
            <v>13770.46</v>
          </cell>
          <cell r="R1704">
            <v>13770.46</v>
          </cell>
          <cell r="S1704">
            <v>165245.51999999999</v>
          </cell>
        </row>
        <row r="1705">
          <cell r="E1705" t="str">
            <v>34442110010EQMRCZZHO</v>
          </cell>
          <cell r="F1705" t="str">
            <v>SALARY</v>
          </cell>
          <cell r="G1705">
            <v>13770.46</v>
          </cell>
          <cell r="H1705">
            <v>13770.46</v>
          </cell>
          <cell r="I1705">
            <v>13770.46</v>
          </cell>
          <cell r="J1705">
            <v>13770.46</v>
          </cell>
          <cell r="K1705">
            <v>13770.46</v>
          </cell>
          <cell r="L1705">
            <v>13770.46</v>
          </cell>
          <cell r="M1705">
            <v>13770.46</v>
          </cell>
          <cell r="N1705">
            <v>13770.46</v>
          </cell>
          <cell r="O1705">
            <v>13770.46</v>
          </cell>
          <cell r="P1705">
            <v>13770.46</v>
          </cell>
          <cell r="Q1705">
            <v>13770.46</v>
          </cell>
          <cell r="R1705">
            <v>13770.46</v>
          </cell>
          <cell r="S1705">
            <v>165245.51999999999</v>
          </cell>
        </row>
        <row r="1706">
          <cell r="E1706" t="str">
            <v>34442110010EQMRCZZHO</v>
          </cell>
          <cell r="F1706" t="str">
            <v>SALARY</v>
          </cell>
          <cell r="G1706">
            <v>13770.46</v>
          </cell>
          <cell r="H1706">
            <v>13770.46</v>
          </cell>
          <cell r="I1706">
            <v>13770.46</v>
          </cell>
          <cell r="J1706">
            <v>13770.46</v>
          </cell>
          <cell r="K1706">
            <v>13770.46</v>
          </cell>
          <cell r="L1706">
            <v>13770.46</v>
          </cell>
          <cell r="M1706">
            <v>13770.46</v>
          </cell>
          <cell r="N1706">
            <v>13770.46</v>
          </cell>
          <cell r="O1706">
            <v>13770.46</v>
          </cell>
          <cell r="P1706">
            <v>13770.46</v>
          </cell>
          <cell r="Q1706">
            <v>13770.46</v>
          </cell>
          <cell r="R1706">
            <v>13770.46</v>
          </cell>
          <cell r="S1706">
            <v>165245.51999999999</v>
          </cell>
        </row>
        <row r="1707">
          <cell r="E1707" t="str">
            <v>34442110010EQMRCZZHO</v>
          </cell>
          <cell r="F1707" t="str">
            <v>SALARY</v>
          </cell>
          <cell r="G1707">
            <v>13770.46</v>
          </cell>
          <cell r="H1707">
            <v>13770.46</v>
          </cell>
          <cell r="I1707">
            <v>13770.46</v>
          </cell>
          <cell r="J1707">
            <v>13770.46</v>
          </cell>
          <cell r="K1707">
            <v>13770.46</v>
          </cell>
          <cell r="L1707">
            <v>13770.46</v>
          </cell>
          <cell r="M1707">
            <v>13770.46</v>
          </cell>
          <cell r="N1707">
            <v>13770.46</v>
          </cell>
          <cell r="O1707">
            <v>13770.46</v>
          </cell>
          <cell r="P1707">
            <v>13770.46</v>
          </cell>
          <cell r="Q1707">
            <v>13770.46</v>
          </cell>
          <cell r="R1707">
            <v>13770.46</v>
          </cell>
          <cell r="S1707">
            <v>165245.51999999999</v>
          </cell>
        </row>
        <row r="1708">
          <cell r="E1708" t="str">
            <v>34442110010EQMRCZZHO</v>
          </cell>
          <cell r="F1708" t="str">
            <v>SALARY</v>
          </cell>
          <cell r="G1708">
            <v>13770.46</v>
          </cell>
          <cell r="H1708">
            <v>13770.46</v>
          </cell>
          <cell r="I1708">
            <v>13770.46</v>
          </cell>
          <cell r="J1708">
            <v>13770.46</v>
          </cell>
          <cell r="K1708">
            <v>13770.46</v>
          </cell>
          <cell r="L1708">
            <v>13770.46</v>
          </cell>
          <cell r="M1708">
            <v>13770.46</v>
          </cell>
          <cell r="N1708">
            <v>13770.46</v>
          </cell>
          <cell r="O1708">
            <v>13770.46</v>
          </cell>
          <cell r="P1708">
            <v>13770.46</v>
          </cell>
          <cell r="Q1708">
            <v>13770.46</v>
          </cell>
          <cell r="R1708">
            <v>13770.46</v>
          </cell>
          <cell r="S1708">
            <v>165245.51999999999</v>
          </cell>
        </row>
        <row r="1709">
          <cell r="E1709" t="str">
            <v>34442110010EQMRCZZHO</v>
          </cell>
          <cell r="F1709" t="str">
            <v>SALARY</v>
          </cell>
          <cell r="G1709">
            <v>19757.34</v>
          </cell>
          <cell r="H1709">
            <v>19757.34</v>
          </cell>
          <cell r="I1709">
            <v>19757.34</v>
          </cell>
          <cell r="J1709">
            <v>19757.34</v>
          </cell>
          <cell r="K1709">
            <v>19757.34</v>
          </cell>
          <cell r="L1709">
            <v>19757.34</v>
          </cell>
          <cell r="M1709">
            <v>19757.34</v>
          </cell>
          <cell r="N1709">
            <v>19757.34</v>
          </cell>
          <cell r="O1709">
            <v>19757.34</v>
          </cell>
          <cell r="P1709">
            <v>20755.86</v>
          </cell>
          <cell r="Q1709">
            <v>20755.86</v>
          </cell>
          <cell r="R1709">
            <v>20755.86</v>
          </cell>
          <cell r="S1709">
            <v>240083.64</v>
          </cell>
        </row>
        <row r="1710">
          <cell r="E1710" t="str">
            <v>34442110010EQMRCZZHO</v>
          </cell>
          <cell r="F1710" t="str">
            <v>SALARY</v>
          </cell>
          <cell r="G1710">
            <v>13770.46</v>
          </cell>
          <cell r="H1710">
            <v>13770.46</v>
          </cell>
          <cell r="I1710">
            <v>13770.46</v>
          </cell>
          <cell r="J1710">
            <v>13770.46</v>
          </cell>
          <cell r="K1710">
            <v>13770.46</v>
          </cell>
          <cell r="L1710">
            <v>13770.46</v>
          </cell>
          <cell r="M1710">
            <v>13770.46</v>
          </cell>
          <cell r="N1710">
            <v>13770.46</v>
          </cell>
          <cell r="O1710">
            <v>13770.46</v>
          </cell>
          <cell r="P1710">
            <v>13770.46</v>
          </cell>
          <cell r="Q1710">
            <v>13770.46</v>
          </cell>
          <cell r="R1710">
            <v>13770.46</v>
          </cell>
          <cell r="S1710">
            <v>165245.51999999999</v>
          </cell>
        </row>
        <row r="1711">
          <cell r="E1711" t="str">
            <v>34442110010EQMRCZZHO</v>
          </cell>
          <cell r="F1711" t="str">
            <v>SALARY</v>
          </cell>
          <cell r="G1711">
            <v>31318.76</v>
          </cell>
          <cell r="H1711">
            <v>31318.76</v>
          </cell>
          <cell r="I1711">
            <v>31318.76</v>
          </cell>
          <cell r="J1711">
            <v>31318.76</v>
          </cell>
          <cell r="K1711">
            <v>31318.76</v>
          </cell>
          <cell r="L1711">
            <v>31318.76</v>
          </cell>
          <cell r="M1711">
            <v>31318.76</v>
          </cell>
          <cell r="N1711">
            <v>31318.76</v>
          </cell>
          <cell r="O1711">
            <v>31318.76</v>
          </cell>
          <cell r="P1711">
            <v>31318.76</v>
          </cell>
          <cell r="Q1711">
            <v>31318.76</v>
          </cell>
          <cell r="R1711">
            <v>31318.76</v>
          </cell>
          <cell r="S1711">
            <v>375825.12</v>
          </cell>
        </row>
        <row r="1712">
          <cell r="E1712" t="str">
            <v>34442110010EQMRCZZHO</v>
          </cell>
          <cell r="F1712" t="str">
            <v>SALARY</v>
          </cell>
          <cell r="G1712">
            <v>13770.46</v>
          </cell>
          <cell r="H1712">
            <v>13770.46</v>
          </cell>
          <cell r="I1712">
            <v>13770.46</v>
          </cell>
          <cell r="J1712">
            <v>13770.46</v>
          </cell>
          <cell r="K1712">
            <v>13770.46</v>
          </cell>
          <cell r="L1712">
            <v>13770.46</v>
          </cell>
          <cell r="M1712">
            <v>13770.46</v>
          </cell>
          <cell r="N1712">
            <v>13770.46</v>
          </cell>
          <cell r="O1712">
            <v>13770.46</v>
          </cell>
          <cell r="P1712">
            <v>13770.46</v>
          </cell>
          <cell r="Q1712">
            <v>13770.46</v>
          </cell>
          <cell r="R1712">
            <v>13770.46</v>
          </cell>
          <cell r="S1712">
            <v>165245.51999999999</v>
          </cell>
        </row>
        <row r="1713">
          <cell r="E1713" t="str">
            <v>34442110010EQMRCZZHO</v>
          </cell>
          <cell r="F1713" t="str">
            <v>SALARY</v>
          </cell>
          <cell r="G1713">
            <v>13770.46</v>
          </cell>
          <cell r="H1713">
            <v>13770.46</v>
          </cell>
          <cell r="I1713">
            <v>13770.46</v>
          </cell>
          <cell r="J1713">
            <v>13770.46</v>
          </cell>
          <cell r="K1713">
            <v>13770.46</v>
          </cell>
          <cell r="L1713">
            <v>13770.46</v>
          </cell>
          <cell r="M1713">
            <v>13770.46</v>
          </cell>
          <cell r="N1713">
            <v>13770.46</v>
          </cell>
          <cell r="O1713">
            <v>13770.46</v>
          </cell>
          <cell r="P1713">
            <v>13770.46</v>
          </cell>
          <cell r="Q1713">
            <v>13770.46</v>
          </cell>
          <cell r="R1713">
            <v>13770.46</v>
          </cell>
          <cell r="S1713">
            <v>165245.51999999999</v>
          </cell>
        </row>
        <row r="1714">
          <cell r="E1714" t="str">
            <v>34442110010EQMRCZZHO</v>
          </cell>
          <cell r="F1714" t="str">
            <v>SALARY</v>
          </cell>
          <cell r="G1714">
            <v>11234.94</v>
          </cell>
          <cell r="H1714">
            <v>11234.94</v>
          </cell>
          <cell r="I1714">
            <v>11234.94</v>
          </cell>
          <cell r="J1714">
            <v>11486.16</v>
          </cell>
          <cell r="K1714">
            <v>11486.16</v>
          </cell>
          <cell r="L1714">
            <v>11486.16</v>
          </cell>
          <cell r="M1714">
            <v>11486.16</v>
          </cell>
          <cell r="N1714">
            <v>11486.16</v>
          </cell>
          <cell r="O1714">
            <v>11486.16</v>
          </cell>
          <cell r="P1714">
            <v>11486.16</v>
          </cell>
          <cell r="Q1714">
            <v>11486.16</v>
          </cell>
          <cell r="R1714">
            <v>11486.16</v>
          </cell>
          <cell r="S1714">
            <v>137080.26</v>
          </cell>
        </row>
        <row r="1715">
          <cell r="E1715" t="str">
            <v>34442110010EQMRCZZHO</v>
          </cell>
          <cell r="F1715" t="str">
            <v>SALARY</v>
          </cell>
          <cell r="G1715">
            <v>11234.94</v>
          </cell>
          <cell r="H1715">
            <v>11234.94</v>
          </cell>
          <cell r="I1715">
            <v>11234.94</v>
          </cell>
          <cell r="J1715">
            <v>11486.16</v>
          </cell>
          <cell r="K1715">
            <v>11486.16</v>
          </cell>
          <cell r="L1715">
            <v>11486.16</v>
          </cell>
          <cell r="M1715">
            <v>11486.16</v>
          </cell>
          <cell r="N1715">
            <v>11486.16</v>
          </cell>
          <cell r="O1715">
            <v>11486.16</v>
          </cell>
          <cell r="P1715">
            <v>11486.16</v>
          </cell>
          <cell r="Q1715">
            <v>11486.16</v>
          </cell>
          <cell r="R1715">
            <v>11486.16</v>
          </cell>
          <cell r="S1715">
            <v>137080.26</v>
          </cell>
        </row>
        <row r="1716">
          <cell r="E1716" t="str">
            <v>34442110010EQMRCZZHO</v>
          </cell>
          <cell r="F1716" t="str">
            <v>SALARY</v>
          </cell>
          <cell r="G1716">
            <v>11234.94</v>
          </cell>
          <cell r="H1716">
            <v>11234.94</v>
          </cell>
          <cell r="I1716">
            <v>11234.94</v>
          </cell>
          <cell r="J1716">
            <v>11486.16</v>
          </cell>
          <cell r="K1716">
            <v>11486.16</v>
          </cell>
          <cell r="L1716">
            <v>11486.16</v>
          </cell>
          <cell r="M1716">
            <v>11486.16</v>
          </cell>
          <cell r="N1716">
            <v>11486.16</v>
          </cell>
          <cell r="O1716">
            <v>11486.16</v>
          </cell>
          <cell r="P1716">
            <v>11486.16</v>
          </cell>
          <cell r="Q1716">
            <v>11486.16</v>
          </cell>
          <cell r="R1716">
            <v>11486.16</v>
          </cell>
          <cell r="S1716">
            <v>137080.26</v>
          </cell>
        </row>
        <row r="1717">
          <cell r="E1717" t="str">
            <v>34442110010EQMRCZZHO</v>
          </cell>
          <cell r="F1717" t="str">
            <v>SALARY</v>
          </cell>
          <cell r="G1717">
            <v>11234.94</v>
          </cell>
          <cell r="H1717">
            <v>11234.94</v>
          </cell>
          <cell r="I1717">
            <v>11234.94</v>
          </cell>
          <cell r="J1717">
            <v>11486.16</v>
          </cell>
          <cell r="K1717">
            <v>11486.16</v>
          </cell>
          <cell r="L1717">
            <v>11486.16</v>
          </cell>
          <cell r="M1717">
            <v>11486.16</v>
          </cell>
          <cell r="N1717">
            <v>11486.16</v>
          </cell>
          <cell r="O1717">
            <v>11486.16</v>
          </cell>
          <cell r="P1717">
            <v>11486.16</v>
          </cell>
          <cell r="Q1717">
            <v>11486.16</v>
          </cell>
          <cell r="R1717">
            <v>11486.16</v>
          </cell>
          <cell r="S1717">
            <v>137080.26</v>
          </cell>
        </row>
        <row r="1718">
          <cell r="E1718" t="str">
            <v>34442110010EQMRCZZHO Total</v>
          </cell>
          <cell r="F1718">
            <v>0</v>
          </cell>
          <cell r="S1718">
            <v>3477667.0799999991</v>
          </cell>
        </row>
        <row r="1719">
          <cell r="E1719" t="str">
            <v>34442110100EQMRCZZHO</v>
          </cell>
          <cell r="F1719" t="str">
            <v>BONUS</v>
          </cell>
          <cell r="G1719">
            <v>0</v>
          </cell>
          <cell r="H1719">
            <v>0</v>
          </cell>
          <cell r="I1719">
            <v>0</v>
          </cell>
          <cell r="J1719">
            <v>0</v>
          </cell>
          <cell r="K1719">
            <v>0</v>
          </cell>
          <cell r="L1719">
            <v>0</v>
          </cell>
          <cell r="M1719">
            <v>0</v>
          </cell>
          <cell r="N1719">
            <v>13770.46</v>
          </cell>
          <cell r="O1719">
            <v>0</v>
          </cell>
          <cell r="P1719">
            <v>0</v>
          </cell>
          <cell r="Q1719">
            <v>0</v>
          </cell>
          <cell r="R1719">
            <v>0</v>
          </cell>
          <cell r="S1719">
            <v>13770.46</v>
          </cell>
        </row>
        <row r="1720">
          <cell r="E1720" t="str">
            <v>34442110100EQMRCZZHO</v>
          </cell>
          <cell r="F1720" t="str">
            <v>BONUS</v>
          </cell>
          <cell r="G1720">
            <v>0</v>
          </cell>
          <cell r="H1720">
            <v>0</v>
          </cell>
          <cell r="I1720">
            <v>0</v>
          </cell>
          <cell r="J1720">
            <v>0</v>
          </cell>
          <cell r="K1720">
            <v>0</v>
          </cell>
          <cell r="L1720">
            <v>0</v>
          </cell>
          <cell r="M1720">
            <v>0</v>
          </cell>
          <cell r="N1720">
            <v>13770.46</v>
          </cell>
          <cell r="O1720">
            <v>0</v>
          </cell>
          <cell r="P1720">
            <v>0</v>
          </cell>
          <cell r="Q1720">
            <v>0</v>
          </cell>
          <cell r="R1720">
            <v>0</v>
          </cell>
          <cell r="S1720">
            <v>13770.46</v>
          </cell>
        </row>
        <row r="1721">
          <cell r="E1721" t="str">
            <v>34442110100EQMRCZZHO</v>
          </cell>
          <cell r="F1721" t="str">
            <v>BONUS</v>
          </cell>
          <cell r="G1721">
            <v>0</v>
          </cell>
          <cell r="H1721">
            <v>0</v>
          </cell>
          <cell r="I1721">
            <v>0</v>
          </cell>
          <cell r="J1721">
            <v>0</v>
          </cell>
          <cell r="K1721">
            <v>0</v>
          </cell>
          <cell r="L1721">
            <v>0</v>
          </cell>
          <cell r="M1721">
            <v>0</v>
          </cell>
          <cell r="N1721">
            <v>13770.46</v>
          </cell>
          <cell r="O1721">
            <v>0</v>
          </cell>
          <cell r="P1721">
            <v>0</v>
          </cell>
          <cell r="Q1721">
            <v>0</v>
          </cell>
          <cell r="R1721">
            <v>0</v>
          </cell>
          <cell r="S1721">
            <v>13770.46</v>
          </cell>
        </row>
        <row r="1722">
          <cell r="E1722" t="str">
            <v>34442110100EQMRCZZHO</v>
          </cell>
          <cell r="F1722" t="str">
            <v>BONUS</v>
          </cell>
          <cell r="G1722">
            <v>0</v>
          </cell>
          <cell r="H1722">
            <v>0</v>
          </cell>
          <cell r="I1722">
            <v>0</v>
          </cell>
          <cell r="J1722">
            <v>0</v>
          </cell>
          <cell r="K1722">
            <v>0</v>
          </cell>
          <cell r="L1722">
            <v>0</v>
          </cell>
          <cell r="M1722">
            <v>0</v>
          </cell>
          <cell r="N1722">
            <v>13770.46</v>
          </cell>
          <cell r="O1722">
            <v>0</v>
          </cell>
          <cell r="P1722">
            <v>0</v>
          </cell>
          <cell r="Q1722">
            <v>0</v>
          </cell>
          <cell r="R1722">
            <v>0</v>
          </cell>
          <cell r="S1722">
            <v>13770.46</v>
          </cell>
        </row>
        <row r="1723">
          <cell r="E1723" t="str">
            <v>34442110100EQMRCZZHO</v>
          </cell>
          <cell r="F1723" t="str">
            <v>BONUS</v>
          </cell>
          <cell r="G1723">
            <v>0</v>
          </cell>
          <cell r="H1723">
            <v>0</v>
          </cell>
          <cell r="I1723">
            <v>0</v>
          </cell>
          <cell r="J1723">
            <v>0</v>
          </cell>
          <cell r="K1723">
            <v>0</v>
          </cell>
          <cell r="L1723">
            <v>13770.46</v>
          </cell>
          <cell r="M1723">
            <v>0</v>
          </cell>
          <cell r="N1723">
            <v>0</v>
          </cell>
          <cell r="O1723">
            <v>0</v>
          </cell>
          <cell r="P1723">
            <v>0</v>
          </cell>
          <cell r="Q1723">
            <v>0</v>
          </cell>
          <cell r="R1723">
            <v>0</v>
          </cell>
          <cell r="S1723">
            <v>13770.46</v>
          </cell>
        </row>
        <row r="1724">
          <cell r="E1724" t="str">
            <v>34442110100EQMRCZZHO</v>
          </cell>
          <cell r="F1724" t="str">
            <v>BONUS</v>
          </cell>
          <cell r="G1724">
            <v>0</v>
          </cell>
          <cell r="H1724">
            <v>0</v>
          </cell>
          <cell r="I1724">
            <v>13770.46</v>
          </cell>
          <cell r="J1724">
            <v>0</v>
          </cell>
          <cell r="K1724">
            <v>0</v>
          </cell>
          <cell r="L1724">
            <v>0</v>
          </cell>
          <cell r="M1724">
            <v>0</v>
          </cell>
          <cell r="N1724">
            <v>0</v>
          </cell>
          <cell r="O1724">
            <v>0</v>
          </cell>
          <cell r="P1724">
            <v>0</v>
          </cell>
          <cell r="Q1724">
            <v>0</v>
          </cell>
          <cell r="R1724">
            <v>0</v>
          </cell>
          <cell r="S1724">
            <v>13770.46</v>
          </cell>
        </row>
        <row r="1725">
          <cell r="E1725" t="str">
            <v>34442110100EQMRCZZHO</v>
          </cell>
          <cell r="F1725" t="str">
            <v>BONUS</v>
          </cell>
          <cell r="G1725">
            <v>0</v>
          </cell>
          <cell r="H1725">
            <v>0</v>
          </cell>
          <cell r="I1725">
            <v>13770.46</v>
          </cell>
          <cell r="J1725">
            <v>0</v>
          </cell>
          <cell r="K1725">
            <v>0</v>
          </cell>
          <cell r="L1725">
            <v>0</v>
          </cell>
          <cell r="M1725">
            <v>0</v>
          </cell>
          <cell r="N1725">
            <v>0</v>
          </cell>
          <cell r="O1725">
            <v>0</v>
          </cell>
          <cell r="P1725">
            <v>0</v>
          </cell>
          <cell r="Q1725">
            <v>0</v>
          </cell>
          <cell r="R1725">
            <v>0</v>
          </cell>
          <cell r="S1725">
            <v>13770.46</v>
          </cell>
        </row>
        <row r="1726">
          <cell r="E1726" t="str">
            <v>34442110100EQMRCZZHO</v>
          </cell>
          <cell r="F1726" t="str">
            <v>BONUS</v>
          </cell>
          <cell r="G1726">
            <v>0</v>
          </cell>
          <cell r="H1726">
            <v>0</v>
          </cell>
          <cell r="I1726">
            <v>13770.46</v>
          </cell>
          <cell r="J1726">
            <v>0</v>
          </cell>
          <cell r="K1726">
            <v>0</v>
          </cell>
          <cell r="L1726">
            <v>0</v>
          </cell>
          <cell r="M1726">
            <v>0</v>
          </cell>
          <cell r="N1726">
            <v>0</v>
          </cell>
          <cell r="O1726">
            <v>0</v>
          </cell>
          <cell r="P1726">
            <v>0</v>
          </cell>
          <cell r="Q1726">
            <v>0</v>
          </cell>
          <cell r="R1726">
            <v>0</v>
          </cell>
          <cell r="S1726">
            <v>13770.46</v>
          </cell>
        </row>
        <row r="1727">
          <cell r="E1727" t="str">
            <v>34442110100EQMRCZZHO</v>
          </cell>
          <cell r="F1727" t="str">
            <v>BONUS</v>
          </cell>
          <cell r="G1727">
            <v>0</v>
          </cell>
          <cell r="H1727">
            <v>0</v>
          </cell>
          <cell r="I1727">
            <v>13770.46</v>
          </cell>
          <cell r="J1727">
            <v>0</v>
          </cell>
          <cell r="K1727">
            <v>0</v>
          </cell>
          <cell r="L1727">
            <v>0</v>
          </cell>
          <cell r="M1727">
            <v>0</v>
          </cell>
          <cell r="N1727">
            <v>0</v>
          </cell>
          <cell r="O1727">
            <v>0</v>
          </cell>
          <cell r="P1727">
            <v>0</v>
          </cell>
          <cell r="Q1727">
            <v>0</v>
          </cell>
          <cell r="R1727">
            <v>0</v>
          </cell>
          <cell r="S1727">
            <v>13770.46</v>
          </cell>
        </row>
        <row r="1728">
          <cell r="E1728" t="str">
            <v>34442110100EQMRCZZHO</v>
          </cell>
          <cell r="F1728" t="str">
            <v>BONUS</v>
          </cell>
          <cell r="G1728">
            <v>0</v>
          </cell>
          <cell r="H1728">
            <v>0</v>
          </cell>
          <cell r="I1728">
            <v>13770.46</v>
          </cell>
          <cell r="J1728">
            <v>0</v>
          </cell>
          <cell r="K1728">
            <v>0</v>
          </cell>
          <cell r="L1728">
            <v>0</v>
          </cell>
          <cell r="M1728">
            <v>0</v>
          </cell>
          <cell r="N1728">
            <v>0</v>
          </cell>
          <cell r="O1728">
            <v>0</v>
          </cell>
          <cell r="P1728">
            <v>0</v>
          </cell>
          <cell r="Q1728">
            <v>0</v>
          </cell>
          <cell r="R1728">
            <v>0</v>
          </cell>
          <cell r="S1728">
            <v>13770.46</v>
          </cell>
        </row>
        <row r="1729">
          <cell r="E1729" t="str">
            <v>34442110100EQMRCZZHO</v>
          </cell>
          <cell r="F1729" t="str">
            <v>BONUS</v>
          </cell>
          <cell r="G1729">
            <v>0</v>
          </cell>
          <cell r="H1729">
            <v>0</v>
          </cell>
          <cell r="I1729">
            <v>0</v>
          </cell>
          <cell r="J1729">
            <v>0</v>
          </cell>
          <cell r="K1729">
            <v>0</v>
          </cell>
          <cell r="L1729">
            <v>0</v>
          </cell>
          <cell r="M1729">
            <v>0</v>
          </cell>
          <cell r="N1729">
            <v>13770.46</v>
          </cell>
          <cell r="O1729">
            <v>0</v>
          </cell>
          <cell r="P1729">
            <v>0</v>
          </cell>
          <cell r="Q1729">
            <v>0</v>
          </cell>
          <cell r="R1729">
            <v>0</v>
          </cell>
          <cell r="S1729">
            <v>13770.46</v>
          </cell>
        </row>
        <row r="1730">
          <cell r="E1730" t="str">
            <v>34442110100EQMRCZZHO</v>
          </cell>
          <cell r="F1730" t="str">
            <v>BONUS</v>
          </cell>
          <cell r="G1730">
            <v>0</v>
          </cell>
          <cell r="H1730">
            <v>0</v>
          </cell>
          <cell r="I1730">
            <v>0</v>
          </cell>
          <cell r="J1730">
            <v>19757.34</v>
          </cell>
          <cell r="K1730">
            <v>0</v>
          </cell>
          <cell r="L1730">
            <v>0</v>
          </cell>
          <cell r="M1730">
            <v>0</v>
          </cell>
          <cell r="N1730">
            <v>0</v>
          </cell>
          <cell r="O1730">
            <v>0</v>
          </cell>
          <cell r="P1730">
            <v>0</v>
          </cell>
          <cell r="Q1730">
            <v>0</v>
          </cell>
          <cell r="R1730">
            <v>0</v>
          </cell>
          <cell r="S1730">
            <v>19757.34</v>
          </cell>
        </row>
        <row r="1731">
          <cell r="E1731" t="str">
            <v>34442110100EQMRCZZHO</v>
          </cell>
          <cell r="F1731" t="str">
            <v>BONUS</v>
          </cell>
          <cell r="G1731">
            <v>0</v>
          </cell>
          <cell r="H1731">
            <v>0</v>
          </cell>
          <cell r="I1731">
            <v>0</v>
          </cell>
          <cell r="J1731">
            <v>0</v>
          </cell>
          <cell r="K1731">
            <v>0</v>
          </cell>
          <cell r="L1731">
            <v>13770.46</v>
          </cell>
          <cell r="M1731">
            <v>0</v>
          </cell>
          <cell r="N1731">
            <v>0</v>
          </cell>
          <cell r="O1731">
            <v>0</v>
          </cell>
          <cell r="P1731">
            <v>0</v>
          </cell>
          <cell r="Q1731">
            <v>0</v>
          </cell>
          <cell r="R1731">
            <v>0</v>
          </cell>
          <cell r="S1731">
            <v>13770.46</v>
          </cell>
        </row>
        <row r="1732">
          <cell r="E1732" t="str">
            <v>34442110100EQMRCZZHO</v>
          </cell>
          <cell r="F1732" t="str">
            <v>BONUS</v>
          </cell>
          <cell r="G1732">
            <v>0</v>
          </cell>
          <cell r="H1732">
            <v>0</v>
          </cell>
          <cell r="I1732">
            <v>0</v>
          </cell>
          <cell r="J1732">
            <v>0</v>
          </cell>
          <cell r="K1732">
            <v>0</v>
          </cell>
          <cell r="L1732">
            <v>31318.76</v>
          </cell>
          <cell r="M1732">
            <v>0</v>
          </cell>
          <cell r="N1732">
            <v>0</v>
          </cell>
          <cell r="O1732">
            <v>0</v>
          </cell>
          <cell r="P1732">
            <v>0</v>
          </cell>
          <cell r="Q1732">
            <v>0</v>
          </cell>
          <cell r="R1732">
            <v>0</v>
          </cell>
          <cell r="S1732">
            <v>31318.76</v>
          </cell>
        </row>
        <row r="1733">
          <cell r="E1733" t="str">
            <v>34442110100EQMRCZZHO</v>
          </cell>
          <cell r="F1733" t="str">
            <v>BONUS</v>
          </cell>
          <cell r="G1733">
            <v>0</v>
          </cell>
          <cell r="H1733">
            <v>0</v>
          </cell>
          <cell r="I1733">
            <v>0</v>
          </cell>
          <cell r="J1733">
            <v>0</v>
          </cell>
          <cell r="K1733">
            <v>0</v>
          </cell>
          <cell r="L1733">
            <v>13770.46</v>
          </cell>
          <cell r="M1733">
            <v>0</v>
          </cell>
          <cell r="N1733">
            <v>0</v>
          </cell>
          <cell r="O1733">
            <v>0</v>
          </cell>
          <cell r="P1733">
            <v>0</v>
          </cell>
          <cell r="Q1733">
            <v>0</v>
          </cell>
          <cell r="R1733">
            <v>0</v>
          </cell>
          <cell r="S1733">
            <v>13770.46</v>
          </cell>
        </row>
        <row r="1734">
          <cell r="E1734" t="str">
            <v>34442110100EQMRCZZHO</v>
          </cell>
          <cell r="F1734" t="str">
            <v>BONUS</v>
          </cell>
          <cell r="G1734">
            <v>0</v>
          </cell>
          <cell r="H1734">
            <v>0</v>
          </cell>
          <cell r="I1734">
            <v>0</v>
          </cell>
          <cell r="J1734">
            <v>0</v>
          </cell>
          <cell r="K1734">
            <v>0</v>
          </cell>
          <cell r="L1734">
            <v>13770.46</v>
          </cell>
          <cell r="M1734">
            <v>0</v>
          </cell>
          <cell r="N1734">
            <v>0</v>
          </cell>
          <cell r="O1734">
            <v>0</v>
          </cell>
          <cell r="P1734">
            <v>0</v>
          </cell>
          <cell r="Q1734">
            <v>0</v>
          </cell>
          <cell r="R1734">
            <v>0</v>
          </cell>
          <cell r="S1734">
            <v>13770.46</v>
          </cell>
        </row>
        <row r="1735">
          <cell r="E1735" t="str">
            <v>34442110100EQMRCZZHO</v>
          </cell>
          <cell r="F1735" t="str">
            <v>BONUS</v>
          </cell>
          <cell r="G1735">
            <v>0</v>
          </cell>
          <cell r="H1735">
            <v>0</v>
          </cell>
          <cell r="I1735">
            <v>11234.94</v>
          </cell>
          <cell r="J1735">
            <v>0</v>
          </cell>
          <cell r="K1735">
            <v>0</v>
          </cell>
          <cell r="L1735">
            <v>0</v>
          </cell>
          <cell r="M1735">
            <v>0</v>
          </cell>
          <cell r="N1735">
            <v>0</v>
          </cell>
          <cell r="O1735">
            <v>0</v>
          </cell>
          <cell r="P1735">
            <v>0</v>
          </cell>
          <cell r="Q1735">
            <v>0</v>
          </cell>
          <cell r="R1735">
            <v>0</v>
          </cell>
          <cell r="S1735">
            <v>11234.94</v>
          </cell>
        </row>
        <row r="1736">
          <cell r="E1736" t="str">
            <v>34442110100EQMRCZZHO</v>
          </cell>
          <cell r="F1736" t="str">
            <v>BONUS</v>
          </cell>
          <cell r="G1736">
            <v>0</v>
          </cell>
          <cell r="H1736">
            <v>0</v>
          </cell>
          <cell r="I1736">
            <v>11234.94</v>
          </cell>
          <cell r="J1736">
            <v>0</v>
          </cell>
          <cell r="K1736">
            <v>0</v>
          </cell>
          <cell r="L1736">
            <v>0</v>
          </cell>
          <cell r="M1736">
            <v>0</v>
          </cell>
          <cell r="N1736">
            <v>0</v>
          </cell>
          <cell r="O1736">
            <v>0</v>
          </cell>
          <cell r="P1736">
            <v>0</v>
          </cell>
          <cell r="Q1736">
            <v>0</v>
          </cell>
          <cell r="R1736">
            <v>0</v>
          </cell>
          <cell r="S1736">
            <v>11234.94</v>
          </cell>
        </row>
        <row r="1737">
          <cell r="E1737" t="str">
            <v>34442110100EQMRCZZHO</v>
          </cell>
          <cell r="F1737" t="str">
            <v>BONUS</v>
          </cell>
          <cell r="G1737">
            <v>0</v>
          </cell>
          <cell r="H1737">
            <v>0</v>
          </cell>
          <cell r="I1737">
            <v>11234.94</v>
          </cell>
          <cell r="J1737">
            <v>0</v>
          </cell>
          <cell r="K1737">
            <v>0</v>
          </cell>
          <cell r="L1737">
            <v>0</v>
          </cell>
          <cell r="M1737">
            <v>0</v>
          </cell>
          <cell r="N1737">
            <v>0</v>
          </cell>
          <cell r="O1737">
            <v>0</v>
          </cell>
          <cell r="P1737">
            <v>0</v>
          </cell>
          <cell r="Q1737">
            <v>0</v>
          </cell>
          <cell r="R1737">
            <v>0</v>
          </cell>
          <cell r="S1737">
            <v>11234.94</v>
          </cell>
        </row>
        <row r="1738">
          <cell r="E1738" t="str">
            <v>34442110100EQMRCZZHO</v>
          </cell>
          <cell r="F1738" t="str">
            <v>BONUS</v>
          </cell>
          <cell r="G1738">
            <v>0</v>
          </cell>
          <cell r="H1738">
            <v>0</v>
          </cell>
          <cell r="I1738">
            <v>11234.94</v>
          </cell>
          <cell r="J1738">
            <v>0</v>
          </cell>
          <cell r="K1738">
            <v>0</v>
          </cell>
          <cell r="L1738">
            <v>0</v>
          </cell>
          <cell r="M1738">
            <v>0</v>
          </cell>
          <cell r="N1738">
            <v>0</v>
          </cell>
          <cell r="O1738">
            <v>0</v>
          </cell>
          <cell r="P1738">
            <v>0</v>
          </cell>
          <cell r="Q1738">
            <v>0</v>
          </cell>
          <cell r="R1738">
            <v>0</v>
          </cell>
          <cell r="S1738">
            <v>11234.94</v>
          </cell>
        </row>
        <row r="1739">
          <cell r="E1739" t="str">
            <v>34442110100EQMRCZZHO Total</v>
          </cell>
          <cell r="F1739">
            <v>0</v>
          </cell>
          <cell r="S1739">
            <v>288802.29999999993</v>
          </cell>
        </row>
        <row r="1740">
          <cell r="E1740" t="str">
            <v>34442110260EQMRCZZHO</v>
          </cell>
          <cell r="F1740" t="str">
            <v>HOUSESUB</v>
          </cell>
          <cell r="G1740">
            <v>796.61</v>
          </cell>
          <cell r="H1740">
            <v>796.61</v>
          </cell>
          <cell r="I1740">
            <v>796.61</v>
          </cell>
          <cell r="J1740">
            <v>796.61</v>
          </cell>
          <cell r="K1740">
            <v>796.61</v>
          </cell>
          <cell r="L1740">
            <v>796.61</v>
          </cell>
          <cell r="M1740">
            <v>796.61</v>
          </cell>
          <cell r="N1740">
            <v>796.61</v>
          </cell>
          <cell r="O1740">
            <v>796.61</v>
          </cell>
          <cell r="P1740">
            <v>796.61</v>
          </cell>
          <cell r="Q1740">
            <v>796.61</v>
          </cell>
          <cell r="R1740">
            <v>796.61</v>
          </cell>
          <cell r="S1740">
            <v>9559.32</v>
          </cell>
        </row>
        <row r="1741">
          <cell r="E1741" t="str">
            <v>34442110260EQMRCZZHO Total</v>
          </cell>
          <cell r="F1741">
            <v>0</v>
          </cell>
          <cell r="S1741">
            <v>9559.32</v>
          </cell>
        </row>
        <row r="1742">
          <cell r="E1742" t="str">
            <v>34442130010EQMRCZZHO</v>
          </cell>
          <cell r="F1742" t="str">
            <v>CC-BARGAIN</v>
          </cell>
          <cell r="G1742">
            <v>8.25</v>
          </cell>
          <cell r="H1742">
            <v>8.25</v>
          </cell>
          <cell r="I1742">
            <v>8.25</v>
          </cell>
          <cell r="J1742">
            <v>8.25</v>
          </cell>
          <cell r="K1742">
            <v>8.25</v>
          </cell>
          <cell r="L1742">
            <v>8.25</v>
          </cell>
          <cell r="M1742">
            <v>8.25</v>
          </cell>
          <cell r="N1742">
            <v>8.25</v>
          </cell>
          <cell r="O1742">
            <v>8.25</v>
          </cell>
          <cell r="P1742">
            <v>8.25</v>
          </cell>
          <cell r="Q1742">
            <v>8.25</v>
          </cell>
          <cell r="R1742">
            <v>8.25</v>
          </cell>
          <cell r="S1742">
            <v>99</v>
          </cell>
        </row>
        <row r="1743">
          <cell r="E1743" t="str">
            <v>34442130010EQMRCZZHO</v>
          </cell>
          <cell r="F1743" t="str">
            <v>CC-BARGAIN</v>
          </cell>
          <cell r="G1743">
            <v>8.25</v>
          </cell>
          <cell r="H1743">
            <v>8.25</v>
          </cell>
          <cell r="I1743">
            <v>8.25</v>
          </cell>
          <cell r="J1743">
            <v>8.25</v>
          </cell>
          <cell r="K1743">
            <v>8.25</v>
          </cell>
          <cell r="L1743">
            <v>8.25</v>
          </cell>
          <cell r="M1743">
            <v>8.25</v>
          </cell>
          <cell r="N1743">
            <v>8.25</v>
          </cell>
          <cell r="O1743">
            <v>8.25</v>
          </cell>
          <cell r="P1743">
            <v>8.25</v>
          </cell>
          <cell r="Q1743">
            <v>8.25</v>
          </cell>
          <cell r="R1743">
            <v>8.25</v>
          </cell>
          <cell r="S1743">
            <v>99</v>
          </cell>
        </row>
        <row r="1744">
          <cell r="E1744" t="str">
            <v>34442130010EQMRCZZHO</v>
          </cell>
          <cell r="F1744" t="str">
            <v>CC-BARGAIN</v>
          </cell>
          <cell r="G1744">
            <v>8.25</v>
          </cell>
          <cell r="H1744">
            <v>8.25</v>
          </cell>
          <cell r="I1744">
            <v>8.25</v>
          </cell>
          <cell r="J1744">
            <v>8.25</v>
          </cell>
          <cell r="K1744">
            <v>8.25</v>
          </cell>
          <cell r="L1744">
            <v>8.25</v>
          </cell>
          <cell r="M1744">
            <v>8.25</v>
          </cell>
          <cell r="N1744">
            <v>8.25</v>
          </cell>
          <cell r="O1744">
            <v>8.25</v>
          </cell>
          <cell r="P1744">
            <v>8.25</v>
          </cell>
          <cell r="Q1744">
            <v>8.25</v>
          </cell>
          <cell r="R1744">
            <v>8.25</v>
          </cell>
          <cell r="S1744">
            <v>99</v>
          </cell>
        </row>
        <row r="1745">
          <cell r="E1745" t="str">
            <v>34442130010EQMRCZZHO</v>
          </cell>
          <cell r="F1745" t="str">
            <v>CC-BARGAIN</v>
          </cell>
          <cell r="G1745">
            <v>8.25</v>
          </cell>
          <cell r="H1745">
            <v>8.25</v>
          </cell>
          <cell r="I1745">
            <v>8.25</v>
          </cell>
          <cell r="J1745">
            <v>8.25</v>
          </cell>
          <cell r="K1745">
            <v>8.25</v>
          </cell>
          <cell r="L1745">
            <v>8.25</v>
          </cell>
          <cell r="M1745">
            <v>8.25</v>
          </cell>
          <cell r="N1745">
            <v>8.25</v>
          </cell>
          <cell r="O1745">
            <v>8.25</v>
          </cell>
          <cell r="P1745">
            <v>8.25</v>
          </cell>
          <cell r="Q1745">
            <v>8.25</v>
          </cell>
          <cell r="R1745">
            <v>8.25</v>
          </cell>
          <cell r="S1745">
            <v>99</v>
          </cell>
        </row>
        <row r="1746">
          <cell r="E1746" t="str">
            <v>34442130010EQMRCZZHO</v>
          </cell>
          <cell r="F1746" t="str">
            <v>CC-BARGAIN</v>
          </cell>
          <cell r="G1746">
            <v>8.25</v>
          </cell>
          <cell r="H1746">
            <v>8.25</v>
          </cell>
          <cell r="I1746">
            <v>8.25</v>
          </cell>
          <cell r="J1746">
            <v>8.25</v>
          </cell>
          <cell r="K1746">
            <v>8.25</v>
          </cell>
          <cell r="L1746">
            <v>8.25</v>
          </cell>
          <cell r="M1746">
            <v>8.25</v>
          </cell>
          <cell r="N1746">
            <v>8.25</v>
          </cell>
          <cell r="O1746">
            <v>8.25</v>
          </cell>
          <cell r="P1746">
            <v>8.25</v>
          </cell>
          <cell r="Q1746">
            <v>8.25</v>
          </cell>
          <cell r="R1746">
            <v>8.25</v>
          </cell>
          <cell r="S1746">
            <v>99</v>
          </cell>
        </row>
        <row r="1747">
          <cell r="E1747" t="str">
            <v>34442130010EQMRCZZHO</v>
          </cell>
          <cell r="F1747" t="str">
            <v>CC-BARGAIN</v>
          </cell>
          <cell r="G1747">
            <v>8.25</v>
          </cell>
          <cell r="H1747">
            <v>8.25</v>
          </cell>
          <cell r="I1747">
            <v>8.25</v>
          </cell>
          <cell r="J1747">
            <v>8.25</v>
          </cell>
          <cell r="K1747">
            <v>8.25</v>
          </cell>
          <cell r="L1747">
            <v>8.25</v>
          </cell>
          <cell r="M1747">
            <v>8.25</v>
          </cell>
          <cell r="N1747">
            <v>8.25</v>
          </cell>
          <cell r="O1747">
            <v>8.25</v>
          </cell>
          <cell r="P1747">
            <v>8.25</v>
          </cell>
          <cell r="Q1747">
            <v>8.25</v>
          </cell>
          <cell r="R1747">
            <v>8.25</v>
          </cell>
          <cell r="S1747">
            <v>99</v>
          </cell>
        </row>
        <row r="1748">
          <cell r="E1748" t="str">
            <v>34442130010EQMRCZZHO</v>
          </cell>
          <cell r="F1748" t="str">
            <v>CC-BARGAIN</v>
          </cell>
          <cell r="G1748">
            <v>8.25</v>
          </cell>
          <cell r="H1748">
            <v>8.25</v>
          </cell>
          <cell r="I1748">
            <v>8.25</v>
          </cell>
          <cell r="J1748">
            <v>8.25</v>
          </cell>
          <cell r="K1748">
            <v>8.25</v>
          </cell>
          <cell r="L1748">
            <v>8.25</v>
          </cell>
          <cell r="M1748">
            <v>8.25</v>
          </cell>
          <cell r="N1748">
            <v>8.25</v>
          </cell>
          <cell r="O1748">
            <v>8.25</v>
          </cell>
          <cell r="P1748">
            <v>8.25</v>
          </cell>
          <cell r="Q1748">
            <v>8.25</v>
          </cell>
          <cell r="R1748">
            <v>8.25</v>
          </cell>
          <cell r="S1748">
            <v>99</v>
          </cell>
        </row>
        <row r="1749">
          <cell r="E1749" t="str">
            <v>34442130010EQMRCZZHO</v>
          </cell>
          <cell r="F1749" t="str">
            <v>CC-BARGAIN</v>
          </cell>
          <cell r="G1749">
            <v>8.25</v>
          </cell>
          <cell r="H1749">
            <v>8.25</v>
          </cell>
          <cell r="I1749">
            <v>8.25</v>
          </cell>
          <cell r="J1749">
            <v>8.25</v>
          </cell>
          <cell r="K1749">
            <v>8.25</v>
          </cell>
          <cell r="L1749">
            <v>8.25</v>
          </cell>
          <cell r="M1749">
            <v>8.25</v>
          </cell>
          <cell r="N1749">
            <v>8.25</v>
          </cell>
          <cell r="O1749">
            <v>8.25</v>
          </cell>
          <cell r="P1749">
            <v>8.25</v>
          </cell>
          <cell r="Q1749">
            <v>8.25</v>
          </cell>
          <cell r="R1749">
            <v>8.25</v>
          </cell>
          <cell r="S1749">
            <v>99</v>
          </cell>
        </row>
        <row r="1750">
          <cell r="E1750" t="str">
            <v>34442130010EQMRCZZHO</v>
          </cell>
          <cell r="F1750" t="str">
            <v>CC-BARGAIN</v>
          </cell>
          <cell r="G1750">
            <v>8.25</v>
          </cell>
          <cell r="H1750">
            <v>8.25</v>
          </cell>
          <cell r="I1750">
            <v>8.25</v>
          </cell>
          <cell r="J1750">
            <v>8.25</v>
          </cell>
          <cell r="K1750">
            <v>8.25</v>
          </cell>
          <cell r="L1750">
            <v>8.25</v>
          </cell>
          <cell r="M1750">
            <v>8.25</v>
          </cell>
          <cell r="N1750">
            <v>8.25</v>
          </cell>
          <cell r="O1750">
            <v>8.25</v>
          </cell>
          <cell r="P1750">
            <v>8.25</v>
          </cell>
          <cell r="Q1750">
            <v>8.25</v>
          </cell>
          <cell r="R1750">
            <v>8.25</v>
          </cell>
          <cell r="S1750">
            <v>99</v>
          </cell>
        </row>
        <row r="1751">
          <cell r="E1751" t="str">
            <v>34442130010EQMRCZZHO</v>
          </cell>
          <cell r="F1751" t="str">
            <v>CC-BARGAIN</v>
          </cell>
          <cell r="G1751">
            <v>8.25</v>
          </cell>
          <cell r="H1751">
            <v>8.25</v>
          </cell>
          <cell r="I1751">
            <v>8.25</v>
          </cell>
          <cell r="J1751">
            <v>8.25</v>
          </cell>
          <cell r="K1751">
            <v>8.25</v>
          </cell>
          <cell r="L1751">
            <v>8.25</v>
          </cell>
          <cell r="M1751">
            <v>8.25</v>
          </cell>
          <cell r="N1751">
            <v>8.25</v>
          </cell>
          <cell r="O1751">
            <v>8.25</v>
          </cell>
          <cell r="P1751">
            <v>8.25</v>
          </cell>
          <cell r="Q1751">
            <v>8.25</v>
          </cell>
          <cell r="R1751">
            <v>8.25</v>
          </cell>
          <cell r="S1751">
            <v>99</v>
          </cell>
        </row>
        <row r="1752">
          <cell r="E1752" t="str">
            <v>34442130010EQMRCZZHO</v>
          </cell>
          <cell r="F1752" t="str">
            <v>CC-UNION</v>
          </cell>
          <cell r="G1752">
            <v>8.25</v>
          </cell>
          <cell r="H1752">
            <v>8.25</v>
          </cell>
          <cell r="I1752">
            <v>8.25</v>
          </cell>
          <cell r="J1752">
            <v>8.25</v>
          </cell>
          <cell r="K1752">
            <v>8.25</v>
          </cell>
          <cell r="L1752">
            <v>8.25</v>
          </cell>
          <cell r="M1752">
            <v>8.25</v>
          </cell>
          <cell r="N1752">
            <v>8.25</v>
          </cell>
          <cell r="O1752">
            <v>8.25</v>
          </cell>
          <cell r="P1752">
            <v>8.25</v>
          </cell>
          <cell r="Q1752">
            <v>8.25</v>
          </cell>
          <cell r="R1752">
            <v>8.25</v>
          </cell>
          <cell r="S1752">
            <v>99</v>
          </cell>
        </row>
        <row r="1753">
          <cell r="E1753" t="str">
            <v>34442130010EQMRCZZHO</v>
          </cell>
          <cell r="F1753" t="str">
            <v>CC-BARGAIN</v>
          </cell>
          <cell r="G1753">
            <v>8.25</v>
          </cell>
          <cell r="H1753">
            <v>8.25</v>
          </cell>
          <cell r="I1753">
            <v>8.25</v>
          </cell>
          <cell r="J1753">
            <v>8.25</v>
          </cell>
          <cell r="K1753">
            <v>8.25</v>
          </cell>
          <cell r="L1753">
            <v>8.25</v>
          </cell>
          <cell r="M1753">
            <v>8.25</v>
          </cell>
          <cell r="N1753">
            <v>8.25</v>
          </cell>
          <cell r="O1753">
            <v>8.25</v>
          </cell>
          <cell r="P1753">
            <v>8.25</v>
          </cell>
          <cell r="Q1753">
            <v>8.25</v>
          </cell>
          <cell r="R1753">
            <v>8.25</v>
          </cell>
          <cell r="S1753">
            <v>99</v>
          </cell>
        </row>
        <row r="1754">
          <cell r="E1754" t="str">
            <v>34442130010EQMRCZZHO</v>
          </cell>
          <cell r="F1754" t="str">
            <v>CC-BARGAIN</v>
          </cell>
          <cell r="G1754">
            <v>8.25</v>
          </cell>
          <cell r="H1754">
            <v>8.25</v>
          </cell>
          <cell r="I1754">
            <v>8.25</v>
          </cell>
          <cell r="J1754">
            <v>8.25</v>
          </cell>
          <cell r="K1754">
            <v>8.25</v>
          </cell>
          <cell r="L1754">
            <v>8.25</v>
          </cell>
          <cell r="M1754">
            <v>8.25</v>
          </cell>
          <cell r="N1754">
            <v>8.25</v>
          </cell>
          <cell r="O1754">
            <v>8.25</v>
          </cell>
          <cell r="P1754">
            <v>8.25</v>
          </cell>
          <cell r="Q1754">
            <v>8.25</v>
          </cell>
          <cell r="R1754">
            <v>8.25</v>
          </cell>
          <cell r="S1754">
            <v>99</v>
          </cell>
        </row>
        <row r="1755">
          <cell r="E1755" t="str">
            <v>34442130010EQMRCZZHO</v>
          </cell>
          <cell r="F1755" t="str">
            <v>CC-BARGAIN</v>
          </cell>
          <cell r="G1755">
            <v>8.25</v>
          </cell>
          <cell r="H1755">
            <v>8.25</v>
          </cell>
          <cell r="I1755">
            <v>8.25</v>
          </cell>
          <cell r="J1755">
            <v>8.25</v>
          </cell>
          <cell r="K1755">
            <v>8.25</v>
          </cell>
          <cell r="L1755">
            <v>8.25</v>
          </cell>
          <cell r="M1755">
            <v>8.25</v>
          </cell>
          <cell r="N1755">
            <v>8.25</v>
          </cell>
          <cell r="O1755">
            <v>8.25</v>
          </cell>
          <cell r="P1755">
            <v>8.25</v>
          </cell>
          <cell r="Q1755">
            <v>8.25</v>
          </cell>
          <cell r="R1755">
            <v>8.25</v>
          </cell>
          <cell r="S1755">
            <v>99</v>
          </cell>
        </row>
        <row r="1756">
          <cell r="E1756" t="str">
            <v>34442130010EQMRCZZHO</v>
          </cell>
          <cell r="F1756" t="str">
            <v>CC-BARGAIN</v>
          </cell>
          <cell r="G1756">
            <v>8.25</v>
          </cell>
          <cell r="H1756">
            <v>8.25</v>
          </cell>
          <cell r="I1756">
            <v>8.25</v>
          </cell>
          <cell r="J1756">
            <v>8.25</v>
          </cell>
          <cell r="K1756">
            <v>8.25</v>
          </cell>
          <cell r="L1756">
            <v>8.25</v>
          </cell>
          <cell r="M1756">
            <v>8.25</v>
          </cell>
          <cell r="N1756">
            <v>8.25</v>
          </cell>
          <cell r="O1756">
            <v>8.25</v>
          </cell>
          <cell r="P1756">
            <v>8.25</v>
          </cell>
          <cell r="Q1756">
            <v>8.25</v>
          </cell>
          <cell r="R1756">
            <v>8.25</v>
          </cell>
          <cell r="S1756">
            <v>99</v>
          </cell>
        </row>
        <row r="1757">
          <cell r="E1757" t="str">
            <v>34442130010EQMRCZZHO</v>
          </cell>
          <cell r="F1757" t="str">
            <v>CC-BARGAIN</v>
          </cell>
          <cell r="G1757">
            <v>8.25</v>
          </cell>
          <cell r="H1757">
            <v>8.25</v>
          </cell>
          <cell r="I1757">
            <v>8.25</v>
          </cell>
          <cell r="J1757">
            <v>8.25</v>
          </cell>
          <cell r="K1757">
            <v>8.25</v>
          </cell>
          <cell r="L1757">
            <v>8.25</v>
          </cell>
          <cell r="M1757">
            <v>8.25</v>
          </cell>
          <cell r="N1757">
            <v>8.25</v>
          </cell>
          <cell r="O1757">
            <v>8.25</v>
          </cell>
          <cell r="P1757">
            <v>8.25</v>
          </cell>
          <cell r="Q1757">
            <v>8.25</v>
          </cell>
          <cell r="R1757">
            <v>8.25</v>
          </cell>
          <cell r="S1757">
            <v>99</v>
          </cell>
        </row>
        <row r="1758">
          <cell r="E1758" t="str">
            <v>34442130010EQMRCZZHO</v>
          </cell>
          <cell r="F1758" t="str">
            <v>CC-BARGAIN</v>
          </cell>
          <cell r="G1758">
            <v>8.25</v>
          </cell>
          <cell r="H1758">
            <v>8.25</v>
          </cell>
          <cell r="I1758">
            <v>8.25</v>
          </cell>
          <cell r="J1758">
            <v>8.25</v>
          </cell>
          <cell r="K1758">
            <v>8.25</v>
          </cell>
          <cell r="L1758">
            <v>8.25</v>
          </cell>
          <cell r="M1758">
            <v>8.25</v>
          </cell>
          <cell r="N1758">
            <v>8.25</v>
          </cell>
          <cell r="O1758">
            <v>8.25</v>
          </cell>
          <cell r="P1758">
            <v>8.25</v>
          </cell>
          <cell r="Q1758">
            <v>8.25</v>
          </cell>
          <cell r="R1758">
            <v>8.25</v>
          </cell>
          <cell r="S1758">
            <v>99</v>
          </cell>
        </row>
        <row r="1759">
          <cell r="E1759" t="str">
            <v>34442130010EQMRCZZHO</v>
          </cell>
          <cell r="F1759" t="str">
            <v>CC-BARGAIN</v>
          </cell>
          <cell r="G1759">
            <v>8.25</v>
          </cell>
          <cell r="H1759">
            <v>8.25</v>
          </cell>
          <cell r="I1759">
            <v>8.25</v>
          </cell>
          <cell r="J1759">
            <v>8.25</v>
          </cell>
          <cell r="K1759">
            <v>8.25</v>
          </cell>
          <cell r="L1759">
            <v>8.25</v>
          </cell>
          <cell r="M1759">
            <v>8.25</v>
          </cell>
          <cell r="N1759">
            <v>8.25</v>
          </cell>
          <cell r="O1759">
            <v>8.25</v>
          </cell>
          <cell r="P1759">
            <v>8.25</v>
          </cell>
          <cell r="Q1759">
            <v>8.25</v>
          </cell>
          <cell r="R1759">
            <v>8.25</v>
          </cell>
          <cell r="S1759">
            <v>99</v>
          </cell>
        </row>
        <row r="1760">
          <cell r="E1760" t="str">
            <v>34442130010EQMRCZZHO</v>
          </cell>
          <cell r="F1760" t="str">
            <v>CC-BARGAIN</v>
          </cell>
          <cell r="G1760">
            <v>8.25</v>
          </cell>
          <cell r="H1760">
            <v>8.25</v>
          </cell>
          <cell r="I1760">
            <v>8.25</v>
          </cell>
          <cell r="J1760">
            <v>8.25</v>
          </cell>
          <cell r="K1760">
            <v>8.25</v>
          </cell>
          <cell r="L1760">
            <v>8.25</v>
          </cell>
          <cell r="M1760">
            <v>8.25</v>
          </cell>
          <cell r="N1760">
            <v>8.25</v>
          </cell>
          <cell r="O1760">
            <v>8.25</v>
          </cell>
          <cell r="P1760">
            <v>8.25</v>
          </cell>
          <cell r="Q1760">
            <v>8.25</v>
          </cell>
          <cell r="R1760">
            <v>8.25</v>
          </cell>
          <cell r="S1760">
            <v>99</v>
          </cell>
        </row>
        <row r="1761">
          <cell r="E1761" t="str">
            <v>34442130010EQMRCZZHO</v>
          </cell>
          <cell r="F1761" t="str">
            <v>CC-BARGAIN</v>
          </cell>
          <cell r="G1761">
            <v>8.25</v>
          </cell>
          <cell r="H1761">
            <v>8.25</v>
          </cell>
          <cell r="I1761">
            <v>8.25</v>
          </cell>
          <cell r="J1761">
            <v>8.25</v>
          </cell>
          <cell r="K1761">
            <v>8.25</v>
          </cell>
          <cell r="L1761">
            <v>8.25</v>
          </cell>
          <cell r="M1761">
            <v>8.25</v>
          </cell>
          <cell r="N1761">
            <v>8.25</v>
          </cell>
          <cell r="O1761">
            <v>8.25</v>
          </cell>
          <cell r="P1761">
            <v>8.25</v>
          </cell>
          <cell r="Q1761">
            <v>8.25</v>
          </cell>
          <cell r="R1761">
            <v>8.25</v>
          </cell>
          <cell r="S1761">
            <v>99</v>
          </cell>
        </row>
        <row r="1762">
          <cell r="E1762" t="str">
            <v>34442130010EQMRCZZHO Total</v>
          </cell>
          <cell r="F1762">
            <v>0</v>
          </cell>
          <cell r="S1762">
            <v>1980</v>
          </cell>
        </row>
        <row r="1763">
          <cell r="E1763" t="str">
            <v>34442130100EQMRCZZHO</v>
          </cell>
          <cell r="F1763" t="str">
            <v>CC-GROUPSC</v>
          </cell>
          <cell r="G1763">
            <v>275.41000000000003</v>
          </cell>
          <cell r="H1763">
            <v>275.41000000000003</v>
          </cell>
          <cell r="I1763">
            <v>275.41000000000003</v>
          </cell>
          <cell r="J1763">
            <v>275.41000000000003</v>
          </cell>
          <cell r="K1763">
            <v>275.41000000000003</v>
          </cell>
          <cell r="L1763">
            <v>275.41000000000003</v>
          </cell>
          <cell r="M1763">
            <v>275.41000000000003</v>
          </cell>
          <cell r="N1763">
            <v>275.41000000000003</v>
          </cell>
          <cell r="O1763">
            <v>275.41000000000003</v>
          </cell>
          <cell r="P1763">
            <v>275.41000000000003</v>
          </cell>
          <cell r="Q1763">
            <v>275.41000000000003</v>
          </cell>
          <cell r="R1763">
            <v>275.41000000000003</v>
          </cell>
          <cell r="S1763">
            <v>3304.92</v>
          </cell>
        </row>
        <row r="1764">
          <cell r="E1764" t="str">
            <v>34442130100EQMRCZZHO</v>
          </cell>
          <cell r="F1764" t="str">
            <v>CC-GROUPSC</v>
          </cell>
          <cell r="G1764">
            <v>275.41000000000003</v>
          </cell>
          <cell r="H1764">
            <v>275.41000000000003</v>
          </cell>
          <cell r="I1764">
            <v>275.41000000000003</v>
          </cell>
          <cell r="J1764">
            <v>275.41000000000003</v>
          </cell>
          <cell r="K1764">
            <v>275.41000000000003</v>
          </cell>
          <cell r="L1764">
            <v>275.41000000000003</v>
          </cell>
          <cell r="M1764">
            <v>275.41000000000003</v>
          </cell>
          <cell r="N1764">
            <v>275.41000000000003</v>
          </cell>
          <cell r="O1764">
            <v>275.41000000000003</v>
          </cell>
          <cell r="P1764">
            <v>275.41000000000003</v>
          </cell>
          <cell r="Q1764">
            <v>275.41000000000003</v>
          </cell>
          <cell r="R1764">
            <v>275.41000000000003</v>
          </cell>
          <cell r="S1764">
            <v>3304.92</v>
          </cell>
        </row>
        <row r="1765">
          <cell r="E1765" t="str">
            <v>34442130100EQMRCZZHO</v>
          </cell>
          <cell r="F1765" t="str">
            <v>CC-GROUPSC</v>
          </cell>
          <cell r="G1765">
            <v>275.41000000000003</v>
          </cell>
          <cell r="H1765">
            <v>275.41000000000003</v>
          </cell>
          <cell r="I1765">
            <v>275.41000000000003</v>
          </cell>
          <cell r="J1765">
            <v>275.41000000000003</v>
          </cell>
          <cell r="K1765">
            <v>275.41000000000003</v>
          </cell>
          <cell r="L1765">
            <v>275.41000000000003</v>
          </cell>
          <cell r="M1765">
            <v>275.41000000000003</v>
          </cell>
          <cell r="N1765">
            <v>275.41000000000003</v>
          </cell>
          <cell r="O1765">
            <v>275.41000000000003</v>
          </cell>
          <cell r="P1765">
            <v>275.41000000000003</v>
          </cell>
          <cell r="Q1765">
            <v>275.41000000000003</v>
          </cell>
          <cell r="R1765">
            <v>275.41000000000003</v>
          </cell>
          <cell r="S1765">
            <v>3304.92</v>
          </cell>
        </row>
        <row r="1766">
          <cell r="E1766" t="str">
            <v>34442130100EQMRCZZHO</v>
          </cell>
          <cell r="F1766" t="str">
            <v>CC-GROUPSC</v>
          </cell>
          <cell r="G1766">
            <v>275.41000000000003</v>
          </cell>
          <cell r="H1766">
            <v>275.41000000000003</v>
          </cell>
          <cell r="I1766">
            <v>275.41000000000003</v>
          </cell>
          <cell r="J1766">
            <v>275.41000000000003</v>
          </cell>
          <cell r="K1766">
            <v>275.41000000000003</v>
          </cell>
          <cell r="L1766">
            <v>275.41000000000003</v>
          </cell>
          <cell r="M1766">
            <v>275.41000000000003</v>
          </cell>
          <cell r="N1766">
            <v>275.41000000000003</v>
          </cell>
          <cell r="O1766">
            <v>275.41000000000003</v>
          </cell>
          <cell r="P1766">
            <v>275.41000000000003</v>
          </cell>
          <cell r="Q1766">
            <v>275.41000000000003</v>
          </cell>
          <cell r="R1766">
            <v>275.41000000000003</v>
          </cell>
          <cell r="S1766">
            <v>3304.92</v>
          </cell>
        </row>
        <row r="1767">
          <cell r="E1767" t="str">
            <v>34442130100EQMRCZZHO</v>
          </cell>
          <cell r="F1767" t="str">
            <v>CC-GROUPSC</v>
          </cell>
          <cell r="G1767">
            <v>275.41000000000003</v>
          </cell>
          <cell r="H1767">
            <v>275.41000000000003</v>
          </cell>
          <cell r="I1767">
            <v>275.41000000000003</v>
          </cell>
          <cell r="J1767">
            <v>275.41000000000003</v>
          </cell>
          <cell r="K1767">
            <v>275.41000000000003</v>
          </cell>
          <cell r="L1767">
            <v>275.41000000000003</v>
          </cell>
          <cell r="M1767">
            <v>275.41000000000003</v>
          </cell>
          <cell r="N1767">
            <v>275.41000000000003</v>
          </cell>
          <cell r="O1767">
            <v>275.41000000000003</v>
          </cell>
          <cell r="P1767">
            <v>275.41000000000003</v>
          </cell>
          <cell r="Q1767">
            <v>275.41000000000003</v>
          </cell>
          <cell r="R1767">
            <v>275.41000000000003</v>
          </cell>
          <cell r="S1767">
            <v>3304.92</v>
          </cell>
        </row>
        <row r="1768">
          <cell r="E1768" t="str">
            <v>34442130100EQMRCZZHO</v>
          </cell>
          <cell r="F1768" t="str">
            <v>CC-GROUPSC</v>
          </cell>
          <cell r="G1768">
            <v>275.41000000000003</v>
          </cell>
          <cell r="H1768">
            <v>275.41000000000003</v>
          </cell>
          <cell r="I1768">
            <v>275.41000000000003</v>
          </cell>
          <cell r="J1768">
            <v>275.41000000000003</v>
          </cell>
          <cell r="K1768">
            <v>275.41000000000003</v>
          </cell>
          <cell r="L1768">
            <v>275.41000000000003</v>
          </cell>
          <cell r="M1768">
            <v>275.41000000000003</v>
          </cell>
          <cell r="N1768">
            <v>275.41000000000003</v>
          </cell>
          <cell r="O1768">
            <v>275.41000000000003</v>
          </cell>
          <cell r="P1768">
            <v>275.41000000000003</v>
          </cell>
          <cell r="Q1768">
            <v>275.41000000000003</v>
          </cell>
          <cell r="R1768">
            <v>275.41000000000003</v>
          </cell>
          <cell r="S1768">
            <v>3304.92</v>
          </cell>
        </row>
        <row r="1769">
          <cell r="E1769" t="str">
            <v>34442130100EQMRCZZHO</v>
          </cell>
          <cell r="F1769" t="str">
            <v>CC-GROUPSC</v>
          </cell>
          <cell r="G1769">
            <v>275.41000000000003</v>
          </cell>
          <cell r="H1769">
            <v>275.41000000000003</v>
          </cell>
          <cell r="I1769">
            <v>275.41000000000003</v>
          </cell>
          <cell r="J1769">
            <v>275.41000000000003</v>
          </cell>
          <cell r="K1769">
            <v>275.41000000000003</v>
          </cell>
          <cell r="L1769">
            <v>275.41000000000003</v>
          </cell>
          <cell r="M1769">
            <v>275.41000000000003</v>
          </cell>
          <cell r="N1769">
            <v>275.41000000000003</v>
          </cell>
          <cell r="O1769">
            <v>275.41000000000003</v>
          </cell>
          <cell r="P1769">
            <v>275.41000000000003</v>
          </cell>
          <cell r="Q1769">
            <v>275.41000000000003</v>
          </cell>
          <cell r="R1769">
            <v>275.41000000000003</v>
          </cell>
          <cell r="S1769">
            <v>3304.92</v>
          </cell>
        </row>
        <row r="1770">
          <cell r="E1770" t="str">
            <v>34442130100EQMRCZZHO</v>
          </cell>
          <cell r="F1770" t="str">
            <v>CC-GROUPSC</v>
          </cell>
          <cell r="G1770">
            <v>275.41000000000003</v>
          </cell>
          <cell r="H1770">
            <v>275.41000000000003</v>
          </cell>
          <cell r="I1770">
            <v>275.41000000000003</v>
          </cell>
          <cell r="J1770">
            <v>275.41000000000003</v>
          </cell>
          <cell r="K1770">
            <v>275.41000000000003</v>
          </cell>
          <cell r="L1770">
            <v>275.41000000000003</v>
          </cell>
          <cell r="M1770">
            <v>275.41000000000003</v>
          </cell>
          <cell r="N1770">
            <v>275.41000000000003</v>
          </cell>
          <cell r="O1770">
            <v>275.41000000000003</v>
          </cell>
          <cell r="P1770">
            <v>275.41000000000003</v>
          </cell>
          <cell r="Q1770">
            <v>275.41000000000003</v>
          </cell>
          <cell r="R1770">
            <v>275.41000000000003</v>
          </cell>
          <cell r="S1770">
            <v>3304.92</v>
          </cell>
        </row>
        <row r="1771">
          <cell r="E1771" t="str">
            <v>34442130100EQMRCZZHO</v>
          </cell>
          <cell r="F1771" t="str">
            <v>CC-GROUPSC</v>
          </cell>
          <cell r="G1771">
            <v>275.41000000000003</v>
          </cell>
          <cell r="H1771">
            <v>275.41000000000003</v>
          </cell>
          <cell r="I1771">
            <v>275.41000000000003</v>
          </cell>
          <cell r="J1771">
            <v>275.41000000000003</v>
          </cell>
          <cell r="K1771">
            <v>275.41000000000003</v>
          </cell>
          <cell r="L1771">
            <v>275.41000000000003</v>
          </cell>
          <cell r="M1771">
            <v>275.41000000000003</v>
          </cell>
          <cell r="N1771">
            <v>275.41000000000003</v>
          </cell>
          <cell r="O1771">
            <v>275.41000000000003</v>
          </cell>
          <cell r="P1771">
            <v>275.41000000000003</v>
          </cell>
          <cell r="Q1771">
            <v>275.41000000000003</v>
          </cell>
          <cell r="R1771">
            <v>275.41000000000003</v>
          </cell>
          <cell r="S1771">
            <v>3304.92</v>
          </cell>
        </row>
        <row r="1772">
          <cell r="E1772" t="str">
            <v>34442130100EQMRCZZHO</v>
          </cell>
          <cell r="F1772" t="str">
            <v>CC-GROUPSC</v>
          </cell>
          <cell r="G1772">
            <v>275.41000000000003</v>
          </cell>
          <cell r="H1772">
            <v>275.41000000000003</v>
          </cell>
          <cell r="I1772">
            <v>275.41000000000003</v>
          </cell>
          <cell r="J1772">
            <v>275.41000000000003</v>
          </cell>
          <cell r="K1772">
            <v>275.41000000000003</v>
          </cell>
          <cell r="L1772">
            <v>275.41000000000003</v>
          </cell>
          <cell r="M1772">
            <v>275.41000000000003</v>
          </cell>
          <cell r="N1772">
            <v>275.41000000000003</v>
          </cell>
          <cell r="O1772">
            <v>275.41000000000003</v>
          </cell>
          <cell r="P1772">
            <v>275.41000000000003</v>
          </cell>
          <cell r="Q1772">
            <v>275.41000000000003</v>
          </cell>
          <cell r="R1772">
            <v>275.41000000000003</v>
          </cell>
          <cell r="S1772">
            <v>3304.92</v>
          </cell>
        </row>
        <row r="1773">
          <cell r="E1773" t="str">
            <v>34442130100EQMRCZZHO</v>
          </cell>
          <cell r="F1773" t="str">
            <v>CC-GROUPSC</v>
          </cell>
          <cell r="G1773">
            <v>275.41000000000003</v>
          </cell>
          <cell r="H1773">
            <v>275.41000000000003</v>
          </cell>
          <cell r="I1773">
            <v>275.41000000000003</v>
          </cell>
          <cell r="J1773">
            <v>275.41000000000003</v>
          </cell>
          <cell r="K1773">
            <v>275.41000000000003</v>
          </cell>
          <cell r="L1773">
            <v>275.41000000000003</v>
          </cell>
          <cell r="M1773">
            <v>275.41000000000003</v>
          </cell>
          <cell r="N1773">
            <v>275.41000000000003</v>
          </cell>
          <cell r="O1773">
            <v>275.41000000000003</v>
          </cell>
          <cell r="P1773">
            <v>275.41000000000003</v>
          </cell>
          <cell r="Q1773">
            <v>275.41000000000003</v>
          </cell>
          <cell r="R1773">
            <v>275.41000000000003</v>
          </cell>
          <cell r="S1773">
            <v>3304.92</v>
          </cell>
        </row>
        <row r="1774">
          <cell r="E1774" t="str">
            <v>34442130100EQMRCZZHO</v>
          </cell>
          <cell r="F1774" t="str">
            <v>CC-GROUPSC</v>
          </cell>
          <cell r="G1774">
            <v>395.15</v>
          </cell>
          <cell r="H1774">
            <v>395.15</v>
          </cell>
          <cell r="I1774">
            <v>395.15</v>
          </cell>
          <cell r="J1774">
            <v>395.15</v>
          </cell>
          <cell r="K1774">
            <v>395.15</v>
          </cell>
          <cell r="L1774">
            <v>395.15</v>
          </cell>
          <cell r="M1774">
            <v>395.15</v>
          </cell>
          <cell r="N1774">
            <v>395.15</v>
          </cell>
          <cell r="O1774">
            <v>395.15</v>
          </cell>
          <cell r="P1774">
            <v>415.12</v>
          </cell>
          <cell r="Q1774">
            <v>415.12</v>
          </cell>
          <cell r="R1774">
            <v>415.12</v>
          </cell>
          <cell r="S1774">
            <v>4801.71</v>
          </cell>
        </row>
        <row r="1775">
          <cell r="E1775" t="str">
            <v>34442130100EQMRCZZHO</v>
          </cell>
          <cell r="F1775" t="str">
            <v>CC-GROUPSC</v>
          </cell>
          <cell r="G1775">
            <v>275.41000000000003</v>
          </cell>
          <cell r="H1775">
            <v>275.41000000000003</v>
          </cell>
          <cell r="I1775">
            <v>275.41000000000003</v>
          </cell>
          <cell r="J1775">
            <v>275.41000000000003</v>
          </cell>
          <cell r="K1775">
            <v>275.41000000000003</v>
          </cell>
          <cell r="L1775">
            <v>275.41000000000003</v>
          </cell>
          <cell r="M1775">
            <v>275.41000000000003</v>
          </cell>
          <cell r="N1775">
            <v>275.41000000000003</v>
          </cell>
          <cell r="O1775">
            <v>275.41000000000003</v>
          </cell>
          <cell r="P1775">
            <v>275.41000000000003</v>
          </cell>
          <cell r="Q1775">
            <v>275.41000000000003</v>
          </cell>
          <cell r="R1775">
            <v>275.41000000000003</v>
          </cell>
          <cell r="S1775">
            <v>3304.92</v>
          </cell>
        </row>
        <row r="1776">
          <cell r="E1776" t="str">
            <v>34442130100EQMRCZZHO</v>
          </cell>
          <cell r="F1776" t="str">
            <v>CC-GROUPSC</v>
          </cell>
          <cell r="G1776">
            <v>626.38</v>
          </cell>
          <cell r="H1776">
            <v>626.38</v>
          </cell>
          <cell r="I1776">
            <v>626.38</v>
          </cell>
          <cell r="J1776">
            <v>626.38</v>
          </cell>
          <cell r="K1776">
            <v>626.38</v>
          </cell>
          <cell r="L1776">
            <v>626.38</v>
          </cell>
          <cell r="M1776">
            <v>626.38</v>
          </cell>
          <cell r="N1776">
            <v>626.38</v>
          </cell>
          <cell r="O1776">
            <v>626.38</v>
          </cell>
          <cell r="P1776">
            <v>626.38</v>
          </cell>
          <cell r="Q1776">
            <v>626.38</v>
          </cell>
          <cell r="R1776">
            <v>626.38</v>
          </cell>
          <cell r="S1776">
            <v>7516.56</v>
          </cell>
        </row>
        <row r="1777">
          <cell r="E1777" t="str">
            <v>34442130100EQMRCZZHO</v>
          </cell>
          <cell r="F1777" t="str">
            <v>CC-GROUPSC</v>
          </cell>
          <cell r="G1777">
            <v>275.41000000000003</v>
          </cell>
          <cell r="H1777">
            <v>275.41000000000003</v>
          </cell>
          <cell r="I1777">
            <v>275.41000000000003</v>
          </cell>
          <cell r="J1777">
            <v>275.41000000000003</v>
          </cell>
          <cell r="K1777">
            <v>275.41000000000003</v>
          </cell>
          <cell r="L1777">
            <v>275.41000000000003</v>
          </cell>
          <cell r="M1777">
            <v>275.41000000000003</v>
          </cell>
          <cell r="N1777">
            <v>275.41000000000003</v>
          </cell>
          <cell r="O1777">
            <v>275.41000000000003</v>
          </cell>
          <cell r="P1777">
            <v>275.41000000000003</v>
          </cell>
          <cell r="Q1777">
            <v>275.41000000000003</v>
          </cell>
          <cell r="R1777">
            <v>275.41000000000003</v>
          </cell>
          <cell r="S1777">
            <v>3304.92</v>
          </cell>
        </row>
        <row r="1778">
          <cell r="E1778" t="str">
            <v>34442130100EQMRCZZHO</v>
          </cell>
          <cell r="F1778" t="str">
            <v>CC-GROUPSC</v>
          </cell>
          <cell r="G1778">
            <v>275.41000000000003</v>
          </cell>
          <cell r="H1778">
            <v>275.41000000000003</v>
          </cell>
          <cell r="I1778">
            <v>275.41000000000003</v>
          </cell>
          <cell r="J1778">
            <v>275.41000000000003</v>
          </cell>
          <cell r="K1778">
            <v>275.41000000000003</v>
          </cell>
          <cell r="L1778">
            <v>275.41000000000003</v>
          </cell>
          <cell r="M1778">
            <v>275.41000000000003</v>
          </cell>
          <cell r="N1778">
            <v>275.41000000000003</v>
          </cell>
          <cell r="O1778">
            <v>275.41000000000003</v>
          </cell>
          <cell r="P1778">
            <v>275.41000000000003</v>
          </cell>
          <cell r="Q1778">
            <v>275.41000000000003</v>
          </cell>
          <cell r="R1778">
            <v>275.41000000000003</v>
          </cell>
          <cell r="S1778">
            <v>3304.92</v>
          </cell>
        </row>
        <row r="1779">
          <cell r="E1779" t="str">
            <v>34442130100EQMRCZZHO</v>
          </cell>
          <cell r="F1779" t="str">
            <v>CC-GROUPSC</v>
          </cell>
          <cell r="G1779">
            <v>224.7</v>
          </cell>
          <cell r="H1779">
            <v>224.7</v>
          </cell>
          <cell r="I1779">
            <v>224.7</v>
          </cell>
          <cell r="J1779">
            <v>229.72</v>
          </cell>
          <cell r="K1779">
            <v>229.72</v>
          </cell>
          <cell r="L1779">
            <v>229.72</v>
          </cell>
          <cell r="M1779">
            <v>229.72</v>
          </cell>
          <cell r="N1779">
            <v>229.72</v>
          </cell>
          <cell r="O1779">
            <v>229.72</v>
          </cell>
          <cell r="P1779">
            <v>229.72</v>
          </cell>
          <cell r="Q1779">
            <v>229.72</v>
          </cell>
          <cell r="R1779">
            <v>229.72</v>
          </cell>
          <cell r="S1779">
            <v>2741.58</v>
          </cell>
        </row>
        <row r="1780">
          <cell r="E1780" t="str">
            <v>34442130100EQMRCZZHO</v>
          </cell>
          <cell r="F1780" t="str">
            <v>CC-GROUPSC</v>
          </cell>
          <cell r="G1780">
            <v>224.7</v>
          </cell>
          <cell r="H1780">
            <v>224.7</v>
          </cell>
          <cell r="I1780">
            <v>224.7</v>
          </cell>
          <cell r="J1780">
            <v>229.72</v>
          </cell>
          <cell r="K1780">
            <v>229.72</v>
          </cell>
          <cell r="L1780">
            <v>229.72</v>
          </cell>
          <cell r="M1780">
            <v>229.72</v>
          </cell>
          <cell r="N1780">
            <v>229.72</v>
          </cell>
          <cell r="O1780">
            <v>229.72</v>
          </cell>
          <cell r="P1780">
            <v>229.72</v>
          </cell>
          <cell r="Q1780">
            <v>229.72</v>
          </cell>
          <cell r="R1780">
            <v>229.72</v>
          </cell>
          <cell r="S1780">
            <v>2741.58</v>
          </cell>
        </row>
        <row r="1781">
          <cell r="E1781" t="str">
            <v>34442130100EQMRCZZHO</v>
          </cell>
          <cell r="F1781" t="str">
            <v>CC-GROUPSC</v>
          </cell>
          <cell r="G1781">
            <v>224.7</v>
          </cell>
          <cell r="H1781">
            <v>224.7</v>
          </cell>
          <cell r="I1781">
            <v>224.7</v>
          </cell>
          <cell r="J1781">
            <v>229.72</v>
          </cell>
          <cell r="K1781">
            <v>229.72</v>
          </cell>
          <cell r="L1781">
            <v>229.72</v>
          </cell>
          <cell r="M1781">
            <v>229.72</v>
          </cell>
          <cell r="N1781">
            <v>229.72</v>
          </cell>
          <cell r="O1781">
            <v>229.72</v>
          </cell>
          <cell r="P1781">
            <v>229.72</v>
          </cell>
          <cell r="Q1781">
            <v>229.72</v>
          </cell>
          <cell r="R1781">
            <v>229.72</v>
          </cell>
          <cell r="S1781">
            <v>2741.58</v>
          </cell>
        </row>
        <row r="1782">
          <cell r="E1782" t="str">
            <v>34442130100EQMRCZZHO Total</v>
          </cell>
          <cell r="F1782">
            <v>0</v>
          </cell>
          <cell r="S1782">
            <v>66811.889999999985</v>
          </cell>
        </row>
        <row r="1783">
          <cell r="E1783" t="str">
            <v>34442130200EQMRCZZHO</v>
          </cell>
          <cell r="F1783" t="str">
            <v>CC-MEDAID</v>
          </cell>
          <cell r="G1783">
            <v>2099.96</v>
          </cell>
          <cell r="H1783">
            <v>2099.96</v>
          </cell>
          <cell r="I1783">
            <v>2099.96</v>
          </cell>
          <cell r="J1783">
            <v>2099.96</v>
          </cell>
          <cell r="K1783">
            <v>2099.96</v>
          </cell>
          <cell r="L1783">
            <v>2099.96</v>
          </cell>
          <cell r="M1783">
            <v>2099.96</v>
          </cell>
          <cell r="N1783">
            <v>2099.96</v>
          </cell>
          <cell r="O1783">
            <v>2099.96</v>
          </cell>
          <cell r="P1783">
            <v>2099.96</v>
          </cell>
          <cell r="Q1783">
            <v>2099.96</v>
          </cell>
          <cell r="R1783">
            <v>2099.96</v>
          </cell>
          <cell r="S1783">
            <v>25199.52</v>
          </cell>
        </row>
        <row r="1784">
          <cell r="E1784" t="str">
            <v>34442130200EQMRCZZHO</v>
          </cell>
          <cell r="F1784" t="str">
            <v>CC-MEDAID</v>
          </cell>
          <cell r="G1784">
            <v>1282.97</v>
          </cell>
          <cell r="H1784">
            <v>1282.97</v>
          </cell>
          <cell r="I1784">
            <v>1282.97</v>
          </cell>
          <cell r="J1784">
            <v>1282.97</v>
          </cell>
          <cell r="K1784">
            <v>1282.97</v>
          </cell>
          <cell r="L1784">
            <v>1282.97</v>
          </cell>
          <cell r="M1784">
            <v>1282.97</v>
          </cell>
          <cell r="N1784">
            <v>1282.97</v>
          </cell>
          <cell r="O1784">
            <v>1282.97</v>
          </cell>
          <cell r="P1784">
            <v>1282.97</v>
          </cell>
          <cell r="Q1784">
            <v>1282.97</v>
          </cell>
          <cell r="R1784">
            <v>1282.97</v>
          </cell>
          <cell r="S1784">
            <v>15395.64</v>
          </cell>
        </row>
        <row r="1785">
          <cell r="E1785" t="str">
            <v>34442130200EQMRCZZHO</v>
          </cell>
          <cell r="F1785" t="str">
            <v>CC-MEDAID</v>
          </cell>
          <cell r="G1785">
            <v>2286.6</v>
          </cell>
          <cell r="H1785">
            <v>2286.6</v>
          </cell>
          <cell r="I1785">
            <v>2286.6</v>
          </cell>
          <cell r="J1785">
            <v>2286.6</v>
          </cell>
          <cell r="K1785">
            <v>2286.6</v>
          </cell>
          <cell r="L1785">
            <v>2286.6</v>
          </cell>
          <cell r="M1785">
            <v>2286.6</v>
          </cell>
          <cell r="N1785">
            <v>2286.6</v>
          </cell>
          <cell r="O1785">
            <v>2286.6</v>
          </cell>
          <cell r="P1785">
            <v>2286.6</v>
          </cell>
          <cell r="Q1785">
            <v>2286.6</v>
          </cell>
          <cell r="R1785">
            <v>2286.6</v>
          </cell>
          <cell r="S1785">
            <v>27439.200000000001</v>
          </cell>
        </row>
        <row r="1786">
          <cell r="E1786" t="str">
            <v>34442130200EQMRCZZHO</v>
          </cell>
          <cell r="F1786" t="str">
            <v>CC-MEDAID</v>
          </cell>
          <cell r="G1786">
            <v>2017.77</v>
          </cell>
          <cell r="H1786">
            <v>2017.77</v>
          </cell>
          <cell r="I1786">
            <v>2017.77</v>
          </cell>
          <cell r="J1786">
            <v>2017.77</v>
          </cell>
          <cell r="K1786">
            <v>2017.77</v>
          </cell>
          <cell r="L1786">
            <v>2017.77</v>
          </cell>
          <cell r="M1786">
            <v>2017.77</v>
          </cell>
          <cell r="N1786">
            <v>2017.77</v>
          </cell>
          <cell r="O1786">
            <v>2017.77</v>
          </cell>
          <cell r="P1786">
            <v>2017.77</v>
          </cell>
          <cell r="Q1786">
            <v>2017.77</v>
          </cell>
          <cell r="R1786">
            <v>2017.77</v>
          </cell>
          <cell r="S1786">
            <v>24213.24</v>
          </cell>
        </row>
        <row r="1787">
          <cell r="E1787" t="str">
            <v>34442130200EQMRCZZHO</v>
          </cell>
          <cell r="F1787" t="str">
            <v>CC-MEDAID</v>
          </cell>
          <cell r="G1787">
            <v>1282.97</v>
          </cell>
          <cell r="H1787">
            <v>1282.97</v>
          </cell>
          <cell r="I1787">
            <v>1282.97</v>
          </cell>
          <cell r="J1787">
            <v>1282.97</v>
          </cell>
          <cell r="K1787">
            <v>1282.97</v>
          </cell>
          <cell r="L1787">
            <v>1282.97</v>
          </cell>
          <cell r="M1787">
            <v>1282.97</v>
          </cell>
          <cell r="N1787">
            <v>1282.97</v>
          </cell>
          <cell r="O1787">
            <v>1282.97</v>
          </cell>
          <cell r="P1787">
            <v>1282.97</v>
          </cell>
          <cell r="Q1787">
            <v>1282.97</v>
          </cell>
          <cell r="R1787">
            <v>1282.97</v>
          </cell>
          <cell r="S1787">
            <v>15395.64</v>
          </cell>
        </row>
        <row r="1788">
          <cell r="E1788" t="str">
            <v>34442130200EQMRCZZHO</v>
          </cell>
          <cell r="F1788" t="str">
            <v>CC-MEDAID</v>
          </cell>
          <cell r="G1788">
            <v>1282.97</v>
          </cell>
          <cell r="H1788">
            <v>1282.97</v>
          </cell>
          <cell r="I1788">
            <v>1282.97</v>
          </cell>
          <cell r="J1788">
            <v>1282.97</v>
          </cell>
          <cell r="K1788">
            <v>1282.97</v>
          </cell>
          <cell r="L1788">
            <v>1282.97</v>
          </cell>
          <cell r="M1788">
            <v>1282.97</v>
          </cell>
          <cell r="N1788">
            <v>1282.97</v>
          </cell>
          <cell r="O1788">
            <v>1282.97</v>
          </cell>
          <cell r="P1788">
            <v>1282.97</v>
          </cell>
          <cell r="Q1788">
            <v>1282.97</v>
          </cell>
          <cell r="R1788">
            <v>1282.97</v>
          </cell>
          <cell r="S1788">
            <v>15395.64</v>
          </cell>
        </row>
        <row r="1789">
          <cell r="E1789" t="str">
            <v>34442130200EQMRCZZHO</v>
          </cell>
          <cell r="F1789" t="str">
            <v>CC-MEDAID</v>
          </cell>
          <cell r="G1789">
            <v>3201.86</v>
          </cell>
          <cell r="H1789">
            <v>3201.86</v>
          </cell>
          <cell r="I1789">
            <v>3201.86</v>
          </cell>
          <cell r="J1789">
            <v>3201.86</v>
          </cell>
          <cell r="K1789">
            <v>3201.86</v>
          </cell>
          <cell r="L1789">
            <v>3201.86</v>
          </cell>
          <cell r="M1789">
            <v>3201.86</v>
          </cell>
          <cell r="N1789">
            <v>3201.86</v>
          </cell>
          <cell r="O1789">
            <v>3201.86</v>
          </cell>
          <cell r="P1789">
            <v>3201.86</v>
          </cell>
          <cell r="Q1789">
            <v>3201.86</v>
          </cell>
          <cell r="R1789">
            <v>3201.86</v>
          </cell>
          <cell r="S1789">
            <v>38422.32</v>
          </cell>
        </row>
        <row r="1790">
          <cell r="E1790" t="str">
            <v>34442130200EQMRCZZHO</v>
          </cell>
          <cell r="F1790" t="str">
            <v>CC-MEDAID</v>
          </cell>
          <cell r="G1790">
            <v>3201.86</v>
          </cell>
          <cell r="H1790">
            <v>3201.86</v>
          </cell>
          <cell r="I1790">
            <v>3201.86</v>
          </cell>
          <cell r="J1790">
            <v>3201.86</v>
          </cell>
          <cell r="K1790">
            <v>3201.86</v>
          </cell>
          <cell r="L1790">
            <v>3201.86</v>
          </cell>
          <cell r="M1790">
            <v>3201.86</v>
          </cell>
          <cell r="N1790">
            <v>3201.86</v>
          </cell>
          <cell r="O1790">
            <v>3201.86</v>
          </cell>
          <cell r="P1790">
            <v>3201.86</v>
          </cell>
          <cell r="Q1790">
            <v>3201.86</v>
          </cell>
          <cell r="R1790">
            <v>3201.86</v>
          </cell>
          <cell r="S1790">
            <v>38422.32</v>
          </cell>
        </row>
        <row r="1791">
          <cell r="E1791" t="str">
            <v>34442130200EQMRCZZHO</v>
          </cell>
          <cell r="F1791" t="str">
            <v>CC-MEDAID</v>
          </cell>
          <cell r="G1791">
            <v>2508.46</v>
          </cell>
          <cell r="H1791">
            <v>2508.46</v>
          </cell>
          <cell r="I1791">
            <v>2508.46</v>
          </cell>
          <cell r="J1791">
            <v>2508.46</v>
          </cell>
          <cell r="K1791">
            <v>2508.46</v>
          </cell>
          <cell r="L1791">
            <v>2508.46</v>
          </cell>
          <cell r="M1791">
            <v>2508.46</v>
          </cell>
          <cell r="N1791">
            <v>2508.46</v>
          </cell>
          <cell r="O1791">
            <v>2508.46</v>
          </cell>
          <cell r="P1791">
            <v>2508.46</v>
          </cell>
          <cell r="Q1791">
            <v>2508.46</v>
          </cell>
          <cell r="R1791">
            <v>2508.46</v>
          </cell>
          <cell r="S1791">
            <v>30101.52</v>
          </cell>
        </row>
        <row r="1792">
          <cell r="E1792" t="str">
            <v>34442130200EQMRCZZHO</v>
          </cell>
          <cell r="F1792" t="str">
            <v>CC-MEDAID</v>
          </cell>
          <cell r="G1792">
            <v>1282.97</v>
          </cell>
          <cell r="H1792">
            <v>1282.97</v>
          </cell>
          <cell r="I1792">
            <v>1282.97</v>
          </cell>
          <cell r="J1792">
            <v>1282.97</v>
          </cell>
          <cell r="K1792">
            <v>1282.97</v>
          </cell>
          <cell r="L1792">
            <v>1282.97</v>
          </cell>
          <cell r="M1792">
            <v>1282.97</v>
          </cell>
          <cell r="N1792">
            <v>1282.97</v>
          </cell>
          <cell r="O1792">
            <v>1282.97</v>
          </cell>
          <cell r="P1792">
            <v>1282.97</v>
          </cell>
          <cell r="Q1792">
            <v>1282.97</v>
          </cell>
          <cell r="R1792">
            <v>1282.97</v>
          </cell>
          <cell r="S1792">
            <v>15395.64</v>
          </cell>
        </row>
        <row r="1793">
          <cell r="E1793" t="str">
            <v>34442130200EQMRCZZHO</v>
          </cell>
          <cell r="F1793" t="str">
            <v>CC-MEDAID</v>
          </cell>
          <cell r="G1793">
            <v>1568.48</v>
          </cell>
          <cell r="H1793">
            <v>1568.48</v>
          </cell>
          <cell r="I1793">
            <v>1568.48</v>
          </cell>
          <cell r="J1793">
            <v>1568.48</v>
          </cell>
          <cell r="K1793">
            <v>1568.48</v>
          </cell>
          <cell r="L1793">
            <v>1568.48</v>
          </cell>
          <cell r="M1793">
            <v>1568.48</v>
          </cell>
          <cell r="N1793">
            <v>1568.48</v>
          </cell>
          <cell r="O1793">
            <v>1568.48</v>
          </cell>
          <cell r="P1793">
            <v>1568.48</v>
          </cell>
          <cell r="Q1793">
            <v>1568.48</v>
          </cell>
          <cell r="R1793">
            <v>1568.48</v>
          </cell>
          <cell r="S1793">
            <v>18821.759999999998</v>
          </cell>
        </row>
        <row r="1794">
          <cell r="E1794" t="str">
            <v>34442130200EQMRCZZHO</v>
          </cell>
          <cell r="F1794" t="str">
            <v>CC-MEDAID</v>
          </cell>
          <cell r="G1794">
            <v>2017.77</v>
          </cell>
          <cell r="H1794">
            <v>2017.77</v>
          </cell>
          <cell r="I1794">
            <v>2017.77</v>
          </cell>
          <cell r="J1794">
            <v>2017.77</v>
          </cell>
          <cell r="K1794">
            <v>2017.77</v>
          </cell>
          <cell r="L1794">
            <v>2017.77</v>
          </cell>
          <cell r="M1794">
            <v>2017.77</v>
          </cell>
          <cell r="N1794">
            <v>2017.77</v>
          </cell>
          <cell r="O1794">
            <v>2017.77</v>
          </cell>
          <cell r="P1794">
            <v>2017.77</v>
          </cell>
          <cell r="Q1794">
            <v>2017.77</v>
          </cell>
          <cell r="R1794">
            <v>2017.77</v>
          </cell>
          <cell r="S1794">
            <v>24213.24</v>
          </cell>
        </row>
        <row r="1795">
          <cell r="E1795" t="str">
            <v>34442130200EQMRCZZHO</v>
          </cell>
          <cell r="F1795" t="str">
            <v>CC-MEDAID</v>
          </cell>
          <cell r="G1795">
            <v>2017.77</v>
          </cell>
          <cell r="H1795">
            <v>2017.77</v>
          </cell>
          <cell r="I1795">
            <v>2017.77</v>
          </cell>
          <cell r="J1795">
            <v>2017.77</v>
          </cell>
          <cell r="K1795">
            <v>2017.77</v>
          </cell>
          <cell r="L1795">
            <v>2017.77</v>
          </cell>
          <cell r="M1795">
            <v>2017.77</v>
          </cell>
          <cell r="N1795">
            <v>2017.77</v>
          </cell>
          <cell r="O1795">
            <v>2017.77</v>
          </cell>
          <cell r="P1795">
            <v>2017.77</v>
          </cell>
          <cell r="Q1795">
            <v>2017.77</v>
          </cell>
          <cell r="R1795">
            <v>2017.77</v>
          </cell>
          <cell r="S1795">
            <v>24213.24</v>
          </cell>
        </row>
        <row r="1796">
          <cell r="E1796" t="str">
            <v>34442130200EQMRCZZHO</v>
          </cell>
          <cell r="F1796" t="str">
            <v>CC-MEDAID</v>
          </cell>
          <cell r="G1796">
            <v>1196.45</v>
          </cell>
          <cell r="H1796">
            <v>1196.45</v>
          </cell>
          <cell r="I1796">
            <v>1196.45</v>
          </cell>
          <cell r="J1796">
            <v>1196.45</v>
          </cell>
          <cell r="K1796">
            <v>1196.45</v>
          </cell>
          <cell r="L1796">
            <v>1196.45</v>
          </cell>
          <cell r="M1796">
            <v>1196.45</v>
          </cell>
          <cell r="N1796">
            <v>1196.45</v>
          </cell>
          <cell r="O1796">
            <v>1196.45</v>
          </cell>
          <cell r="P1796">
            <v>1196.45</v>
          </cell>
          <cell r="Q1796">
            <v>1196.45</v>
          </cell>
          <cell r="R1796">
            <v>1196.45</v>
          </cell>
          <cell r="S1796">
            <v>14357.4</v>
          </cell>
        </row>
        <row r="1797">
          <cell r="E1797" t="str">
            <v>34442130200EQMRCZZHO</v>
          </cell>
          <cell r="F1797" t="str">
            <v>CC-MEDAID</v>
          </cell>
          <cell r="G1797">
            <v>1282.97</v>
          </cell>
          <cell r="H1797">
            <v>1282.97</v>
          </cell>
          <cell r="I1797">
            <v>1282.97</v>
          </cell>
          <cell r="J1797">
            <v>1282.97</v>
          </cell>
          <cell r="K1797">
            <v>1282.97</v>
          </cell>
          <cell r="L1797">
            <v>1282.97</v>
          </cell>
          <cell r="M1797">
            <v>1282.97</v>
          </cell>
          <cell r="N1797">
            <v>1282.97</v>
          </cell>
          <cell r="O1797">
            <v>1282.97</v>
          </cell>
          <cell r="P1797">
            <v>1282.97</v>
          </cell>
          <cell r="Q1797">
            <v>1282.97</v>
          </cell>
          <cell r="R1797">
            <v>1282.97</v>
          </cell>
          <cell r="S1797">
            <v>15395.64</v>
          </cell>
        </row>
        <row r="1798">
          <cell r="E1798" t="str">
            <v>34442130200EQMRCZZHO</v>
          </cell>
          <cell r="F1798" t="str">
            <v>CC-MEDAID</v>
          </cell>
          <cell r="G1798">
            <v>2467.06</v>
          </cell>
          <cell r="H1798">
            <v>2467.06</v>
          </cell>
          <cell r="I1798">
            <v>2467.06</v>
          </cell>
          <cell r="J1798">
            <v>2467.06</v>
          </cell>
          <cell r="K1798">
            <v>2467.06</v>
          </cell>
          <cell r="L1798">
            <v>2467.06</v>
          </cell>
          <cell r="M1798">
            <v>2467.06</v>
          </cell>
          <cell r="N1798">
            <v>2467.06</v>
          </cell>
          <cell r="O1798">
            <v>2467.06</v>
          </cell>
          <cell r="P1798">
            <v>2467.06</v>
          </cell>
          <cell r="Q1798">
            <v>2467.06</v>
          </cell>
          <cell r="R1798">
            <v>2467.06</v>
          </cell>
          <cell r="S1798">
            <v>29604.720000000001</v>
          </cell>
        </row>
        <row r="1799">
          <cell r="E1799" t="str">
            <v>34442130200EQMRCZZHO</v>
          </cell>
          <cell r="F1799" t="str">
            <v>CC-MEDAID</v>
          </cell>
          <cell r="G1799">
            <v>2088.84</v>
          </cell>
          <cell r="H1799">
            <v>2088.84</v>
          </cell>
          <cell r="I1799">
            <v>2088.84</v>
          </cell>
          <cell r="J1799">
            <v>2088.84</v>
          </cell>
          <cell r="K1799">
            <v>2088.84</v>
          </cell>
          <cell r="L1799">
            <v>2088.84</v>
          </cell>
          <cell r="M1799">
            <v>2088.84</v>
          </cell>
          <cell r="N1799">
            <v>2088.84</v>
          </cell>
          <cell r="O1799">
            <v>2088.84</v>
          </cell>
          <cell r="P1799">
            <v>2088.84</v>
          </cell>
          <cell r="Q1799">
            <v>2088.84</v>
          </cell>
          <cell r="R1799">
            <v>2088.84</v>
          </cell>
          <cell r="S1799">
            <v>25066.080000000002</v>
          </cell>
        </row>
        <row r="1800">
          <cell r="E1800" t="str">
            <v>34442130200EQMRCZZHO</v>
          </cell>
          <cell r="F1800" t="str">
            <v>CC-MEDAID</v>
          </cell>
          <cell r="G1800">
            <v>2088.84</v>
          </cell>
          <cell r="H1800">
            <v>2088.84</v>
          </cell>
          <cell r="I1800">
            <v>2088.84</v>
          </cell>
          <cell r="J1800">
            <v>2088.84</v>
          </cell>
          <cell r="K1800">
            <v>2088.84</v>
          </cell>
          <cell r="L1800">
            <v>2088.84</v>
          </cell>
          <cell r="M1800">
            <v>2088.84</v>
          </cell>
          <cell r="N1800">
            <v>2088.84</v>
          </cell>
          <cell r="O1800">
            <v>2088.84</v>
          </cell>
          <cell r="P1800">
            <v>2088.84</v>
          </cell>
          <cell r="Q1800">
            <v>2088.84</v>
          </cell>
          <cell r="R1800">
            <v>2088.84</v>
          </cell>
          <cell r="S1800">
            <v>25066.080000000002</v>
          </cell>
        </row>
        <row r="1801">
          <cell r="E1801" t="str">
            <v>34442130200EQMRCZZHO Total</v>
          </cell>
          <cell r="F1801">
            <v>0</v>
          </cell>
          <cell r="S1801">
            <v>422118.84000000008</v>
          </cell>
        </row>
        <row r="1802">
          <cell r="E1802" t="str">
            <v>34442130300EQMRCZZHO</v>
          </cell>
          <cell r="F1802" t="str">
            <v>CC-PENSION</v>
          </cell>
          <cell r="G1802">
            <v>3029.5</v>
          </cell>
          <cell r="H1802">
            <v>3029.5</v>
          </cell>
          <cell r="I1802">
            <v>3029.5</v>
          </cell>
          <cell r="J1802">
            <v>3029.5</v>
          </cell>
          <cell r="K1802">
            <v>3029.5</v>
          </cell>
          <cell r="L1802">
            <v>3029.5</v>
          </cell>
          <cell r="M1802">
            <v>3029.5</v>
          </cell>
          <cell r="N1802">
            <v>3029.5</v>
          </cell>
          <cell r="O1802">
            <v>3029.5</v>
          </cell>
          <cell r="P1802">
            <v>3029.5</v>
          </cell>
          <cell r="Q1802">
            <v>3029.5</v>
          </cell>
          <cell r="R1802">
            <v>3029.5</v>
          </cell>
          <cell r="S1802">
            <v>36354</v>
          </cell>
        </row>
        <row r="1803">
          <cell r="E1803" t="str">
            <v>34442130300EQMRCZZHO</v>
          </cell>
          <cell r="F1803" t="str">
            <v>CC-PENSION</v>
          </cell>
          <cell r="G1803">
            <v>3029.5</v>
          </cell>
          <cell r="H1803">
            <v>3029.5</v>
          </cell>
          <cell r="I1803">
            <v>3029.5</v>
          </cell>
          <cell r="J1803">
            <v>3029.5</v>
          </cell>
          <cell r="K1803">
            <v>3029.5</v>
          </cell>
          <cell r="L1803">
            <v>3029.5</v>
          </cell>
          <cell r="M1803">
            <v>3029.5</v>
          </cell>
          <cell r="N1803">
            <v>3029.5</v>
          </cell>
          <cell r="O1803">
            <v>3029.5</v>
          </cell>
          <cell r="P1803">
            <v>3029.5</v>
          </cell>
          <cell r="Q1803">
            <v>3029.5</v>
          </cell>
          <cell r="R1803">
            <v>3029.5</v>
          </cell>
          <cell r="S1803">
            <v>36354</v>
          </cell>
        </row>
        <row r="1804">
          <cell r="E1804" t="str">
            <v>34442130300EQMRCZZHO</v>
          </cell>
          <cell r="F1804" t="str">
            <v>CC-PENSION</v>
          </cell>
          <cell r="G1804">
            <v>3029.5</v>
          </cell>
          <cell r="H1804">
            <v>3029.5</v>
          </cell>
          <cell r="I1804">
            <v>3029.5</v>
          </cell>
          <cell r="J1804">
            <v>3029.5</v>
          </cell>
          <cell r="K1804">
            <v>3029.5</v>
          </cell>
          <cell r="L1804">
            <v>3029.5</v>
          </cell>
          <cell r="M1804">
            <v>3029.5</v>
          </cell>
          <cell r="N1804">
            <v>3029.5</v>
          </cell>
          <cell r="O1804">
            <v>3029.5</v>
          </cell>
          <cell r="P1804">
            <v>3029.5</v>
          </cell>
          <cell r="Q1804">
            <v>3029.5</v>
          </cell>
          <cell r="R1804">
            <v>3029.5</v>
          </cell>
          <cell r="S1804">
            <v>36354</v>
          </cell>
        </row>
        <row r="1805">
          <cell r="E1805" t="str">
            <v>34442130300EQMRCZZHO</v>
          </cell>
          <cell r="F1805" t="str">
            <v>CC-PENSION</v>
          </cell>
          <cell r="G1805">
            <v>3029.5</v>
          </cell>
          <cell r="H1805">
            <v>3029.5</v>
          </cell>
          <cell r="I1805">
            <v>3029.5</v>
          </cell>
          <cell r="J1805">
            <v>3029.5</v>
          </cell>
          <cell r="K1805">
            <v>3029.5</v>
          </cell>
          <cell r="L1805">
            <v>3029.5</v>
          </cell>
          <cell r="M1805">
            <v>3029.5</v>
          </cell>
          <cell r="N1805">
            <v>3029.5</v>
          </cell>
          <cell r="O1805">
            <v>3029.5</v>
          </cell>
          <cell r="P1805">
            <v>3029.5</v>
          </cell>
          <cell r="Q1805">
            <v>3029.5</v>
          </cell>
          <cell r="R1805">
            <v>3029.5</v>
          </cell>
          <cell r="S1805">
            <v>36354</v>
          </cell>
        </row>
        <row r="1806">
          <cell r="E1806" t="str">
            <v>34442130300EQMRCZZHO</v>
          </cell>
          <cell r="F1806" t="str">
            <v>CC-PENSION</v>
          </cell>
          <cell r="G1806">
            <v>3029.5</v>
          </cell>
          <cell r="H1806">
            <v>3029.5</v>
          </cell>
          <cell r="I1806">
            <v>3029.5</v>
          </cell>
          <cell r="J1806">
            <v>3029.5</v>
          </cell>
          <cell r="K1806">
            <v>3029.5</v>
          </cell>
          <cell r="L1806">
            <v>3029.5</v>
          </cell>
          <cell r="M1806">
            <v>3029.5</v>
          </cell>
          <cell r="N1806">
            <v>3029.5</v>
          </cell>
          <cell r="O1806">
            <v>3029.5</v>
          </cell>
          <cell r="P1806">
            <v>3029.5</v>
          </cell>
          <cell r="Q1806">
            <v>3029.5</v>
          </cell>
          <cell r="R1806">
            <v>3029.5</v>
          </cell>
          <cell r="S1806">
            <v>36354</v>
          </cell>
        </row>
        <row r="1807">
          <cell r="E1807" t="str">
            <v>34442130300EQMRCZZHO</v>
          </cell>
          <cell r="F1807" t="str">
            <v>CC-PENSION</v>
          </cell>
          <cell r="G1807">
            <v>3029.5</v>
          </cell>
          <cell r="H1807">
            <v>3029.5</v>
          </cell>
          <cell r="I1807">
            <v>3029.5</v>
          </cell>
          <cell r="J1807">
            <v>3029.5</v>
          </cell>
          <cell r="K1807">
            <v>3029.5</v>
          </cell>
          <cell r="L1807">
            <v>3029.5</v>
          </cell>
          <cell r="M1807">
            <v>3029.5</v>
          </cell>
          <cell r="N1807">
            <v>3029.5</v>
          </cell>
          <cell r="O1807">
            <v>3029.5</v>
          </cell>
          <cell r="P1807">
            <v>3029.5</v>
          </cell>
          <cell r="Q1807">
            <v>3029.5</v>
          </cell>
          <cell r="R1807">
            <v>3029.5</v>
          </cell>
          <cell r="S1807">
            <v>36354</v>
          </cell>
        </row>
        <row r="1808">
          <cell r="E1808" t="str">
            <v>34442130300EQMRCZZHO</v>
          </cell>
          <cell r="F1808" t="str">
            <v>CC-PENSION</v>
          </cell>
          <cell r="G1808">
            <v>3029.5</v>
          </cell>
          <cell r="H1808">
            <v>3029.5</v>
          </cell>
          <cell r="I1808">
            <v>3029.5</v>
          </cell>
          <cell r="J1808">
            <v>3029.5</v>
          </cell>
          <cell r="K1808">
            <v>3029.5</v>
          </cell>
          <cell r="L1808">
            <v>3029.5</v>
          </cell>
          <cell r="M1808">
            <v>3029.5</v>
          </cell>
          <cell r="N1808">
            <v>3029.5</v>
          </cell>
          <cell r="O1808">
            <v>3029.5</v>
          </cell>
          <cell r="P1808">
            <v>3029.5</v>
          </cell>
          <cell r="Q1808">
            <v>3029.5</v>
          </cell>
          <cell r="R1808">
            <v>3029.5</v>
          </cell>
          <cell r="S1808">
            <v>36354</v>
          </cell>
        </row>
        <row r="1809">
          <cell r="E1809" t="str">
            <v>34442130300EQMRCZZHO</v>
          </cell>
          <cell r="F1809" t="str">
            <v>CC-PENSION</v>
          </cell>
          <cell r="G1809">
            <v>3029.5</v>
          </cell>
          <cell r="H1809">
            <v>3029.5</v>
          </cell>
          <cell r="I1809">
            <v>3029.5</v>
          </cell>
          <cell r="J1809">
            <v>3029.5</v>
          </cell>
          <cell r="K1809">
            <v>3029.5</v>
          </cell>
          <cell r="L1809">
            <v>3029.5</v>
          </cell>
          <cell r="M1809">
            <v>3029.5</v>
          </cell>
          <cell r="N1809">
            <v>3029.5</v>
          </cell>
          <cell r="O1809">
            <v>3029.5</v>
          </cell>
          <cell r="P1809">
            <v>3029.5</v>
          </cell>
          <cell r="Q1809">
            <v>3029.5</v>
          </cell>
          <cell r="R1809">
            <v>3029.5</v>
          </cell>
          <cell r="S1809">
            <v>36354</v>
          </cell>
        </row>
        <row r="1810">
          <cell r="E1810" t="str">
            <v>34442130300EQMRCZZHO</v>
          </cell>
          <cell r="F1810" t="str">
            <v>CC-PENSION</v>
          </cell>
          <cell r="G1810">
            <v>3029.5</v>
          </cell>
          <cell r="H1810">
            <v>3029.5</v>
          </cell>
          <cell r="I1810">
            <v>3029.5</v>
          </cell>
          <cell r="J1810">
            <v>3029.5</v>
          </cell>
          <cell r="K1810">
            <v>3029.5</v>
          </cell>
          <cell r="L1810">
            <v>3029.5</v>
          </cell>
          <cell r="M1810">
            <v>3029.5</v>
          </cell>
          <cell r="N1810">
            <v>3029.5</v>
          </cell>
          <cell r="O1810">
            <v>3029.5</v>
          </cell>
          <cell r="P1810">
            <v>3029.5</v>
          </cell>
          <cell r="Q1810">
            <v>3029.5</v>
          </cell>
          <cell r="R1810">
            <v>3029.5</v>
          </cell>
          <cell r="S1810">
            <v>36354</v>
          </cell>
        </row>
        <row r="1811">
          <cell r="E1811" t="str">
            <v>34442130300EQMRCZZHO</v>
          </cell>
          <cell r="F1811" t="str">
            <v>CC-PENSION</v>
          </cell>
          <cell r="G1811">
            <v>3029.5</v>
          </cell>
          <cell r="H1811">
            <v>3029.5</v>
          </cell>
          <cell r="I1811">
            <v>3029.5</v>
          </cell>
          <cell r="J1811">
            <v>3029.5</v>
          </cell>
          <cell r="K1811">
            <v>3029.5</v>
          </cell>
          <cell r="L1811">
            <v>3029.5</v>
          </cell>
          <cell r="M1811">
            <v>3029.5</v>
          </cell>
          <cell r="N1811">
            <v>3029.5</v>
          </cell>
          <cell r="O1811">
            <v>3029.5</v>
          </cell>
          <cell r="P1811">
            <v>3029.5</v>
          </cell>
          <cell r="Q1811">
            <v>3029.5</v>
          </cell>
          <cell r="R1811">
            <v>3029.5</v>
          </cell>
          <cell r="S1811">
            <v>36354</v>
          </cell>
        </row>
        <row r="1812">
          <cell r="E1812" t="str">
            <v>34442130300EQMRCZZHO</v>
          </cell>
          <cell r="F1812" t="str">
            <v>CC-PENSION</v>
          </cell>
          <cell r="G1812">
            <v>3029.5</v>
          </cell>
          <cell r="H1812">
            <v>3029.5</v>
          </cell>
          <cell r="I1812">
            <v>3029.5</v>
          </cell>
          <cell r="J1812">
            <v>3029.5</v>
          </cell>
          <cell r="K1812">
            <v>3029.5</v>
          </cell>
          <cell r="L1812">
            <v>3029.5</v>
          </cell>
          <cell r="M1812">
            <v>3029.5</v>
          </cell>
          <cell r="N1812">
            <v>3029.5</v>
          </cell>
          <cell r="O1812">
            <v>3029.5</v>
          </cell>
          <cell r="P1812">
            <v>3029.5</v>
          </cell>
          <cell r="Q1812">
            <v>3029.5</v>
          </cell>
          <cell r="R1812">
            <v>3029.5</v>
          </cell>
          <cell r="S1812">
            <v>36354</v>
          </cell>
        </row>
        <row r="1813">
          <cell r="E1813" t="str">
            <v>34442130300EQMRCZZHO</v>
          </cell>
          <cell r="F1813" t="str">
            <v>CC-PENSION</v>
          </cell>
          <cell r="G1813">
            <v>4346.6099999999997</v>
          </cell>
          <cell r="H1813">
            <v>4346.6099999999997</v>
          </cell>
          <cell r="I1813">
            <v>4346.6099999999997</v>
          </cell>
          <cell r="J1813">
            <v>4346.6099999999997</v>
          </cell>
          <cell r="K1813">
            <v>4346.6099999999997</v>
          </cell>
          <cell r="L1813">
            <v>4346.6099999999997</v>
          </cell>
          <cell r="M1813">
            <v>4346.6099999999997</v>
          </cell>
          <cell r="N1813">
            <v>4346.6099999999997</v>
          </cell>
          <cell r="O1813">
            <v>4346.6099999999997</v>
          </cell>
          <cell r="P1813">
            <v>4566.29</v>
          </cell>
          <cell r="Q1813">
            <v>4566.29</v>
          </cell>
          <cell r="R1813">
            <v>4566.29</v>
          </cell>
          <cell r="S1813">
            <v>52818.36</v>
          </cell>
        </row>
        <row r="1814">
          <cell r="E1814" t="str">
            <v>34442130300EQMRCZZHO</v>
          </cell>
          <cell r="F1814" t="str">
            <v>CC-PENSION</v>
          </cell>
          <cell r="G1814">
            <v>2488.3200000000002</v>
          </cell>
          <cell r="H1814">
            <v>2488.3200000000002</v>
          </cell>
          <cell r="I1814">
            <v>2488.3200000000002</v>
          </cell>
          <cell r="J1814">
            <v>2488.3200000000002</v>
          </cell>
          <cell r="K1814">
            <v>2488.3200000000002</v>
          </cell>
          <cell r="L1814">
            <v>2488.3200000000002</v>
          </cell>
          <cell r="M1814">
            <v>2488.3200000000002</v>
          </cell>
          <cell r="N1814">
            <v>2488.3200000000002</v>
          </cell>
          <cell r="O1814">
            <v>2488.3200000000002</v>
          </cell>
          <cell r="P1814">
            <v>2488.3200000000002</v>
          </cell>
          <cell r="Q1814">
            <v>2488.3200000000002</v>
          </cell>
          <cell r="R1814">
            <v>2488.3200000000002</v>
          </cell>
          <cell r="S1814">
            <v>29859.84</v>
          </cell>
        </row>
        <row r="1815">
          <cell r="E1815" t="str">
            <v>34442130300EQMRCZZHO</v>
          </cell>
          <cell r="F1815" t="str">
            <v>CC-PENSION</v>
          </cell>
          <cell r="G1815">
            <v>6508.04</v>
          </cell>
          <cell r="H1815">
            <v>6508.04</v>
          </cell>
          <cell r="I1815">
            <v>6508.04</v>
          </cell>
          <cell r="J1815">
            <v>6508.04</v>
          </cell>
          <cell r="K1815">
            <v>6508.04</v>
          </cell>
          <cell r="L1815">
            <v>6508.04</v>
          </cell>
          <cell r="M1815">
            <v>6508.04</v>
          </cell>
          <cell r="N1815">
            <v>6508.04</v>
          </cell>
          <cell r="O1815">
            <v>6508.04</v>
          </cell>
          <cell r="P1815">
            <v>6508.04</v>
          </cell>
          <cell r="Q1815">
            <v>6508.04</v>
          </cell>
          <cell r="R1815">
            <v>6508.04</v>
          </cell>
          <cell r="S1815">
            <v>78096.479999999996</v>
          </cell>
        </row>
        <row r="1816">
          <cell r="E1816" t="str">
            <v>34442130300EQMRCZZHO</v>
          </cell>
          <cell r="F1816" t="str">
            <v>CC-PENSION</v>
          </cell>
          <cell r="G1816">
            <v>2488.3200000000002</v>
          </cell>
          <cell r="H1816">
            <v>2488.3200000000002</v>
          </cell>
          <cell r="I1816">
            <v>2488.3200000000002</v>
          </cell>
          <cell r="J1816">
            <v>2488.3200000000002</v>
          </cell>
          <cell r="K1816">
            <v>2488.3200000000002</v>
          </cell>
          <cell r="L1816">
            <v>2488.3200000000002</v>
          </cell>
          <cell r="M1816">
            <v>2488.3200000000002</v>
          </cell>
          <cell r="N1816">
            <v>2488.3200000000002</v>
          </cell>
          <cell r="O1816">
            <v>2488.3200000000002</v>
          </cell>
          <cell r="P1816">
            <v>2488.3200000000002</v>
          </cell>
          <cell r="Q1816">
            <v>2488.3200000000002</v>
          </cell>
          <cell r="R1816">
            <v>2488.3200000000002</v>
          </cell>
          <cell r="S1816">
            <v>29859.84</v>
          </cell>
        </row>
        <row r="1817">
          <cell r="E1817" t="str">
            <v>34442130300EQMRCZZHO</v>
          </cell>
          <cell r="F1817" t="str">
            <v>CC-PENSION</v>
          </cell>
          <cell r="G1817">
            <v>2488.3200000000002</v>
          </cell>
          <cell r="H1817">
            <v>2488.3200000000002</v>
          </cell>
          <cell r="I1817">
            <v>2488.3200000000002</v>
          </cell>
          <cell r="J1817">
            <v>2488.3200000000002</v>
          </cell>
          <cell r="K1817">
            <v>2488.3200000000002</v>
          </cell>
          <cell r="L1817">
            <v>2488.3200000000002</v>
          </cell>
          <cell r="M1817">
            <v>2488.3200000000002</v>
          </cell>
          <cell r="N1817">
            <v>2488.3200000000002</v>
          </cell>
          <cell r="O1817">
            <v>2488.3200000000002</v>
          </cell>
          <cell r="P1817">
            <v>2488.3200000000002</v>
          </cell>
          <cell r="Q1817">
            <v>2488.3200000000002</v>
          </cell>
          <cell r="R1817">
            <v>2488.3200000000002</v>
          </cell>
          <cell r="S1817">
            <v>29859.84</v>
          </cell>
        </row>
        <row r="1818">
          <cell r="E1818" t="str">
            <v>34442130300EQMRCZZHO</v>
          </cell>
          <cell r="F1818" t="str">
            <v>CC-PENSION</v>
          </cell>
          <cell r="G1818">
            <v>2022.29</v>
          </cell>
          <cell r="H1818">
            <v>2022.29</v>
          </cell>
          <cell r="I1818">
            <v>2022.29</v>
          </cell>
          <cell r="J1818">
            <v>2067.5100000000002</v>
          </cell>
          <cell r="K1818">
            <v>2067.5100000000002</v>
          </cell>
          <cell r="L1818">
            <v>2067.5100000000002</v>
          </cell>
          <cell r="M1818">
            <v>2067.5100000000002</v>
          </cell>
          <cell r="N1818">
            <v>2067.5100000000002</v>
          </cell>
          <cell r="O1818">
            <v>2067.5100000000002</v>
          </cell>
          <cell r="P1818">
            <v>2067.5100000000002</v>
          </cell>
          <cell r="Q1818">
            <v>2067.5100000000002</v>
          </cell>
          <cell r="R1818">
            <v>2067.5100000000002</v>
          </cell>
          <cell r="S1818">
            <v>24674.46</v>
          </cell>
        </row>
        <row r="1819">
          <cell r="E1819" t="str">
            <v>34442130300EQMRCZZHO</v>
          </cell>
          <cell r="F1819" t="str">
            <v>CC-PENSION</v>
          </cell>
          <cell r="G1819">
            <v>2022.29</v>
          </cell>
          <cell r="H1819">
            <v>2022.29</v>
          </cell>
          <cell r="I1819">
            <v>2022.29</v>
          </cell>
          <cell r="J1819">
            <v>2067.5100000000002</v>
          </cell>
          <cell r="K1819">
            <v>2067.5100000000002</v>
          </cell>
          <cell r="L1819">
            <v>2067.5100000000002</v>
          </cell>
          <cell r="M1819">
            <v>2067.5100000000002</v>
          </cell>
          <cell r="N1819">
            <v>2067.5100000000002</v>
          </cell>
          <cell r="O1819">
            <v>2067.5100000000002</v>
          </cell>
          <cell r="P1819">
            <v>2067.5100000000002</v>
          </cell>
          <cell r="Q1819">
            <v>2067.5100000000002</v>
          </cell>
          <cell r="R1819">
            <v>2067.5100000000002</v>
          </cell>
          <cell r="S1819">
            <v>24674.46</v>
          </cell>
        </row>
        <row r="1820">
          <cell r="E1820" t="str">
            <v>34442130300EQMRCZZHO</v>
          </cell>
          <cell r="F1820" t="str">
            <v>CC-PENSION</v>
          </cell>
          <cell r="G1820">
            <v>2022.29</v>
          </cell>
          <cell r="H1820">
            <v>2022.29</v>
          </cell>
          <cell r="I1820">
            <v>2022.29</v>
          </cell>
          <cell r="J1820">
            <v>2067.5100000000002</v>
          </cell>
          <cell r="K1820">
            <v>2067.5100000000002</v>
          </cell>
          <cell r="L1820">
            <v>2067.5100000000002</v>
          </cell>
          <cell r="M1820">
            <v>2067.5100000000002</v>
          </cell>
          <cell r="N1820">
            <v>2067.5100000000002</v>
          </cell>
          <cell r="O1820">
            <v>2067.5100000000002</v>
          </cell>
          <cell r="P1820">
            <v>2067.5100000000002</v>
          </cell>
          <cell r="Q1820">
            <v>2067.5100000000002</v>
          </cell>
          <cell r="R1820">
            <v>2067.5100000000002</v>
          </cell>
          <cell r="S1820">
            <v>24674.46</v>
          </cell>
        </row>
        <row r="1821">
          <cell r="E1821" t="str">
            <v>34442130300EQMRCZZHO Total</v>
          </cell>
          <cell r="F1821">
            <v>0</v>
          </cell>
          <cell r="S1821">
            <v>694411.73999999987</v>
          </cell>
        </row>
        <row r="1822">
          <cell r="E1822" t="str">
            <v>34442130400EQMRCZZHO</v>
          </cell>
          <cell r="F1822" t="str">
            <v>CC-U.I.F.</v>
          </cell>
          <cell r="G1822">
            <v>148.72</v>
          </cell>
          <cell r="H1822">
            <v>148.72</v>
          </cell>
          <cell r="I1822">
            <v>148.72</v>
          </cell>
          <cell r="J1822">
            <v>148.72</v>
          </cell>
          <cell r="K1822">
            <v>148.72</v>
          </cell>
          <cell r="L1822">
            <v>148.72</v>
          </cell>
          <cell r="M1822">
            <v>148.72</v>
          </cell>
          <cell r="N1822">
            <v>148.72</v>
          </cell>
          <cell r="O1822">
            <v>148.72</v>
          </cell>
          <cell r="P1822">
            <v>148.72</v>
          </cell>
          <cell r="Q1822">
            <v>148.72</v>
          </cell>
          <cell r="R1822">
            <v>148.72</v>
          </cell>
          <cell r="S1822">
            <v>1784.64</v>
          </cell>
        </row>
        <row r="1823">
          <cell r="E1823" t="str">
            <v>34442130400EQMRCZZHO</v>
          </cell>
          <cell r="F1823" t="str">
            <v>CC-U.I.F.</v>
          </cell>
          <cell r="G1823">
            <v>148.72</v>
          </cell>
          <cell r="H1823">
            <v>148.72</v>
          </cell>
          <cell r="I1823">
            <v>148.72</v>
          </cell>
          <cell r="J1823">
            <v>148.72</v>
          </cell>
          <cell r="K1823">
            <v>148.72</v>
          </cell>
          <cell r="L1823">
            <v>148.72</v>
          </cell>
          <cell r="M1823">
            <v>148.72</v>
          </cell>
          <cell r="N1823">
            <v>148.72</v>
          </cell>
          <cell r="O1823">
            <v>148.72</v>
          </cell>
          <cell r="P1823">
            <v>148.72</v>
          </cell>
          <cell r="Q1823">
            <v>148.72</v>
          </cell>
          <cell r="R1823">
            <v>148.72</v>
          </cell>
          <cell r="S1823">
            <v>1784.64</v>
          </cell>
        </row>
        <row r="1824">
          <cell r="E1824" t="str">
            <v>34442130400EQMRCZZHO</v>
          </cell>
          <cell r="F1824" t="str">
            <v>CC-U.I.F.</v>
          </cell>
          <cell r="G1824">
            <v>148.72</v>
          </cell>
          <cell r="H1824">
            <v>148.72</v>
          </cell>
          <cell r="I1824">
            <v>148.72</v>
          </cell>
          <cell r="J1824">
            <v>148.72</v>
          </cell>
          <cell r="K1824">
            <v>148.72</v>
          </cell>
          <cell r="L1824">
            <v>148.72</v>
          </cell>
          <cell r="M1824">
            <v>148.72</v>
          </cell>
          <cell r="N1824">
            <v>148.72</v>
          </cell>
          <cell r="O1824">
            <v>148.72</v>
          </cell>
          <cell r="P1824">
            <v>148.72</v>
          </cell>
          <cell r="Q1824">
            <v>148.72</v>
          </cell>
          <cell r="R1824">
            <v>148.72</v>
          </cell>
          <cell r="S1824">
            <v>1784.64</v>
          </cell>
        </row>
        <row r="1825">
          <cell r="E1825" t="str">
            <v>34442130400EQMRCZZHO</v>
          </cell>
          <cell r="F1825" t="str">
            <v>CC-U.I.F.</v>
          </cell>
          <cell r="G1825">
            <v>148.72</v>
          </cell>
          <cell r="H1825">
            <v>148.72</v>
          </cell>
          <cell r="I1825">
            <v>148.72</v>
          </cell>
          <cell r="J1825">
            <v>148.72</v>
          </cell>
          <cell r="K1825">
            <v>148.72</v>
          </cell>
          <cell r="L1825">
            <v>148.72</v>
          </cell>
          <cell r="M1825">
            <v>148.72</v>
          </cell>
          <cell r="N1825">
            <v>148.72</v>
          </cell>
          <cell r="O1825">
            <v>148.72</v>
          </cell>
          <cell r="P1825">
            <v>148.72</v>
          </cell>
          <cell r="Q1825">
            <v>148.72</v>
          </cell>
          <cell r="R1825">
            <v>148.72</v>
          </cell>
          <cell r="S1825">
            <v>1784.64</v>
          </cell>
        </row>
        <row r="1826">
          <cell r="E1826" t="str">
            <v>34442130400EQMRCZZHO</v>
          </cell>
          <cell r="F1826" t="str">
            <v>CC-U.I.F.</v>
          </cell>
          <cell r="G1826">
            <v>148.72</v>
          </cell>
          <cell r="H1826">
            <v>148.72</v>
          </cell>
          <cell r="I1826">
            <v>148.72</v>
          </cell>
          <cell r="J1826">
            <v>148.72</v>
          </cell>
          <cell r="K1826">
            <v>148.72</v>
          </cell>
          <cell r="L1826">
            <v>148.72</v>
          </cell>
          <cell r="M1826">
            <v>148.72</v>
          </cell>
          <cell r="N1826">
            <v>148.72</v>
          </cell>
          <cell r="O1826">
            <v>148.72</v>
          </cell>
          <cell r="P1826">
            <v>148.72</v>
          </cell>
          <cell r="Q1826">
            <v>148.72</v>
          </cell>
          <cell r="R1826">
            <v>148.72</v>
          </cell>
          <cell r="S1826">
            <v>1784.64</v>
          </cell>
        </row>
        <row r="1827">
          <cell r="E1827" t="str">
            <v>34442130400EQMRCZZHO</v>
          </cell>
          <cell r="F1827" t="str">
            <v>CC-U.I.F.</v>
          </cell>
          <cell r="G1827">
            <v>148.72</v>
          </cell>
          <cell r="H1827">
            <v>148.72</v>
          </cell>
          <cell r="I1827">
            <v>148.72</v>
          </cell>
          <cell r="J1827">
            <v>148.72</v>
          </cell>
          <cell r="K1827">
            <v>148.72</v>
          </cell>
          <cell r="L1827">
            <v>148.72</v>
          </cell>
          <cell r="M1827">
            <v>148.72</v>
          </cell>
          <cell r="N1827">
            <v>148.72</v>
          </cell>
          <cell r="O1827">
            <v>148.72</v>
          </cell>
          <cell r="P1827">
            <v>148.72</v>
          </cell>
          <cell r="Q1827">
            <v>148.72</v>
          </cell>
          <cell r="R1827">
            <v>148.72</v>
          </cell>
          <cell r="S1827">
            <v>1784.64</v>
          </cell>
        </row>
        <row r="1828">
          <cell r="E1828" t="str">
            <v>34442130400EQMRCZZHO</v>
          </cell>
          <cell r="F1828" t="str">
            <v>CC-U.I.F.</v>
          </cell>
          <cell r="G1828">
            <v>148.72</v>
          </cell>
          <cell r="H1828">
            <v>148.72</v>
          </cell>
          <cell r="I1828">
            <v>148.72</v>
          </cell>
          <cell r="J1828">
            <v>148.72</v>
          </cell>
          <cell r="K1828">
            <v>148.72</v>
          </cell>
          <cell r="L1828">
            <v>148.72</v>
          </cell>
          <cell r="M1828">
            <v>148.72</v>
          </cell>
          <cell r="N1828">
            <v>148.72</v>
          </cell>
          <cell r="O1828">
            <v>148.72</v>
          </cell>
          <cell r="P1828">
            <v>148.72</v>
          </cell>
          <cell r="Q1828">
            <v>148.72</v>
          </cell>
          <cell r="R1828">
            <v>148.72</v>
          </cell>
          <cell r="S1828">
            <v>1784.64</v>
          </cell>
        </row>
        <row r="1829">
          <cell r="E1829" t="str">
            <v>34442130400EQMRCZZHO</v>
          </cell>
          <cell r="F1829" t="str">
            <v>CC-U.I.F.</v>
          </cell>
          <cell r="G1829">
            <v>148.72</v>
          </cell>
          <cell r="H1829">
            <v>148.72</v>
          </cell>
          <cell r="I1829">
            <v>148.72</v>
          </cell>
          <cell r="J1829">
            <v>148.72</v>
          </cell>
          <cell r="K1829">
            <v>148.72</v>
          </cell>
          <cell r="L1829">
            <v>148.72</v>
          </cell>
          <cell r="M1829">
            <v>148.72</v>
          </cell>
          <cell r="N1829">
            <v>148.72</v>
          </cell>
          <cell r="O1829">
            <v>148.72</v>
          </cell>
          <cell r="P1829">
            <v>148.72</v>
          </cell>
          <cell r="Q1829">
            <v>148.72</v>
          </cell>
          <cell r="R1829">
            <v>148.72</v>
          </cell>
          <cell r="S1829">
            <v>1784.64</v>
          </cell>
        </row>
        <row r="1830">
          <cell r="E1830" t="str">
            <v>34442130400EQMRCZZHO</v>
          </cell>
          <cell r="F1830" t="str">
            <v>CC-U.I.F.</v>
          </cell>
          <cell r="G1830">
            <v>148.72</v>
          </cell>
          <cell r="H1830">
            <v>148.72</v>
          </cell>
          <cell r="I1830">
            <v>148.72</v>
          </cell>
          <cell r="J1830">
            <v>148.72</v>
          </cell>
          <cell r="K1830">
            <v>148.72</v>
          </cell>
          <cell r="L1830">
            <v>148.72</v>
          </cell>
          <cell r="M1830">
            <v>148.72</v>
          </cell>
          <cell r="N1830">
            <v>148.72</v>
          </cell>
          <cell r="O1830">
            <v>148.72</v>
          </cell>
          <cell r="P1830">
            <v>148.72</v>
          </cell>
          <cell r="Q1830">
            <v>148.72</v>
          </cell>
          <cell r="R1830">
            <v>148.72</v>
          </cell>
          <cell r="S1830">
            <v>1784.64</v>
          </cell>
        </row>
        <row r="1831">
          <cell r="E1831" t="str">
            <v>34442130400EQMRCZZHO</v>
          </cell>
          <cell r="F1831" t="str">
            <v>CC-U.I.F.</v>
          </cell>
          <cell r="G1831">
            <v>148.72</v>
          </cell>
          <cell r="H1831">
            <v>148.72</v>
          </cell>
          <cell r="I1831">
            <v>148.72</v>
          </cell>
          <cell r="J1831">
            <v>148.72</v>
          </cell>
          <cell r="K1831">
            <v>148.72</v>
          </cell>
          <cell r="L1831">
            <v>148.72</v>
          </cell>
          <cell r="M1831">
            <v>148.72</v>
          </cell>
          <cell r="N1831">
            <v>148.72</v>
          </cell>
          <cell r="O1831">
            <v>148.72</v>
          </cell>
          <cell r="P1831">
            <v>148.72</v>
          </cell>
          <cell r="Q1831">
            <v>148.72</v>
          </cell>
          <cell r="R1831">
            <v>148.72</v>
          </cell>
          <cell r="S1831">
            <v>1784.64</v>
          </cell>
        </row>
        <row r="1832">
          <cell r="E1832" t="str">
            <v>34442130400EQMRCZZHO</v>
          </cell>
          <cell r="F1832" t="str">
            <v>CC-U.I.F.</v>
          </cell>
          <cell r="G1832">
            <v>148.72</v>
          </cell>
          <cell r="H1832">
            <v>148.72</v>
          </cell>
          <cell r="I1832">
            <v>148.72</v>
          </cell>
          <cell r="J1832">
            <v>148.72</v>
          </cell>
          <cell r="K1832">
            <v>148.72</v>
          </cell>
          <cell r="L1832">
            <v>148.72</v>
          </cell>
          <cell r="M1832">
            <v>148.72</v>
          </cell>
          <cell r="N1832">
            <v>148.72</v>
          </cell>
          <cell r="O1832">
            <v>148.72</v>
          </cell>
          <cell r="P1832">
            <v>148.72</v>
          </cell>
          <cell r="Q1832">
            <v>148.72</v>
          </cell>
          <cell r="R1832">
            <v>148.72</v>
          </cell>
          <cell r="S1832">
            <v>1784.64</v>
          </cell>
        </row>
        <row r="1833">
          <cell r="E1833" t="str">
            <v>34442130400EQMRCZZHO</v>
          </cell>
          <cell r="F1833" t="str">
            <v>CC-U.I.F.</v>
          </cell>
          <cell r="G1833">
            <v>148.72</v>
          </cell>
          <cell r="H1833">
            <v>148.72</v>
          </cell>
          <cell r="I1833">
            <v>148.72</v>
          </cell>
          <cell r="J1833">
            <v>148.72</v>
          </cell>
          <cell r="K1833">
            <v>148.72</v>
          </cell>
          <cell r="L1833">
            <v>148.72</v>
          </cell>
          <cell r="M1833">
            <v>148.72</v>
          </cell>
          <cell r="N1833">
            <v>148.72</v>
          </cell>
          <cell r="O1833">
            <v>148.72</v>
          </cell>
          <cell r="P1833">
            <v>148.72</v>
          </cell>
          <cell r="Q1833">
            <v>148.72</v>
          </cell>
          <cell r="R1833">
            <v>148.72</v>
          </cell>
          <cell r="S1833">
            <v>1784.64</v>
          </cell>
        </row>
        <row r="1834">
          <cell r="E1834" t="str">
            <v>34442130400EQMRCZZHO</v>
          </cell>
          <cell r="F1834" t="str">
            <v>CC-U.I.F.</v>
          </cell>
          <cell r="G1834">
            <v>148.72</v>
          </cell>
          <cell r="H1834">
            <v>148.72</v>
          </cell>
          <cell r="I1834">
            <v>148.72</v>
          </cell>
          <cell r="J1834">
            <v>148.72</v>
          </cell>
          <cell r="K1834">
            <v>148.72</v>
          </cell>
          <cell r="L1834">
            <v>148.72</v>
          </cell>
          <cell r="M1834">
            <v>148.72</v>
          </cell>
          <cell r="N1834">
            <v>148.72</v>
          </cell>
          <cell r="O1834">
            <v>148.72</v>
          </cell>
          <cell r="P1834">
            <v>148.72</v>
          </cell>
          <cell r="Q1834">
            <v>148.72</v>
          </cell>
          <cell r="R1834">
            <v>148.72</v>
          </cell>
          <cell r="S1834">
            <v>1784.64</v>
          </cell>
        </row>
        <row r="1835">
          <cell r="E1835" t="str">
            <v>34442130400EQMRCZZHO</v>
          </cell>
          <cell r="F1835" t="str">
            <v>CC-U.I.F.</v>
          </cell>
          <cell r="G1835">
            <v>148.72</v>
          </cell>
          <cell r="H1835">
            <v>148.72</v>
          </cell>
          <cell r="I1835">
            <v>148.72</v>
          </cell>
          <cell r="J1835">
            <v>148.72</v>
          </cell>
          <cell r="K1835">
            <v>148.72</v>
          </cell>
          <cell r="L1835">
            <v>148.72</v>
          </cell>
          <cell r="M1835">
            <v>148.72</v>
          </cell>
          <cell r="N1835">
            <v>148.72</v>
          </cell>
          <cell r="O1835">
            <v>148.72</v>
          </cell>
          <cell r="P1835">
            <v>148.72</v>
          </cell>
          <cell r="Q1835">
            <v>148.72</v>
          </cell>
          <cell r="R1835">
            <v>148.72</v>
          </cell>
          <cell r="S1835">
            <v>1784.64</v>
          </cell>
        </row>
        <row r="1836">
          <cell r="E1836" t="str">
            <v>34442130400EQMRCZZHO</v>
          </cell>
          <cell r="F1836" t="str">
            <v>CC-U.I.F.</v>
          </cell>
          <cell r="G1836">
            <v>148.72</v>
          </cell>
          <cell r="H1836">
            <v>148.72</v>
          </cell>
          <cell r="I1836">
            <v>148.72</v>
          </cell>
          <cell r="J1836">
            <v>148.72</v>
          </cell>
          <cell r="K1836">
            <v>148.72</v>
          </cell>
          <cell r="L1836">
            <v>148.72</v>
          </cell>
          <cell r="M1836">
            <v>148.72</v>
          </cell>
          <cell r="N1836">
            <v>148.72</v>
          </cell>
          <cell r="O1836">
            <v>148.72</v>
          </cell>
          <cell r="P1836">
            <v>148.72</v>
          </cell>
          <cell r="Q1836">
            <v>148.72</v>
          </cell>
          <cell r="R1836">
            <v>148.72</v>
          </cell>
          <cell r="S1836">
            <v>1784.64</v>
          </cell>
        </row>
        <row r="1837">
          <cell r="E1837" t="str">
            <v>34442130400EQMRCZZHO</v>
          </cell>
          <cell r="F1837" t="str">
            <v>CC-U.I.F.</v>
          </cell>
          <cell r="G1837">
            <v>148.72</v>
          </cell>
          <cell r="H1837">
            <v>148.72</v>
          </cell>
          <cell r="I1837">
            <v>148.72</v>
          </cell>
          <cell r="J1837">
            <v>148.72</v>
          </cell>
          <cell r="K1837">
            <v>148.72</v>
          </cell>
          <cell r="L1837">
            <v>148.72</v>
          </cell>
          <cell r="M1837">
            <v>148.72</v>
          </cell>
          <cell r="N1837">
            <v>148.72</v>
          </cell>
          <cell r="O1837">
            <v>148.72</v>
          </cell>
          <cell r="P1837">
            <v>148.72</v>
          </cell>
          <cell r="Q1837">
            <v>148.72</v>
          </cell>
          <cell r="R1837">
            <v>148.72</v>
          </cell>
          <cell r="S1837">
            <v>1784.64</v>
          </cell>
        </row>
        <row r="1838">
          <cell r="E1838" t="str">
            <v>34442130400EQMRCZZHO</v>
          </cell>
          <cell r="F1838" t="str">
            <v>CC-U.I.F.</v>
          </cell>
          <cell r="G1838">
            <v>125.18</v>
          </cell>
          <cell r="H1838">
            <v>125.18</v>
          </cell>
          <cell r="I1838">
            <v>148.72</v>
          </cell>
          <cell r="J1838">
            <v>127.69</v>
          </cell>
          <cell r="K1838">
            <v>127.69</v>
          </cell>
          <cell r="L1838">
            <v>127.69</v>
          </cell>
          <cell r="M1838">
            <v>127.69</v>
          </cell>
          <cell r="N1838">
            <v>127.69</v>
          </cell>
          <cell r="O1838">
            <v>127.69</v>
          </cell>
          <cell r="P1838">
            <v>127.69</v>
          </cell>
          <cell r="Q1838">
            <v>127.69</v>
          </cell>
          <cell r="R1838">
            <v>127.69</v>
          </cell>
          <cell r="S1838">
            <v>1548.29</v>
          </cell>
        </row>
        <row r="1839">
          <cell r="E1839" t="str">
            <v>34442130400EQMRCZZHO</v>
          </cell>
          <cell r="F1839" t="str">
            <v>CC-U.I.F.</v>
          </cell>
          <cell r="G1839">
            <v>148.72</v>
          </cell>
          <cell r="H1839">
            <v>148.72</v>
          </cell>
          <cell r="I1839">
            <v>148.72</v>
          </cell>
          <cell r="J1839">
            <v>148.72</v>
          </cell>
          <cell r="K1839">
            <v>148.72</v>
          </cell>
          <cell r="L1839">
            <v>148.72</v>
          </cell>
          <cell r="M1839">
            <v>148.72</v>
          </cell>
          <cell r="N1839">
            <v>148.72</v>
          </cell>
          <cell r="O1839">
            <v>148.72</v>
          </cell>
          <cell r="P1839">
            <v>148.72</v>
          </cell>
          <cell r="Q1839">
            <v>148.72</v>
          </cell>
          <cell r="R1839">
            <v>148.72</v>
          </cell>
          <cell r="S1839">
            <v>1784.64</v>
          </cell>
        </row>
        <row r="1840">
          <cell r="E1840" t="str">
            <v>34442130400EQMRCZZHO</v>
          </cell>
          <cell r="F1840" t="str">
            <v>CC-U.I.F.</v>
          </cell>
          <cell r="G1840">
            <v>148.72</v>
          </cell>
          <cell r="H1840">
            <v>148.72</v>
          </cell>
          <cell r="I1840">
            <v>148.72</v>
          </cell>
          <cell r="J1840">
            <v>148.72</v>
          </cell>
          <cell r="K1840">
            <v>148.72</v>
          </cell>
          <cell r="L1840">
            <v>148.72</v>
          </cell>
          <cell r="M1840">
            <v>148.72</v>
          </cell>
          <cell r="N1840">
            <v>148.72</v>
          </cell>
          <cell r="O1840">
            <v>148.72</v>
          </cell>
          <cell r="P1840">
            <v>148.72</v>
          </cell>
          <cell r="Q1840">
            <v>148.72</v>
          </cell>
          <cell r="R1840">
            <v>148.72</v>
          </cell>
          <cell r="S1840">
            <v>1784.64</v>
          </cell>
        </row>
        <row r="1841">
          <cell r="E1841" t="str">
            <v>34442130400EQMRCZZHO</v>
          </cell>
          <cell r="F1841" t="str">
            <v>CC-U.I.F.</v>
          </cell>
          <cell r="G1841">
            <v>148.72</v>
          </cell>
          <cell r="H1841">
            <v>148.72</v>
          </cell>
          <cell r="I1841">
            <v>148.72</v>
          </cell>
          <cell r="J1841">
            <v>148.72</v>
          </cell>
          <cell r="K1841">
            <v>148.72</v>
          </cell>
          <cell r="L1841">
            <v>148.72</v>
          </cell>
          <cell r="M1841">
            <v>148.72</v>
          </cell>
          <cell r="N1841">
            <v>148.72</v>
          </cell>
          <cell r="O1841">
            <v>148.72</v>
          </cell>
          <cell r="P1841">
            <v>148.72</v>
          </cell>
          <cell r="Q1841">
            <v>148.72</v>
          </cell>
          <cell r="R1841">
            <v>148.72</v>
          </cell>
          <cell r="S1841">
            <v>1784.64</v>
          </cell>
        </row>
        <row r="1842">
          <cell r="E1842" t="str">
            <v>34442130400EQMRCZZHO Total</v>
          </cell>
          <cell r="F1842">
            <v>0</v>
          </cell>
          <cell r="S1842">
            <v>35456.449999999997</v>
          </cell>
        </row>
        <row r="1843">
          <cell r="E1843" t="str">
            <v>34442305410EQMRCZZHO</v>
          </cell>
          <cell r="F1843" t="str">
            <v>CC-SKILLS</v>
          </cell>
          <cell r="G1843">
            <v>151.13</v>
          </cell>
          <cell r="H1843">
            <v>151.13</v>
          </cell>
          <cell r="I1843">
            <v>151.13</v>
          </cell>
          <cell r="J1843">
            <v>151.13</v>
          </cell>
          <cell r="K1843">
            <v>151.13</v>
          </cell>
          <cell r="L1843">
            <v>151.13</v>
          </cell>
          <cell r="M1843">
            <v>151.13</v>
          </cell>
          <cell r="N1843">
            <v>288.83</v>
          </cell>
          <cell r="O1843">
            <v>151.13</v>
          </cell>
          <cell r="P1843">
            <v>151.13</v>
          </cell>
          <cell r="Q1843">
            <v>151.13</v>
          </cell>
          <cell r="R1843">
            <v>151.13</v>
          </cell>
          <cell r="S1843">
            <v>1951.26</v>
          </cell>
        </row>
        <row r="1844">
          <cell r="E1844" t="str">
            <v>34442305410EQMRCZZHO</v>
          </cell>
          <cell r="F1844" t="str">
            <v>CC-SKILLS</v>
          </cell>
          <cell r="G1844">
            <v>142.96</v>
          </cell>
          <cell r="H1844">
            <v>142.96</v>
          </cell>
          <cell r="I1844">
            <v>142.96</v>
          </cell>
          <cell r="J1844">
            <v>142.96</v>
          </cell>
          <cell r="K1844">
            <v>142.96</v>
          </cell>
          <cell r="L1844">
            <v>142.96</v>
          </cell>
          <cell r="M1844">
            <v>142.96</v>
          </cell>
          <cell r="N1844">
            <v>280.66000000000003</v>
          </cell>
          <cell r="O1844">
            <v>142.96</v>
          </cell>
          <cell r="P1844">
            <v>142.96</v>
          </cell>
          <cell r="Q1844">
            <v>142.96</v>
          </cell>
          <cell r="R1844">
            <v>142.96</v>
          </cell>
          <cell r="S1844">
            <v>1853.22</v>
          </cell>
        </row>
        <row r="1845">
          <cell r="E1845" t="str">
            <v>34442305410EQMRCZZHO</v>
          </cell>
          <cell r="F1845" t="str">
            <v>CC-SKILLS</v>
          </cell>
          <cell r="G1845">
            <v>152.99</v>
          </cell>
          <cell r="H1845">
            <v>152.99</v>
          </cell>
          <cell r="I1845">
            <v>152.99</v>
          </cell>
          <cell r="J1845">
            <v>152.99</v>
          </cell>
          <cell r="K1845">
            <v>152.99</v>
          </cell>
          <cell r="L1845">
            <v>152.99</v>
          </cell>
          <cell r="M1845">
            <v>152.99</v>
          </cell>
          <cell r="N1845">
            <v>290.7</v>
          </cell>
          <cell r="O1845">
            <v>152.99</v>
          </cell>
          <cell r="P1845">
            <v>152.99</v>
          </cell>
          <cell r="Q1845">
            <v>152.99</v>
          </cell>
          <cell r="R1845">
            <v>152.99</v>
          </cell>
          <cell r="S1845">
            <v>1973.59</v>
          </cell>
        </row>
        <row r="1846">
          <cell r="E1846" t="str">
            <v>34442305410EQMRCZZHO</v>
          </cell>
          <cell r="F1846" t="str">
            <v>CC-SKILLS</v>
          </cell>
          <cell r="G1846">
            <v>150.30000000000001</v>
          </cell>
          <cell r="H1846">
            <v>150.30000000000001</v>
          </cell>
          <cell r="I1846">
            <v>150.30000000000001</v>
          </cell>
          <cell r="J1846">
            <v>150.30000000000001</v>
          </cell>
          <cell r="K1846">
            <v>150.30000000000001</v>
          </cell>
          <cell r="L1846">
            <v>150.30000000000001</v>
          </cell>
          <cell r="M1846">
            <v>150.30000000000001</v>
          </cell>
          <cell r="N1846">
            <v>288.01</v>
          </cell>
          <cell r="O1846">
            <v>150.30000000000001</v>
          </cell>
          <cell r="P1846">
            <v>150.30000000000001</v>
          </cell>
          <cell r="Q1846">
            <v>150.30000000000001</v>
          </cell>
          <cell r="R1846">
            <v>150.30000000000001</v>
          </cell>
          <cell r="S1846">
            <v>1941.31</v>
          </cell>
        </row>
        <row r="1847">
          <cell r="E1847" t="str">
            <v>34442305410EQMRCZZHO</v>
          </cell>
          <cell r="F1847" t="str">
            <v>CC-SKILLS</v>
          </cell>
          <cell r="G1847">
            <v>142.96</v>
          </cell>
          <cell r="H1847">
            <v>142.96</v>
          </cell>
          <cell r="I1847">
            <v>142.96</v>
          </cell>
          <cell r="J1847">
            <v>142.96</v>
          </cell>
          <cell r="K1847">
            <v>142.96</v>
          </cell>
          <cell r="L1847">
            <v>280.66000000000003</v>
          </cell>
          <cell r="M1847">
            <v>142.96</v>
          </cell>
          <cell r="N1847">
            <v>142.96</v>
          </cell>
          <cell r="O1847">
            <v>142.96</v>
          </cell>
          <cell r="P1847">
            <v>142.96</v>
          </cell>
          <cell r="Q1847">
            <v>142.96</v>
          </cell>
          <cell r="R1847">
            <v>142.96</v>
          </cell>
          <cell r="S1847">
            <v>1853.22</v>
          </cell>
        </row>
        <row r="1848">
          <cell r="E1848" t="str">
            <v>34442305410EQMRCZZHO</v>
          </cell>
          <cell r="F1848" t="str">
            <v>CC-SKILLS</v>
          </cell>
          <cell r="G1848">
            <v>142.96</v>
          </cell>
          <cell r="H1848">
            <v>142.96</v>
          </cell>
          <cell r="I1848">
            <v>280.66000000000003</v>
          </cell>
          <cell r="J1848">
            <v>142.96</v>
          </cell>
          <cell r="K1848">
            <v>142.96</v>
          </cell>
          <cell r="L1848">
            <v>142.96</v>
          </cell>
          <cell r="M1848">
            <v>142.96</v>
          </cell>
          <cell r="N1848">
            <v>142.96</v>
          </cell>
          <cell r="O1848">
            <v>142.96</v>
          </cell>
          <cell r="P1848">
            <v>142.96</v>
          </cell>
          <cell r="Q1848">
            <v>142.96</v>
          </cell>
          <cell r="R1848">
            <v>142.96</v>
          </cell>
          <cell r="S1848">
            <v>1853.22</v>
          </cell>
        </row>
        <row r="1849">
          <cell r="E1849" t="str">
            <v>34442305410EQMRCZZHO</v>
          </cell>
          <cell r="F1849" t="str">
            <v>CC-SKILLS</v>
          </cell>
          <cell r="G1849">
            <v>162.13999999999999</v>
          </cell>
          <cell r="H1849">
            <v>162.13999999999999</v>
          </cell>
          <cell r="I1849">
            <v>299.85000000000002</v>
          </cell>
          <cell r="J1849">
            <v>162.13999999999999</v>
          </cell>
          <cell r="K1849">
            <v>162.13999999999999</v>
          </cell>
          <cell r="L1849">
            <v>162.13999999999999</v>
          </cell>
          <cell r="M1849">
            <v>162.13999999999999</v>
          </cell>
          <cell r="N1849">
            <v>162.13999999999999</v>
          </cell>
          <cell r="O1849">
            <v>162.13999999999999</v>
          </cell>
          <cell r="P1849">
            <v>162.13999999999999</v>
          </cell>
          <cell r="Q1849">
            <v>162.13999999999999</v>
          </cell>
          <cell r="R1849">
            <v>162.13999999999999</v>
          </cell>
          <cell r="S1849">
            <v>2083.39</v>
          </cell>
        </row>
        <row r="1850">
          <cell r="E1850" t="str">
            <v>34442305410EQMRCZZHO</v>
          </cell>
          <cell r="F1850" t="str">
            <v>CC-SKILLS</v>
          </cell>
          <cell r="G1850">
            <v>162.13999999999999</v>
          </cell>
          <cell r="H1850">
            <v>162.13999999999999</v>
          </cell>
          <cell r="I1850">
            <v>299.85000000000002</v>
          </cell>
          <cell r="J1850">
            <v>162.13999999999999</v>
          </cell>
          <cell r="K1850">
            <v>162.13999999999999</v>
          </cell>
          <cell r="L1850">
            <v>162.13999999999999</v>
          </cell>
          <cell r="M1850">
            <v>162.13999999999999</v>
          </cell>
          <cell r="N1850">
            <v>162.13999999999999</v>
          </cell>
          <cell r="O1850">
            <v>162.13999999999999</v>
          </cell>
          <cell r="P1850">
            <v>162.13999999999999</v>
          </cell>
          <cell r="Q1850">
            <v>162.13999999999999</v>
          </cell>
          <cell r="R1850">
            <v>162.13999999999999</v>
          </cell>
          <cell r="S1850">
            <v>2083.39</v>
          </cell>
        </row>
        <row r="1851">
          <cell r="E1851" t="str">
            <v>34442305410EQMRCZZHO</v>
          </cell>
          <cell r="F1851" t="str">
            <v>CC-SKILLS</v>
          </cell>
          <cell r="G1851">
            <v>155.21</v>
          </cell>
          <cell r="H1851">
            <v>155.21</v>
          </cell>
          <cell r="I1851">
            <v>292.92</v>
          </cell>
          <cell r="J1851">
            <v>155.21</v>
          </cell>
          <cell r="K1851">
            <v>155.21</v>
          </cell>
          <cell r="L1851">
            <v>155.21</v>
          </cell>
          <cell r="M1851">
            <v>155.21</v>
          </cell>
          <cell r="N1851">
            <v>155.21</v>
          </cell>
          <cell r="O1851">
            <v>155.21</v>
          </cell>
          <cell r="P1851">
            <v>155.21</v>
          </cell>
          <cell r="Q1851">
            <v>155.21</v>
          </cell>
          <cell r="R1851">
            <v>155.21</v>
          </cell>
          <cell r="S1851">
            <v>2000.23</v>
          </cell>
        </row>
        <row r="1852">
          <cell r="E1852" t="str">
            <v>34442305410EQMRCZZHO</v>
          </cell>
          <cell r="F1852" t="str">
            <v>CC-SKILLS</v>
          </cell>
          <cell r="G1852">
            <v>142.96</v>
          </cell>
          <cell r="H1852">
            <v>142.96</v>
          </cell>
          <cell r="I1852">
            <v>280.66000000000003</v>
          </cell>
          <cell r="J1852">
            <v>142.96</v>
          </cell>
          <cell r="K1852">
            <v>142.96</v>
          </cell>
          <cell r="L1852">
            <v>142.96</v>
          </cell>
          <cell r="M1852">
            <v>142.96</v>
          </cell>
          <cell r="N1852">
            <v>142.96</v>
          </cell>
          <cell r="O1852">
            <v>142.96</v>
          </cell>
          <cell r="P1852">
            <v>142.96</v>
          </cell>
          <cell r="Q1852">
            <v>142.96</v>
          </cell>
          <cell r="R1852">
            <v>142.96</v>
          </cell>
          <cell r="S1852">
            <v>1853.22</v>
          </cell>
        </row>
        <row r="1853">
          <cell r="E1853" t="str">
            <v>34442305410EQMRCZZHO</v>
          </cell>
          <cell r="F1853" t="str">
            <v>CC-SKILLS</v>
          </cell>
          <cell r="G1853">
            <v>145.81</v>
          </cell>
          <cell r="H1853">
            <v>145.81</v>
          </cell>
          <cell r="I1853">
            <v>145.81</v>
          </cell>
          <cell r="J1853">
            <v>145.81</v>
          </cell>
          <cell r="K1853">
            <v>145.81</v>
          </cell>
          <cell r="L1853">
            <v>145.81</v>
          </cell>
          <cell r="M1853">
            <v>145.81</v>
          </cell>
          <cell r="N1853">
            <v>283.52</v>
          </cell>
          <cell r="O1853">
            <v>145.81</v>
          </cell>
          <cell r="P1853">
            <v>145.81</v>
          </cell>
          <cell r="Q1853">
            <v>145.81</v>
          </cell>
          <cell r="R1853">
            <v>145.81</v>
          </cell>
          <cell r="S1853">
            <v>1887.43</v>
          </cell>
        </row>
        <row r="1854">
          <cell r="E1854" t="str">
            <v>34442305410EQMRCZZHO</v>
          </cell>
          <cell r="F1854" t="str">
            <v>CC-SKILLS</v>
          </cell>
          <cell r="G1854">
            <v>206.88</v>
          </cell>
          <cell r="H1854">
            <v>206.88</v>
          </cell>
          <cell r="I1854">
            <v>206.88</v>
          </cell>
          <cell r="J1854">
            <v>404.45</v>
          </cell>
          <cell r="K1854">
            <v>206.88</v>
          </cell>
          <cell r="L1854">
            <v>206.88</v>
          </cell>
          <cell r="M1854">
            <v>206.88</v>
          </cell>
          <cell r="N1854">
            <v>206.88</v>
          </cell>
          <cell r="O1854">
            <v>206.88</v>
          </cell>
          <cell r="P1854">
            <v>216.32</v>
          </cell>
          <cell r="Q1854">
            <v>216.32</v>
          </cell>
          <cell r="R1854">
            <v>216.32</v>
          </cell>
          <cell r="S1854">
            <v>2708.45</v>
          </cell>
        </row>
        <row r="1855">
          <cell r="E1855" t="str">
            <v>34442305410EQMRCZZHO</v>
          </cell>
          <cell r="F1855" t="str">
            <v>CC-SKILLS</v>
          </cell>
          <cell r="G1855">
            <v>148.79</v>
          </cell>
          <cell r="H1855">
            <v>148.79</v>
          </cell>
          <cell r="I1855">
            <v>148.79</v>
          </cell>
          <cell r="J1855">
            <v>148.79</v>
          </cell>
          <cell r="K1855">
            <v>148.79</v>
          </cell>
          <cell r="L1855">
            <v>286.49</v>
          </cell>
          <cell r="M1855">
            <v>148.79</v>
          </cell>
          <cell r="N1855">
            <v>148.79</v>
          </cell>
          <cell r="O1855">
            <v>148.79</v>
          </cell>
          <cell r="P1855">
            <v>148.79</v>
          </cell>
          <cell r="Q1855">
            <v>148.79</v>
          </cell>
          <cell r="R1855">
            <v>148.79</v>
          </cell>
          <cell r="S1855">
            <v>1923.18</v>
          </cell>
        </row>
        <row r="1856">
          <cell r="E1856" t="str">
            <v>34442305410EQMRCZZHO</v>
          </cell>
          <cell r="F1856" t="str">
            <v>CC-SKILLS</v>
          </cell>
          <cell r="G1856">
            <v>300.48</v>
          </cell>
          <cell r="H1856">
            <v>300.48</v>
          </cell>
          <cell r="I1856">
            <v>300.48</v>
          </cell>
          <cell r="J1856">
            <v>300.48</v>
          </cell>
          <cell r="K1856">
            <v>300.48</v>
          </cell>
          <cell r="L1856">
            <v>613.66999999999996</v>
          </cell>
          <cell r="M1856">
            <v>300.48</v>
          </cell>
          <cell r="N1856">
            <v>300.48</v>
          </cell>
          <cell r="O1856">
            <v>300.48</v>
          </cell>
          <cell r="P1856">
            <v>300.48</v>
          </cell>
          <cell r="Q1856">
            <v>300.48</v>
          </cell>
          <cell r="R1856">
            <v>300.48</v>
          </cell>
          <cell r="S1856">
            <v>3918.95</v>
          </cell>
        </row>
        <row r="1857">
          <cell r="E1857" t="str">
            <v>34442305410EQMRCZZHO</v>
          </cell>
          <cell r="F1857" t="str">
            <v>CC-SKILLS</v>
          </cell>
          <cell r="G1857">
            <v>140.58000000000001</v>
          </cell>
          <cell r="H1857">
            <v>140.58000000000001</v>
          </cell>
          <cell r="I1857">
            <v>140.58000000000001</v>
          </cell>
          <cell r="J1857">
            <v>140.58000000000001</v>
          </cell>
          <cell r="K1857">
            <v>140.58000000000001</v>
          </cell>
          <cell r="L1857">
            <v>278.27999999999997</v>
          </cell>
          <cell r="M1857">
            <v>140.58000000000001</v>
          </cell>
          <cell r="N1857">
            <v>140.58000000000001</v>
          </cell>
          <cell r="O1857">
            <v>140.58000000000001</v>
          </cell>
          <cell r="P1857">
            <v>140.58000000000001</v>
          </cell>
          <cell r="Q1857">
            <v>140.58000000000001</v>
          </cell>
          <cell r="R1857">
            <v>140.58000000000001</v>
          </cell>
          <cell r="S1857">
            <v>1824.66</v>
          </cell>
        </row>
        <row r="1858">
          <cell r="E1858" t="str">
            <v>34442305410EQMRCZZHO</v>
          </cell>
          <cell r="F1858" t="str">
            <v>CC-SKILLS</v>
          </cell>
          <cell r="G1858">
            <v>128.61000000000001</v>
          </cell>
          <cell r="H1858">
            <v>128.61000000000001</v>
          </cell>
          <cell r="I1858">
            <v>128.61000000000001</v>
          </cell>
          <cell r="J1858">
            <v>128.61000000000001</v>
          </cell>
          <cell r="K1858">
            <v>128.61000000000001</v>
          </cell>
          <cell r="L1858">
            <v>266.32</v>
          </cell>
          <cell r="M1858">
            <v>128.61000000000001</v>
          </cell>
          <cell r="N1858">
            <v>128.61000000000001</v>
          </cell>
          <cell r="O1858">
            <v>128.61000000000001</v>
          </cell>
          <cell r="P1858">
            <v>128.61000000000001</v>
          </cell>
          <cell r="Q1858">
            <v>128.61000000000001</v>
          </cell>
          <cell r="R1858">
            <v>128.61000000000001</v>
          </cell>
          <cell r="S1858">
            <v>1681.03</v>
          </cell>
        </row>
        <row r="1859">
          <cell r="E1859" t="str">
            <v>34442305410EQMRCZZHO</v>
          </cell>
          <cell r="F1859" t="str">
            <v>CC-SKILLS</v>
          </cell>
          <cell r="G1859">
            <v>125.17</v>
          </cell>
          <cell r="H1859">
            <v>125.17</v>
          </cell>
          <cell r="I1859">
            <v>237.52</v>
          </cell>
          <cell r="J1859">
            <v>127.69</v>
          </cell>
          <cell r="K1859">
            <v>127.69</v>
          </cell>
          <cell r="L1859">
            <v>127.69</v>
          </cell>
          <cell r="M1859">
            <v>127.69</v>
          </cell>
          <cell r="N1859">
            <v>127.69</v>
          </cell>
          <cell r="O1859">
            <v>127.69</v>
          </cell>
          <cell r="P1859">
            <v>127.69</v>
          </cell>
          <cell r="Q1859">
            <v>127.69</v>
          </cell>
          <cell r="R1859">
            <v>127.69</v>
          </cell>
          <cell r="S1859">
            <v>1637.07</v>
          </cell>
        </row>
        <row r="1860">
          <cell r="E1860" t="str">
            <v>34442305410EQMRCZZHO</v>
          </cell>
          <cell r="F1860" t="str">
            <v>CC-SKILLS</v>
          </cell>
          <cell r="G1860">
            <v>130.84</v>
          </cell>
          <cell r="H1860">
            <v>130.84</v>
          </cell>
          <cell r="I1860">
            <v>243.19</v>
          </cell>
          <cell r="J1860">
            <v>133.21</v>
          </cell>
          <cell r="K1860">
            <v>133.21</v>
          </cell>
          <cell r="L1860">
            <v>133.21</v>
          </cell>
          <cell r="M1860">
            <v>133.21</v>
          </cell>
          <cell r="N1860">
            <v>133.21</v>
          </cell>
          <cell r="O1860">
            <v>133.21</v>
          </cell>
          <cell r="P1860">
            <v>133.21</v>
          </cell>
          <cell r="Q1860">
            <v>133.21</v>
          </cell>
          <cell r="R1860">
            <v>133.21</v>
          </cell>
          <cell r="S1860">
            <v>1703.76</v>
          </cell>
        </row>
        <row r="1861">
          <cell r="E1861" t="str">
            <v>34442305410EQMRCZZHO</v>
          </cell>
          <cell r="F1861" t="str">
            <v>CC-SKILLS</v>
          </cell>
          <cell r="G1861">
            <v>127.05</v>
          </cell>
          <cell r="H1861">
            <v>127.05</v>
          </cell>
          <cell r="I1861">
            <v>239.4</v>
          </cell>
          <cell r="J1861">
            <v>129.43</v>
          </cell>
          <cell r="K1861">
            <v>129.43</v>
          </cell>
          <cell r="L1861">
            <v>129.43</v>
          </cell>
          <cell r="M1861">
            <v>129.43</v>
          </cell>
          <cell r="N1861">
            <v>129.43</v>
          </cell>
          <cell r="O1861">
            <v>129.43</v>
          </cell>
          <cell r="P1861">
            <v>129.43</v>
          </cell>
          <cell r="Q1861">
            <v>129.43</v>
          </cell>
          <cell r="R1861">
            <v>129.43</v>
          </cell>
          <cell r="S1861">
            <v>1658.37</v>
          </cell>
        </row>
        <row r="1862">
          <cell r="E1862" t="str">
            <v>34442305410EQMRCZZHO</v>
          </cell>
          <cell r="F1862" t="str">
            <v>CC-SKILLS</v>
          </cell>
          <cell r="G1862">
            <v>127.05</v>
          </cell>
          <cell r="H1862">
            <v>127.05</v>
          </cell>
          <cell r="I1862">
            <v>239.4</v>
          </cell>
          <cell r="J1862">
            <v>129.43</v>
          </cell>
          <cell r="K1862">
            <v>129.43</v>
          </cell>
          <cell r="L1862">
            <v>129.43</v>
          </cell>
          <cell r="M1862">
            <v>129.43</v>
          </cell>
          <cell r="N1862">
            <v>129.43</v>
          </cell>
          <cell r="O1862">
            <v>129.43</v>
          </cell>
          <cell r="P1862">
            <v>129.43</v>
          </cell>
          <cell r="Q1862">
            <v>129.43</v>
          </cell>
          <cell r="R1862">
            <v>129.43</v>
          </cell>
          <cell r="S1862">
            <v>1658.37</v>
          </cell>
        </row>
        <row r="1863">
          <cell r="E1863" t="str">
            <v>34442305410EQMRCZZHO Total</v>
          </cell>
          <cell r="F1863">
            <v>0</v>
          </cell>
          <cell r="S1863">
            <v>40047.320000000007</v>
          </cell>
        </row>
        <row r="1864">
          <cell r="E1864" t="str">
            <v>34452110010EQMRCZZHO</v>
          </cell>
          <cell r="F1864" t="str">
            <v>SALARY</v>
          </cell>
          <cell r="G1864">
            <v>25294.78</v>
          </cell>
          <cell r="H1864">
            <v>25294.78</v>
          </cell>
          <cell r="I1864">
            <v>25294.78</v>
          </cell>
          <cell r="J1864">
            <v>25294.78</v>
          </cell>
          <cell r="K1864">
            <v>26508.48</v>
          </cell>
          <cell r="L1864">
            <v>26508.48</v>
          </cell>
          <cell r="M1864">
            <v>26508.48</v>
          </cell>
          <cell r="N1864">
            <v>26508.48</v>
          </cell>
          <cell r="O1864">
            <v>26508.48</v>
          </cell>
          <cell r="P1864">
            <v>26508.48</v>
          </cell>
          <cell r="Q1864">
            <v>26508.48</v>
          </cell>
          <cell r="R1864">
            <v>26508.48</v>
          </cell>
          <cell r="S1864">
            <v>313246.96000000002</v>
          </cell>
        </row>
        <row r="1865">
          <cell r="E1865" t="str">
            <v>34452110010EQMRCZZHO</v>
          </cell>
          <cell r="F1865" t="str">
            <v>SALARY</v>
          </cell>
          <cell r="G1865">
            <v>27769.88</v>
          </cell>
          <cell r="H1865">
            <v>27769.88</v>
          </cell>
          <cell r="I1865">
            <v>27769.88</v>
          </cell>
          <cell r="J1865">
            <v>27769.88</v>
          </cell>
          <cell r="K1865">
            <v>27769.88</v>
          </cell>
          <cell r="L1865">
            <v>27769.88</v>
          </cell>
          <cell r="M1865">
            <v>27769.88</v>
          </cell>
          <cell r="N1865">
            <v>27769.88</v>
          </cell>
          <cell r="O1865">
            <v>27769.88</v>
          </cell>
          <cell r="P1865">
            <v>27769.88</v>
          </cell>
          <cell r="Q1865">
            <v>27769.88</v>
          </cell>
          <cell r="R1865">
            <v>27769.88</v>
          </cell>
          <cell r="S1865">
            <v>333238.56</v>
          </cell>
        </row>
        <row r="1866">
          <cell r="E1866" t="str">
            <v>34452110010EQMRCZZHO</v>
          </cell>
          <cell r="F1866" t="str">
            <v>SALARY</v>
          </cell>
          <cell r="G1866">
            <v>35451.699999999997</v>
          </cell>
          <cell r="H1866">
            <v>35451.699999999997</v>
          </cell>
          <cell r="I1866">
            <v>35451.699999999997</v>
          </cell>
          <cell r="J1866">
            <v>35451.699999999997</v>
          </cell>
          <cell r="K1866">
            <v>35451.699999999997</v>
          </cell>
          <cell r="L1866">
            <v>35451.699999999997</v>
          </cell>
          <cell r="M1866">
            <v>35451.699999999997</v>
          </cell>
          <cell r="N1866">
            <v>35451.699999999997</v>
          </cell>
          <cell r="O1866">
            <v>35451.699999999997</v>
          </cell>
          <cell r="P1866">
            <v>35451.699999999997</v>
          </cell>
          <cell r="Q1866">
            <v>35451.699999999997</v>
          </cell>
          <cell r="R1866">
            <v>35451.699999999997</v>
          </cell>
          <cell r="S1866">
            <v>425420.4</v>
          </cell>
        </row>
        <row r="1867">
          <cell r="E1867" t="str">
            <v>34452110010EQMRCZZHO</v>
          </cell>
          <cell r="F1867" t="str">
            <v>SALARY</v>
          </cell>
          <cell r="G1867">
            <v>43207.72</v>
          </cell>
          <cell r="H1867">
            <v>43207.72</v>
          </cell>
          <cell r="I1867">
            <v>43207.72</v>
          </cell>
          <cell r="J1867">
            <v>43207.72</v>
          </cell>
          <cell r="K1867">
            <v>43207.72</v>
          </cell>
          <cell r="L1867">
            <v>43207.72</v>
          </cell>
          <cell r="M1867">
            <v>43207.72</v>
          </cell>
          <cell r="N1867">
            <v>43207.72</v>
          </cell>
          <cell r="O1867">
            <v>43207.72</v>
          </cell>
          <cell r="P1867">
            <v>43207.72</v>
          </cell>
          <cell r="Q1867">
            <v>43207.72</v>
          </cell>
          <cell r="R1867">
            <v>43207.72</v>
          </cell>
          <cell r="S1867">
            <v>518492.64</v>
          </cell>
        </row>
        <row r="1868">
          <cell r="E1868" t="str">
            <v>34452110010EQMRCZZHO</v>
          </cell>
          <cell r="F1868" t="str">
            <v>SALARY</v>
          </cell>
          <cell r="G1868">
            <v>17959.580000000002</v>
          </cell>
          <cell r="H1868">
            <v>17959.580000000002</v>
          </cell>
          <cell r="I1868">
            <v>17959.580000000002</v>
          </cell>
          <cell r="J1868">
            <v>17959.580000000002</v>
          </cell>
          <cell r="K1868">
            <v>17959.580000000002</v>
          </cell>
          <cell r="L1868">
            <v>17959.580000000002</v>
          </cell>
          <cell r="M1868">
            <v>17959.580000000002</v>
          </cell>
          <cell r="N1868">
            <v>17959.580000000002</v>
          </cell>
          <cell r="O1868">
            <v>17959.580000000002</v>
          </cell>
          <cell r="P1868">
            <v>17959.580000000002</v>
          </cell>
          <cell r="Q1868">
            <v>17959.580000000002</v>
          </cell>
          <cell r="R1868">
            <v>17959.580000000002</v>
          </cell>
          <cell r="S1868">
            <v>215514.96</v>
          </cell>
        </row>
        <row r="1869">
          <cell r="E1869" t="str">
            <v>34452110010EQMRCZZHO</v>
          </cell>
          <cell r="F1869" t="str">
            <v>SALARY</v>
          </cell>
          <cell r="G1869">
            <v>27769.88</v>
          </cell>
          <cell r="H1869">
            <v>27769.88</v>
          </cell>
          <cell r="I1869">
            <v>27769.88</v>
          </cell>
          <cell r="J1869">
            <v>27769.88</v>
          </cell>
          <cell r="K1869">
            <v>27769.88</v>
          </cell>
          <cell r="L1869">
            <v>27769.88</v>
          </cell>
          <cell r="M1869">
            <v>27769.88</v>
          </cell>
          <cell r="N1869">
            <v>27769.88</v>
          </cell>
          <cell r="O1869">
            <v>27769.88</v>
          </cell>
          <cell r="P1869">
            <v>27769.88</v>
          </cell>
          <cell r="Q1869">
            <v>27769.88</v>
          </cell>
          <cell r="R1869">
            <v>27769.88</v>
          </cell>
          <cell r="S1869">
            <v>333238.56</v>
          </cell>
        </row>
        <row r="1870">
          <cell r="E1870" t="str">
            <v>34452110010EQMRCZZHO</v>
          </cell>
          <cell r="F1870" t="str">
            <v>SALARY</v>
          </cell>
          <cell r="G1870">
            <v>17959.580000000002</v>
          </cell>
          <cell r="H1870">
            <v>17959.580000000002</v>
          </cell>
          <cell r="I1870">
            <v>17959.580000000002</v>
          </cell>
          <cell r="J1870">
            <v>17959.580000000002</v>
          </cell>
          <cell r="K1870">
            <v>17959.580000000002</v>
          </cell>
          <cell r="L1870">
            <v>17959.580000000002</v>
          </cell>
          <cell r="M1870">
            <v>17959.580000000002</v>
          </cell>
          <cell r="N1870">
            <v>17959.580000000002</v>
          </cell>
          <cell r="O1870">
            <v>17959.580000000002</v>
          </cell>
          <cell r="P1870">
            <v>17959.580000000002</v>
          </cell>
          <cell r="Q1870">
            <v>17959.580000000002</v>
          </cell>
          <cell r="R1870">
            <v>17959.580000000002</v>
          </cell>
          <cell r="S1870">
            <v>215514.96</v>
          </cell>
        </row>
        <row r="1871">
          <cell r="E1871" t="str">
            <v>34452110010EQMRCZZHO</v>
          </cell>
          <cell r="F1871" t="str">
            <v>SALARY</v>
          </cell>
          <cell r="G1871">
            <v>27769.88</v>
          </cell>
          <cell r="H1871">
            <v>27769.88</v>
          </cell>
          <cell r="I1871">
            <v>27769.88</v>
          </cell>
          <cell r="J1871">
            <v>27769.88</v>
          </cell>
          <cell r="K1871">
            <v>27769.88</v>
          </cell>
          <cell r="L1871">
            <v>27769.88</v>
          </cell>
          <cell r="M1871">
            <v>27769.88</v>
          </cell>
          <cell r="N1871">
            <v>27769.88</v>
          </cell>
          <cell r="O1871">
            <v>27769.88</v>
          </cell>
          <cell r="P1871">
            <v>27769.88</v>
          </cell>
          <cell r="Q1871">
            <v>27769.88</v>
          </cell>
          <cell r="R1871">
            <v>27769.88</v>
          </cell>
          <cell r="S1871">
            <v>333238.56</v>
          </cell>
        </row>
        <row r="1872">
          <cell r="E1872" t="str">
            <v>34452110010EQMRCZZHO</v>
          </cell>
          <cell r="F1872" t="str">
            <v>SALARY</v>
          </cell>
          <cell r="G1872">
            <v>27769.88</v>
          </cell>
          <cell r="H1872">
            <v>27769.88</v>
          </cell>
          <cell r="I1872">
            <v>27769.88</v>
          </cell>
          <cell r="J1872">
            <v>27769.88</v>
          </cell>
          <cell r="K1872">
            <v>27769.88</v>
          </cell>
          <cell r="L1872">
            <v>27769.88</v>
          </cell>
          <cell r="M1872">
            <v>27769.88</v>
          </cell>
          <cell r="N1872">
            <v>27769.88</v>
          </cell>
          <cell r="O1872">
            <v>27769.88</v>
          </cell>
          <cell r="P1872">
            <v>27769.88</v>
          </cell>
          <cell r="Q1872">
            <v>27769.88</v>
          </cell>
          <cell r="R1872">
            <v>27769.88</v>
          </cell>
          <cell r="S1872">
            <v>333238.56</v>
          </cell>
        </row>
        <row r="1873">
          <cell r="E1873" t="str">
            <v>34452110010EQMRCZZHO</v>
          </cell>
          <cell r="F1873" t="str">
            <v>SALARY</v>
          </cell>
          <cell r="G1873">
            <v>27769.88</v>
          </cell>
          <cell r="H1873">
            <v>27769.88</v>
          </cell>
          <cell r="I1873">
            <v>27769.88</v>
          </cell>
          <cell r="J1873">
            <v>27769.88</v>
          </cell>
          <cell r="K1873">
            <v>27769.88</v>
          </cell>
          <cell r="L1873">
            <v>27769.88</v>
          </cell>
          <cell r="M1873">
            <v>27769.88</v>
          </cell>
          <cell r="N1873">
            <v>27769.88</v>
          </cell>
          <cell r="O1873">
            <v>27769.88</v>
          </cell>
          <cell r="P1873">
            <v>27769.88</v>
          </cell>
          <cell r="Q1873">
            <v>27769.88</v>
          </cell>
          <cell r="R1873">
            <v>27769.88</v>
          </cell>
          <cell r="S1873">
            <v>333238.56</v>
          </cell>
        </row>
        <row r="1874">
          <cell r="E1874" t="str">
            <v>34452110010EQMRCZZHO</v>
          </cell>
          <cell r="F1874" t="str">
            <v>SALARY</v>
          </cell>
          <cell r="G1874">
            <v>27769.88</v>
          </cell>
          <cell r="H1874">
            <v>27769.88</v>
          </cell>
          <cell r="I1874">
            <v>27769.88</v>
          </cell>
          <cell r="J1874">
            <v>27769.88</v>
          </cell>
          <cell r="K1874">
            <v>27769.88</v>
          </cell>
          <cell r="L1874">
            <v>27769.88</v>
          </cell>
          <cell r="M1874">
            <v>27769.88</v>
          </cell>
          <cell r="N1874">
            <v>27769.88</v>
          </cell>
          <cell r="O1874">
            <v>27769.88</v>
          </cell>
          <cell r="P1874">
            <v>27769.88</v>
          </cell>
          <cell r="Q1874">
            <v>27769.88</v>
          </cell>
          <cell r="R1874">
            <v>27769.88</v>
          </cell>
          <cell r="S1874">
            <v>333238.56</v>
          </cell>
        </row>
        <row r="1875">
          <cell r="E1875" t="str">
            <v>34452110010EQMRCZZHO</v>
          </cell>
          <cell r="F1875" t="str">
            <v>SALARY</v>
          </cell>
          <cell r="G1875">
            <v>12450.76</v>
          </cell>
          <cell r="H1875">
            <v>12450.76</v>
          </cell>
          <cell r="I1875">
            <v>12450.76</v>
          </cell>
          <cell r="J1875">
            <v>12450.76</v>
          </cell>
          <cell r="K1875">
            <v>12450.76</v>
          </cell>
          <cell r="L1875">
            <v>12450.76</v>
          </cell>
          <cell r="M1875">
            <v>12450.76</v>
          </cell>
          <cell r="N1875">
            <v>12450.76</v>
          </cell>
          <cell r="O1875">
            <v>12860.98</v>
          </cell>
          <cell r="P1875">
            <v>12860.98</v>
          </cell>
          <cell r="Q1875">
            <v>12860.98</v>
          </cell>
          <cell r="R1875">
            <v>12860.98</v>
          </cell>
          <cell r="S1875">
            <v>151050</v>
          </cell>
        </row>
        <row r="1876">
          <cell r="E1876" t="str">
            <v>34452110010EQMRCZZHO</v>
          </cell>
          <cell r="F1876" t="str">
            <v>SALARY</v>
          </cell>
          <cell r="G1876">
            <v>27769.88</v>
          </cell>
          <cell r="H1876">
            <v>27769.88</v>
          </cell>
          <cell r="I1876">
            <v>27769.88</v>
          </cell>
          <cell r="J1876">
            <v>27769.88</v>
          </cell>
          <cell r="K1876">
            <v>27769.88</v>
          </cell>
          <cell r="L1876">
            <v>27769.88</v>
          </cell>
          <cell r="M1876">
            <v>27769.88</v>
          </cell>
          <cell r="N1876">
            <v>27769.88</v>
          </cell>
          <cell r="O1876">
            <v>27769.88</v>
          </cell>
          <cell r="P1876">
            <v>27769.88</v>
          </cell>
          <cell r="Q1876">
            <v>27769.88</v>
          </cell>
          <cell r="R1876">
            <v>27769.88</v>
          </cell>
          <cell r="S1876">
            <v>333238.56</v>
          </cell>
        </row>
        <row r="1877">
          <cell r="E1877" t="str">
            <v>34452110010EQMRCZZHO</v>
          </cell>
          <cell r="F1877" t="str">
            <v>SALARY</v>
          </cell>
          <cell r="G1877">
            <v>27769.88</v>
          </cell>
          <cell r="H1877">
            <v>27769.88</v>
          </cell>
          <cell r="I1877">
            <v>27769.88</v>
          </cell>
          <cell r="J1877">
            <v>27769.88</v>
          </cell>
          <cell r="K1877">
            <v>27769.88</v>
          </cell>
          <cell r="L1877">
            <v>27769.88</v>
          </cell>
          <cell r="M1877">
            <v>27769.88</v>
          </cell>
          <cell r="N1877">
            <v>27769.88</v>
          </cell>
          <cell r="O1877">
            <v>27769.88</v>
          </cell>
          <cell r="P1877">
            <v>27769.88</v>
          </cell>
          <cell r="Q1877">
            <v>27769.88</v>
          </cell>
          <cell r="R1877">
            <v>27769.88</v>
          </cell>
          <cell r="S1877">
            <v>333238.56</v>
          </cell>
        </row>
        <row r="1878">
          <cell r="E1878" t="str">
            <v>34452110010EQMRCZZHO</v>
          </cell>
          <cell r="F1878" t="str">
            <v>SALARY</v>
          </cell>
          <cell r="G1878">
            <v>26508.48</v>
          </cell>
          <cell r="H1878">
            <v>26508.48</v>
          </cell>
          <cell r="I1878">
            <v>26508.48</v>
          </cell>
          <cell r="J1878">
            <v>26508.48</v>
          </cell>
          <cell r="K1878">
            <v>26508.48</v>
          </cell>
          <cell r="L1878">
            <v>26508.48</v>
          </cell>
          <cell r="M1878">
            <v>26508.48</v>
          </cell>
          <cell r="N1878">
            <v>26508.48</v>
          </cell>
          <cell r="O1878">
            <v>26508.48</v>
          </cell>
          <cell r="P1878">
            <v>27769.88</v>
          </cell>
          <cell r="Q1878">
            <v>27769.88</v>
          </cell>
          <cell r="R1878">
            <v>27769.88</v>
          </cell>
          <cell r="S1878">
            <v>321885.96000000002</v>
          </cell>
        </row>
        <row r="1879">
          <cell r="E1879" t="str">
            <v>34452110010EQMRCZZHO</v>
          </cell>
          <cell r="F1879" t="str">
            <v>SALARY</v>
          </cell>
          <cell r="G1879">
            <v>27769.88</v>
          </cell>
          <cell r="H1879">
            <v>27769.88</v>
          </cell>
          <cell r="I1879">
            <v>27769.88</v>
          </cell>
          <cell r="J1879">
            <v>27769.88</v>
          </cell>
          <cell r="K1879">
            <v>27769.88</v>
          </cell>
          <cell r="L1879">
            <v>27769.88</v>
          </cell>
          <cell r="M1879">
            <v>27769.88</v>
          </cell>
          <cell r="N1879">
            <v>27769.88</v>
          </cell>
          <cell r="O1879">
            <v>27769.88</v>
          </cell>
          <cell r="P1879">
            <v>27769.88</v>
          </cell>
          <cell r="Q1879">
            <v>27769.88</v>
          </cell>
          <cell r="R1879">
            <v>27769.88</v>
          </cell>
          <cell r="S1879">
            <v>333238.56</v>
          </cell>
        </row>
        <row r="1880">
          <cell r="E1880" t="str">
            <v>34452110010EQMRCZZHO</v>
          </cell>
          <cell r="F1880" t="str">
            <v>SALARY</v>
          </cell>
          <cell r="G1880">
            <v>16450.14</v>
          </cell>
          <cell r="H1880">
            <v>16450.14</v>
          </cell>
          <cell r="I1880">
            <v>16450.14</v>
          </cell>
          <cell r="J1880">
            <v>16450.14</v>
          </cell>
          <cell r="K1880">
            <v>16450.14</v>
          </cell>
          <cell r="L1880">
            <v>16450.14</v>
          </cell>
          <cell r="M1880">
            <v>16450.14</v>
          </cell>
          <cell r="N1880">
            <v>16450.14</v>
          </cell>
          <cell r="O1880">
            <v>16450.14</v>
          </cell>
          <cell r="P1880">
            <v>16450.14</v>
          </cell>
          <cell r="Q1880">
            <v>17195.32</v>
          </cell>
          <cell r="R1880">
            <v>17195.32</v>
          </cell>
          <cell r="S1880">
            <v>198892.04</v>
          </cell>
        </row>
        <row r="1881">
          <cell r="E1881" t="str">
            <v>34452110010EQMRCZZHO</v>
          </cell>
          <cell r="F1881" t="str">
            <v>SALARY</v>
          </cell>
          <cell r="G1881">
            <v>16450.14</v>
          </cell>
          <cell r="H1881">
            <v>16450.14</v>
          </cell>
          <cell r="I1881">
            <v>16450.14</v>
          </cell>
          <cell r="J1881">
            <v>16450.14</v>
          </cell>
          <cell r="K1881">
            <v>16450.14</v>
          </cell>
          <cell r="L1881">
            <v>16450.14</v>
          </cell>
          <cell r="M1881">
            <v>16450.14</v>
          </cell>
          <cell r="N1881">
            <v>16450.14</v>
          </cell>
          <cell r="O1881">
            <v>16450.14</v>
          </cell>
          <cell r="P1881">
            <v>16450.14</v>
          </cell>
          <cell r="Q1881">
            <v>17195.32</v>
          </cell>
          <cell r="R1881">
            <v>17195.32</v>
          </cell>
          <cell r="S1881">
            <v>198892.04</v>
          </cell>
        </row>
        <row r="1882">
          <cell r="E1882" t="str">
            <v>34452110010EQMRCZZHO</v>
          </cell>
          <cell r="F1882" t="str">
            <v>SALARY</v>
          </cell>
          <cell r="G1882">
            <v>16450.14</v>
          </cell>
          <cell r="H1882">
            <v>16450.14</v>
          </cell>
          <cell r="I1882">
            <v>16450.14</v>
          </cell>
          <cell r="J1882">
            <v>16450.14</v>
          </cell>
          <cell r="K1882">
            <v>16450.14</v>
          </cell>
          <cell r="L1882">
            <v>16450.14</v>
          </cell>
          <cell r="M1882">
            <v>16450.14</v>
          </cell>
          <cell r="N1882">
            <v>16450.14</v>
          </cell>
          <cell r="O1882">
            <v>16450.14</v>
          </cell>
          <cell r="P1882">
            <v>16450.14</v>
          </cell>
          <cell r="Q1882">
            <v>17195.32</v>
          </cell>
          <cell r="R1882">
            <v>17195.32</v>
          </cell>
          <cell r="S1882">
            <v>198892.04</v>
          </cell>
        </row>
        <row r="1883">
          <cell r="E1883" t="str">
            <v>34452110010EQMRCZZHO</v>
          </cell>
          <cell r="F1883" t="str">
            <v>SALARY</v>
          </cell>
          <cell r="G1883">
            <v>27769.88</v>
          </cell>
          <cell r="H1883">
            <v>27769.88</v>
          </cell>
          <cell r="I1883">
            <v>27769.88</v>
          </cell>
          <cell r="J1883">
            <v>27769.88</v>
          </cell>
          <cell r="K1883">
            <v>27769.88</v>
          </cell>
          <cell r="L1883">
            <v>27769.88</v>
          </cell>
          <cell r="M1883">
            <v>27769.88</v>
          </cell>
          <cell r="N1883">
            <v>27769.88</v>
          </cell>
          <cell r="O1883">
            <v>27769.88</v>
          </cell>
          <cell r="P1883">
            <v>27769.88</v>
          </cell>
          <cell r="Q1883">
            <v>27769.88</v>
          </cell>
          <cell r="R1883">
            <v>27769.88</v>
          </cell>
          <cell r="S1883">
            <v>333238.56</v>
          </cell>
        </row>
        <row r="1884">
          <cell r="E1884" t="str">
            <v>34452110010EQMRCZZHO Total</v>
          </cell>
          <cell r="F1884">
            <v>0</v>
          </cell>
          <cell r="S1884">
            <v>6090187.5999999996</v>
          </cell>
        </row>
        <row r="1885">
          <cell r="E1885" t="str">
            <v>34452110100EQMRCZZHO</v>
          </cell>
          <cell r="F1885" t="str">
            <v>BONUS</v>
          </cell>
          <cell r="G1885">
            <v>0</v>
          </cell>
          <cell r="H1885">
            <v>0</v>
          </cell>
          <cell r="I1885">
            <v>0</v>
          </cell>
          <cell r="J1885">
            <v>0</v>
          </cell>
          <cell r="K1885">
            <v>0</v>
          </cell>
          <cell r="L1885">
            <v>0</v>
          </cell>
          <cell r="M1885">
            <v>0</v>
          </cell>
          <cell r="N1885">
            <v>0</v>
          </cell>
          <cell r="O1885">
            <v>26508.48</v>
          </cell>
          <cell r="P1885">
            <v>0</v>
          </cell>
          <cell r="Q1885">
            <v>0</v>
          </cell>
          <cell r="R1885">
            <v>0</v>
          </cell>
          <cell r="S1885">
            <v>26508.48</v>
          </cell>
        </row>
        <row r="1886">
          <cell r="E1886" t="str">
            <v>34452110100EQMRCZZHO</v>
          </cell>
          <cell r="F1886" t="str">
            <v>BONUS</v>
          </cell>
          <cell r="G1886">
            <v>0</v>
          </cell>
          <cell r="H1886">
            <v>0</v>
          </cell>
          <cell r="I1886">
            <v>0</v>
          </cell>
          <cell r="J1886">
            <v>0</v>
          </cell>
          <cell r="K1886">
            <v>0</v>
          </cell>
          <cell r="L1886">
            <v>0</v>
          </cell>
          <cell r="M1886">
            <v>0</v>
          </cell>
          <cell r="N1886">
            <v>0</v>
          </cell>
          <cell r="O1886">
            <v>27769.88</v>
          </cell>
          <cell r="P1886">
            <v>0</v>
          </cell>
          <cell r="Q1886">
            <v>0</v>
          </cell>
          <cell r="R1886">
            <v>0</v>
          </cell>
          <cell r="S1886">
            <v>27769.88</v>
          </cell>
        </row>
        <row r="1887">
          <cell r="E1887" t="str">
            <v>34452110100EQMRCZZHO</v>
          </cell>
          <cell r="F1887" t="str">
            <v>BONUS</v>
          </cell>
          <cell r="G1887">
            <v>0</v>
          </cell>
          <cell r="H1887">
            <v>0</v>
          </cell>
          <cell r="I1887">
            <v>0</v>
          </cell>
          <cell r="J1887">
            <v>0</v>
          </cell>
          <cell r="K1887">
            <v>0</v>
          </cell>
          <cell r="L1887">
            <v>0</v>
          </cell>
          <cell r="M1887">
            <v>0</v>
          </cell>
          <cell r="N1887">
            <v>0</v>
          </cell>
          <cell r="O1887">
            <v>0</v>
          </cell>
          <cell r="P1887">
            <v>0</v>
          </cell>
          <cell r="Q1887">
            <v>0</v>
          </cell>
          <cell r="R1887">
            <v>35451.699999999997</v>
          </cell>
          <cell r="S1887">
            <v>35451.699999999997</v>
          </cell>
        </row>
        <row r="1888">
          <cell r="E1888" t="str">
            <v>34452110100EQMRCZZHO</v>
          </cell>
          <cell r="F1888" t="str">
            <v>BONUS</v>
          </cell>
          <cell r="G1888">
            <v>0</v>
          </cell>
          <cell r="H1888">
            <v>0</v>
          </cell>
          <cell r="I1888">
            <v>0</v>
          </cell>
          <cell r="J1888">
            <v>0</v>
          </cell>
          <cell r="K1888">
            <v>0</v>
          </cell>
          <cell r="L1888">
            <v>0</v>
          </cell>
          <cell r="M1888">
            <v>0</v>
          </cell>
          <cell r="N1888">
            <v>0</v>
          </cell>
          <cell r="O1888">
            <v>0</v>
          </cell>
          <cell r="P1888">
            <v>0</v>
          </cell>
          <cell r="Q1888">
            <v>0</v>
          </cell>
          <cell r="R1888">
            <v>43207.72</v>
          </cell>
          <cell r="S1888">
            <v>43207.72</v>
          </cell>
        </row>
        <row r="1889">
          <cell r="E1889" t="str">
            <v>34452110100EQMRCZZHO</v>
          </cell>
          <cell r="F1889" t="str">
            <v>BONUS</v>
          </cell>
          <cell r="G1889">
            <v>0</v>
          </cell>
          <cell r="H1889">
            <v>0</v>
          </cell>
          <cell r="I1889">
            <v>17959.580000000002</v>
          </cell>
          <cell r="J1889">
            <v>0</v>
          </cell>
          <cell r="K1889">
            <v>0</v>
          </cell>
          <cell r="L1889">
            <v>0</v>
          </cell>
          <cell r="M1889">
            <v>0</v>
          </cell>
          <cell r="N1889">
            <v>0</v>
          </cell>
          <cell r="O1889">
            <v>0</v>
          </cell>
          <cell r="P1889">
            <v>0</v>
          </cell>
          <cell r="Q1889">
            <v>0</v>
          </cell>
          <cell r="R1889">
            <v>0</v>
          </cell>
          <cell r="S1889">
            <v>17959.580000000002</v>
          </cell>
        </row>
        <row r="1890">
          <cell r="E1890" t="str">
            <v>34452110100EQMRCZZHO</v>
          </cell>
          <cell r="F1890" t="str">
            <v>BONUS</v>
          </cell>
          <cell r="G1890">
            <v>0</v>
          </cell>
          <cell r="H1890">
            <v>0</v>
          </cell>
          <cell r="I1890">
            <v>27769.88</v>
          </cell>
          <cell r="J1890">
            <v>0</v>
          </cell>
          <cell r="K1890">
            <v>0</v>
          </cell>
          <cell r="L1890">
            <v>0</v>
          </cell>
          <cell r="M1890">
            <v>0</v>
          </cell>
          <cell r="N1890">
            <v>0</v>
          </cell>
          <cell r="O1890">
            <v>0</v>
          </cell>
          <cell r="P1890">
            <v>0</v>
          </cell>
          <cell r="Q1890">
            <v>0</v>
          </cell>
          <cell r="R1890">
            <v>0</v>
          </cell>
          <cell r="S1890">
            <v>27769.88</v>
          </cell>
        </row>
        <row r="1891">
          <cell r="E1891" t="str">
            <v>34452110100EQMRCZZHO</v>
          </cell>
          <cell r="F1891" t="str">
            <v>BONUS</v>
          </cell>
          <cell r="G1891">
            <v>0</v>
          </cell>
          <cell r="H1891">
            <v>0</v>
          </cell>
          <cell r="I1891">
            <v>17959.580000000002</v>
          </cell>
          <cell r="J1891">
            <v>0</v>
          </cell>
          <cell r="K1891">
            <v>0</v>
          </cell>
          <cell r="L1891">
            <v>0</v>
          </cell>
          <cell r="M1891">
            <v>0</v>
          </cell>
          <cell r="N1891">
            <v>0</v>
          </cell>
          <cell r="O1891">
            <v>0</v>
          </cell>
          <cell r="P1891">
            <v>0</v>
          </cell>
          <cell r="Q1891">
            <v>0</v>
          </cell>
          <cell r="R1891">
            <v>0</v>
          </cell>
          <cell r="S1891">
            <v>17959.580000000002</v>
          </cell>
        </row>
        <row r="1892">
          <cell r="E1892" t="str">
            <v>34452110100EQMRCZZHO</v>
          </cell>
          <cell r="F1892" t="str">
            <v>BONUS</v>
          </cell>
          <cell r="G1892">
            <v>0</v>
          </cell>
          <cell r="H1892">
            <v>0</v>
          </cell>
          <cell r="I1892">
            <v>0</v>
          </cell>
          <cell r="J1892">
            <v>0</v>
          </cell>
          <cell r="K1892">
            <v>0</v>
          </cell>
          <cell r="L1892">
            <v>27769.88</v>
          </cell>
          <cell r="M1892">
            <v>0</v>
          </cell>
          <cell r="N1892">
            <v>0</v>
          </cell>
          <cell r="O1892">
            <v>0</v>
          </cell>
          <cell r="P1892">
            <v>0</v>
          </cell>
          <cell r="Q1892">
            <v>0</v>
          </cell>
          <cell r="R1892">
            <v>0</v>
          </cell>
          <cell r="S1892">
            <v>27769.88</v>
          </cell>
        </row>
        <row r="1893">
          <cell r="E1893" t="str">
            <v>34452110100EQMRCZZHO</v>
          </cell>
          <cell r="F1893" t="str">
            <v>BONUS</v>
          </cell>
          <cell r="G1893">
            <v>0</v>
          </cell>
          <cell r="H1893">
            <v>0</v>
          </cell>
          <cell r="I1893">
            <v>0</v>
          </cell>
          <cell r="J1893">
            <v>0</v>
          </cell>
          <cell r="K1893">
            <v>0</v>
          </cell>
          <cell r="L1893">
            <v>27769.88</v>
          </cell>
          <cell r="M1893">
            <v>0</v>
          </cell>
          <cell r="N1893">
            <v>0</v>
          </cell>
          <cell r="O1893">
            <v>0</v>
          </cell>
          <cell r="P1893">
            <v>0</v>
          </cell>
          <cell r="Q1893">
            <v>0</v>
          </cell>
          <cell r="R1893">
            <v>0</v>
          </cell>
          <cell r="S1893">
            <v>27769.88</v>
          </cell>
        </row>
        <row r="1894">
          <cell r="E1894" t="str">
            <v>34452110100EQMRCZZHO</v>
          </cell>
          <cell r="F1894" t="str">
            <v>BONUS</v>
          </cell>
          <cell r="G1894">
            <v>0</v>
          </cell>
          <cell r="H1894">
            <v>0</v>
          </cell>
          <cell r="I1894">
            <v>0</v>
          </cell>
          <cell r="J1894">
            <v>0</v>
          </cell>
          <cell r="K1894">
            <v>0</v>
          </cell>
          <cell r="L1894">
            <v>0</v>
          </cell>
          <cell r="M1894">
            <v>0</v>
          </cell>
          <cell r="N1894">
            <v>0</v>
          </cell>
          <cell r="O1894">
            <v>0</v>
          </cell>
          <cell r="P1894">
            <v>0</v>
          </cell>
          <cell r="Q1894">
            <v>0</v>
          </cell>
          <cell r="R1894">
            <v>27769.88</v>
          </cell>
          <cell r="S1894">
            <v>27769.88</v>
          </cell>
        </row>
        <row r="1895">
          <cell r="E1895" t="str">
            <v>34452110100EQMRCZZHO</v>
          </cell>
          <cell r="F1895" t="str">
            <v>BONUS</v>
          </cell>
          <cell r="G1895">
            <v>0</v>
          </cell>
          <cell r="H1895">
            <v>0</v>
          </cell>
          <cell r="I1895">
            <v>0</v>
          </cell>
          <cell r="J1895">
            <v>0</v>
          </cell>
          <cell r="K1895">
            <v>0</v>
          </cell>
          <cell r="L1895">
            <v>0</v>
          </cell>
          <cell r="M1895">
            <v>0</v>
          </cell>
          <cell r="N1895">
            <v>0</v>
          </cell>
          <cell r="O1895">
            <v>0</v>
          </cell>
          <cell r="P1895">
            <v>0</v>
          </cell>
          <cell r="Q1895">
            <v>0</v>
          </cell>
          <cell r="R1895">
            <v>27769.88</v>
          </cell>
          <cell r="S1895">
            <v>27769.88</v>
          </cell>
        </row>
        <row r="1896">
          <cell r="E1896" t="str">
            <v>34452110100EQMRCZZHO</v>
          </cell>
          <cell r="F1896" t="str">
            <v>BONUS</v>
          </cell>
          <cell r="G1896">
            <v>0</v>
          </cell>
          <cell r="H1896">
            <v>0</v>
          </cell>
          <cell r="I1896">
            <v>0</v>
          </cell>
          <cell r="J1896">
            <v>0</v>
          </cell>
          <cell r="K1896">
            <v>0</v>
          </cell>
          <cell r="L1896">
            <v>0</v>
          </cell>
          <cell r="M1896">
            <v>0</v>
          </cell>
          <cell r="N1896">
            <v>12450.76</v>
          </cell>
          <cell r="O1896">
            <v>0</v>
          </cell>
          <cell r="P1896">
            <v>0</v>
          </cell>
          <cell r="Q1896">
            <v>0</v>
          </cell>
          <cell r="R1896">
            <v>0</v>
          </cell>
          <cell r="S1896">
            <v>12450.76</v>
          </cell>
        </row>
        <row r="1897">
          <cell r="E1897" t="str">
            <v>34452110100EQMRCZZHO</v>
          </cell>
          <cell r="F1897" t="str">
            <v>BONUS</v>
          </cell>
          <cell r="G1897">
            <v>0</v>
          </cell>
          <cell r="H1897">
            <v>0</v>
          </cell>
          <cell r="I1897">
            <v>0</v>
          </cell>
          <cell r="J1897">
            <v>27769.88</v>
          </cell>
          <cell r="K1897">
            <v>0</v>
          </cell>
          <cell r="L1897">
            <v>0</v>
          </cell>
          <cell r="M1897">
            <v>0</v>
          </cell>
          <cell r="N1897">
            <v>0</v>
          </cell>
          <cell r="O1897">
            <v>0</v>
          </cell>
          <cell r="P1897">
            <v>0</v>
          </cell>
          <cell r="Q1897">
            <v>0</v>
          </cell>
          <cell r="R1897">
            <v>0</v>
          </cell>
          <cell r="S1897">
            <v>27769.88</v>
          </cell>
        </row>
        <row r="1898">
          <cell r="E1898" t="str">
            <v>34452110100EQMRCZZHO</v>
          </cell>
          <cell r="F1898" t="str">
            <v>BONUS</v>
          </cell>
          <cell r="G1898">
            <v>0</v>
          </cell>
          <cell r="H1898">
            <v>0</v>
          </cell>
          <cell r="I1898">
            <v>0</v>
          </cell>
          <cell r="J1898">
            <v>0</v>
          </cell>
          <cell r="K1898">
            <v>27769.88</v>
          </cell>
          <cell r="L1898">
            <v>0</v>
          </cell>
          <cell r="M1898">
            <v>0</v>
          </cell>
          <cell r="N1898">
            <v>0</v>
          </cell>
          <cell r="O1898">
            <v>0</v>
          </cell>
          <cell r="P1898">
            <v>0</v>
          </cell>
          <cell r="Q1898">
            <v>0</v>
          </cell>
          <cell r="R1898">
            <v>0</v>
          </cell>
          <cell r="S1898">
            <v>27769.88</v>
          </cell>
        </row>
        <row r="1899">
          <cell r="E1899" t="str">
            <v>34452110100EQMRCZZHO</v>
          </cell>
          <cell r="F1899" t="str">
            <v>BONUS</v>
          </cell>
          <cell r="G1899">
            <v>0</v>
          </cell>
          <cell r="H1899">
            <v>0</v>
          </cell>
          <cell r="I1899">
            <v>0</v>
          </cell>
          <cell r="J1899">
            <v>0</v>
          </cell>
          <cell r="K1899">
            <v>0</v>
          </cell>
          <cell r="L1899">
            <v>0</v>
          </cell>
          <cell r="M1899">
            <v>0</v>
          </cell>
          <cell r="N1899">
            <v>0</v>
          </cell>
          <cell r="O1899">
            <v>26508.48</v>
          </cell>
          <cell r="P1899">
            <v>0</v>
          </cell>
          <cell r="Q1899">
            <v>0</v>
          </cell>
          <cell r="R1899">
            <v>0</v>
          </cell>
          <cell r="S1899">
            <v>26508.48</v>
          </cell>
        </row>
        <row r="1900">
          <cell r="E1900" t="str">
            <v>34452110100EQMRCZZHO</v>
          </cell>
          <cell r="F1900" t="str">
            <v>BONUS</v>
          </cell>
          <cell r="G1900">
            <v>0</v>
          </cell>
          <cell r="H1900">
            <v>0</v>
          </cell>
          <cell r="I1900">
            <v>0</v>
          </cell>
          <cell r="J1900">
            <v>0</v>
          </cell>
          <cell r="K1900">
            <v>0</v>
          </cell>
          <cell r="L1900">
            <v>0</v>
          </cell>
          <cell r="M1900">
            <v>0</v>
          </cell>
          <cell r="N1900">
            <v>0</v>
          </cell>
          <cell r="O1900">
            <v>0</v>
          </cell>
          <cell r="P1900">
            <v>0</v>
          </cell>
          <cell r="Q1900">
            <v>27769.88</v>
          </cell>
          <cell r="R1900">
            <v>0</v>
          </cell>
          <cell r="S1900">
            <v>27769.88</v>
          </cell>
        </row>
        <row r="1901">
          <cell r="E1901" t="str">
            <v>34452110100EQMRCZZHO</v>
          </cell>
          <cell r="F1901" t="str">
            <v>BONUS</v>
          </cell>
          <cell r="G1901">
            <v>0</v>
          </cell>
          <cell r="H1901">
            <v>0</v>
          </cell>
          <cell r="I1901">
            <v>0</v>
          </cell>
          <cell r="J1901">
            <v>0</v>
          </cell>
          <cell r="K1901">
            <v>0</v>
          </cell>
          <cell r="L1901">
            <v>0</v>
          </cell>
          <cell r="M1901">
            <v>0</v>
          </cell>
          <cell r="N1901">
            <v>0</v>
          </cell>
          <cell r="O1901">
            <v>0</v>
          </cell>
          <cell r="P1901">
            <v>16450.14</v>
          </cell>
          <cell r="Q1901">
            <v>0</v>
          </cell>
          <cell r="R1901">
            <v>0</v>
          </cell>
          <cell r="S1901">
            <v>16450.14</v>
          </cell>
        </row>
        <row r="1902">
          <cell r="E1902" t="str">
            <v>34452110100EQMRCZZHO</v>
          </cell>
          <cell r="F1902" t="str">
            <v>BONUS</v>
          </cell>
          <cell r="G1902">
            <v>0</v>
          </cell>
          <cell r="H1902">
            <v>0</v>
          </cell>
          <cell r="I1902">
            <v>0</v>
          </cell>
          <cell r="J1902">
            <v>0</v>
          </cell>
          <cell r="K1902">
            <v>0</v>
          </cell>
          <cell r="L1902">
            <v>0</v>
          </cell>
          <cell r="M1902">
            <v>0</v>
          </cell>
          <cell r="N1902">
            <v>0</v>
          </cell>
          <cell r="O1902">
            <v>0</v>
          </cell>
          <cell r="P1902">
            <v>16450.14</v>
          </cell>
          <cell r="Q1902">
            <v>0</v>
          </cell>
          <cell r="R1902">
            <v>0</v>
          </cell>
          <cell r="S1902">
            <v>16450.14</v>
          </cell>
        </row>
        <row r="1903">
          <cell r="E1903" t="str">
            <v>34452110100EQMRCZZHO</v>
          </cell>
          <cell r="F1903" t="str">
            <v>BONUS</v>
          </cell>
          <cell r="G1903">
            <v>0</v>
          </cell>
          <cell r="H1903">
            <v>0</v>
          </cell>
          <cell r="I1903">
            <v>0</v>
          </cell>
          <cell r="J1903">
            <v>0</v>
          </cell>
          <cell r="K1903">
            <v>0</v>
          </cell>
          <cell r="L1903">
            <v>0</v>
          </cell>
          <cell r="M1903">
            <v>0</v>
          </cell>
          <cell r="N1903">
            <v>0</v>
          </cell>
          <cell r="O1903">
            <v>0</v>
          </cell>
          <cell r="P1903">
            <v>16450.14</v>
          </cell>
          <cell r="Q1903">
            <v>0</v>
          </cell>
          <cell r="R1903">
            <v>0</v>
          </cell>
          <cell r="S1903">
            <v>16450.14</v>
          </cell>
        </row>
        <row r="1904">
          <cell r="E1904" t="str">
            <v>34452110100EQMRCZZHO</v>
          </cell>
          <cell r="F1904" t="str">
            <v>BONUS</v>
          </cell>
          <cell r="G1904">
            <v>0</v>
          </cell>
          <cell r="H1904">
            <v>0</v>
          </cell>
          <cell r="I1904">
            <v>0</v>
          </cell>
          <cell r="J1904">
            <v>0</v>
          </cell>
          <cell r="K1904">
            <v>0</v>
          </cell>
          <cell r="L1904">
            <v>0</v>
          </cell>
          <cell r="M1904">
            <v>0</v>
          </cell>
          <cell r="N1904">
            <v>0</v>
          </cell>
          <cell r="O1904">
            <v>0</v>
          </cell>
          <cell r="P1904">
            <v>0</v>
          </cell>
          <cell r="Q1904">
            <v>0</v>
          </cell>
          <cell r="R1904">
            <v>27769.88</v>
          </cell>
          <cell r="S1904">
            <v>27769.88</v>
          </cell>
        </row>
        <row r="1905">
          <cell r="E1905" t="str">
            <v>34452110100EQMRCZZHO Total</v>
          </cell>
          <cell r="F1905">
            <v>0</v>
          </cell>
          <cell r="S1905">
            <v>507095.52000000008</v>
          </cell>
        </row>
        <row r="1906">
          <cell r="E1906" t="str">
            <v>34452110260EQMRCZZHO</v>
          </cell>
          <cell r="F1906" t="str">
            <v>HOUSESUB</v>
          </cell>
          <cell r="G1906">
            <v>796.61</v>
          </cell>
          <cell r="H1906">
            <v>796.61</v>
          </cell>
          <cell r="I1906">
            <v>796.61</v>
          </cell>
          <cell r="J1906">
            <v>796.61</v>
          </cell>
          <cell r="K1906">
            <v>796.61</v>
          </cell>
          <cell r="L1906">
            <v>796.61</v>
          </cell>
          <cell r="M1906">
            <v>796.61</v>
          </cell>
          <cell r="N1906">
            <v>796.61</v>
          </cell>
          <cell r="O1906">
            <v>796.61</v>
          </cell>
          <cell r="P1906">
            <v>796.61</v>
          </cell>
          <cell r="Q1906">
            <v>796.61</v>
          </cell>
          <cell r="R1906">
            <v>796.61</v>
          </cell>
          <cell r="S1906">
            <v>9559.32</v>
          </cell>
        </row>
        <row r="1907">
          <cell r="E1907" t="str">
            <v>34452110260EQMRCZZHO</v>
          </cell>
          <cell r="F1907" t="str">
            <v>HOUSESUB</v>
          </cell>
          <cell r="G1907">
            <v>796.61</v>
          </cell>
          <cell r="H1907">
            <v>796.61</v>
          </cell>
          <cell r="I1907">
            <v>796.61</v>
          </cell>
          <cell r="J1907">
            <v>796.61</v>
          </cell>
          <cell r="K1907">
            <v>796.61</v>
          </cell>
          <cell r="L1907">
            <v>796.61</v>
          </cell>
          <cell r="M1907">
            <v>796.61</v>
          </cell>
          <cell r="N1907">
            <v>796.61</v>
          </cell>
          <cell r="O1907">
            <v>796.61</v>
          </cell>
          <cell r="P1907">
            <v>796.61</v>
          </cell>
          <cell r="Q1907">
            <v>796.61</v>
          </cell>
          <cell r="R1907">
            <v>796.61</v>
          </cell>
          <cell r="S1907">
            <v>9559.32</v>
          </cell>
        </row>
        <row r="1908">
          <cell r="E1908" t="str">
            <v>34452110260EQMRCZZHO</v>
          </cell>
          <cell r="F1908" t="str">
            <v>HOUSESUB</v>
          </cell>
          <cell r="G1908">
            <v>796.61</v>
          </cell>
          <cell r="H1908">
            <v>796.61</v>
          </cell>
          <cell r="I1908">
            <v>796.61</v>
          </cell>
          <cell r="J1908">
            <v>796.61</v>
          </cell>
          <cell r="K1908">
            <v>796.61</v>
          </cell>
          <cell r="L1908">
            <v>796.61</v>
          </cell>
          <cell r="M1908">
            <v>796.61</v>
          </cell>
          <cell r="N1908">
            <v>796.61</v>
          </cell>
          <cell r="O1908">
            <v>796.61</v>
          </cell>
          <cell r="P1908">
            <v>796.61</v>
          </cell>
          <cell r="Q1908">
            <v>796.61</v>
          </cell>
          <cell r="R1908">
            <v>796.61</v>
          </cell>
          <cell r="S1908">
            <v>9559.32</v>
          </cell>
        </row>
        <row r="1909">
          <cell r="E1909" t="str">
            <v>34452110260EQMRCZZHO</v>
          </cell>
          <cell r="F1909" t="str">
            <v>HOUSESUB</v>
          </cell>
          <cell r="G1909">
            <v>796.61</v>
          </cell>
          <cell r="H1909">
            <v>796.61</v>
          </cell>
          <cell r="I1909">
            <v>796.61</v>
          </cell>
          <cell r="J1909">
            <v>796.61</v>
          </cell>
          <cell r="K1909">
            <v>796.61</v>
          </cell>
          <cell r="L1909">
            <v>796.61</v>
          </cell>
          <cell r="M1909">
            <v>796.61</v>
          </cell>
          <cell r="N1909">
            <v>796.61</v>
          </cell>
          <cell r="O1909">
            <v>796.61</v>
          </cell>
          <cell r="P1909">
            <v>796.61</v>
          </cell>
          <cell r="Q1909">
            <v>796.61</v>
          </cell>
          <cell r="R1909">
            <v>796.61</v>
          </cell>
          <cell r="S1909">
            <v>9559.32</v>
          </cell>
        </row>
        <row r="1910">
          <cell r="E1910" t="str">
            <v>34452110260EQMRCZZHO</v>
          </cell>
          <cell r="F1910" t="str">
            <v>HOUSESUB</v>
          </cell>
          <cell r="G1910">
            <v>796.61</v>
          </cell>
          <cell r="H1910">
            <v>796.61</v>
          </cell>
          <cell r="I1910">
            <v>796.61</v>
          </cell>
          <cell r="J1910">
            <v>796.61</v>
          </cell>
          <cell r="K1910">
            <v>796.61</v>
          </cell>
          <cell r="L1910">
            <v>796.61</v>
          </cell>
          <cell r="M1910">
            <v>796.61</v>
          </cell>
          <cell r="N1910">
            <v>796.61</v>
          </cell>
          <cell r="O1910">
            <v>796.61</v>
          </cell>
          <cell r="P1910">
            <v>796.61</v>
          </cell>
          <cell r="Q1910">
            <v>796.61</v>
          </cell>
          <cell r="R1910">
            <v>796.61</v>
          </cell>
          <cell r="S1910">
            <v>9559.32</v>
          </cell>
        </row>
        <row r="1911">
          <cell r="E1911" t="str">
            <v>34452110260EQMRCZZHO Total</v>
          </cell>
          <cell r="F1911">
            <v>0</v>
          </cell>
          <cell r="S1911">
            <v>47796.6</v>
          </cell>
        </row>
        <row r="1912">
          <cell r="E1912" t="str">
            <v>34452110340EQMRCZZHO</v>
          </cell>
          <cell r="F1912" t="str">
            <v>CARALL</v>
          </cell>
          <cell r="G1912">
            <v>12671</v>
          </cell>
          <cell r="H1912">
            <v>12671</v>
          </cell>
          <cell r="I1912">
            <v>12671</v>
          </cell>
          <cell r="J1912">
            <v>12671</v>
          </cell>
          <cell r="K1912">
            <v>12671</v>
          </cell>
          <cell r="L1912">
            <v>12671</v>
          </cell>
          <cell r="M1912">
            <v>12671</v>
          </cell>
          <cell r="N1912">
            <v>12671</v>
          </cell>
          <cell r="O1912">
            <v>12671</v>
          </cell>
          <cell r="P1912">
            <v>12671</v>
          </cell>
          <cell r="Q1912">
            <v>12671</v>
          </cell>
          <cell r="R1912">
            <v>12671</v>
          </cell>
          <cell r="S1912">
            <v>152052</v>
          </cell>
        </row>
        <row r="1913">
          <cell r="E1913" t="str">
            <v>34452110340EQMRCZZHO Total</v>
          </cell>
          <cell r="F1913">
            <v>0</v>
          </cell>
          <cell r="S1913">
            <v>152052</v>
          </cell>
        </row>
        <row r="1914">
          <cell r="E1914" t="str">
            <v>34452130010EQMRCZZHO</v>
          </cell>
          <cell r="F1914" t="str">
            <v>CC-BARGAIN</v>
          </cell>
          <cell r="G1914">
            <v>8.25</v>
          </cell>
          <cell r="H1914">
            <v>8.25</v>
          </cell>
          <cell r="I1914">
            <v>8.25</v>
          </cell>
          <cell r="J1914">
            <v>8.25</v>
          </cell>
          <cell r="K1914">
            <v>8.25</v>
          </cell>
          <cell r="L1914">
            <v>8.25</v>
          </cell>
          <cell r="M1914">
            <v>8.25</v>
          </cell>
          <cell r="N1914">
            <v>8.25</v>
          </cell>
          <cell r="O1914">
            <v>8.25</v>
          </cell>
          <cell r="P1914">
            <v>8.25</v>
          </cell>
          <cell r="Q1914">
            <v>8.25</v>
          </cell>
          <cell r="R1914">
            <v>8.25</v>
          </cell>
          <cell r="S1914">
            <v>99</v>
          </cell>
        </row>
        <row r="1915">
          <cell r="E1915" t="str">
            <v>34452130010EQMRCZZHO</v>
          </cell>
          <cell r="F1915" t="str">
            <v>CC-BARGAIN</v>
          </cell>
          <cell r="G1915">
            <v>8.25</v>
          </cell>
          <cell r="H1915">
            <v>8.25</v>
          </cell>
          <cell r="I1915">
            <v>8.25</v>
          </cell>
          <cell r="J1915">
            <v>8.25</v>
          </cell>
          <cell r="K1915">
            <v>8.25</v>
          </cell>
          <cell r="L1915">
            <v>8.25</v>
          </cell>
          <cell r="M1915">
            <v>8.25</v>
          </cell>
          <cell r="N1915">
            <v>8.25</v>
          </cell>
          <cell r="O1915">
            <v>8.25</v>
          </cell>
          <cell r="P1915">
            <v>8.25</v>
          </cell>
          <cell r="Q1915">
            <v>8.25</v>
          </cell>
          <cell r="R1915">
            <v>8.25</v>
          </cell>
          <cell r="S1915">
            <v>99</v>
          </cell>
        </row>
        <row r="1916">
          <cell r="E1916" t="str">
            <v>34452130010EQMRCZZHO</v>
          </cell>
          <cell r="F1916" t="str">
            <v>CC-BARGAIN</v>
          </cell>
          <cell r="G1916">
            <v>8.25</v>
          </cell>
          <cell r="H1916">
            <v>8.25</v>
          </cell>
          <cell r="I1916">
            <v>8.25</v>
          </cell>
          <cell r="J1916">
            <v>8.25</v>
          </cell>
          <cell r="K1916">
            <v>8.25</v>
          </cell>
          <cell r="L1916">
            <v>8.25</v>
          </cell>
          <cell r="M1916">
            <v>8.25</v>
          </cell>
          <cell r="N1916">
            <v>8.25</v>
          </cell>
          <cell r="O1916">
            <v>8.25</v>
          </cell>
          <cell r="P1916">
            <v>8.25</v>
          </cell>
          <cell r="Q1916">
            <v>8.25</v>
          </cell>
          <cell r="R1916">
            <v>8.25</v>
          </cell>
          <cell r="S1916">
            <v>99</v>
          </cell>
        </row>
        <row r="1917">
          <cell r="E1917" t="str">
            <v>34452130010EQMRCZZHO</v>
          </cell>
          <cell r="F1917" t="str">
            <v>CC-BARGAIN</v>
          </cell>
          <cell r="G1917">
            <v>8.25</v>
          </cell>
          <cell r="H1917">
            <v>8.25</v>
          </cell>
          <cell r="I1917">
            <v>8.25</v>
          </cell>
          <cell r="J1917">
            <v>8.25</v>
          </cell>
          <cell r="K1917">
            <v>8.25</v>
          </cell>
          <cell r="L1917">
            <v>8.25</v>
          </cell>
          <cell r="M1917">
            <v>8.25</v>
          </cell>
          <cell r="N1917">
            <v>8.25</v>
          </cell>
          <cell r="O1917">
            <v>8.25</v>
          </cell>
          <cell r="P1917">
            <v>8.25</v>
          </cell>
          <cell r="Q1917">
            <v>8.25</v>
          </cell>
          <cell r="R1917">
            <v>8.25</v>
          </cell>
          <cell r="S1917">
            <v>99</v>
          </cell>
        </row>
        <row r="1918">
          <cell r="E1918" t="str">
            <v>34452130010EQMRCZZHO</v>
          </cell>
          <cell r="F1918" t="str">
            <v>CC-BARGAIN</v>
          </cell>
          <cell r="G1918">
            <v>8.25</v>
          </cell>
          <cell r="H1918">
            <v>8.25</v>
          </cell>
          <cell r="I1918">
            <v>8.25</v>
          </cell>
          <cell r="J1918">
            <v>8.25</v>
          </cell>
          <cell r="K1918">
            <v>8.25</v>
          </cell>
          <cell r="L1918">
            <v>8.25</v>
          </cell>
          <cell r="M1918">
            <v>8.25</v>
          </cell>
          <cell r="N1918">
            <v>8.25</v>
          </cell>
          <cell r="O1918">
            <v>8.25</v>
          </cell>
          <cell r="P1918">
            <v>8.25</v>
          </cell>
          <cell r="Q1918">
            <v>8.25</v>
          </cell>
          <cell r="R1918">
            <v>8.25</v>
          </cell>
          <cell r="S1918">
            <v>99</v>
          </cell>
        </row>
        <row r="1919">
          <cell r="E1919" t="str">
            <v>34452130010EQMRCZZHO</v>
          </cell>
          <cell r="F1919" t="str">
            <v>CC-BARGAIN</v>
          </cell>
          <cell r="G1919">
            <v>8.25</v>
          </cell>
          <cell r="H1919">
            <v>8.25</v>
          </cell>
          <cell r="I1919">
            <v>8.25</v>
          </cell>
          <cell r="J1919">
            <v>8.25</v>
          </cell>
          <cell r="K1919">
            <v>8.25</v>
          </cell>
          <cell r="L1919">
            <v>8.25</v>
          </cell>
          <cell r="M1919">
            <v>8.25</v>
          </cell>
          <cell r="N1919">
            <v>8.25</v>
          </cell>
          <cell r="O1919">
            <v>8.25</v>
          </cell>
          <cell r="P1919">
            <v>8.25</v>
          </cell>
          <cell r="Q1919">
            <v>8.25</v>
          </cell>
          <cell r="R1919">
            <v>8.25</v>
          </cell>
          <cell r="S1919">
            <v>99</v>
          </cell>
        </row>
        <row r="1920">
          <cell r="E1920" t="str">
            <v>34452130010EQMRCZZHO</v>
          </cell>
          <cell r="F1920" t="str">
            <v>CC-BARGAIN</v>
          </cell>
          <cell r="G1920">
            <v>8.25</v>
          </cell>
          <cell r="H1920">
            <v>8.25</v>
          </cell>
          <cell r="I1920">
            <v>8.25</v>
          </cell>
          <cell r="J1920">
            <v>8.25</v>
          </cell>
          <cell r="K1920">
            <v>8.25</v>
          </cell>
          <cell r="L1920">
            <v>8.25</v>
          </cell>
          <cell r="M1920">
            <v>8.25</v>
          </cell>
          <cell r="N1920">
            <v>8.25</v>
          </cell>
          <cell r="O1920">
            <v>8.25</v>
          </cell>
          <cell r="P1920">
            <v>8.25</v>
          </cell>
          <cell r="Q1920">
            <v>8.25</v>
          </cell>
          <cell r="R1920">
            <v>8.25</v>
          </cell>
          <cell r="S1920">
            <v>99</v>
          </cell>
        </row>
        <row r="1921">
          <cell r="E1921" t="str">
            <v>34452130010EQMRCZZHO</v>
          </cell>
          <cell r="F1921" t="str">
            <v>CC-BARGAIN</v>
          </cell>
          <cell r="G1921">
            <v>8.25</v>
          </cell>
          <cell r="H1921">
            <v>8.25</v>
          </cell>
          <cell r="I1921">
            <v>8.25</v>
          </cell>
          <cell r="J1921">
            <v>8.25</v>
          </cell>
          <cell r="K1921">
            <v>8.25</v>
          </cell>
          <cell r="L1921">
            <v>8.25</v>
          </cell>
          <cell r="M1921">
            <v>8.25</v>
          </cell>
          <cell r="N1921">
            <v>8.25</v>
          </cell>
          <cell r="O1921">
            <v>8.25</v>
          </cell>
          <cell r="P1921">
            <v>8.25</v>
          </cell>
          <cell r="Q1921">
            <v>8.25</v>
          </cell>
          <cell r="R1921">
            <v>8.25</v>
          </cell>
          <cell r="S1921">
            <v>99</v>
          </cell>
        </row>
        <row r="1922">
          <cell r="E1922" t="str">
            <v>34452130010EQMRCZZHO</v>
          </cell>
          <cell r="F1922" t="str">
            <v>CC-BARGAIN</v>
          </cell>
          <cell r="G1922">
            <v>8.25</v>
          </cell>
          <cell r="H1922">
            <v>8.25</v>
          </cell>
          <cell r="I1922">
            <v>8.25</v>
          </cell>
          <cell r="J1922">
            <v>8.25</v>
          </cell>
          <cell r="K1922">
            <v>8.25</v>
          </cell>
          <cell r="L1922">
            <v>8.25</v>
          </cell>
          <cell r="M1922">
            <v>8.25</v>
          </cell>
          <cell r="N1922">
            <v>8.25</v>
          </cell>
          <cell r="O1922">
            <v>8.25</v>
          </cell>
          <cell r="P1922">
            <v>8.25</v>
          </cell>
          <cell r="Q1922">
            <v>8.25</v>
          </cell>
          <cell r="R1922">
            <v>8.25</v>
          </cell>
          <cell r="S1922">
            <v>99</v>
          </cell>
        </row>
        <row r="1923">
          <cell r="E1923" t="str">
            <v>34452130010EQMRCZZHO</v>
          </cell>
          <cell r="F1923" t="str">
            <v>CC-BARGAIN</v>
          </cell>
          <cell r="G1923">
            <v>8.25</v>
          </cell>
          <cell r="H1923">
            <v>8.25</v>
          </cell>
          <cell r="I1923">
            <v>8.25</v>
          </cell>
          <cell r="J1923">
            <v>8.25</v>
          </cell>
          <cell r="K1923">
            <v>8.25</v>
          </cell>
          <cell r="L1923">
            <v>8.25</v>
          </cell>
          <cell r="M1923">
            <v>8.25</v>
          </cell>
          <cell r="N1923">
            <v>8.25</v>
          </cell>
          <cell r="O1923">
            <v>8.25</v>
          </cell>
          <cell r="P1923">
            <v>8.25</v>
          </cell>
          <cell r="Q1923">
            <v>8.25</v>
          </cell>
          <cell r="R1923">
            <v>8.25</v>
          </cell>
          <cell r="S1923">
            <v>99</v>
          </cell>
        </row>
        <row r="1924">
          <cell r="E1924" t="str">
            <v>34452130010EQMRCZZHO</v>
          </cell>
          <cell r="F1924" t="str">
            <v>CC-BARGAIN</v>
          </cell>
          <cell r="G1924">
            <v>8.25</v>
          </cell>
          <cell r="H1924">
            <v>8.25</v>
          </cell>
          <cell r="I1924">
            <v>8.25</v>
          </cell>
          <cell r="J1924">
            <v>8.25</v>
          </cell>
          <cell r="K1924">
            <v>8.25</v>
          </cell>
          <cell r="L1924">
            <v>8.25</v>
          </cell>
          <cell r="M1924">
            <v>8.25</v>
          </cell>
          <cell r="N1924">
            <v>8.25</v>
          </cell>
          <cell r="O1924">
            <v>8.25</v>
          </cell>
          <cell r="P1924">
            <v>8.25</v>
          </cell>
          <cell r="Q1924">
            <v>8.25</v>
          </cell>
          <cell r="R1924">
            <v>8.25</v>
          </cell>
          <cell r="S1924">
            <v>99</v>
          </cell>
        </row>
        <row r="1925">
          <cell r="E1925" t="str">
            <v>34452130010EQMRCZZHO</v>
          </cell>
          <cell r="F1925" t="str">
            <v>CC-BARGAIN</v>
          </cell>
          <cell r="G1925">
            <v>8.25</v>
          </cell>
          <cell r="H1925">
            <v>8.25</v>
          </cell>
          <cell r="I1925">
            <v>8.25</v>
          </cell>
          <cell r="J1925">
            <v>8.25</v>
          </cell>
          <cell r="K1925">
            <v>8.25</v>
          </cell>
          <cell r="L1925">
            <v>8.25</v>
          </cell>
          <cell r="M1925">
            <v>8.25</v>
          </cell>
          <cell r="N1925">
            <v>8.25</v>
          </cell>
          <cell r="O1925">
            <v>8.25</v>
          </cell>
          <cell r="P1925">
            <v>8.25</v>
          </cell>
          <cell r="Q1925">
            <v>8.25</v>
          </cell>
          <cell r="R1925">
            <v>8.25</v>
          </cell>
          <cell r="S1925">
            <v>99</v>
          </cell>
        </row>
        <row r="1926">
          <cell r="E1926" t="str">
            <v>34452130010EQMRCZZHO</v>
          </cell>
          <cell r="F1926" t="str">
            <v>CC-UNION</v>
          </cell>
          <cell r="G1926">
            <v>8.25</v>
          </cell>
          <cell r="H1926">
            <v>8.25</v>
          </cell>
          <cell r="I1926">
            <v>8.25</v>
          </cell>
          <cell r="J1926">
            <v>8.25</v>
          </cell>
          <cell r="K1926">
            <v>8.25</v>
          </cell>
          <cell r="L1926">
            <v>8.25</v>
          </cell>
          <cell r="M1926">
            <v>8.25</v>
          </cell>
          <cell r="N1926">
            <v>8.25</v>
          </cell>
          <cell r="O1926">
            <v>8.25</v>
          </cell>
          <cell r="P1926">
            <v>8.25</v>
          </cell>
          <cell r="Q1926">
            <v>8.25</v>
          </cell>
          <cell r="R1926">
            <v>8.25</v>
          </cell>
          <cell r="S1926">
            <v>99</v>
          </cell>
        </row>
        <row r="1927">
          <cell r="E1927" t="str">
            <v>34452130010EQMRCZZHO</v>
          </cell>
          <cell r="F1927" t="str">
            <v>CC-UNION</v>
          </cell>
          <cell r="G1927">
            <v>8.25</v>
          </cell>
          <cell r="H1927">
            <v>8.25</v>
          </cell>
          <cell r="I1927">
            <v>8.25</v>
          </cell>
          <cell r="J1927">
            <v>8.25</v>
          </cell>
          <cell r="K1927">
            <v>8.25</v>
          </cell>
          <cell r="L1927">
            <v>8.25</v>
          </cell>
          <cell r="M1927">
            <v>8.25</v>
          </cell>
          <cell r="N1927">
            <v>8.25</v>
          </cell>
          <cell r="O1927">
            <v>8.25</v>
          </cell>
          <cell r="P1927">
            <v>8.25</v>
          </cell>
          <cell r="Q1927">
            <v>8.25</v>
          </cell>
          <cell r="R1927">
            <v>8.25</v>
          </cell>
          <cell r="S1927">
            <v>99</v>
          </cell>
        </row>
        <row r="1928">
          <cell r="E1928" t="str">
            <v>34452130010EQMRCZZHO</v>
          </cell>
          <cell r="F1928" t="str">
            <v>CC-UNION</v>
          </cell>
          <cell r="G1928">
            <v>8.25</v>
          </cell>
          <cell r="H1928">
            <v>8.25</v>
          </cell>
          <cell r="I1928">
            <v>8.25</v>
          </cell>
          <cell r="J1928">
            <v>8.25</v>
          </cell>
          <cell r="K1928">
            <v>8.25</v>
          </cell>
          <cell r="L1928">
            <v>8.25</v>
          </cell>
          <cell r="M1928">
            <v>8.25</v>
          </cell>
          <cell r="N1928">
            <v>8.25</v>
          </cell>
          <cell r="O1928">
            <v>8.25</v>
          </cell>
          <cell r="P1928">
            <v>8.25</v>
          </cell>
          <cell r="Q1928">
            <v>8.25</v>
          </cell>
          <cell r="R1928">
            <v>8.25</v>
          </cell>
          <cell r="S1928">
            <v>99</v>
          </cell>
        </row>
        <row r="1929">
          <cell r="E1929" t="str">
            <v>34452130010EQMRCZZHO</v>
          </cell>
          <cell r="F1929" t="str">
            <v>CC-BARGAIN</v>
          </cell>
          <cell r="G1929">
            <v>8.25</v>
          </cell>
          <cell r="H1929">
            <v>8.25</v>
          </cell>
          <cell r="I1929">
            <v>8.25</v>
          </cell>
          <cell r="J1929">
            <v>8.25</v>
          </cell>
          <cell r="K1929">
            <v>8.25</v>
          </cell>
          <cell r="L1929">
            <v>8.25</v>
          </cell>
          <cell r="M1929">
            <v>8.25</v>
          </cell>
          <cell r="N1929">
            <v>8.25</v>
          </cell>
          <cell r="O1929">
            <v>8.25</v>
          </cell>
          <cell r="P1929">
            <v>8.25</v>
          </cell>
          <cell r="Q1929">
            <v>8.25</v>
          </cell>
          <cell r="R1929">
            <v>8.25</v>
          </cell>
          <cell r="S1929">
            <v>99</v>
          </cell>
        </row>
        <row r="1930">
          <cell r="E1930" t="str">
            <v>34452130010EQMRCZZHO</v>
          </cell>
          <cell r="F1930" t="str">
            <v>CC-BARGAIN</v>
          </cell>
          <cell r="G1930">
            <v>8.25</v>
          </cell>
          <cell r="H1930">
            <v>8.25</v>
          </cell>
          <cell r="I1930">
            <v>8.25</v>
          </cell>
          <cell r="J1930">
            <v>8.25</v>
          </cell>
          <cell r="K1930">
            <v>8.25</v>
          </cell>
          <cell r="L1930">
            <v>8.25</v>
          </cell>
          <cell r="M1930">
            <v>8.25</v>
          </cell>
          <cell r="N1930">
            <v>8.25</v>
          </cell>
          <cell r="O1930">
            <v>8.25</v>
          </cell>
          <cell r="P1930">
            <v>8.25</v>
          </cell>
          <cell r="Q1930">
            <v>8.25</v>
          </cell>
          <cell r="R1930">
            <v>8.25</v>
          </cell>
          <cell r="S1930">
            <v>99</v>
          </cell>
        </row>
        <row r="1931">
          <cell r="E1931" t="str">
            <v>34452130010EQMRCZZHO</v>
          </cell>
          <cell r="F1931" t="str">
            <v>CC-BARGAIN</v>
          </cell>
          <cell r="G1931">
            <v>8.25</v>
          </cell>
          <cell r="H1931">
            <v>8.25</v>
          </cell>
          <cell r="I1931">
            <v>8.25</v>
          </cell>
          <cell r="J1931">
            <v>8.25</v>
          </cell>
          <cell r="K1931">
            <v>8.25</v>
          </cell>
          <cell r="L1931">
            <v>8.25</v>
          </cell>
          <cell r="M1931">
            <v>8.25</v>
          </cell>
          <cell r="N1931">
            <v>8.25</v>
          </cell>
          <cell r="O1931">
            <v>8.25</v>
          </cell>
          <cell r="P1931">
            <v>8.25</v>
          </cell>
          <cell r="Q1931">
            <v>8.25</v>
          </cell>
          <cell r="R1931">
            <v>8.25</v>
          </cell>
          <cell r="S1931">
            <v>99</v>
          </cell>
        </row>
        <row r="1932">
          <cell r="E1932" t="str">
            <v>34452130010EQMRCZZHO</v>
          </cell>
          <cell r="F1932" t="str">
            <v>CC-BARGAIN</v>
          </cell>
          <cell r="G1932">
            <v>8.25</v>
          </cell>
          <cell r="H1932">
            <v>8.25</v>
          </cell>
          <cell r="I1932">
            <v>8.25</v>
          </cell>
          <cell r="J1932">
            <v>8.25</v>
          </cell>
          <cell r="K1932">
            <v>8.25</v>
          </cell>
          <cell r="L1932">
            <v>8.25</v>
          </cell>
          <cell r="M1932">
            <v>8.25</v>
          </cell>
          <cell r="N1932">
            <v>8.25</v>
          </cell>
          <cell r="O1932">
            <v>8.25</v>
          </cell>
          <cell r="P1932">
            <v>8.25</v>
          </cell>
          <cell r="Q1932">
            <v>8.25</v>
          </cell>
          <cell r="R1932">
            <v>8.25</v>
          </cell>
          <cell r="S1932">
            <v>99</v>
          </cell>
        </row>
        <row r="1933">
          <cell r="E1933" t="str">
            <v>34452130010EQMRCZZHO</v>
          </cell>
          <cell r="F1933" t="str">
            <v>CC-BARGAIN</v>
          </cell>
          <cell r="G1933">
            <v>8.25</v>
          </cell>
          <cell r="H1933">
            <v>8.25</v>
          </cell>
          <cell r="I1933">
            <v>8.25</v>
          </cell>
          <cell r="J1933">
            <v>8.25</v>
          </cell>
          <cell r="K1933">
            <v>8.25</v>
          </cell>
          <cell r="L1933">
            <v>8.25</v>
          </cell>
          <cell r="M1933">
            <v>8.25</v>
          </cell>
          <cell r="N1933">
            <v>8.25</v>
          </cell>
          <cell r="O1933">
            <v>8.25</v>
          </cell>
          <cell r="P1933">
            <v>8.25</v>
          </cell>
          <cell r="Q1933">
            <v>8.25</v>
          </cell>
          <cell r="R1933">
            <v>8.25</v>
          </cell>
          <cell r="S1933">
            <v>99</v>
          </cell>
        </row>
        <row r="1934">
          <cell r="E1934" t="str">
            <v>34452130010EQMRCZZHO Total</v>
          </cell>
          <cell r="F1934">
            <v>0</v>
          </cell>
          <cell r="S1934">
            <v>1980</v>
          </cell>
        </row>
        <row r="1935">
          <cell r="E1935" t="str">
            <v>34452130100EQMRCZZHO</v>
          </cell>
          <cell r="F1935" t="str">
            <v>CC-GROUPSC</v>
          </cell>
          <cell r="G1935">
            <v>505.9</v>
          </cell>
          <cell r="H1935">
            <v>505.9</v>
          </cell>
          <cell r="I1935">
            <v>505.9</v>
          </cell>
          <cell r="J1935">
            <v>505.9</v>
          </cell>
          <cell r="K1935">
            <v>530.16999999999996</v>
          </cell>
          <cell r="L1935">
            <v>530.16999999999996</v>
          </cell>
          <cell r="M1935">
            <v>530.16999999999996</v>
          </cell>
          <cell r="N1935">
            <v>530.16999999999996</v>
          </cell>
          <cell r="O1935">
            <v>530.16999999999996</v>
          </cell>
          <cell r="P1935">
            <v>530.16999999999996</v>
          </cell>
          <cell r="Q1935">
            <v>530.16999999999996</v>
          </cell>
          <cell r="R1935">
            <v>530.16999999999996</v>
          </cell>
          <cell r="S1935">
            <v>6264.96</v>
          </cell>
        </row>
        <row r="1936">
          <cell r="E1936" t="str">
            <v>34452130100EQMRCZZHO</v>
          </cell>
          <cell r="F1936" t="str">
            <v>CC-GROUPSC</v>
          </cell>
          <cell r="G1936">
            <v>555.4</v>
          </cell>
          <cell r="H1936">
            <v>555.4</v>
          </cell>
          <cell r="I1936">
            <v>555.4</v>
          </cell>
          <cell r="J1936">
            <v>555.4</v>
          </cell>
          <cell r="K1936">
            <v>555.4</v>
          </cell>
          <cell r="L1936">
            <v>555.4</v>
          </cell>
          <cell r="M1936">
            <v>555.4</v>
          </cell>
          <cell r="N1936">
            <v>555.4</v>
          </cell>
          <cell r="O1936">
            <v>555.4</v>
          </cell>
          <cell r="P1936">
            <v>555.4</v>
          </cell>
          <cell r="Q1936">
            <v>555.4</v>
          </cell>
          <cell r="R1936">
            <v>555.4</v>
          </cell>
          <cell r="S1936">
            <v>6664.8</v>
          </cell>
        </row>
        <row r="1937">
          <cell r="E1937" t="str">
            <v>34452130100EQMRCZZHO</v>
          </cell>
          <cell r="F1937" t="str">
            <v>CC-GROUPSC</v>
          </cell>
          <cell r="G1937">
            <v>709.03</v>
          </cell>
          <cell r="H1937">
            <v>709.03</v>
          </cell>
          <cell r="I1937">
            <v>709.03</v>
          </cell>
          <cell r="J1937">
            <v>709.03</v>
          </cell>
          <cell r="K1937">
            <v>709.03</v>
          </cell>
          <cell r="L1937">
            <v>709.03</v>
          </cell>
          <cell r="M1937">
            <v>709.03</v>
          </cell>
          <cell r="N1937">
            <v>709.03</v>
          </cell>
          <cell r="O1937">
            <v>709.03</v>
          </cell>
          <cell r="P1937">
            <v>709.03</v>
          </cell>
          <cell r="Q1937">
            <v>709.03</v>
          </cell>
          <cell r="R1937">
            <v>709.03</v>
          </cell>
          <cell r="S1937">
            <v>8508.36</v>
          </cell>
        </row>
        <row r="1938">
          <cell r="E1938" t="str">
            <v>34452130100EQMRCZZHO</v>
          </cell>
          <cell r="F1938" t="str">
            <v>CC-GROUPSC</v>
          </cell>
          <cell r="G1938">
            <v>864.15</v>
          </cell>
          <cell r="H1938">
            <v>864.15</v>
          </cell>
          <cell r="I1938">
            <v>864.15</v>
          </cell>
          <cell r="J1938">
            <v>864.15</v>
          </cell>
          <cell r="K1938">
            <v>864.15</v>
          </cell>
          <cell r="L1938">
            <v>864.15</v>
          </cell>
          <cell r="M1938">
            <v>864.15</v>
          </cell>
          <cell r="N1938">
            <v>864.15</v>
          </cell>
          <cell r="O1938">
            <v>864.15</v>
          </cell>
          <cell r="P1938">
            <v>864.15</v>
          </cell>
          <cell r="Q1938">
            <v>864.15</v>
          </cell>
          <cell r="R1938">
            <v>864.15</v>
          </cell>
          <cell r="S1938">
            <v>10369.799999999999</v>
          </cell>
        </row>
        <row r="1939">
          <cell r="E1939" t="str">
            <v>34452130100EQMRCZZHO</v>
          </cell>
          <cell r="F1939" t="str">
            <v>CC-GROUPSC</v>
          </cell>
          <cell r="G1939">
            <v>359.19</v>
          </cell>
          <cell r="H1939">
            <v>359.19</v>
          </cell>
          <cell r="I1939">
            <v>359.19</v>
          </cell>
          <cell r="J1939">
            <v>359.19</v>
          </cell>
          <cell r="K1939">
            <v>359.19</v>
          </cell>
          <cell r="L1939">
            <v>359.19</v>
          </cell>
          <cell r="M1939">
            <v>359.19</v>
          </cell>
          <cell r="N1939">
            <v>359.19</v>
          </cell>
          <cell r="O1939">
            <v>359.19</v>
          </cell>
          <cell r="P1939">
            <v>359.19</v>
          </cell>
          <cell r="Q1939">
            <v>359.19</v>
          </cell>
          <cell r="R1939">
            <v>359.19</v>
          </cell>
          <cell r="S1939">
            <v>4310.28</v>
          </cell>
        </row>
        <row r="1940">
          <cell r="E1940" t="str">
            <v>34452130100EQMRCZZHO</v>
          </cell>
          <cell r="F1940" t="str">
            <v>CC-GROUPSC</v>
          </cell>
          <cell r="G1940">
            <v>555.4</v>
          </cell>
          <cell r="H1940">
            <v>555.4</v>
          </cell>
          <cell r="I1940">
            <v>555.4</v>
          </cell>
          <cell r="J1940">
            <v>555.4</v>
          </cell>
          <cell r="K1940">
            <v>555.4</v>
          </cell>
          <cell r="L1940">
            <v>555.4</v>
          </cell>
          <cell r="M1940">
            <v>555.4</v>
          </cell>
          <cell r="N1940">
            <v>555.4</v>
          </cell>
          <cell r="O1940">
            <v>555.4</v>
          </cell>
          <cell r="P1940">
            <v>555.4</v>
          </cell>
          <cell r="Q1940">
            <v>555.4</v>
          </cell>
          <cell r="R1940">
            <v>555.4</v>
          </cell>
          <cell r="S1940">
            <v>6664.8</v>
          </cell>
        </row>
        <row r="1941">
          <cell r="E1941" t="str">
            <v>34452130100EQMRCZZHO</v>
          </cell>
          <cell r="F1941" t="str">
            <v>CC-GROUPSC</v>
          </cell>
          <cell r="G1941">
            <v>359.19</v>
          </cell>
          <cell r="H1941">
            <v>359.19</v>
          </cell>
          <cell r="I1941">
            <v>359.19</v>
          </cell>
          <cell r="J1941">
            <v>359.19</v>
          </cell>
          <cell r="K1941">
            <v>359.19</v>
          </cell>
          <cell r="L1941">
            <v>359.19</v>
          </cell>
          <cell r="M1941">
            <v>359.19</v>
          </cell>
          <cell r="N1941">
            <v>359.19</v>
          </cell>
          <cell r="O1941">
            <v>359.19</v>
          </cell>
          <cell r="P1941">
            <v>359.19</v>
          </cell>
          <cell r="Q1941">
            <v>359.19</v>
          </cell>
          <cell r="R1941">
            <v>359.19</v>
          </cell>
          <cell r="S1941">
            <v>4310.28</v>
          </cell>
        </row>
        <row r="1942">
          <cell r="E1942" t="str">
            <v>34452130100EQMRCZZHO</v>
          </cell>
          <cell r="F1942" t="str">
            <v>CC-CON/KAA</v>
          </cell>
          <cell r="G1942">
            <v>63</v>
          </cell>
          <cell r="H1942">
            <v>63</v>
          </cell>
          <cell r="I1942">
            <v>63</v>
          </cell>
          <cell r="J1942">
            <v>63</v>
          </cell>
          <cell r="K1942">
            <v>63</v>
          </cell>
          <cell r="L1942">
            <v>63</v>
          </cell>
          <cell r="M1942">
            <v>63</v>
          </cell>
          <cell r="N1942">
            <v>63</v>
          </cell>
          <cell r="O1942">
            <v>63</v>
          </cell>
          <cell r="P1942">
            <v>63</v>
          </cell>
          <cell r="Q1942">
            <v>63</v>
          </cell>
          <cell r="R1942">
            <v>63</v>
          </cell>
          <cell r="S1942">
            <v>756</v>
          </cell>
        </row>
        <row r="1943">
          <cell r="E1943" t="str">
            <v>34452130100EQMRCZZHO</v>
          </cell>
          <cell r="F1943" t="str">
            <v>CC-GROUPSC</v>
          </cell>
          <cell r="G1943">
            <v>555.4</v>
          </cell>
          <cell r="H1943">
            <v>555.4</v>
          </cell>
          <cell r="I1943">
            <v>555.4</v>
          </cell>
          <cell r="J1943">
            <v>555.4</v>
          </cell>
          <cell r="K1943">
            <v>555.4</v>
          </cell>
          <cell r="L1943">
            <v>555.4</v>
          </cell>
          <cell r="M1943">
            <v>555.4</v>
          </cell>
          <cell r="N1943">
            <v>555.4</v>
          </cell>
          <cell r="O1943">
            <v>555.4</v>
          </cell>
          <cell r="P1943">
            <v>555.4</v>
          </cell>
          <cell r="Q1943">
            <v>555.4</v>
          </cell>
          <cell r="R1943">
            <v>555.4</v>
          </cell>
          <cell r="S1943">
            <v>6664.8</v>
          </cell>
        </row>
        <row r="1944">
          <cell r="E1944" t="str">
            <v>34452130100EQMRCZZHO</v>
          </cell>
          <cell r="F1944" t="str">
            <v>CC-GROUPSC</v>
          </cell>
          <cell r="G1944">
            <v>555.4</v>
          </cell>
          <cell r="H1944">
            <v>555.4</v>
          </cell>
          <cell r="I1944">
            <v>555.4</v>
          </cell>
          <cell r="J1944">
            <v>555.4</v>
          </cell>
          <cell r="K1944">
            <v>555.4</v>
          </cell>
          <cell r="L1944">
            <v>555.4</v>
          </cell>
          <cell r="M1944">
            <v>555.4</v>
          </cell>
          <cell r="N1944">
            <v>555.4</v>
          </cell>
          <cell r="O1944">
            <v>555.4</v>
          </cell>
          <cell r="P1944">
            <v>555.4</v>
          </cell>
          <cell r="Q1944">
            <v>555.4</v>
          </cell>
          <cell r="R1944">
            <v>555.4</v>
          </cell>
          <cell r="S1944">
            <v>6664.8</v>
          </cell>
        </row>
        <row r="1945">
          <cell r="E1945" t="str">
            <v>34452130100EQMRCZZHO</v>
          </cell>
          <cell r="F1945" t="str">
            <v>CC-GROUPSC</v>
          </cell>
          <cell r="G1945">
            <v>555.4</v>
          </cell>
          <cell r="H1945">
            <v>555.4</v>
          </cell>
          <cell r="I1945">
            <v>555.4</v>
          </cell>
          <cell r="J1945">
            <v>555.4</v>
          </cell>
          <cell r="K1945">
            <v>555.4</v>
          </cell>
          <cell r="L1945">
            <v>555.4</v>
          </cell>
          <cell r="M1945">
            <v>555.4</v>
          </cell>
          <cell r="N1945">
            <v>555.4</v>
          </cell>
          <cell r="O1945">
            <v>555.4</v>
          </cell>
          <cell r="P1945">
            <v>555.4</v>
          </cell>
          <cell r="Q1945">
            <v>555.4</v>
          </cell>
          <cell r="R1945">
            <v>555.4</v>
          </cell>
          <cell r="S1945">
            <v>6664.8</v>
          </cell>
        </row>
        <row r="1946">
          <cell r="E1946" t="str">
            <v>34452130100EQMRCZZHO</v>
          </cell>
          <cell r="F1946" t="str">
            <v>CC-GROUPSC</v>
          </cell>
          <cell r="G1946">
            <v>555.4</v>
          </cell>
          <cell r="H1946">
            <v>555.4</v>
          </cell>
          <cell r="I1946">
            <v>555.4</v>
          </cell>
          <cell r="J1946">
            <v>555.4</v>
          </cell>
          <cell r="K1946">
            <v>555.4</v>
          </cell>
          <cell r="L1946">
            <v>555.4</v>
          </cell>
          <cell r="M1946">
            <v>555.4</v>
          </cell>
          <cell r="N1946">
            <v>555.4</v>
          </cell>
          <cell r="O1946">
            <v>555.4</v>
          </cell>
          <cell r="P1946">
            <v>555.4</v>
          </cell>
          <cell r="Q1946">
            <v>555.4</v>
          </cell>
          <cell r="R1946">
            <v>555.4</v>
          </cell>
          <cell r="S1946">
            <v>6664.8</v>
          </cell>
        </row>
        <row r="1947">
          <cell r="E1947" t="str">
            <v>34452130100EQMRCZZHO</v>
          </cell>
          <cell r="F1947" t="str">
            <v>CC-GROUPSC</v>
          </cell>
          <cell r="G1947">
            <v>249.02</v>
          </cell>
          <cell r="H1947">
            <v>249.02</v>
          </cell>
          <cell r="I1947">
            <v>249.02</v>
          </cell>
          <cell r="J1947">
            <v>249.02</v>
          </cell>
          <cell r="K1947">
            <v>249.02</v>
          </cell>
          <cell r="L1947">
            <v>249.02</v>
          </cell>
          <cell r="M1947">
            <v>249.02</v>
          </cell>
          <cell r="N1947">
            <v>249.02</v>
          </cell>
          <cell r="O1947">
            <v>257.22000000000003</v>
          </cell>
          <cell r="P1947">
            <v>257.22000000000003</v>
          </cell>
          <cell r="Q1947">
            <v>257.22000000000003</v>
          </cell>
          <cell r="R1947">
            <v>257.22000000000003</v>
          </cell>
          <cell r="S1947">
            <v>3021.04</v>
          </cell>
        </row>
        <row r="1948">
          <cell r="E1948" t="str">
            <v>34452130100EQMRCZZHO</v>
          </cell>
          <cell r="F1948" t="str">
            <v>CC-GROUPSC</v>
          </cell>
          <cell r="G1948">
            <v>3654.52</v>
          </cell>
          <cell r="H1948">
            <v>3654.52</v>
          </cell>
          <cell r="I1948">
            <v>3654.52</v>
          </cell>
          <cell r="J1948">
            <v>3654.52</v>
          </cell>
          <cell r="K1948">
            <v>3654.52</v>
          </cell>
          <cell r="L1948">
            <v>3654.52</v>
          </cell>
          <cell r="M1948">
            <v>3654.52</v>
          </cell>
          <cell r="N1948">
            <v>3654.52</v>
          </cell>
          <cell r="O1948">
            <v>3654.52</v>
          </cell>
          <cell r="P1948">
            <v>3654.52</v>
          </cell>
          <cell r="Q1948">
            <v>3654.52</v>
          </cell>
          <cell r="R1948">
            <v>3654.52</v>
          </cell>
          <cell r="S1948">
            <v>43854.239999999998</v>
          </cell>
        </row>
        <row r="1949">
          <cell r="E1949" t="str">
            <v>34452130100EQMRCZZHO</v>
          </cell>
          <cell r="F1949" t="str">
            <v>CC-GROUPSC</v>
          </cell>
          <cell r="G1949">
            <v>530.16999999999996</v>
          </cell>
          <cell r="H1949">
            <v>530.16999999999996</v>
          </cell>
          <cell r="I1949">
            <v>530.16999999999996</v>
          </cell>
          <cell r="J1949">
            <v>530.16999999999996</v>
          </cell>
          <cell r="K1949">
            <v>530.16999999999996</v>
          </cell>
          <cell r="L1949">
            <v>530.16999999999996</v>
          </cell>
          <cell r="M1949">
            <v>530.16999999999996</v>
          </cell>
          <cell r="N1949">
            <v>530.16999999999996</v>
          </cell>
          <cell r="O1949">
            <v>530.16999999999996</v>
          </cell>
          <cell r="P1949">
            <v>555.4</v>
          </cell>
          <cell r="Q1949">
            <v>555.4</v>
          </cell>
          <cell r="R1949">
            <v>555.4</v>
          </cell>
          <cell r="S1949">
            <v>6437.73</v>
          </cell>
        </row>
        <row r="1950">
          <cell r="E1950" t="str">
            <v>34452130100EQMRCZZHO</v>
          </cell>
          <cell r="F1950" t="str">
            <v>CC-GROUPSC</v>
          </cell>
          <cell r="G1950">
            <v>555.4</v>
          </cell>
          <cell r="H1950">
            <v>555.4</v>
          </cell>
          <cell r="I1950">
            <v>555.4</v>
          </cell>
          <cell r="J1950">
            <v>555.4</v>
          </cell>
          <cell r="K1950">
            <v>555.4</v>
          </cell>
          <cell r="L1950">
            <v>555.4</v>
          </cell>
          <cell r="M1950">
            <v>555.4</v>
          </cell>
          <cell r="N1950">
            <v>555.4</v>
          </cell>
          <cell r="O1950">
            <v>555.4</v>
          </cell>
          <cell r="P1950">
            <v>555.4</v>
          </cell>
          <cell r="Q1950">
            <v>555.4</v>
          </cell>
          <cell r="R1950">
            <v>555.4</v>
          </cell>
          <cell r="S1950">
            <v>6664.8</v>
          </cell>
        </row>
        <row r="1951">
          <cell r="E1951" t="str">
            <v>34452130100EQMRCZZHO</v>
          </cell>
          <cell r="F1951" t="str">
            <v>CC-GROUPSC</v>
          </cell>
          <cell r="G1951">
            <v>329</v>
          </cell>
          <cell r="H1951">
            <v>329</v>
          </cell>
          <cell r="I1951">
            <v>329</v>
          </cell>
          <cell r="J1951">
            <v>329</v>
          </cell>
          <cell r="K1951">
            <v>329</v>
          </cell>
          <cell r="L1951">
            <v>329</v>
          </cell>
          <cell r="M1951">
            <v>329</v>
          </cell>
          <cell r="N1951">
            <v>329</v>
          </cell>
          <cell r="O1951">
            <v>329</v>
          </cell>
          <cell r="P1951">
            <v>329</v>
          </cell>
          <cell r="Q1951">
            <v>343.91</v>
          </cell>
          <cell r="R1951">
            <v>343.91</v>
          </cell>
          <cell r="S1951">
            <v>3977.82</v>
          </cell>
        </row>
        <row r="1952">
          <cell r="E1952" t="str">
            <v>34452130100EQMRCZZHO</v>
          </cell>
          <cell r="F1952" t="str">
            <v>CC-GROUPSC</v>
          </cell>
          <cell r="G1952">
            <v>329</v>
          </cell>
          <cell r="H1952">
            <v>329</v>
          </cell>
          <cell r="I1952">
            <v>329</v>
          </cell>
          <cell r="J1952">
            <v>329</v>
          </cell>
          <cell r="K1952">
            <v>329</v>
          </cell>
          <cell r="L1952">
            <v>329</v>
          </cell>
          <cell r="M1952">
            <v>329</v>
          </cell>
          <cell r="N1952">
            <v>329</v>
          </cell>
          <cell r="O1952">
            <v>329</v>
          </cell>
          <cell r="P1952">
            <v>329</v>
          </cell>
          <cell r="Q1952">
            <v>343.91</v>
          </cell>
          <cell r="R1952">
            <v>343.91</v>
          </cell>
          <cell r="S1952">
            <v>3977.82</v>
          </cell>
        </row>
        <row r="1953">
          <cell r="E1953" t="str">
            <v>34452130100EQMRCZZHO</v>
          </cell>
          <cell r="F1953" t="str">
            <v>CC-GROUPSC</v>
          </cell>
          <cell r="G1953">
            <v>329</v>
          </cell>
          <cell r="H1953">
            <v>329</v>
          </cell>
          <cell r="I1953">
            <v>329</v>
          </cell>
          <cell r="J1953">
            <v>329</v>
          </cell>
          <cell r="K1953">
            <v>329</v>
          </cell>
          <cell r="L1953">
            <v>329</v>
          </cell>
          <cell r="M1953">
            <v>329</v>
          </cell>
          <cell r="N1953">
            <v>329</v>
          </cell>
          <cell r="O1953">
            <v>329</v>
          </cell>
          <cell r="P1953">
            <v>329</v>
          </cell>
          <cell r="Q1953">
            <v>343.91</v>
          </cell>
          <cell r="R1953">
            <v>343.91</v>
          </cell>
          <cell r="S1953">
            <v>3977.82</v>
          </cell>
        </row>
        <row r="1954">
          <cell r="E1954" t="str">
            <v>34452130100EQMRCZZHO</v>
          </cell>
          <cell r="F1954" t="str">
            <v>CC-GROUPSC</v>
          </cell>
          <cell r="G1954">
            <v>555.4</v>
          </cell>
          <cell r="H1954">
            <v>555.4</v>
          </cell>
          <cell r="I1954">
            <v>555.4</v>
          </cell>
          <cell r="J1954">
            <v>555.4</v>
          </cell>
          <cell r="K1954">
            <v>555.4</v>
          </cell>
          <cell r="L1954">
            <v>555.4</v>
          </cell>
          <cell r="M1954">
            <v>555.4</v>
          </cell>
          <cell r="N1954">
            <v>555.4</v>
          </cell>
          <cell r="O1954">
            <v>555.4</v>
          </cell>
          <cell r="P1954">
            <v>555.4</v>
          </cell>
          <cell r="Q1954">
            <v>555.4</v>
          </cell>
          <cell r="R1954">
            <v>555.4</v>
          </cell>
          <cell r="S1954">
            <v>6664.8</v>
          </cell>
        </row>
        <row r="1955">
          <cell r="E1955" t="str">
            <v>34452130100EQMRCZZHO Total</v>
          </cell>
          <cell r="F1955">
            <v>0</v>
          </cell>
          <cell r="S1955">
            <v>153084.55000000002</v>
          </cell>
        </row>
        <row r="1956">
          <cell r="E1956" t="str">
            <v>34452130200EQMRCZZHO</v>
          </cell>
          <cell r="F1956" t="str">
            <v>CC-MEDAID</v>
          </cell>
          <cell r="G1956">
            <v>3433.61</v>
          </cell>
          <cell r="H1956">
            <v>3433.61</v>
          </cell>
          <cell r="I1956">
            <v>3433.61</v>
          </cell>
          <cell r="J1956">
            <v>3433.61</v>
          </cell>
          <cell r="K1956">
            <v>3433.61</v>
          </cell>
          <cell r="L1956">
            <v>3433.61</v>
          </cell>
          <cell r="M1956">
            <v>3433.61</v>
          </cell>
          <cell r="N1956">
            <v>3433.61</v>
          </cell>
          <cell r="O1956">
            <v>3433.61</v>
          </cell>
          <cell r="P1956">
            <v>3433.61</v>
          </cell>
          <cell r="Q1956">
            <v>3433.61</v>
          </cell>
          <cell r="R1956">
            <v>3433.61</v>
          </cell>
          <cell r="S1956">
            <v>41203.32</v>
          </cell>
        </row>
        <row r="1957">
          <cell r="E1957" t="str">
            <v>34452130200EQMRCZZHO</v>
          </cell>
          <cell r="F1957" t="str">
            <v>CC-MEDAID</v>
          </cell>
          <cell r="G1957">
            <v>2527</v>
          </cell>
          <cell r="H1957">
            <v>2527</v>
          </cell>
          <cell r="I1957">
            <v>2527</v>
          </cell>
          <cell r="J1957">
            <v>2527</v>
          </cell>
          <cell r="K1957">
            <v>2527</v>
          </cell>
          <cell r="L1957">
            <v>2527</v>
          </cell>
          <cell r="M1957">
            <v>2527</v>
          </cell>
          <cell r="N1957">
            <v>2527</v>
          </cell>
          <cell r="O1957">
            <v>2527</v>
          </cell>
          <cell r="P1957">
            <v>2527</v>
          </cell>
          <cell r="Q1957">
            <v>2527</v>
          </cell>
          <cell r="R1957">
            <v>2527</v>
          </cell>
          <cell r="S1957">
            <v>30324</v>
          </cell>
        </row>
        <row r="1958">
          <cell r="E1958" t="str">
            <v>34452130200EQMRCZZHO</v>
          </cell>
          <cell r="F1958" t="str">
            <v>CC-MEDAID</v>
          </cell>
          <cell r="G1958">
            <v>3942.23</v>
          </cell>
          <cell r="H1958">
            <v>3942.23</v>
          </cell>
          <cell r="I1958">
            <v>3942.23</v>
          </cell>
          <cell r="J1958">
            <v>3942.23</v>
          </cell>
          <cell r="K1958">
            <v>3942.23</v>
          </cell>
          <cell r="L1958">
            <v>3942.23</v>
          </cell>
          <cell r="M1958">
            <v>3942.23</v>
          </cell>
          <cell r="N1958">
            <v>3942.23</v>
          </cell>
          <cell r="O1958">
            <v>3942.23</v>
          </cell>
          <cell r="P1958">
            <v>3942.23</v>
          </cell>
          <cell r="Q1958">
            <v>3942.23</v>
          </cell>
          <cell r="R1958">
            <v>3942.23</v>
          </cell>
          <cell r="S1958">
            <v>47306.76</v>
          </cell>
        </row>
        <row r="1959">
          <cell r="E1959" t="str">
            <v>34452130200EQMRCZZHO</v>
          </cell>
          <cell r="F1959" t="str">
            <v>CC-MEDAID</v>
          </cell>
          <cell r="G1959">
            <v>3942.23</v>
          </cell>
          <cell r="H1959">
            <v>3942.23</v>
          </cell>
          <cell r="I1959">
            <v>3942.23</v>
          </cell>
          <cell r="J1959">
            <v>3942.23</v>
          </cell>
          <cell r="K1959">
            <v>3942.23</v>
          </cell>
          <cell r="L1959">
            <v>3942.23</v>
          </cell>
          <cell r="M1959">
            <v>3942.23</v>
          </cell>
          <cell r="N1959">
            <v>3942.23</v>
          </cell>
          <cell r="O1959">
            <v>3942.23</v>
          </cell>
          <cell r="P1959">
            <v>3942.23</v>
          </cell>
          <cell r="Q1959">
            <v>3942.23</v>
          </cell>
          <cell r="R1959">
            <v>3942.23</v>
          </cell>
          <cell r="S1959">
            <v>47306.76</v>
          </cell>
        </row>
        <row r="1960">
          <cell r="E1960" t="str">
            <v>34452130200EQMRCZZHO</v>
          </cell>
          <cell r="F1960" t="str">
            <v>CC-MEDAID</v>
          </cell>
          <cell r="G1960">
            <v>3793.9</v>
          </cell>
          <cell r="H1960">
            <v>3793.9</v>
          </cell>
          <cell r="I1960">
            <v>3793.9</v>
          </cell>
          <cell r="J1960">
            <v>3793.9</v>
          </cell>
          <cell r="K1960">
            <v>3793.9</v>
          </cell>
          <cell r="L1960">
            <v>3793.9</v>
          </cell>
          <cell r="M1960">
            <v>3793.9</v>
          </cell>
          <cell r="N1960">
            <v>3793.9</v>
          </cell>
          <cell r="O1960">
            <v>3793.9</v>
          </cell>
          <cell r="P1960">
            <v>3793.9</v>
          </cell>
          <cell r="Q1960">
            <v>3793.9</v>
          </cell>
          <cell r="R1960">
            <v>3793.9</v>
          </cell>
          <cell r="S1960">
            <v>45526.8</v>
          </cell>
        </row>
        <row r="1961">
          <cell r="E1961" t="str">
            <v>34452130200EQMRCZZHO</v>
          </cell>
          <cell r="F1961" t="str">
            <v>CC-MEDAID</v>
          </cell>
          <cell r="G1961">
            <v>3201.86</v>
          </cell>
          <cell r="H1961">
            <v>3201.86</v>
          </cell>
          <cell r="I1961">
            <v>3201.86</v>
          </cell>
          <cell r="J1961">
            <v>3201.86</v>
          </cell>
          <cell r="K1961">
            <v>3201.86</v>
          </cell>
          <cell r="L1961">
            <v>3201.86</v>
          </cell>
          <cell r="M1961">
            <v>3201.86</v>
          </cell>
          <cell r="N1961">
            <v>3201.86</v>
          </cell>
          <cell r="O1961">
            <v>3201.86</v>
          </cell>
          <cell r="P1961">
            <v>3201.86</v>
          </cell>
          <cell r="Q1961">
            <v>3201.86</v>
          </cell>
          <cell r="R1961">
            <v>3201.86</v>
          </cell>
          <cell r="S1961">
            <v>38422.32</v>
          </cell>
        </row>
        <row r="1962">
          <cell r="E1962" t="str">
            <v>34452130200EQMRCZZHO</v>
          </cell>
          <cell r="F1962" t="str">
            <v>CC-MEDAID</v>
          </cell>
          <cell r="G1962">
            <v>3942.23</v>
          </cell>
          <cell r="H1962">
            <v>3942.23</v>
          </cell>
          <cell r="I1962">
            <v>3942.23</v>
          </cell>
          <cell r="J1962">
            <v>3942.23</v>
          </cell>
          <cell r="K1962">
            <v>3942.23</v>
          </cell>
          <cell r="L1962">
            <v>3942.23</v>
          </cell>
          <cell r="M1962">
            <v>3942.23</v>
          </cell>
          <cell r="N1962">
            <v>3942.23</v>
          </cell>
          <cell r="O1962">
            <v>3942.23</v>
          </cell>
          <cell r="P1962">
            <v>3942.23</v>
          </cell>
          <cell r="Q1962">
            <v>3942.23</v>
          </cell>
          <cell r="R1962">
            <v>3942.23</v>
          </cell>
          <cell r="S1962">
            <v>47306.76</v>
          </cell>
        </row>
        <row r="1963">
          <cell r="E1963" t="str">
            <v>34452130200EQMRCZZHO</v>
          </cell>
          <cell r="F1963" t="str">
            <v>CC-MEDAID</v>
          </cell>
          <cell r="G1963">
            <v>3663.5</v>
          </cell>
          <cell r="H1963">
            <v>3663.5</v>
          </cell>
          <cell r="I1963">
            <v>3663.5</v>
          </cell>
          <cell r="J1963">
            <v>3663.5</v>
          </cell>
          <cell r="K1963">
            <v>3663.5</v>
          </cell>
          <cell r="L1963">
            <v>3663.5</v>
          </cell>
          <cell r="M1963">
            <v>3663.5</v>
          </cell>
          <cell r="N1963">
            <v>3663.5</v>
          </cell>
          <cell r="O1963">
            <v>3663.5</v>
          </cell>
          <cell r="P1963">
            <v>3663.5</v>
          </cell>
          <cell r="Q1963">
            <v>3663.5</v>
          </cell>
          <cell r="R1963">
            <v>3663.5</v>
          </cell>
          <cell r="S1963">
            <v>43962</v>
          </cell>
        </row>
        <row r="1964">
          <cell r="E1964" t="str">
            <v>34452130200EQMRCZZHO</v>
          </cell>
          <cell r="F1964" t="str">
            <v>CC-MEDAID</v>
          </cell>
          <cell r="G1964">
            <v>3942.23</v>
          </cell>
          <cell r="H1964">
            <v>3942.23</v>
          </cell>
          <cell r="I1964">
            <v>3942.23</v>
          </cell>
          <cell r="J1964">
            <v>3942.23</v>
          </cell>
          <cell r="K1964">
            <v>3942.23</v>
          </cell>
          <cell r="L1964">
            <v>3942.23</v>
          </cell>
          <cell r="M1964">
            <v>3942.23</v>
          </cell>
          <cell r="N1964">
            <v>3942.23</v>
          </cell>
          <cell r="O1964">
            <v>3942.23</v>
          </cell>
          <cell r="P1964">
            <v>3942.23</v>
          </cell>
          <cell r="Q1964">
            <v>3942.23</v>
          </cell>
          <cell r="R1964">
            <v>3942.23</v>
          </cell>
          <cell r="S1964">
            <v>47306.76</v>
          </cell>
        </row>
        <row r="1965">
          <cell r="E1965" t="str">
            <v>34452130200EQMRCZZHO</v>
          </cell>
          <cell r="F1965" t="str">
            <v>CC-MEDAID</v>
          </cell>
          <cell r="G1965">
            <v>1282.97</v>
          </cell>
          <cell r="H1965">
            <v>1282.97</v>
          </cell>
          <cell r="I1965">
            <v>1282.97</v>
          </cell>
          <cell r="J1965">
            <v>1282.97</v>
          </cell>
          <cell r="K1965">
            <v>1282.97</v>
          </cell>
          <cell r="L1965">
            <v>1282.97</v>
          </cell>
          <cell r="M1965">
            <v>1282.97</v>
          </cell>
          <cell r="N1965">
            <v>1282.97</v>
          </cell>
          <cell r="O1965">
            <v>1282.97</v>
          </cell>
          <cell r="P1965">
            <v>1282.97</v>
          </cell>
          <cell r="Q1965">
            <v>1282.97</v>
          </cell>
          <cell r="R1965">
            <v>1282.97</v>
          </cell>
          <cell r="S1965">
            <v>15395.64</v>
          </cell>
        </row>
        <row r="1966">
          <cell r="E1966" t="str">
            <v>34452130200EQMRCZZHO</v>
          </cell>
          <cell r="F1966" t="str">
            <v>CC-MEDAID</v>
          </cell>
          <cell r="G1966">
            <v>3793.9</v>
          </cell>
          <cell r="H1966">
            <v>3793.9</v>
          </cell>
          <cell r="I1966">
            <v>3793.9</v>
          </cell>
          <cell r="J1966">
            <v>3793.9</v>
          </cell>
          <cell r="K1966">
            <v>3793.9</v>
          </cell>
          <cell r="L1966">
            <v>3793.9</v>
          </cell>
          <cell r="M1966">
            <v>3793.9</v>
          </cell>
          <cell r="N1966">
            <v>3793.9</v>
          </cell>
          <cell r="O1966">
            <v>3793.9</v>
          </cell>
          <cell r="P1966">
            <v>3793.9</v>
          </cell>
          <cell r="Q1966">
            <v>3793.9</v>
          </cell>
          <cell r="R1966">
            <v>3793.9</v>
          </cell>
          <cell r="S1966">
            <v>45526.8</v>
          </cell>
        </row>
        <row r="1967">
          <cell r="E1967" t="str">
            <v>34452130200EQMRCZZHO</v>
          </cell>
          <cell r="F1967" t="str">
            <v>CC-MEDAID</v>
          </cell>
          <cell r="G1967">
            <v>3314.33</v>
          </cell>
          <cell r="H1967">
            <v>3314.33</v>
          </cell>
          <cell r="I1967">
            <v>3314.33</v>
          </cell>
          <cell r="J1967">
            <v>3314.33</v>
          </cell>
          <cell r="K1967">
            <v>3314.33</v>
          </cell>
          <cell r="L1967">
            <v>3314.33</v>
          </cell>
          <cell r="M1967">
            <v>3314.33</v>
          </cell>
          <cell r="N1967">
            <v>3314.33</v>
          </cell>
          <cell r="O1967">
            <v>3314.33</v>
          </cell>
          <cell r="P1967">
            <v>3314.33</v>
          </cell>
          <cell r="Q1967">
            <v>3314.33</v>
          </cell>
          <cell r="R1967">
            <v>3314.33</v>
          </cell>
          <cell r="S1967">
            <v>39771.96</v>
          </cell>
        </row>
        <row r="1968">
          <cell r="E1968" t="str">
            <v>34452130200EQMRCZZHO</v>
          </cell>
          <cell r="F1968" t="str">
            <v>CC-MEDAID</v>
          </cell>
          <cell r="G1968">
            <v>3767.33</v>
          </cell>
          <cell r="H1968">
            <v>3767.33</v>
          </cell>
          <cell r="I1968">
            <v>3767.33</v>
          </cell>
          <cell r="J1968">
            <v>3767.33</v>
          </cell>
          <cell r="K1968">
            <v>3767.33</v>
          </cell>
          <cell r="L1968">
            <v>3767.33</v>
          </cell>
          <cell r="M1968">
            <v>3767.33</v>
          </cell>
          <cell r="N1968">
            <v>3767.33</v>
          </cell>
          <cell r="O1968">
            <v>3767.33</v>
          </cell>
          <cell r="P1968">
            <v>3767.33</v>
          </cell>
          <cell r="Q1968">
            <v>3767.33</v>
          </cell>
          <cell r="R1968">
            <v>3767.33</v>
          </cell>
          <cell r="S1968">
            <v>45207.96</v>
          </cell>
        </row>
        <row r="1969">
          <cell r="E1969" t="str">
            <v>34452130200EQMRCZZHO Total</v>
          </cell>
          <cell r="F1969">
            <v>0</v>
          </cell>
          <cell r="S1969">
            <v>534567.84000000008</v>
          </cell>
        </row>
        <row r="1970">
          <cell r="E1970" t="str">
            <v>34452130300EQMRCZZHO</v>
          </cell>
          <cell r="F1970" t="str">
            <v>CC-PENSION</v>
          </cell>
          <cell r="G1970">
            <v>5564.85</v>
          </cell>
          <cell r="H1970">
            <v>5564.85</v>
          </cell>
          <cell r="I1970">
            <v>5564.85</v>
          </cell>
          <cell r="J1970">
            <v>5564.85</v>
          </cell>
          <cell r="K1970">
            <v>5831.87</v>
          </cell>
          <cell r="L1970">
            <v>5831.87</v>
          </cell>
          <cell r="M1970">
            <v>5831.87</v>
          </cell>
          <cell r="N1970">
            <v>5831.87</v>
          </cell>
          <cell r="O1970">
            <v>5831.87</v>
          </cell>
          <cell r="P1970">
            <v>5831.87</v>
          </cell>
          <cell r="Q1970">
            <v>5831.87</v>
          </cell>
          <cell r="R1970">
            <v>5831.87</v>
          </cell>
          <cell r="S1970">
            <v>68914.36</v>
          </cell>
        </row>
        <row r="1971">
          <cell r="E1971" t="str">
            <v>34452130300EQMRCZZHO</v>
          </cell>
          <cell r="F1971" t="str">
            <v>CC-PENSION</v>
          </cell>
          <cell r="G1971">
            <v>6109.37</v>
          </cell>
          <cell r="H1971">
            <v>6109.37</v>
          </cell>
          <cell r="I1971">
            <v>6109.37</v>
          </cell>
          <cell r="J1971">
            <v>6109.37</v>
          </cell>
          <cell r="K1971">
            <v>6109.37</v>
          </cell>
          <cell r="L1971">
            <v>6109.37</v>
          </cell>
          <cell r="M1971">
            <v>6109.37</v>
          </cell>
          <cell r="N1971">
            <v>6109.37</v>
          </cell>
          <cell r="O1971">
            <v>6109.37</v>
          </cell>
          <cell r="P1971">
            <v>6109.37</v>
          </cell>
          <cell r="Q1971">
            <v>6109.37</v>
          </cell>
          <cell r="R1971">
            <v>6109.37</v>
          </cell>
          <cell r="S1971">
            <v>73312.44</v>
          </cell>
        </row>
        <row r="1972">
          <cell r="E1972" t="str">
            <v>34452130300EQMRCZZHO</v>
          </cell>
          <cell r="F1972" t="str">
            <v>CC-PENSION</v>
          </cell>
          <cell r="G1972">
            <v>7799.37</v>
          </cell>
          <cell r="H1972">
            <v>7799.37</v>
          </cell>
          <cell r="I1972">
            <v>7799.37</v>
          </cell>
          <cell r="J1972">
            <v>7799.37</v>
          </cell>
          <cell r="K1972">
            <v>7799.37</v>
          </cell>
          <cell r="L1972">
            <v>7799.37</v>
          </cell>
          <cell r="M1972">
            <v>7799.37</v>
          </cell>
          <cell r="N1972">
            <v>7799.37</v>
          </cell>
          <cell r="O1972">
            <v>7799.37</v>
          </cell>
          <cell r="P1972">
            <v>7799.37</v>
          </cell>
          <cell r="Q1972">
            <v>7799.37</v>
          </cell>
          <cell r="R1972">
            <v>7799.37</v>
          </cell>
          <cell r="S1972">
            <v>93592.44</v>
          </cell>
        </row>
        <row r="1973">
          <cell r="E1973" t="str">
            <v>34452130300EQMRCZZHO</v>
          </cell>
          <cell r="F1973" t="str">
            <v>CC-PENSION</v>
          </cell>
          <cell r="G1973">
            <v>9505.7000000000007</v>
          </cell>
          <cell r="H1973">
            <v>9505.7000000000007</v>
          </cell>
          <cell r="I1973">
            <v>9505.7000000000007</v>
          </cell>
          <cell r="J1973">
            <v>9505.7000000000007</v>
          </cell>
          <cell r="K1973">
            <v>9505.7000000000007</v>
          </cell>
          <cell r="L1973">
            <v>9505.7000000000007</v>
          </cell>
          <cell r="M1973">
            <v>9505.7000000000007</v>
          </cell>
          <cell r="N1973">
            <v>9505.7000000000007</v>
          </cell>
          <cell r="O1973">
            <v>9505.7000000000007</v>
          </cell>
          <cell r="P1973">
            <v>9505.7000000000007</v>
          </cell>
          <cell r="Q1973">
            <v>9505.7000000000007</v>
          </cell>
          <cell r="R1973">
            <v>9505.7000000000007</v>
          </cell>
          <cell r="S1973">
            <v>114068.4</v>
          </cell>
        </row>
        <row r="1974">
          <cell r="E1974" t="str">
            <v>34452130300EQMRCZZHO</v>
          </cell>
          <cell r="F1974" t="str">
            <v>CC-PENSION</v>
          </cell>
          <cell r="G1974">
            <v>3951.11</v>
          </cell>
          <cell r="H1974">
            <v>3951.11</v>
          </cell>
          <cell r="I1974">
            <v>3951.11</v>
          </cell>
          <cell r="J1974">
            <v>3951.11</v>
          </cell>
          <cell r="K1974">
            <v>3951.11</v>
          </cell>
          <cell r="L1974">
            <v>3951.11</v>
          </cell>
          <cell r="M1974">
            <v>3951.11</v>
          </cell>
          <cell r="N1974">
            <v>3951.11</v>
          </cell>
          <cell r="O1974">
            <v>3951.11</v>
          </cell>
          <cell r="P1974">
            <v>3951.11</v>
          </cell>
          <cell r="Q1974">
            <v>3951.11</v>
          </cell>
          <cell r="R1974">
            <v>3951.11</v>
          </cell>
          <cell r="S1974">
            <v>47413.32</v>
          </cell>
        </row>
        <row r="1975">
          <cell r="E1975" t="str">
            <v>34452130300EQMRCZZHO</v>
          </cell>
          <cell r="F1975" t="str">
            <v>CC-PENSION</v>
          </cell>
          <cell r="G1975">
            <v>6109.37</v>
          </cell>
          <cell r="H1975">
            <v>6109.37</v>
          </cell>
          <cell r="I1975">
            <v>6109.37</v>
          </cell>
          <cell r="J1975">
            <v>6109.37</v>
          </cell>
          <cell r="K1975">
            <v>6109.37</v>
          </cell>
          <cell r="L1975">
            <v>6109.37</v>
          </cell>
          <cell r="M1975">
            <v>6109.37</v>
          </cell>
          <cell r="N1975">
            <v>6109.37</v>
          </cell>
          <cell r="O1975">
            <v>6109.37</v>
          </cell>
          <cell r="P1975">
            <v>6109.37</v>
          </cell>
          <cell r="Q1975">
            <v>6109.37</v>
          </cell>
          <cell r="R1975">
            <v>6109.37</v>
          </cell>
          <cell r="S1975">
            <v>73312.44</v>
          </cell>
        </row>
        <row r="1976">
          <cell r="E1976" t="str">
            <v>34452130300EQMRCZZHO</v>
          </cell>
          <cell r="F1976" t="str">
            <v>CC-PENSION</v>
          </cell>
          <cell r="G1976">
            <v>3951.11</v>
          </cell>
          <cell r="H1976">
            <v>3951.11</v>
          </cell>
          <cell r="I1976">
            <v>3951.11</v>
          </cell>
          <cell r="J1976">
            <v>3951.11</v>
          </cell>
          <cell r="K1976">
            <v>3951.11</v>
          </cell>
          <cell r="L1976">
            <v>3951.11</v>
          </cell>
          <cell r="M1976">
            <v>3951.11</v>
          </cell>
          <cell r="N1976">
            <v>3951.11</v>
          </cell>
          <cell r="O1976">
            <v>3951.11</v>
          </cell>
          <cell r="P1976">
            <v>3951.11</v>
          </cell>
          <cell r="Q1976">
            <v>3951.11</v>
          </cell>
          <cell r="R1976">
            <v>3951.11</v>
          </cell>
          <cell r="S1976">
            <v>47413.32</v>
          </cell>
        </row>
        <row r="1977">
          <cell r="E1977" t="str">
            <v>34452130300EQMRCZZHO</v>
          </cell>
          <cell r="F1977" t="str">
            <v>CC-PENSION</v>
          </cell>
          <cell r="G1977">
            <v>6109.37</v>
          </cell>
          <cell r="H1977">
            <v>6109.37</v>
          </cell>
          <cell r="I1977">
            <v>6109.37</v>
          </cell>
          <cell r="J1977">
            <v>6109.37</v>
          </cell>
          <cell r="K1977">
            <v>6109.37</v>
          </cell>
          <cell r="L1977">
            <v>6109.37</v>
          </cell>
          <cell r="M1977">
            <v>6109.37</v>
          </cell>
          <cell r="N1977">
            <v>6109.37</v>
          </cell>
          <cell r="O1977">
            <v>6109.37</v>
          </cell>
          <cell r="P1977">
            <v>6109.37</v>
          </cell>
          <cell r="Q1977">
            <v>6109.37</v>
          </cell>
          <cell r="R1977">
            <v>6109.37</v>
          </cell>
          <cell r="S1977">
            <v>73312.44</v>
          </cell>
        </row>
        <row r="1978">
          <cell r="E1978" t="str">
            <v>34452130300EQMRCZZHO</v>
          </cell>
          <cell r="F1978" t="str">
            <v>CC-PENSION</v>
          </cell>
          <cell r="G1978">
            <v>6109.37</v>
          </cell>
          <cell r="H1978">
            <v>6109.37</v>
          </cell>
          <cell r="I1978">
            <v>6109.37</v>
          </cell>
          <cell r="J1978">
            <v>6109.37</v>
          </cell>
          <cell r="K1978">
            <v>6109.37</v>
          </cell>
          <cell r="L1978">
            <v>6109.37</v>
          </cell>
          <cell r="M1978">
            <v>6109.37</v>
          </cell>
          <cell r="N1978">
            <v>6109.37</v>
          </cell>
          <cell r="O1978">
            <v>6109.37</v>
          </cell>
          <cell r="P1978">
            <v>6109.37</v>
          </cell>
          <cell r="Q1978">
            <v>6109.37</v>
          </cell>
          <cell r="R1978">
            <v>6109.37</v>
          </cell>
          <cell r="S1978">
            <v>73312.44</v>
          </cell>
        </row>
        <row r="1979">
          <cell r="E1979" t="str">
            <v>34452130300EQMRCZZHO</v>
          </cell>
          <cell r="F1979" t="str">
            <v>CC-PENSION</v>
          </cell>
          <cell r="G1979">
            <v>6109.37</v>
          </cell>
          <cell r="H1979">
            <v>6109.37</v>
          </cell>
          <cell r="I1979">
            <v>6109.37</v>
          </cell>
          <cell r="J1979">
            <v>6109.37</v>
          </cell>
          <cell r="K1979">
            <v>6109.37</v>
          </cell>
          <cell r="L1979">
            <v>6109.37</v>
          </cell>
          <cell r="M1979">
            <v>6109.37</v>
          </cell>
          <cell r="N1979">
            <v>6109.37</v>
          </cell>
          <cell r="O1979">
            <v>6109.37</v>
          </cell>
          <cell r="P1979">
            <v>6109.37</v>
          </cell>
          <cell r="Q1979">
            <v>6109.37</v>
          </cell>
          <cell r="R1979">
            <v>6109.37</v>
          </cell>
          <cell r="S1979">
            <v>73312.44</v>
          </cell>
        </row>
        <row r="1980">
          <cell r="E1980" t="str">
            <v>34452130300EQMRCZZHO</v>
          </cell>
          <cell r="F1980" t="str">
            <v>CC-PENSION</v>
          </cell>
          <cell r="G1980">
            <v>6109.37</v>
          </cell>
          <cell r="H1980">
            <v>6109.37</v>
          </cell>
          <cell r="I1980">
            <v>6109.37</v>
          </cell>
          <cell r="J1980">
            <v>6109.37</v>
          </cell>
          <cell r="K1980">
            <v>6109.37</v>
          </cell>
          <cell r="L1980">
            <v>6109.37</v>
          </cell>
          <cell r="M1980">
            <v>6109.37</v>
          </cell>
          <cell r="N1980">
            <v>6109.37</v>
          </cell>
          <cell r="O1980">
            <v>6109.37</v>
          </cell>
          <cell r="P1980">
            <v>6109.37</v>
          </cell>
          <cell r="Q1980">
            <v>6109.37</v>
          </cell>
          <cell r="R1980">
            <v>6109.37</v>
          </cell>
          <cell r="S1980">
            <v>73312.44</v>
          </cell>
        </row>
        <row r="1981">
          <cell r="E1981" t="str">
            <v>34452130300EQMRCZZHO</v>
          </cell>
          <cell r="F1981" t="str">
            <v>CC-PENSION</v>
          </cell>
          <cell r="G1981">
            <v>2241.14</v>
          </cell>
          <cell r="H1981">
            <v>2241.14</v>
          </cell>
          <cell r="I1981">
            <v>2241.14</v>
          </cell>
          <cell r="J1981">
            <v>2241.14</v>
          </cell>
          <cell r="K1981">
            <v>2241.14</v>
          </cell>
          <cell r="L1981">
            <v>2241.14</v>
          </cell>
          <cell r="M1981">
            <v>2241.14</v>
          </cell>
          <cell r="N1981">
            <v>2241.14</v>
          </cell>
          <cell r="O1981">
            <v>2314.98</v>
          </cell>
          <cell r="P1981">
            <v>2314.98</v>
          </cell>
          <cell r="Q1981">
            <v>2314.98</v>
          </cell>
          <cell r="R1981">
            <v>2314.98</v>
          </cell>
          <cell r="S1981">
            <v>27189.040000000001</v>
          </cell>
        </row>
        <row r="1982">
          <cell r="E1982" t="str">
            <v>34452130300EQMRCZZHO</v>
          </cell>
          <cell r="F1982" t="str">
            <v>CC-PENSION</v>
          </cell>
          <cell r="G1982">
            <v>6109.37</v>
          </cell>
          <cell r="H1982">
            <v>6109.37</v>
          </cell>
          <cell r="I1982">
            <v>6109.37</v>
          </cell>
          <cell r="J1982">
            <v>6109.37</v>
          </cell>
          <cell r="K1982">
            <v>6109.37</v>
          </cell>
          <cell r="L1982">
            <v>6109.37</v>
          </cell>
          <cell r="M1982">
            <v>6109.37</v>
          </cell>
          <cell r="N1982">
            <v>6109.37</v>
          </cell>
          <cell r="O1982">
            <v>6109.37</v>
          </cell>
          <cell r="P1982">
            <v>6109.37</v>
          </cell>
          <cell r="Q1982">
            <v>6109.37</v>
          </cell>
          <cell r="R1982">
            <v>6109.37</v>
          </cell>
          <cell r="S1982">
            <v>73312.44</v>
          </cell>
        </row>
        <row r="1983">
          <cell r="E1983" t="str">
            <v>34452130300EQMRCZZHO</v>
          </cell>
          <cell r="F1983" t="str">
            <v>CC-PENSION</v>
          </cell>
          <cell r="G1983">
            <v>6109.37</v>
          </cell>
          <cell r="H1983">
            <v>6109.37</v>
          </cell>
          <cell r="I1983">
            <v>6109.37</v>
          </cell>
          <cell r="J1983">
            <v>6109.37</v>
          </cell>
          <cell r="K1983">
            <v>6109.37</v>
          </cell>
          <cell r="L1983">
            <v>6109.37</v>
          </cell>
          <cell r="M1983">
            <v>6109.37</v>
          </cell>
          <cell r="N1983">
            <v>6109.37</v>
          </cell>
          <cell r="O1983">
            <v>6109.37</v>
          </cell>
          <cell r="P1983">
            <v>6109.37</v>
          </cell>
          <cell r="Q1983">
            <v>6109.37</v>
          </cell>
          <cell r="R1983">
            <v>6109.37</v>
          </cell>
          <cell r="S1983">
            <v>73312.44</v>
          </cell>
        </row>
        <row r="1984">
          <cell r="E1984" t="str">
            <v>34452130300EQMRCZZHO</v>
          </cell>
          <cell r="F1984" t="str">
            <v>CC-PENSION</v>
          </cell>
          <cell r="G1984">
            <v>4771.53</v>
          </cell>
          <cell r="H1984">
            <v>4771.53</v>
          </cell>
          <cell r="I1984">
            <v>4771.53</v>
          </cell>
          <cell r="J1984">
            <v>4771.53</v>
          </cell>
          <cell r="K1984">
            <v>4771.53</v>
          </cell>
          <cell r="L1984">
            <v>4771.53</v>
          </cell>
          <cell r="M1984">
            <v>4771.53</v>
          </cell>
          <cell r="N1984">
            <v>4771.53</v>
          </cell>
          <cell r="O1984">
            <v>4771.53</v>
          </cell>
          <cell r="P1984">
            <v>4998.58</v>
          </cell>
          <cell r="Q1984">
            <v>4998.58</v>
          </cell>
          <cell r="R1984">
            <v>4998.58</v>
          </cell>
          <cell r="S1984">
            <v>57939.51</v>
          </cell>
        </row>
        <row r="1985">
          <cell r="E1985" t="str">
            <v>34452130300EQMRCZZHO</v>
          </cell>
          <cell r="F1985" t="str">
            <v>CC-PENSION</v>
          </cell>
          <cell r="G1985">
            <v>6109.37</v>
          </cell>
          <cell r="H1985">
            <v>6109.37</v>
          </cell>
          <cell r="I1985">
            <v>6109.37</v>
          </cell>
          <cell r="J1985">
            <v>6109.37</v>
          </cell>
          <cell r="K1985">
            <v>6109.37</v>
          </cell>
          <cell r="L1985">
            <v>6109.37</v>
          </cell>
          <cell r="M1985">
            <v>6109.37</v>
          </cell>
          <cell r="N1985">
            <v>6109.37</v>
          </cell>
          <cell r="O1985">
            <v>6109.37</v>
          </cell>
          <cell r="P1985">
            <v>6109.37</v>
          </cell>
          <cell r="Q1985">
            <v>6109.37</v>
          </cell>
          <cell r="R1985">
            <v>6109.37</v>
          </cell>
          <cell r="S1985">
            <v>73312.44</v>
          </cell>
        </row>
        <row r="1986">
          <cell r="E1986" t="str">
            <v>34452130300EQMRCZZHO</v>
          </cell>
          <cell r="F1986" t="str">
            <v>CC-PENSION</v>
          </cell>
          <cell r="G1986">
            <v>2961.03</v>
          </cell>
          <cell r="H1986">
            <v>2961.03</v>
          </cell>
          <cell r="I1986">
            <v>2961.03</v>
          </cell>
          <cell r="J1986">
            <v>2961.03</v>
          </cell>
          <cell r="K1986">
            <v>2961.03</v>
          </cell>
          <cell r="L1986">
            <v>2961.03</v>
          </cell>
          <cell r="M1986">
            <v>2961.03</v>
          </cell>
          <cell r="N1986">
            <v>2961.03</v>
          </cell>
          <cell r="O1986">
            <v>2961.03</v>
          </cell>
          <cell r="P1986">
            <v>2961.03</v>
          </cell>
          <cell r="Q1986">
            <v>3095.16</v>
          </cell>
          <cell r="R1986">
            <v>3095.16</v>
          </cell>
          <cell r="S1986">
            <v>35800.620000000003</v>
          </cell>
        </row>
        <row r="1987">
          <cell r="E1987" t="str">
            <v>34452130300EQMRCZZHO</v>
          </cell>
          <cell r="F1987" t="str">
            <v>CC-PENSION</v>
          </cell>
          <cell r="G1987">
            <v>2961.03</v>
          </cell>
          <cell r="H1987">
            <v>2961.03</v>
          </cell>
          <cell r="I1987">
            <v>2961.03</v>
          </cell>
          <cell r="J1987">
            <v>2961.03</v>
          </cell>
          <cell r="K1987">
            <v>2961.03</v>
          </cell>
          <cell r="L1987">
            <v>2961.03</v>
          </cell>
          <cell r="M1987">
            <v>2961.03</v>
          </cell>
          <cell r="N1987">
            <v>2961.03</v>
          </cell>
          <cell r="O1987">
            <v>2961.03</v>
          </cell>
          <cell r="P1987">
            <v>2961.03</v>
          </cell>
          <cell r="Q1987">
            <v>3095.16</v>
          </cell>
          <cell r="R1987">
            <v>3095.16</v>
          </cell>
          <cell r="S1987">
            <v>35800.620000000003</v>
          </cell>
        </row>
        <row r="1988">
          <cell r="E1988" t="str">
            <v>34452130300EQMRCZZHO</v>
          </cell>
          <cell r="F1988" t="str">
            <v>CC-PENSION</v>
          </cell>
          <cell r="G1988">
            <v>2961.03</v>
          </cell>
          <cell r="H1988">
            <v>2961.03</v>
          </cell>
          <cell r="I1988">
            <v>2961.03</v>
          </cell>
          <cell r="J1988">
            <v>2961.03</v>
          </cell>
          <cell r="K1988">
            <v>2961.03</v>
          </cell>
          <cell r="L1988">
            <v>2961.03</v>
          </cell>
          <cell r="M1988">
            <v>2961.03</v>
          </cell>
          <cell r="N1988">
            <v>2961.03</v>
          </cell>
          <cell r="O1988">
            <v>2961.03</v>
          </cell>
          <cell r="P1988">
            <v>2961.03</v>
          </cell>
          <cell r="Q1988">
            <v>3095.16</v>
          </cell>
          <cell r="R1988">
            <v>3095.16</v>
          </cell>
          <cell r="S1988">
            <v>35800.620000000003</v>
          </cell>
        </row>
        <row r="1989">
          <cell r="E1989" t="str">
            <v>34452130300EQMRCZZHO</v>
          </cell>
          <cell r="F1989" t="str">
            <v>CC-PENSION</v>
          </cell>
          <cell r="G1989">
            <v>6109.37</v>
          </cell>
          <cell r="H1989">
            <v>6109.37</v>
          </cell>
          <cell r="I1989">
            <v>6109.37</v>
          </cell>
          <cell r="J1989">
            <v>6109.37</v>
          </cell>
          <cell r="K1989">
            <v>6109.37</v>
          </cell>
          <cell r="L1989">
            <v>6109.37</v>
          </cell>
          <cell r="M1989">
            <v>6109.37</v>
          </cell>
          <cell r="N1989">
            <v>6109.37</v>
          </cell>
          <cell r="O1989">
            <v>6109.37</v>
          </cell>
          <cell r="P1989">
            <v>6109.37</v>
          </cell>
          <cell r="Q1989">
            <v>6109.37</v>
          </cell>
          <cell r="R1989">
            <v>6109.37</v>
          </cell>
          <cell r="S1989">
            <v>73312.44</v>
          </cell>
        </row>
        <row r="1990">
          <cell r="E1990" t="str">
            <v>34452130300EQMRCZZHO Total</v>
          </cell>
          <cell r="F1990">
            <v>0</v>
          </cell>
          <cell r="S1990">
            <v>1297056.6500000001</v>
          </cell>
        </row>
        <row r="1991">
          <cell r="E1991" t="str">
            <v>34452130400EQMRCZZHO</v>
          </cell>
          <cell r="F1991" t="str">
            <v>CC-U.I.F.</v>
          </cell>
          <cell r="G1991">
            <v>148.72</v>
          </cell>
          <cell r="H1991">
            <v>148.72</v>
          </cell>
          <cell r="I1991">
            <v>148.72</v>
          </cell>
          <cell r="J1991">
            <v>148.72</v>
          </cell>
          <cell r="K1991">
            <v>148.72</v>
          </cell>
          <cell r="L1991">
            <v>148.72</v>
          </cell>
          <cell r="M1991">
            <v>148.72</v>
          </cell>
          <cell r="N1991">
            <v>148.72</v>
          </cell>
          <cell r="O1991">
            <v>148.72</v>
          </cell>
          <cell r="P1991">
            <v>148.72</v>
          </cell>
          <cell r="Q1991">
            <v>148.72</v>
          </cell>
          <cell r="R1991">
            <v>148.72</v>
          </cell>
          <cell r="S1991">
            <v>1784.64</v>
          </cell>
        </row>
        <row r="1992">
          <cell r="E1992" t="str">
            <v>34452130400EQMRCZZHO</v>
          </cell>
          <cell r="F1992" t="str">
            <v>CC-U.I.F.</v>
          </cell>
          <cell r="G1992">
            <v>148.72</v>
          </cell>
          <cell r="H1992">
            <v>148.72</v>
          </cell>
          <cell r="I1992">
            <v>148.72</v>
          </cell>
          <cell r="J1992">
            <v>148.72</v>
          </cell>
          <cell r="K1992">
            <v>148.72</v>
          </cell>
          <cell r="L1992">
            <v>148.72</v>
          </cell>
          <cell r="M1992">
            <v>148.72</v>
          </cell>
          <cell r="N1992">
            <v>148.72</v>
          </cell>
          <cell r="O1992">
            <v>148.72</v>
          </cell>
          <cell r="P1992">
            <v>148.72</v>
          </cell>
          <cell r="Q1992">
            <v>148.72</v>
          </cell>
          <cell r="R1992">
            <v>148.72</v>
          </cell>
          <cell r="S1992">
            <v>1784.64</v>
          </cell>
        </row>
        <row r="1993">
          <cell r="E1993" t="str">
            <v>34452130400EQMRCZZHO</v>
          </cell>
          <cell r="F1993" t="str">
            <v>CC-U.I.F.</v>
          </cell>
          <cell r="G1993">
            <v>148.72</v>
          </cell>
          <cell r="H1993">
            <v>148.72</v>
          </cell>
          <cell r="I1993">
            <v>148.72</v>
          </cell>
          <cell r="J1993">
            <v>148.72</v>
          </cell>
          <cell r="K1993">
            <v>148.72</v>
          </cell>
          <cell r="L1993">
            <v>148.72</v>
          </cell>
          <cell r="M1993">
            <v>148.72</v>
          </cell>
          <cell r="N1993">
            <v>148.72</v>
          </cell>
          <cell r="O1993">
            <v>148.72</v>
          </cell>
          <cell r="P1993">
            <v>148.72</v>
          </cell>
          <cell r="Q1993">
            <v>148.72</v>
          </cell>
          <cell r="R1993">
            <v>148.72</v>
          </cell>
          <cell r="S1993">
            <v>1784.64</v>
          </cell>
        </row>
        <row r="1994">
          <cell r="E1994" t="str">
            <v>34452130400EQMRCZZHO</v>
          </cell>
          <cell r="F1994" t="str">
            <v>CC-U.I.F.</v>
          </cell>
          <cell r="G1994">
            <v>148.72</v>
          </cell>
          <cell r="H1994">
            <v>148.72</v>
          </cell>
          <cell r="I1994">
            <v>148.72</v>
          </cell>
          <cell r="J1994">
            <v>148.72</v>
          </cell>
          <cell r="K1994">
            <v>148.72</v>
          </cell>
          <cell r="L1994">
            <v>148.72</v>
          </cell>
          <cell r="M1994">
            <v>148.72</v>
          </cell>
          <cell r="N1994">
            <v>148.72</v>
          </cell>
          <cell r="O1994">
            <v>148.72</v>
          </cell>
          <cell r="P1994">
            <v>148.72</v>
          </cell>
          <cell r="Q1994">
            <v>148.72</v>
          </cell>
          <cell r="R1994">
            <v>148.72</v>
          </cell>
          <cell r="S1994">
            <v>1784.64</v>
          </cell>
        </row>
        <row r="1995">
          <cell r="E1995" t="str">
            <v>34452130400EQMRCZZHO</v>
          </cell>
          <cell r="F1995" t="str">
            <v>CC-U.I.F.</v>
          </cell>
          <cell r="G1995">
            <v>148.72</v>
          </cell>
          <cell r="H1995">
            <v>148.72</v>
          </cell>
          <cell r="I1995">
            <v>148.72</v>
          </cell>
          <cell r="J1995">
            <v>148.72</v>
          </cell>
          <cell r="K1995">
            <v>148.72</v>
          </cell>
          <cell r="L1995">
            <v>148.72</v>
          </cell>
          <cell r="M1995">
            <v>148.72</v>
          </cell>
          <cell r="N1995">
            <v>148.72</v>
          </cell>
          <cell r="O1995">
            <v>148.72</v>
          </cell>
          <cell r="P1995">
            <v>148.72</v>
          </cell>
          <cell r="Q1995">
            <v>148.72</v>
          </cell>
          <cell r="R1995">
            <v>148.72</v>
          </cell>
          <cell r="S1995">
            <v>1784.64</v>
          </cell>
        </row>
        <row r="1996">
          <cell r="E1996" t="str">
            <v>34452130400EQMRCZZHO</v>
          </cell>
          <cell r="F1996" t="str">
            <v>CC-U.I.F.</v>
          </cell>
          <cell r="G1996">
            <v>148.72</v>
          </cell>
          <cell r="H1996">
            <v>148.72</v>
          </cell>
          <cell r="I1996">
            <v>148.72</v>
          </cell>
          <cell r="J1996">
            <v>148.72</v>
          </cell>
          <cell r="K1996">
            <v>148.72</v>
          </cell>
          <cell r="L1996">
            <v>148.72</v>
          </cell>
          <cell r="M1996">
            <v>148.72</v>
          </cell>
          <cell r="N1996">
            <v>148.72</v>
          </cell>
          <cell r="O1996">
            <v>148.72</v>
          </cell>
          <cell r="P1996">
            <v>148.72</v>
          </cell>
          <cell r="Q1996">
            <v>148.72</v>
          </cell>
          <cell r="R1996">
            <v>148.72</v>
          </cell>
          <cell r="S1996">
            <v>1784.64</v>
          </cell>
        </row>
        <row r="1997">
          <cell r="E1997" t="str">
            <v>34452130400EQMRCZZHO</v>
          </cell>
          <cell r="F1997" t="str">
            <v>CC-U.I.F.</v>
          </cell>
          <cell r="G1997">
            <v>148.72</v>
          </cell>
          <cell r="H1997">
            <v>148.72</v>
          </cell>
          <cell r="I1997">
            <v>148.72</v>
          </cell>
          <cell r="J1997">
            <v>148.72</v>
          </cell>
          <cell r="K1997">
            <v>148.72</v>
          </cell>
          <cell r="L1997">
            <v>148.72</v>
          </cell>
          <cell r="M1997">
            <v>148.72</v>
          </cell>
          <cell r="N1997">
            <v>148.72</v>
          </cell>
          <cell r="O1997">
            <v>148.72</v>
          </cell>
          <cell r="P1997">
            <v>148.72</v>
          </cell>
          <cell r="Q1997">
            <v>148.72</v>
          </cell>
          <cell r="R1997">
            <v>148.72</v>
          </cell>
          <cell r="S1997">
            <v>1784.64</v>
          </cell>
        </row>
        <row r="1998">
          <cell r="E1998" t="str">
            <v>34452130400EQMRCZZHO</v>
          </cell>
          <cell r="F1998" t="str">
            <v>CC-U.I.F.</v>
          </cell>
          <cell r="G1998">
            <v>148.72</v>
          </cell>
          <cell r="H1998">
            <v>148.72</v>
          </cell>
          <cell r="I1998">
            <v>148.72</v>
          </cell>
          <cell r="J1998">
            <v>148.72</v>
          </cell>
          <cell r="K1998">
            <v>148.72</v>
          </cell>
          <cell r="L1998">
            <v>148.72</v>
          </cell>
          <cell r="M1998">
            <v>148.72</v>
          </cell>
          <cell r="N1998">
            <v>148.72</v>
          </cell>
          <cell r="O1998">
            <v>148.72</v>
          </cell>
          <cell r="P1998">
            <v>148.72</v>
          </cell>
          <cell r="Q1998">
            <v>148.72</v>
          </cell>
          <cell r="R1998">
            <v>148.72</v>
          </cell>
          <cell r="S1998">
            <v>1784.64</v>
          </cell>
        </row>
        <row r="1999">
          <cell r="E1999" t="str">
            <v>34452130400EQMRCZZHO</v>
          </cell>
          <cell r="F1999" t="str">
            <v>CC-U.I.F.</v>
          </cell>
          <cell r="G1999">
            <v>148.72</v>
          </cell>
          <cell r="H1999">
            <v>148.72</v>
          </cell>
          <cell r="I1999">
            <v>148.72</v>
          </cell>
          <cell r="J1999">
            <v>148.72</v>
          </cell>
          <cell r="K1999">
            <v>148.72</v>
          </cell>
          <cell r="L1999">
            <v>148.72</v>
          </cell>
          <cell r="M1999">
            <v>148.72</v>
          </cell>
          <cell r="N1999">
            <v>148.72</v>
          </cell>
          <cell r="O1999">
            <v>148.72</v>
          </cell>
          <cell r="P1999">
            <v>148.72</v>
          </cell>
          <cell r="Q1999">
            <v>148.72</v>
          </cell>
          <cell r="R1999">
            <v>148.72</v>
          </cell>
          <cell r="S1999">
            <v>1784.64</v>
          </cell>
        </row>
        <row r="2000">
          <cell r="E2000" t="str">
            <v>34452130400EQMRCZZHO</v>
          </cell>
          <cell r="F2000" t="str">
            <v>CC-U.I.F.</v>
          </cell>
          <cell r="G2000">
            <v>148.72</v>
          </cell>
          <cell r="H2000">
            <v>148.72</v>
          </cell>
          <cell r="I2000">
            <v>148.72</v>
          </cell>
          <cell r="J2000">
            <v>148.72</v>
          </cell>
          <cell r="K2000">
            <v>148.72</v>
          </cell>
          <cell r="L2000">
            <v>148.72</v>
          </cell>
          <cell r="M2000">
            <v>148.72</v>
          </cell>
          <cell r="N2000">
            <v>148.72</v>
          </cell>
          <cell r="O2000">
            <v>148.72</v>
          </cell>
          <cell r="P2000">
            <v>148.72</v>
          </cell>
          <cell r="Q2000">
            <v>148.72</v>
          </cell>
          <cell r="R2000">
            <v>148.72</v>
          </cell>
          <cell r="S2000">
            <v>1784.64</v>
          </cell>
        </row>
        <row r="2001">
          <cell r="E2001" t="str">
            <v>34452130400EQMRCZZHO</v>
          </cell>
          <cell r="F2001" t="str">
            <v>CC-U.I.F.</v>
          </cell>
          <cell r="G2001">
            <v>148.72</v>
          </cell>
          <cell r="H2001">
            <v>148.72</v>
          </cell>
          <cell r="I2001">
            <v>148.72</v>
          </cell>
          <cell r="J2001">
            <v>148.72</v>
          </cell>
          <cell r="K2001">
            <v>148.72</v>
          </cell>
          <cell r="L2001">
            <v>148.72</v>
          </cell>
          <cell r="M2001">
            <v>148.72</v>
          </cell>
          <cell r="N2001">
            <v>148.72</v>
          </cell>
          <cell r="O2001">
            <v>148.72</v>
          </cell>
          <cell r="P2001">
            <v>148.72</v>
          </cell>
          <cell r="Q2001">
            <v>148.72</v>
          </cell>
          <cell r="R2001">
            <v>148.72</v>
          </cell>
          <cell r="S2001">
            <v>1784.64</v>
          </cell>
        </row>
        <row r="2002">
          <cell r="E2002" t="str">
            <v>34452130400EQMRCZZHO</v>
          </cell>
          <cell r="F2002" t="str">
            <v>CC-U.I.F.</v>
          </cell>
          <cell r="G2002">
            <v>146.91999999999999</v>
          </cell>
          <cell r="H2002">
            <v>146.91999999999999</v>
          </cell>
          <cell r="I2002">
            <v>146.91999999999999</v>
          </cell>
          <cell r="J2002">
            <v>146.91999999999999</v>
          </cell>
          <cell r="K2002">
            <v>146.91999999999999</v>
          </cell>
          <cell r="L2002">
            <v>146.91999999999999</v>
          </cell>
          <cell r="M2002">
            <v>146.91999999999999</v>
          </cell>
          <cell r="N2002">
            <v>148.72</v>
          </cell>
          <cell r="O2002">
            <v>148.72</v>
          </cell>
          <cell r="P2002">
            <v>148.72</v>
          </cell>
          <cell r="Q2002">
            <v>148.72</v>
          </cell>
          <cell r="R2002">
            <v>148.72</v>
          </cell>
          <cell r="S2002">
            <v>1772.04</v>
          </cell>
        </row>
        <row r="2003">
          <cell r="E2003" t="str">
            <v>34452130400EQMRCZZHO</v>
          </cell>
          <cell r="F2003" t="str">
            <v>CC-U.I.F.</v>
          </cell>
          <cell r="G2003">
            <v>148.72</v>
          </cell>
          <cell r="H2003">
            <v>148.72</v>
          </cell>
          <cell r="I2003">
            <v>148.72</v>
          </cell>
          <cell r="J2003">
            <v>148.72</v>
          </cell>
          <cell r="K2003">
            <v>148.72</v>
          </cell>
          <cell r="L2003">
            <v>148.72</v>
          </cell>
          <cell r="M2003">
            <v>148.72</v>
          </cell>
          <cell r="N2003">
            <v>148.72</v>
          </cell>
          <cell r="O2003">
            <v>148.72</v>
          </cell>
          <cell r="P2003">
            <v>148.72</v>
          </cell>
          <cell r="Q2003">
            <v>148.72</v>
          </cell>
          <cell r="R2003">
            <v>148.72</v>
          </cell>
          <cell r="S2003">
            <v>1784.64</v>
          </cell>
        </row>
        <row r="2004">
          <cell r="E2004" t="str">
            <v>34452130400EQMRCZZHO</v>
          </cell>
          <cell r="F2004" t="str">
            <v>CC-U.I.F.</v>
          </cell>
          <cell r="G2004">
            <v>148.72</v>
          </cell>
          <cell r="H2004">
            <v>148.72</v>
          </cell>
          <cell r="I2004">
            <v>148.72</v>
          </cell>
          <cell r="J2004">
            <v>148.72</v>
          </cell>
          <cell r="K2004">
            <v>148.72</v>
          </cell>
          <cell r="L2004">
            <v>148.72</v>
          </cell>
          <cell r="M2004">
            <v>148.72</v>
          </cell>
          <cell r="N2004">
            <v>148.72</v>
          </cell>
          <cell r="O2004">
            <v>148.72</v>
          </cell>
          <cell r="P2004">
            <v>148.72</v>
          </cell>
          <cell r="Q2004">
            <v>148.72</v>
          </cell>
          <cell r="R2004">
            <v>148.72</v>
          </cell>
          <cell r="S2004">
            <v>1784.64</v>
          </cell>
        </row>
        <row r="2005">
          <cell r="E2005" t="str">
            <v>34452130400EQMRCZZHO</v>
          </cell>
          <cell r="F2005" t="str">
            <v>CC-U.I.F.</v>
          </cell>
          <cell r="G2005">
            <v>148.72</v>
          </cell>
          <cell r="H2005">
            <v>148.72</v>
          </cell>
          <cell r="I2005">
            <v>148.72</v>
          </cell>
          <cell r="J2005">
            <v>148.72</v>
          </cell>
          <cell r="K2005">
            <v>148.72</v>
          </cell>
          <cell r="L2005">
            <v>148.72</v>
          </cell>
          <cell r="M2005">
            <v>148.72</v>
          </cell>
          <cell r="N2005">
            <v>148.72</v>
          </cell>
          <cell r="O2005">
            <v>148.72</v>
          </cell>
          <cell r="P2005">
            <v>148.72</v>
          </cell>
          <cell r="Q2005">
            <v>148.72</v>
          </cell>
          <cell r="R2005">
            <v>148.72</v>
          </cell>
          <cell r="S2005">
            <v>1784.64</v>
          </cell>
        </row>
        <row r="2006">
          <cell r="E2006" t="str">
            <v>34452130400EQMRCZZHO</v>
          </cell>
          <cell r="F2006" t="str">
            <v>CC-U.I.F.</v>
          </cell>
          <cell r="G2006">
            <v>148.72</v>
          </cell>
          <cell r="H2006">
            <v>148.72</v>
          </cell>
          <cell r="I2006">
            <v>148.72</v>
          </cell>
          <cell r="J2006">
            <v>148.72</v>
          </cell>
          <cell r="K2006">
            <v>148.72</v>
          </cell>
          <cell r="L2006">
            <v>148.72</v>
          </cell>
          <cell r="M2006">
            <v>148.72</v>
          </cell>
          <cell r="N2006">
            <v>148.72</v>
          </cell>
          <cell r="O2006">
            <v>148.72</v>
          </cell>
          <cell r="P2006">
            <v>148.72</v>
          </cell>
          <cell r="Q2006">
            <v>148.72</v>
          </cell>
          <cell r="R2006">
            <v>148.72</v>
          </cell>
          <cell r="S2006">
            <v>1784.64</v>
          </cell>
        </row>
        <row r="2007">
          <cell r="E2007" t="str">
            <v>34452130400EQMRCZZHO</v>
          </cell>
          <cell r="F2007" t="str">
            <v>CC-U.I.F.</v>
          </cell>
          <cell r="G2007">
            <v>148.72</v>
          </cell>
          <cell r="H2007">
            <v>148.72</v>
          </cell>
          <cell r="I2007">
            <v>148.72</v>
          </cell>
          <cell r="J2007">
            <v>148.72</v>
          </cell>
          <cell r="K2007">
            <v>148.72</v>
          </cell>
          <cell r="L2007">
            <v>148.72</v>
          </cell>
          <cell r="M2007">
            <v>148.72</v>
          </cell>
          <cell r="N2007">
            <v>148.72</v>
          </cell>
          <cell r="O2007">
            <v>148.72</v>
          </cell>
          <cell r="P2007">
            <v>148.72</v>
          </cell>
          <cell r="Q2007">
            <v>148.72</v>
          </cell>
          <cell r="R2007">
            <v>148.72</v>
          </cell>
          <cell r="S2007">
            <v>1784.64</v>
          </cell>
        </row>
        <row r="2008">
          <cell r="E2008" t="str">
            <v>34452130400EQMRCZZHO</v>
          </cell>
          <cell r="F2008" t="str">
            <v>CC-U.I.F.</v>
          </cell>
          <cell r="G2008">
            <v>148.72</v>
          </cell>
          <cell r="H2008">
            <v>148.72</v>
          </cell>
          <cell r="I2008">
            <v>148.72</v>
          </cell>
          <cell r="J2008">
            <v>148.72</v>
          </cell>
          <cell r="K2008">
            <v>148.72</v>
          </cell>
          <cell r="L2008">
            <v>148.72</v>
          </cell>
          <cell r="M2008">
            <v>148.72</v>
          </cell>
          <cell r="N2008">
            <v>148.72</v>
          </cell>
          <cell r="O2008">
            <v>148.72</v>
          </cell>
          <cell r="P2008">
            <v>148.72</v>
          </cell>
          <cell r="Q2008">
            <v>148.72</v>
          </cell>
          <cell r="R2008">
            <v>148.72</v>
          </cell>
          <cell r="S2008">
            <v>1784.64</v>
          </cell>
        </row>
        <row r="2009">
          <cell r="E2009" t="str">
            <v>34452130400EQMRCZZHO</v>
          </cell>
          <cell r="F2009" t="str">
            <v>CC-U.I.F.</v>
          </cell>
          <cell r="G2009">
            <v>148.72</v>
          </cell>
          <cell r="H2009">
            <v>148.72</v>
          </cell>
          <cell r="I2009">
            <v>148.72</v>
          </cell>
          <cell r="J2009">
            <v>148.72</v>
          </cell>
          <cell r="K2009">
            <v>148.72</v>
          </cell>
          <cell r="L2009">
            <v>148.72</v>
          </cell>
          <cell r="M2009">
            <v>148.72</v>
          </cell>
          <cell r="N2009">
            <v>148.72</v>
          </cell>
          <cell r="O2009">
            <v>148.72</v>
          </cell>
          <cell r="P2009">
            <v>148.72</v>
          </cell>
          <cell r="Q2009">
            <v>148.72</v>
          </cell>
          <cell r="R2009">
            <v>148.72</v>
          </cell>
          <cell r="S2009">
            <v>1784.64</v>
          </cell>
        </row>
        <row r="2010">
          <cell r="E2010" t="str">
            <v>34452130400EQMRCZZHO</v>
          </cell>
          <cell r="F2010" t="str">
            <v>CC-U.I.F.</v>
          </cell>
          <cell r="G2010">
            <v>148.72</v>
          </cell>
          <cell r="H2010">
            <v>148.72</v>
          </cell>
          <cell r="I2010">
            <v>148.72</v>
          </cell>
          <cell r="J2010">
            <v>148.72</v>
          </cell>
          <cell r="K2010">
            <v>148.72</v>
          </cell>
          <cell r="L2010">
            <v>148.72</v>
          </cell>
          <cell r="M2010">
            <v>148.72</v>
          </cell>
          <cell r="N2010">
            <v>148.72</v>
          </cell>
          <cell r="O2010">
            <v>148.72</v>
          </cell>
          <cell r="P2010">
            <v>148.72</v>
          </cell>
          <cell r="Q2010">
            <v>148.72</v>
          </cell>
          <cell r="R2010">
            <v>148.72</v>
          </cell>
          <cell r="S2010">
            <v>1784.64</v>
          </cell>
        </row>
        <row r="2011">
          <cell r="E2011" t="str">
            <v>34452130400EQMRCZZHO Total</v>
          </cell>
          <cell r="F2011">
            <v>0</v>
          </cell>
          <cell r="S2011">
            <v>35680.199999999997</v>
          </cell>
        </row>
        <row r="2012">
          <cell r="E2012" t="str">
            <v>34452305410EQMRCZZHO</v>
          </cell>
          <cell r="F2012" t="str">
            <v>CC-SKILLS</v>
          </cell>
          <cell r="G2012">
            <v>239.03</v>
          </cell>
          <cell r="H2012">
            <v>239.03</v>
          </cell>
          <cell r="I2012">
            <v>239.03</v>
          </cell>
          <cell r="J2012">
            <v>239.03</v>
          </cell>
          <cell r="K2012">
            <v>250.5</v>
          </cell>
          <cell r="L2012">
            <v>250.5</v>
          </cell>
          <cell r="M2012">
            <v>250.5</v>
          </cell>
          <cell r="N2012">
            <v>250.5</v>
          </cell>
          <cell r="O2012">
            <v>515.58000000000004</v>
          </cell>
          <cell r="P2012">
            <v>250.5</v>
          </cell>
          <cell r="Q2012">
            <v>250.5</v>
          </cell>
          <cell r="R2012">
            <v>250.5</v>
          </cell>
          <cell r="S2012">
            <v>3225.2</v>
          </cell>
        </row>
        <row r="2013">
          <cell r="E2013" t="str">
            <v>34452305410EQMRCZZHO</v>
          </cell>
          <cell r="F2013" t="str">
            <v>CC-SKILLS</v>
          </cell>
          <cell r="G2013">
            <v>304.72000000000003</v>
          </cell>
          <cell r="H2013">
            <v>304.72000000000003</v>
          </cell>
          <cell r="I2013">
            <v>304.72000000000003</v>
          </cell>
          <cell r="J2013">
            <v>304.72000000000003</v>
          </cell>
          <cell r="K2013">
            <v>304.72000000000003</v>
          </cell>
          <cell r="L2013">
            <v>304.72000000000003</v>
          </cell>
          <cell r="M2013">
            <v>304.72000000000003</v>
          </cell>
          <cell r="N2013">
            <v>304.72000000000003</v>
          </cell>
          <cell r="O2013">
            <v>582.41999999999996</v>
          </cell>
          <cell r="P2013">
            <v>304.72000000000003</v>
          </cell>
          <cell r="Q2013">
            <v>304.72000000000003</v>
          </cell>
          <cell r="R2013">
            <v>304.72000000000003</v>
          </cell>
          <cell r="S2013">
            <v>3934.34</v>
          </cell>
        </row>
        <row r="2014">
          <cell r="E2014" t="str">
            <v>34452305410EQMRCZZHO</v>
          </cell>
          <cell r="F2014" t="str">
            <v>CC-SKILLS</v>
          </cell>
          <cell r="G2014">
            <v>368.25</v>
          </cell>
          <cell r="H2014">
            <v>368.25</v>
          </cell>
          <cell r="I2014">
            <v>368.25</v>
          </cell>
          <cell r="J2014">
            <v>368.25</v>
          </cell>
          <cell r="K2014">
            <v>368.25</v>
          </cell>
          <cell r="L2014">
            <v>368.25</v>
          </cell>
          <cell r="M2014">
            <v>368.25</v>
          </cell>
          <cell r="N2014">
            <v>368.25</v>
          </cell>
          <cell r="O2014">
            <v>368.25</v>
          </cell>
          <cell r="P2014">
            <v>368.25</v>
          </cell>
          <cell r="Q2014">
            <v>368.25</v>
          </cell>
          <cell r="R2014">
            <v>722.77</v>
          </cell>
          <cell r="S2014">
            <v>4773.5200000000004</v>
          </cell>
        </row>
        <row r="2015">
          <cell r="E2015" t="str">
            <v>34452305410EQMRCZZHO</v>
          </cell>
          <cell r="F2015" t="str">
            <v>CC-SKILLS</v>
          </cell>
          <cell r="G2015">
            <v>542.62</v>
          </cell>
          <cell r="H2015">
            <v>542.62</v>
          </cell>
          <cell r="I2015">
            <v>542.62</v>
          </cell>
          <cell r="J2015">
            <v>542.62</v>
          </cell>
          <cell r="K2015">
            <v>542.62</v>
          </cell>
          <cell r="L2015">
            <v>542.62</v>
          </cell>
          <cell r="M2015">
            <v>542.62</v>
          </cell>
          <cell r="N2015">
            <v>542.62</v>
          </cell>
          <cell r="O2015">
            <v>542.62</v>
          </cell>
          <cell r="P2015">
            <v>542.62</v>
          </cell>
          <cell r="Q2015">
            <v>542.62</v>
          </cell>
          <cell r="R2015">
            <v>974.69</v>
          </cell>
          <cell r="S2015">
            <v>6943.51</v>
          </cell>
        </row>
        <row r="2016">
          <cell r="E2016" t="str">
            <v>34452305410EQMRCZZHO</v>
          </cell>
          <cell r="F2016" t="str">
            <v>CC-SKILLS</v>
          </cell>
          <cell r="G2016">
            <v>169.71</v>
          </cell>
          <cell r="H2016">
            <v>169.71</v>
          </cell>
          <cell r="I2016">
            <v>349.31</v>
          </cell>
          <cell r="J2016">
            <v>169.71</v>
          </cell>
          <cell r="K2016">
            <v>169.71</v>
          </cell>
          <cell r="L2016">
            <v>169.71</v>
          </cell>
          <cell r="M2016">
            <v>169.71</v>
          </cell>
          <cell r="N2016">
            <v>169.71</v>
          </cell>
          <cell r="O2016">
            <v>169.71</v>
          </cell>
          <cell r="P2016">
            <v>169.71</v>
          </cell>
          <cell r="Q2016">
            <v>169.71</v>
          </cell>
          <cell r="R2016">
            <v>169.71</v>
          </cell>
          <cell r="S2016">
            <v>2216.12</v>
          </cell>
        </row>
        <row r="2017">
          <cell r="E2017" t="str">
            <v>34452305410EQMRCZZHO</v>
          </cell>
          <cell r="F2017" t="str">
            <v>CC-SKILLS</v>
          </cell>
          <cell r="G2017">
            <v>301.83999999999997</v>
          </cell>
          <cell r="H2017">
            <v>301.83999999999997</v>
          </cell>
          <cell r="I2017">
            <v>579.54</v>
          </cell>
          <cell r="J2017">
            <v>301.83999999999997</v>
          </cell>
          <cell r="K2017">
            <v>301.83999999999997</v>
          </cell>
          <cell r="L2017">
            <v>301.83999999999997</v>
          </cell>
          <cell r="M2017">
            <v>301.83999999999997</v>
          </cell>
          <cell r="N2017">
            <v>301.83999999999997</v>
          </cell>
          <cell r="O2017">
            <v>301.83999999999997</v>
          </cell>
          <cell r="P2017">
            <v>301.83999999999997</v>
          </cell>
          <cell r="Q2017">
            <v>301.83999999999997</v>
          </cell>
          <cell r="R2017">
            <v>301.83999999999997</v>
          </cell>
          <cell r="S2017">
            <v>3899.78</v>
          </cell>
        </row>
        <row r="2018">
          <cell r="E2018" t="str">
            <v>34452305410EQMRCZZHO</v>
          </cell>
          <cell r="F2018" t="str">
            <v>CC-SKILLS</v>
          </cell>
          <cell r="G2018">
            <v>169.71</v>
          </cell>
          <cell r="H2018">
            <v>169.71</v>
          </cell>
          <cell r="I2018">
            <v>349.31</v>
          </cell>
          <cell r="J2018">
            <v>169.71</v>
          </cell>
          <cell r="K2018">
            <v>169.71</v>
          </cell>
          <cell r="L2018">
            <v>169.71</v>
          </cell>
          <cell r="M2018">
            <v>169.71</v>
          </cell>
          <cell r="N2018">
            <v>169.71</v>
          </cell>
          <cell r="O2018">
            <v>169.71</v>
          </cell>
          <cell r="P2018">
            <v>169.71</v>
          </cell>
          <cell r="Q2018">
            <v>169.71</v>
          </cell>
          <cell r="R2018">
            <v>169.71</v>
          </cell>
          <cell r="S2018">
            <v>2216.12</v>
          </cell>
        </row>
        <row r="2019">
          <cell r="E2019" t="str">
            <v>34452305410EQMRCZZHO</v>
          </cell>
          <cell r="F2019" t="str">
            <v>CC-SKILLS</v>
          </cell>
          <cell r="G2019">
            <v>300.36</v>
          </cell>
          <cell r="H2019">
            <v>300.36</v>
          </cell>
          <cell r="I2019">
            <v>300.36</v>
          </cell>
          <cell r="J2019">
            <v>300.36</v>
          </cell>
          <cell r="K2019">
            <v>300.36</v>
          </cell>
          <cell r="L2019">
            <v>578.05999999999995</v>
          </cell>
          <cell r="M2019">
            <v>300.36</v>
          </cell>
          <cell r="N2019">
            <v>300.36</v>
          </cell>
          <cell r="O2019">
            <v>300.36</v>
          </cell>
          <cell r="P2019">
            <v>300.36</v>
          </cell>
          <cell r="Q2019">
            <v>300.36</v>
          </cell>
          <cell r="R2019">
            <v>300.36</v>
          </cell>
          <cell r="S2019">
            <v>3882.02</v>
          </cell>
        </row>
        <row r="2020">
          <cell r="E2020" t="str">
            <v>34452305410EQMRCZZHO</v>
          </cell>
          <cell r="F2020" t="str">
            <v>CC-SKILLS</v>
          </cell>
          <cell r="G2020">
            <v>294.44</v>
          </cell>
          <cell r="H2020">
            <v>294.44</v>
          </cell>
          <cell r="I2020">
            <v>294.44</v>
          </cell>
          <cell r="J2020">
            <v>294.44</v>
          </cell>
          <cell r="K2020">
            <v>294.44</v>
          </cell>
          <cell r="L2020">
            <v>572.14</v>
          </cell>
          <cell r="M2020">
            <v>294.44</v>
          </cell>
          <cell r="N2020">
            <v>294.44</v>
          </cell>
          <cell r="O2020">
            <v>294.44</v>
          </cell>
          <cell r="P2020">
            <v>294.44</v>
          </cell>
          <cell r="Q2020">
            <v>294.44</v>
          </cell>
          <cell r="R2020">
            <v>294.44</v>
          </cell>
          <cell r="S2020">
            <v>3810.98</v>
          </cell>
        </row>
        <row r="2021">
          <cell r="E2021" t="str">
            <v>34452305410EQMRCZZHO</v>
          </cell>
          <cell r="F2021" t="str">
            <v>CC-SKILLS</v>
          </cell>
          <cell r="G2021">
            <v>262.42</v>
          </cell>
          <cell r="H2021">
            <v>262.42</v>
          </cell>
          <cell r="I2021">
            <v>262.42</v>
          </cell>
          <cell r="J2021">
            <v>262.42</v>
          </cell>
          <cell r="K2021">
            <v>262.42</v>
          </cell>
          <cell r="L2021">
            <v>262.42</v>
          </cell>
          <cell r="M2021">
            <v>262.42</v>
          </cell>
          <cell r="N2021">
            <v>262.42</v>
          </cell>
          <cell r="O2021">
            <v>262.42</v>
          </cell>
          <cell r="P2021">
            <v>262.42</v>
          </cell>
          <cell r="Q2021">
            <v>262.42</v>
          </cell>
          <cell r="R2021">
            <v>540.12</v>
          </cell>
          <cell r="S2021">
            <v>3426.74</v>
          </cell>
        </row>
        <row r="2022">
          <cell r="E2022" t="str">
            <v>34452305410EQMRCZZHO</v>
          </cell>
          <cell r="F2022" t="str">
            <v>CC-SKILLS</v>
          </cell>
          <cell r="G2022">
            <v>301.83999999999997</v>
          </cell>
          <cell r="H2022">
            <v>301.83999999999997</v>
          </cell>
          <cell r="I2022">
            <v>301.83999999999997</v>
          </cell>
          <cell r="J2022">
            <v>301.83999999999997</v>
          </cell>
          <cell r="K2022">
            <v>301.83999999999997</v>
          </cell>
          <cell r="L2022">
            <v>301.83999999999997</v>
          </cell>
          <cell r="M2022">
            <v>301.83999999999997</v>
          </cell>
          <cell r="N2022">
            <v>301.83999999999997</v>
          </cell>
          <cell r="O2022">
            <v>301.83999999999997</v>
          </cell>
          <cell r="P2022">
            <v>301.83999999999997</v>
          </cell>
          <cell r="Q2022">
            <v>301.83999999999997</v>
          </cell>
          <cell r="R2022">
            <v>579.54</v>
          </cell>
          <cell r="S2022">
            <v>3899.78</v>
          </cell>
        </row>
        <row r="2023">
          <cell r="E2023" t="str">
            <v>34452305410EQMRCZZHO</v>
          </cell>
          <cell r="F2023" t="str">
            <v>CC-SKILLS</v>
          </cell>
          <cell r="G2023">
            <v>117.65</v>
          </cell>
          <cell r="H2023">
            <v>117.65</v>
          </cell>
          <cell r="I2023">
            <v>117.65</v>
          </cell>
          <cell r="J2023">
            <v>117.65</v>
          </cell>
          <cell r="K2023">
            <v>117.65</v>
          </cell>
          <cell r="L2023">
            <v>117.65</v>
          </cell>
          <cell r="M2023">
            <v>117.65</v>
          </cell>
          <cell r="N2023">
            <v>242.16</v>
          </cell>
          <cell r="O2023">
            <v>121.53</v>
          </cell>
          <cell r="P2023">
            <v>121.53</v>
          </cell>
          <cell r="Q2023">
            <v>121.53</v>
          </cell>
          <cell r="R2023">
            <v>121.53</v>
          </cell>
          <cell r="S2023">
            <v>1551.83</v>
          </cell>
        </row>
        <row r="2024">
          <cell r="E2024" t="str">
            <v>34452305410EQMRCZZHO</v>
          </cell>
          <cell r="F2024" t="str">
            <v>CC-SKILLS</v>
          </cell>
          <cell r="G2024">
            <v>299.02999999999997</v>
          </cell>
          <cell r="H2024">
            <v>299.02999999999997</v>
          </cell>
          <cell r="I2024">
            <v>299.02999999999997</v>
          </cell>
          <cell r="J2024">
            <v>576.72</v>
          </cell>
          <cell r="K2024">
            <v>299.02999999999997</v>
          </cell>
          <cell r="L2024">
            <v>299.02999999999997</v>
          </cell>
          <cell r="M2024">
            <v>299.02999999999997</v>
          </cell>
          <cell r="N2024">
            <v>299.02999999999997</v>
          </cell>
          <cell r="O2024">
            <v>299.02999999999997</v>
          </cell>
          <cell r="P2024">
            <v>299.02999999999997</v>
          </cell>
          <cell r="Q2024">
            <v>299.02999999999997</v>
          </cell>
          <cell r="R2024">
            <v>299.02999999999997</v>
          </cell>
          <cell r="S2024">
            <v>3866.05</v>
          </cell>
        </row>
        <row r="2025">
          <cell r="E2025" t="str">
            <v>34452305410EQMRCZZHO</v>
          </cell>
          <cell r="F2025" t="str">
            <v>CC-SKILLS</v>
          </cell>
          <cell r="G2025">
            <v>341.13</v>
          </cell>
          <cell r="H2025">
            <v>341.13</v>
          </cell>
          <cell r="I2025">
            <v>341.13</v>
          </cell>
          <cell r="J2025">
            <v>341.13</v>
          </cell>
          <cell r="K2025">
            <v>618.83000000000004</v>
          </cell>
          <cell r="L2025">
            <v>341.13</v>
          </cell>
          <cell r="M2025">
            <v>341.13</v>
          </cell>
          <cell r="N2025">
            <v>341.13</v>
          </cell>
          <cell r="O2025">
            <v>341.13</v>
          </cell>
          <cell r="P2025">
            <v>341.13</v>
          </cell>
          <cell r="Q2025">
            <v>341.13</v>
          </cell>
          <cell r="R2025">
            <v>341.13</v>
          </cell>
          <cell r="S2025">
            <v>4371.26</v>
          </cell>
        </row>
        <row r="2026">
          <cell r="E2026" t="str">
            <v>34452305410EQMRCZZHO</v>
          </cell>
          <cell r="F2026" t="str">
            <v>CC-SKILLS</v>
          </cell>
          <cell r="G2026">
            <v>263.33</v>
          </cell>
          <cell r="H2026">
            <v>263.33</v>
          </cell>
          <cell r="I2026">
            <v>263.33</v>
          </cell>
          <cell r="J2026">
            <v>263.33</v>
          </cell>
          <cell r="K2026">
            <v>263.33</v>
          </cell>
          <cell r="L2026">
            <v>263.33</v>
          </cell>
          <cell r="M2026">
            <v>263.33</v>
          </cell>
          <cell r="N2026">
            <v>263.33</v>
          </cell>
          <cell r="O2026">
            <v>528.41</v>
          </cell>
          <cell r="P2026">
            <v>275.25</v>
          </cell>
          <cell r="Q2026">
            <v>275.25</v>
          </cell>
          <cell r="R2026">
            <v>275.25</v>
          </cell>
          <cell r="S2026">
            <v>3460.8</v>
          </cell>
        </row>
        <row r="2027">
          <cell r="E2027" t="str">
            <v>34452305410EQMRCZZHO</v>
          </cell>
          <cell r="F2027" t="str">
            <v>CC-SKILLS</v>
          </cell>
          <cell r="G2027">
            <v>308.33</v>
          </cell>
          <cell r="H2027">
            <v>308.33</v>
          </cell>
          <cell r="I2027">
            <v>308.33</v>
          </cell>
          <cell r="J2027">
            <v>308.33</v>
          </cell>
          <cell r="K2027">
            <v>308.33</v>
          </cell>
          <cell r="L2027">
            <v>308.33</v>
          </cell>
          <cell r="M2027">
            <v>308.33</v>
          </cell>
          <cell r="N2027">
            <v>308.33</v>
          </cell>
          <cell r="O2027">
            <v>308.33</v>
          </cell>
          <cell r="P2027">
            <v>308.33</v>
          </cell>
          <cell r="Q2027">
            <v>586.02</v>
          </cell>
          <cell r="R2027">
            <v>308.33</v>
          </cell>
          <cell r="S2027">
            <v>3977.65</v>
          </cell>
        </row>
        <row r="2028">
          <cell r="E2028" t="str">
            <v>34452305410EQMRCZZHO</v>
          </cell>
          <cell r="F2028" t="str">
            <v>CC-SKILLS</v>
          </cell>
          <cell r="G2028">
            <v>188.59</v>
          </cell>
          <cell r="H2028">
            <v>188.59</v>
          </cell>
          <cell r="I2028">
            <v>188.59</v>
          </cell>
          <cell r="J2028">
            <v>188.59</v>
          </cell>
          <cell r="K2028">
            <v>188.59</v>
          </cell>
          <cell r="L2028">
            <v>188.59</v>
          </cell>
          <cell r="M2028">
            <v>188.59</v>
          </cell>
          <cell r="N2028">
            <v>188.59</v>
          </cell>
          <cell r="O2028">
            <v>188.59</v>
          </cell>
          <cell r="P2028">
            <v>353.09</v>
          </cell>
          <cell r="Q2028">
            <v>195.63</v>
          </cell>
          <cell r="R2028">
            <v>195.63</v>
          </cell>
          <cell r="S2028">
            <v>2441.66</v>
          </cell>
        </row>
        <row r="2029">
          <cell r="E2029" t="str">
            <v>34452305410EQMRCZZHO</v>
          </cell>
          <cell r="F2029" t="str">
            <v>CC-SKILLS</v>
          </cell>
          <cell r="G2029">
            <v>155.44999999999999</v>
          </cell>
          <cell r="H2029">
            <v>155.44999999999999</v>
          </cell>
          <cell r="I2029">
            <v>155.44999999999999</v>
          </cell>
          <cell r="J2029">
            <v>155.44999999999999</v>
          </cell>
          <cell r="K2029">
            <v>155.44999999999999</v>
          </cell>
          <cell r="L2029">
            <v>155.44999999999999</v>
          </cell>
          <cell r="M2029">
            <v>155.44999999999999</v>
          </cell>
          <cell r="N2029">
            <v>155.44999999999999</v>
          </cell>
          <cell r="O2029">
            <v>155.44999999999999</v>
          </cell>
          <cell r="P2029">
            <v>319.95</v>
          </cell>
          <cell r="Q2029">
            <v>162.49</v>
          </cell>
          <cell r="R2029">
            <v>162.49</v>
          </cell>
          <cell r="S2029">
            <v>2043.98</v>
          </cell>
        </row>
        <row r="2030">
          <cell r="E2030" t="str">
            <v>34452305410EQMRCZZHO</v>
          </cell>
          <cell r="F2030" t="str">
            <v>CC-SKILLS</v>
          </cell>
          <cell r="G2030">
            <v>155.44999999999999</v>
          </cell>
          <cell r="H2030">
            <v>155.44999999999999</v>
          </cell>
          <cell r="I2030">
            <v>155.44999999999999</v>
          </cell>
          <cell r="J2030">
            <v>155.44999999999999</v>
          </cell>
          <cell r="K2030">
            <v>155.44999999999999</v>
          </cell>
          <cell r="L2030">
            <v>155.44999999999999</v>
          </cell>
          <cell r="M2030">
            <v>155.44999999999999</v>
          </cell>
          <cell r="N2030">
            <v>155.44999999999999</v>
          </cell>
          <cell r="O2030">
            <v>155.44999999999999</v>
          </cell>
          <cell r="P2030">
            <v>319.95</v>
          </cell>
          <cell r="Q2030">
            <v>162.49</v>
          </cell>
          <cell r="R2030">
            <v>162.49</v>
          </cell>
          <cell r="S2030">
            <v>2043.98</v>
          </cell>
        </row>
        <row r="2031">
          <cell r="E2031" t="str">
            <v>34452305410EQMRCZZHO</v>
          </cell>
          <cell r="F2031" t="str">
            <v>CC-SKILLS</v>
          </cell>
          <cell r="G2031">
            <v>295.93</v>
          </cell>
          <cell r="H2031">
            <v>295.93</v>
          </cell>
          <cell r="I2031">
            <v>295.93</v>
          </cell>
          <cell r="J2031">
            <v>295.93</v>
          </cell>
          <cell r="K2031">
            <v>295.93</v>
          </cell>
          <cell r="L2031">
            <v>295.93</v>
          </cell>
          <cell r="M2031">
            <v>295.93</v>
          </cell>
          <cell r="N2031">
            <v>295.93</v>
          </cell>
          <cell r="O2031">
            <v>295.93</v>
          </cell>
          <cell r="P2031">
            <v>295.93</v>
          </cell>
          <cell r="Q2031">
            <v>295.93</v>
          </cell>
          <cell r="R2031">
            <v>573.63</v>
          </cell>
          <cell r="S2031">
            <v>3828.86</v>
          </cell>
        </row>
        <row r="2032">
          <cell r="E2032" t="str">
            <v>34452305410EQMRCZZHO Total</v>
          </cell>
          <cell r="F2032">
            <v>0</v>
          </cell>
          <cell r="S2032">
            <v>69814.180000000008</v>
          </cell>
        </row>
        <row r="2033">
          <cell r="E2033" t="str">
            <v>34512110010EQMRCZZHO</v>
          </cell>
          <cell r="F2033" t="str">
            <v>SALARY</v>
          </cell>
          <cell r="G2033">
            <v>31318.76</v>
          </cell>
          <cell r="H2033">
            <v>31318.76</v>
          </cell>
          <cell r="I2033">
            <v>31318.76</v>
          </cell>
          <cell r="J2033">
            <v>31318.76</v>
          </cell>
          <cell r="K2033">
            <v>31318.76</v>
          </cell>
          <cell r="L2033">
            <v>31318.76</v>
          </cell>
          <cell r="M2033">
            <v>31318.76</v>
          </cell>
          <cell r="N2033">
            <v>31318.76</v>
          </cell>
          <cell r="O2033">
            <v>31318.76</v>
          </cell>
          <cell r="P2033">
            <v>31318.76</v>
          </cell>
          <cell r="Q2033">
            <v>31318.76</v>
          </cell>
          <cell r="R2033">
            <v>31318.76</v>
          </cell>
          <cell r="S2033">
            <v>375825.12</v>
          </cell>
        </row>
        <row r="2034">
          <cell r="E2034" t="str">
            <v>34512110010EQMRCZZHO</v>
          </cell>
          <cell r="F2034" t="str">
            <v>SALARY</v>
          </cell>
          <cell r="G2034">
            <v>21799.96</v>
          </cell>
          <cell r="H2034">
            <v>21799.96</v>
          </cell>
          <cell r="I2034">
            <v>21799.96</v>
          </cell>
          <cell r="J2034">
            <v>21799.96</v>
          </cell>
          <cell r="K2034">
            <v>21799.96</v>
          </cell>
          <cell r="L2034">
            <v>21799.96</v>
          </cell>
          <cell r="M2034">
            <v>21799.96</v>
          </cell>
          <cell r="N2034">
            <v>21799.96</v>
          </cell>
          <cell r="O2034">
            <v>21799.96</v>
          </cell>
          <cell r="P2034">
            <v>21799.96</v>
          </cell>
          <cell r="Q2034">
            <v>21799.96</v>
          </cell>
          <cell r="R2034">
            <v>21799.96</v>
          </cell>
          <cell r="S2034">
            <v>261599.52</v>
          </cell>
        </row>
        <row r="2035">
          <cell r="E2035" t="str">
            <v>34512110010EQMRCZZHO</v>
          </cell>
          <cell r="F2035" t="str">
            <v>SALARY</v>
          </cell>
          <cell r="G2035">
            <v>21799.96</v>
          </cell>
          <cell r="H2035">
            <v>21799.96</v>
          </cell>
          <cell r="I2035">
            <v>21799.96</v>
          </cell>
          <cell r="J2035">
            <v>21799.96</v>
          </cell>
          <cell r="K2035">
            <v>21799.96</v>
          </cell>
          <cell r="L2035">
            <v>21799.96</v>
          </cell>
          <cell r="M2035">
            <v>21799.96</v>
          </cell>
          <cell r="N2035">
            <v>21799.96</v>
          </cell>
          <cell r="O2035">
            <v>21799.96</v>
          </cell>
          <cell r="P2035">
            <v>21799.96</v>
          </cell>
          <cell r="Q2035">
            <v>21799.96</v>
          </cell>
          <cell r="R2035">
            <v>21799.96</v>
          </cell>
          <cell r="S2035">
            <v>261599.52</v>
          </cell>
        </row>
        <row r="2036">
          <cell r="E2036" t="str">
            <v>34512110010EQMRCZZHO</v>
          </cell>
          <cell r="F2036" t="str">
            <v>SALARY</v>
          </cell>
          <cell r="G2036">
            <v>21799.96</v>
          </cell>
          <cell r="H2036">
            <v>21799.96</v>
          </cell>
          <cell r="I2036">
            <v>21799.96</v>
          </cell>
          <cell r="J2036">
            <v>21799.96</v>
          </cell>
          <cell r="K2036">
            <v>21799.96</v>
          </cell>
          <cell r="L2036">
            <v>21799.96</v>
          </cell>
          <cell r="M2036">
            <v>21799.96</v>
          </cell>
          <cell r="N2036">
            <v>21799.96</v>
          </cell>
          <cell r="O2036">
            <v>21799.96</v>
          </cell>
          <cell r="P2036">
            <v>21799.96</v>
          </cell>
          <cell r="Q2036">
            <v>21799.96</v>
          </cell>
          <cell r="R2036">
            <v>21799.96</v>
          </cell>
          <cell r="S2036">
            <v>261599.52</v>
          </cell>
        </row>
        <row r="2037">
          <cell r="E2037" t="str">
            <v>34512110010EQMRCZZHO</v>
          </cell>
          <cell r="F2037" t="str">
            <v>SALARY</v>
          </cell>
          <cell r="G2037">
            <v>27769.88</v>
          </cell>
          <cell r="H2037">
            <v>27769.88</v>
          </cell>
          <cell r="I2037">
            <v>27769.88</v>
          </cell>
          <cell r="J2037">
            <v>27769.88</v>
          </cell>
          <cell r="K2037">
            <v>27769.88</v>
          </cell>
          <cell r="L2037">
            <v>27769.88</v>
          </cell>
          <cell r="M2037">
            <v>27769.88</v>
          </cell>
          <cell r="N2037">
            <v>27769.88</v>
          </cell>
          <cell r="O2037">
            <v>27769.88</v>
          </cell>
          <cell r="P2037">
            <v>27769.88</v>
          </cell>
          <cell r="Q2037">
            <v>27769.88</v>
          </cell>
          <cell r="R2037">
            <v>27769.88</v>
          </cell>
          <cell r="S2037">
            <v>333238.56</v>
          </cell>
        </row>
        <row r="2038">
          <cell r="E2038" t="str">
            <v>34512110010EQMRCZZHO</v>
          </cell>
          <cell r="F2038" t="str">
            <v>SALARY</v>
          </cell>
          <cell r="G2038">
            <v>27769.88</v>
          </cell>
          <cell r="H2038">
            <v>27769.88</v>
          </cell>
          <cell r="I2038">
            <v>27769.88</v>
          </cell>
          <cell r="J2038">
            <v>27769.88</v>
          </cell>
          <cell r="K2038">
            <v>27769.88</v>
          </cell>
          <cell r="L2038">
            <v>27769.88</v>
          </cell>
          <cell r="M2038">
            <v>27769.88</v>
          </cell>
          <cell r="N2038">
            <v>27769.88</v>
          </cell>
          <cell r="O2038">
            <v>27769.88</v>
          </cell>
          <cell r="P2038">
            <v>27769.88</v>
          </cell>
          <cell r="Q2038">
            <v>27769.88</v>
          </cell>
          <cell r="R2038">
            <v>27769.88</v>
          </cell>
          <cell r="S2038">
            <v>333238.56</v>
          </cell>
        </row>
        <row r="2039">
          <cell r="E2039" t="str">
            <v>34512110010EQMRCZZHO</v>
          </cell>
          <cell r="F2039" t="str">
            <v>SALARY</v>
          </cell>
          <cell r="G2039">
            <v>20755.86</v>
          </cell>
          <cell r="H2039">
            <v>20755.86</v>
          </cell>
          <cell r="I2039">
            <v>20755.86</v>
          </cell>
          <cell r="J2039">
            <v>20755.86</v>
          </cell>
          <cell r="K2039">
            <v>20755.86</v>
          </cell>
          <cell r="L2039">
            <v>21799.96</v>
          </cell>
          <cell r="M2039">
            <v>21799.96</v>
          </cell>
          <cell r="N2039">
            <v>21799.96</v>
          </cell>
          <cell r="O2039">
            <v>21799.96</v>
          </cell>
          <cell r="P2039">
            <v>21799.96</v>
          </cell>
          <cell r="Q2039">
            <v>21799.96</v>
          </cell>
          <cell r="R2039">
            <v>21799.96</v>
          </cell>
          <cell r="S2039">
            <v>256379.02</v>
          </cell>
        </row>
        <row r="2040">
          <cell r="E2040" t="str">
            <v>34512110010EQMRCZZHO Total</v>
          </cell>
          <cell r="F2040">
            <v>0</v>
          </cell>
          <cell r="S2040">
            <v>2083479.82</v>
          </cell>
        </row>
        <row r="2041">
          <cell r="E2041" t="str">
            <v>34512110100EQMRCZZHO</v>
          </cell>
          <cell r="F2041" t="str">
            <v>BONUS</v>
          </cell>
          <cell r="G2041">
            <v>0</v>
          </cell>
          <cell r="H2041">
            <v>31318.76</v>
          </cell>
          <cell r="I2041">
            <v>0</v>
          </cell>
          <cell r="J2041">
            <v>0</v>
          </cell>
          <cell r="K2041">
            <v>0</v>
          </cell>
          <cell r="L2041">
            <v>0</v>
          </cell>
          <cell r="M2041">
            <v>0</v>
          </cell>
          <cell r="N2041">
            <v>0</v>
          </cell>
          <cell r="O2041">
            <v>0</v>
          </cell>
          <cell r="P2041">
            <v>0</v>
          </cell>
          <cell r="Q2041">
            <v>0</v>
          </cell>
          <cell r="R2041">
            <v>0</v>
          </cell>
          <cell r="S2041">
            <v>31318.76</v>
          </cell>
        </row>
        <row r="2042">
          <cell r="E2042" t="str">
            <v>34512110100EQMRCZZHO</v>
          </cell>
          <cell r="F2042" t="str">
            <v>BONUS</v>
          </cell>
          <cell r="G2042">
            <v>0</v>
          </cell>
          <cell r="H2042">
            <v>21799.96</v>
          </cell>
          <cell r="I2042">
            <v>0</v>
          </cell>
          <cell r="J2042">
            <v>0</v>
          </cell>
          <cell r="K2042">
            <v>0</v>
          </cell>
          <cell r="L2042">
            <v>0</v>
          </cell>
          <cell r="M2042">
            <v>0</v>
          </cell>
          <cell r="N2042">
            <v>0</v>
          </cell>
          <cell r="O2042">
            <v>0</v>
          </cell>
          <cell r="P2042">
            <v>0</v>
          </cell>
          <cell r="Q2042">
            <v>0</v>
          </cell>
          <cell r="R2042">
            <v>0</v>
          </cell>
          <cell r="S2042">
            <v>21799.96</v>
          </cell>
        </row>
        <row r="2043">
          <cell r="E2043" t="str">
            <v>34512110100EQMRCZZHO</v>
          </cell>
          <cell r="F2043" t="str">
            <v>BONUS</v>
          </cell>
          <cell r="G2043">
            <v>0</v>
          </cell>
          <cell r="H2043">
            <v>0</v>
          </cell>
          <cell r="I2043">
            <v>0</v>
          </cell>
          <cell r="J2043">
            <v>0</v>
          </cell>
          <cell r="K2043">
            <v>0</v>
          </cell>
          <cell r="L2043">
            <v>0</v>
          </cell>
          <cell r="M2043">
            <v>0</v>
          </cell>
          <cell r="N2043">
            <v>0</v>
          </cell>
          <cell r="O2043">
            <v>0</v>
          </cell>
          <cell r="P2043">
            <v>0</v>
          </cell>
          <cell r="Q2043">
            <v>0</v>
          </cell>
          <cell r="R2043">
            <v>21799.96</v>
          </cell>
          <cell r="S2043">
            <v>21799.96</v>
          </cell>
        </row>
        <row r="2044">
          <cell r="E2044" t="str">
            <v>34512110100EQMRCZZHO</v>
          </cell>
          <cell r="F2044" t="str">
            <v>BONUS</v>
          </cell>
          <cell r="G2044">
            <v>0</v>
          </cell>
          <cell r="H2044">
            <v>0</v>
          </cell>
          <cell r="I2044">
            <v>0</v>
          </cell>
          <cell r="J2044">
            <v>0</v>
          </cell>
          <cell r="K2044">
            <v>0</v>
          </cell>
          <cell r="L2044">
            <v>0</v>
          </cell>
          <cell r="M2044">
            <v>0</v>
          </cell>
          <cell r="N2044">
            <v>0</v>
          </cell>
          <cell r="O2044">
            <v>0</v>
          </cell>
          <cell r="P2044">
            <v>0</v>
          </cell>
          <cell r="Q2044">
            <v>0</v>
          </cell>
          <cell r="R2044">
            <v>21799.96</v>
          </cell>
          <cell r="S2044">
            <v>21799.96</v>
          </cell>
        </row>
        <row r="2045">
          <cell r="E2045" t="str">
            <v>34512110100EQMRCZZHO</v>
          </cell>
          <cell r="F2045" t="str">
            <v>BONUS</v>
          </cell>
          <cell r="G2045">
            <v>0</v>
          </cell>
          <cell r="H2045">
            <v>0</v>
          </cell>
          <cell r="I2045">
            <v>0</v>
          </cell>
          <cell r="J2045">
            <v>0</v>
          </cell>
          <cell r="K2045">
            <v>27769.88</v>
          </cell>
          <cell r="L2045">
            <v>0</v>
          </cell>
          <cell r="M2045">
            <v>0</v>
          </cell>
          <cell r="N2045">
            <v>0</v>
          </cell>
          <cell r="O2045">
            <v>0</v>
          </cell>
          <cell r="P2045">
            <v>0</v>
          </cell>
          <cell r="Q2045">
            <v>0</v>
          </cell>
          <cell r="R2045">
            <v>0</v>
          </cell>
          <cell r="S2045">
            <v>27769.88</v>
          </cell>
        </row>
        <row r="2046">
          <cell r="E2046" t="str">
            <v>34512110100EQMRCZZHO</v>
          </cell>
          <cell r="F2046" t="str">
            <v>BONUS</v>
          </cell>
          <cell r="G2046">
            <v>0</v>
          </cell>
          <cell r="H2046">
            <v>0</v>
          </cell>
          <cell r="I2046">
            <v>0</v>
          </cell>
          <cell r="J2046">
            <v>0</v>
          </cell>
          <cell r="K2046">
            <v>0</v>
          </cell>
          <cell r="L2046">
            <v>0</v>
          </cell>
          <cell r="M2046">
            <v>0</v>
          </cell>
          <cell r="N2046">
            <v>0</v>
          </cell>
          <cell r="O2046">
            <v>27769.88</v>
          </cell>
          <cell r="P2046">
            <v>0</v>
          </cell>
          <cell r="Q2046">
            <v>0</v>
          </cell>
          <cell r="R2046">
            <v>0</v>
          </cell>
          <cell r="S2046">
            <v>27769.88</v>
          </cell>
        </row>
        <row r="2047">
          <cell r="E2047" t="str">
            <v>34512110100EQMRCZZHO</v>
          </cell>
          <cell r="F2047" t="str">
            <v>BONUS</v>
          </cell>
          <cell r="G2047">
            <v>0</v>
          </cell>
          <cell r="H2047">
            <v>0</v>
          </cell>
          <cell r="I2047">
            <v>0</v>
          </cell>
          <cell r="J2047">
            <v>0</v>
          </cell>
          <cell r="K2047">
            <v>20755.86</v>
          </cell>
          <cell r="L2047">
            <v>0</v>
          </cell>
          <cell r="M2047">
            <v>0</v>
          </cell>
          <cell r="N2047">
            <v>0</v>
          </cell>
          <cell r="O2047">
            <v>0</v>
          </cell>
          <cell r="P2047">
            <v>0</v>
          </cell>
          <cell r="Q2047">
            <v>0</v>
          </cell>
          <cell r="R2047">
            <v>0</v>
          </cell>
          <cell r="S2047">
            <v>20755.86</v>
          </cell>
        </row>
        <row r="2048">
          <cell r="E2048" t="str">
            <v>34512110100EQMRCZZHO Total</v>
          </cell>
          <cell r="F2048">
            <v>0</v>
          </cell>
          <cell r="S2048">
            <v>173014.26</v>
          </cell>
        </row>
        <row r="2049">
          <cell r="E2049" t="str">
            <v>34512110260EQMRCZZHO</v>
          </cell>
          <cell r="F2049" t="str">
            <v>HOUSESUB</v>
          </cell>
          <cell r="G2049">
            <v>796.61</v>
          </cell>
          <cell r="H2049">
            <v>796.61</v>
          </cell>
          <cell r="I2049">
            <v>796.61</v>
          </cell>
          <cell r="J2049">
            <v>796.61</v>
          </cell>
          <cell r="K2049">
            <v>796.61</v>
          </cell>
          <cell r="L2049">
            <v>796.61</v>
          </cell>
          <cell r="M2049">
            <v>796.61</v>
          </cell>
          <cell r="N2049">
            <v>796.61</v>
          </cell>
          <cell r="O2049">
            <v>796.61</v>
          </cell>
          <cell r="P2049">
            <v>796.61</v>
          </cell>
          <cell r="Q2049">
            <v>796.61</v>
          </cell>
          <cell r="R2049">
            <v>796.61</v>
          </cell>
          <cell r="S2049">
            <v>9559.32</v>
          </cell>
        </row>
        <row r="2050">
          <cell r="E2050" t="str">
            <v>34512110260EQMRCZZHO</v>
          </cell>
          <cell r="F2050" t="str">
            <v>HOUSESUB</v>
          </cell>
          <cell r="G2050">
            <v>796.61</v>
          </cell>
          <cell r="H2050">
            <v>796.61</v>
          </cell>
          <cell r="I2050">
            <v>796.61</v>
          </cell>
          <cell r="J2050">
            <v>796.61</v>
          </cell>
          <cell r="K2050">
            <v>796.61</v>
          </cell>
          <cell r="L2050">
            <v>796.61</v>
          </cell>
          <cell r="M2050">
            <v>796.61</v>
          </cell>
          <cell r="N2050">
            <v>796.61</v>
          </cell>
          <cell r="O2050">
            <v>796.61</v>
          </cell>
          <cell r="P2050">
            <v>796.61</v>
          </cell>
          <cell r="Q2050">
            <v>796.61</v>
          </cell>
          <cell r="R2050">
            <v>796.61</v>
          </cell>
          <cell r="S2050">
            <v>9559.32</v>
          </cell>
        </row>
        <row r="2051">
          <cell r="E2051" t="str">
            <v>34512110260EQMRCZZHO Total</v>
          </cell>
          <cell r="F2051">
            <v>0</v>
          </cell>
          <cell r="S2051">
            <v>19118.64</v>
          </cell>
        </row>
        <row r="2052">
          <cell r="E2052" t="str">
            <v>34512130010EQMRCZZHO</v>
          </cell>
          <cell r="F2052" t="str">
            <v>CC-BARGAIN</v>
          </cell>
          <cell r="G2052">
            <v>8.25</v>
          </cell>
          <cell r="H2052">
            <v>8.25</v>
          </cell>
          <cell r="I2052">
            <v>8.25</v>
          </cell>
          <cell r="J2052">
            <v>8.25</v>
          </cell>
          <cell r="K2052">
            <v>8.25</v>
          </cell>
          <cell r="L2052">
            <v>8.25</v>
          </cell>
          <cell r="M2052">
            <v>8.25</v>
          </cell>
          <cell r="N2052">
            <v>8.25</v>
          </cell>
          <cell r="O2052">
            <v>8.25</v>
          </cell>
          <cell r="P2052">
            <v>8.25</v>
          </cell>
          <cell r="Q2052">
            <v>8.25</v>
          </cell>
          <cell r="R2052">
            <v>8.25</v>
          </cell>
          <cell r="S2052">
            <v>99</v>
          </cell>
        </row>
        <row r="2053">
          <cell r="E2053" t="str">
            <v>34512130010EQMRCZZHO</v>
          </cell>
          <cell r="F2053" t="str">
            <v>CC-BARGAIN</v>
          </cell>
          <cell r="G2053">
            <v>8.25</v>
          </cell>
          <cell r="H2053">
            <v>8.25</v>
          </cell>
          <cell r="I2053">
            <v>8.25</v>
          </cell>
          <cell r="J2053">
            <v>8.25</v>
          </cell>
          <cell r="K2053">
            <v>8.25</v>
          </cell>
          <cell r="L2053">
            <v>8.25</v>
          </cell>
          <cell r="M2053">
            <v>8.25</v>
          </cell>
          <cell r="N2053">
            <v>8.25</v>
          </cell>
          <cell r="O2053">
            <v>8.25</v>
          </cell>
          <cell r="P2053">
            <v>8.25</v>
          </cell>
          <cell r="Q2053">
            <v>8.25</v>
          </cell>
          <cell r="R2053">
            <v>8.25</v>
          </cell>
          <cell r="S2053">
            <v>99</v>
          </cell>
        </row>
        <row r="2054">
          <cell r="E2054" t="str">
            <v>34512130010EQMRCZZHO</v>
          </cell>
          <cell r="F2054" t="str">
            <v>CC-BARGAIN</v>
          </cell>
          <cell r="G2054">
            <v>8.25</v>
          </cell>
          <cell r="H2054">
            <v>8.25</v>
          </cell>
          <cell r="I2054">
            <v>8.25</v>
          </cell>
          <cell r="J2054">
            <v>8.25</v>
          </cell>
          <cell r="K2054">
            <v>8.25</v>
          </cell>
          <cell r="L2054">
            <v>8.25</v>
          </cell>
          <cell r="M2054">
            <v>8.25</v>
          </cell>
          <cell r="N2054">
            <v>8.25</v>
          </cell>
          <cell r="O2054">
            <v>8.25</v>
          </cell>
          <cell r="P2054">
            <v>8.25</v>
          </cell>
          <cell r="Q2054">
            <v>8.25</v>
          </cell>
          <cell r="R2054">
            <v>8.25</v>
          </cell>
          <cell r="S2054">
            <v>99</v>
          </cell>
        </row>
        <row r="2055">
          <cell r="E2055" t="str">
            <v>34512130010EQMRCZZHO</v>
          </cell>
          <cell r="F2055" t="str">
            <v>CC-BARGAIN</v>
          </cell>
          <cell r="G2055">
            <v>8.25</v>
          </cell>
          <cell r="H2055">
            <v>8.25</v>
          </cell>
          <cell r="I2055">
            <v>8.25</v>
          </cell>
          <cell r="J2055">
            <v>8.25</v>
          </cell>
          <cell r="K2055">
            <v>8.25</v>
          </cell>
          <cell r="L2055">
            <v>8.25</v>
          </cell>
          <cell r="M2055">
            <v>8.25</v>
          </cell>
          <cell r="N2055">
            <v>8.25</v>
          </cell>
          <cell r="O2055">
            <v>8.25</v>
          </cell>
          <cell r="P2055">
            <v>8.25</v>
          </cell>
          <cell r="Q2055">
            <v>8.25</v>
          </cell>
          <cell r="R2055">
            <v>8.25</v>
          </cell>
          <cell r="S2055">
            <v>99</v>
          </cell>
        </row>
        <row r="2056">
          <cell r="E2056" t="str">
            <v>34512130010EQMRCZZHO</v>
          </cell>
          <cell r="F2056" t="str">
            <v>CC-BARGAIN</v>
          </cell>
          <cell r="G2056">
            <v>8.25</v>
          </cell>
          <cell r="H2056">
            <v>8.25</v>
          </cell>
          <cell r="I2056">
            <v>8.25</v>
          </cell>
          <cell r="J2056">
            <v>8.25</v>
          </cell>
          <cell r="K2056">
            <v>8.25</v>
          </cell>
          <cell r="L2056">
            <v>8.25</v>
          </cell>
          <cell r="M2056">
            <v>8.25</v>
          </cell>
          <cell r="N2056">
            <v>8.25</v>
          </cell>
          <cell r="O2056">
            <v>8.25</v>
          </cell>
          <cell r="P2056">
            <v>8.25</v>
          </cell>
          <cell r="Q2056">
            <v>8.25</v>
          </cell>
          <cell r="R2056">
            <v>8.25</v>
          </cell>
          <cell r="S2056">
            <v>99</v>
          </cell>
        </row>
        <row r="2057">
          <cell r="E2057" t="str">
            <v>34512130010EQMRCZZHO</v>
          </cell>
          <cell r="F2057" t="str">
            <v>CC-BARGAIN</v>
          </cell>
          <cell r="G2057">
            <v>8.25</v>
          </cell>
          <cell r="H2057">
            <v>8.25</v>
          </cell>
          <cell r="I2057">
            <v>8.25</v>
          </cell>
          <cell r="J2057">
            <v>8.25</v>
          </cell>
          <cell r="K2057">
            <v>8.25</v>
          </cell>
          <cell r="L2057">
            <v>8.25</v>
          </cell>
          <cell r="M2057">
            <v>8.25</v>
          </cell>
          <cell r="N2057">
            <v>8.25</v>
          </cell>
          <cell r="O2057">
            <v>8.25</v>
          </cell>
          <cell r="P2057">
            <v>8.25</v>
          </cell>
          <cell r="Q2057">
            <v>8.25</v>
          </cell>
          <cell r="R2057">
            <v>8.25</v>
          </cell>
          <cell r="S2057">
            <v>99</v>
          </cell>
        </row>
        <row r="2058">
          <cell r="E2058" t="str">
            <v>34512130010EQMRCZZHO</v>
          </cell>
          <cell r="F2058" t="str">
            <v>CC-BARGAIN</v>
          </cell>
          <cell r="G2058">
            <v>8.25</v>
          </cell>
          <cell r="H2058">
            <v>8.25</v>
          </cell>
          <cell r="I2058">
            <v>8.25</v>
          </cell>
          <cell r="J2058">
            <v>8.25</v>
          </cell>
          <cell r="K2058">
            <v>8.25</v>
          </cell>
          <cell r="L2058">
            <v>8.25</v>
          </cell>
          <cell r="M2058">
            <v>8.25</v>
          </cell>
          <cell r="N2058">
            <v>8.25</v>
          </cell>
          <cell r="O2058">
            <v>8.25</v>
          </cell>
          <cell r="P2058">
            <v>8.25</v>
          </cell>
          <cell r="Q2058">
            <v>8.25</v>
          </cell>
          <cell r="R2058">
            <v>8.25</v>
          </cell>
          <cell r="S2058">
            <v>99</v>
          </cell>
        </row>
        <row r="2059">
          <cell r="E2059" t="str">
            <v>34512130010EQMRCZZHO Total</v>
          </cell>
          <cell r="F2059">
            <v>0</v>
          </cell>
          <cell r="S2059">
            <v>693</v>
          </cell>
        </row>
        <row r="2060">
          <cell r="E2060" t="str">
            <v>34512130100EQMRCZZHO</v>
          </cell>
          <cell r="F2060" t="str">
            <v>CC-GROUPSC</v>
          </cell>
          <cell r="G2060">
            <v>626.38</v>
          </cell>
          <cell r="H2060">
            <v>626.38</v>
          </cell>
          <cell r="I2060">
            <v>626.38</v>
          </cell>
          <cell r="J2060">
            <v>626.38</v>
          </cell>
          <cell r="K2060">
            <v>626.38</v>
          </cell>
          <cell r="L2060">
            <v>626.38</v>
          </cell>
          <cell r="M2060">
            <v>626.38</v>
          </cell>
          <cell r="N2060">
            <v>626.38</v>
          </cell>
          <cell r="O2060">
            <v>626.38</v>
          </cell>
          <cell r="P2060">
            <v>626.38</v>
          </cell>
          <cell r="Q2060">
            <v>626.38</v>
          </cell>
          <cell r="R2060">
            <v>626.38</v>
          </cell>
          <cell r="S2060">
            <v>7516.56</v>
          </cell>
        </row>
        <row r="2061">
          <cell r="E2061" t="str">
            <v>34512130100EQMRCZZHO</v>
          </cell>
          <cell r="F2061" t="str">
            <v>CC-GROUPSC</v>
          </cell>
          <cell r="G2061">
            <v>436</v>
          </cell>
          <cell r="H2061">
            <v>436</v>
          </cell>
          <cell r="I2061">
            <v>436</v>
          </cell>
          <cell r="J2061">
            <v>436</v>
          </cell>
          <cell r="K2061">
            <v>436</v>
          </cell>
          <cell r="L2061">
            <v>436</v>
          </cell>
          <cell r="M2061">
            <v>436</v>
          </cell>
          <cell r="N2061">
            <v>436</v>
          </cell>
          <cell r="O2061">
            <v>436</v>
          </cell>
          <cell r="P2061">
            <v>436</v>
          </cell>
          <cell r="Q2061">
            <v>436</v>
          </cell>
          <cell r="R2061">
            <v>436</v>
          </cell>
          <cell r="S2061">
            <v>5232</v>
          </cell>
        </row>
        <row r="2062">
          <cell r="E2062" t="str">
            <v>34512130100EQMRCZZHO</v>
          </cell>
          <cell r="F2062" t="str">
            <v>CC-GROUPSC</v>
          </cell>
          <cell r="G2062">
            <v>436</v>
          </cell>
          <cell r="H2062">
            <v>436</v>
          </cell>
          <cell r="I2062">
            <v>436</v>
          </cell>
          <cell r="J2062">
            <v>436</v>
          </cell>
          <cell r="K2062">
            <v>436</v>
          </cell>
          <cell r="L2062">
            <v>436</v>
          </cell>
          <cell r="M2062">
            <v>436</v>
          </cell>
          <cell r="N2062">
            <v>436</v>
          </cell>
          <cell r="O2062">
            <v>436</v>
          </cell>
          <cell r="P2062">
            <v>436</v>
          </cell>
          <cell r="Q2062">
            <v>436</v>
          </cell>
          <cell r="R2062">
            <v>436</v>
          </cell>
          <cell r="S2062">
            <v>5232</v>
          </cell>
        </row>
        <row r="2063">
          <cell r="E2063" t="str">
            <v>34512130100EQMRCZZHO</v>
          </cell>
          <cell r="F2063" t="str">
            <v>CC-GROUPSC</v>
          </cell>
          <cell r="G2063">
            <v>436</v>
          </cell>
          <cell r="H2063">
            <v>436</v>
          </cell>
          <cell r="I2063">
            <v>436</v>
          </cell>
          <cell r="J2063">
            <v>436</v>
          </cell>
          <cell r="K2063">
            <v>436</v>
          </cell>
          <cell r="L2063">
            <v>436</v>
          </cell>
          <cell r="M2063">
            <v>436</v>
          </cell>
          <cell r="N2063">
            <v>436</v>
          </cell>
          <cell r="O2063">
            <v>436</v>
          </cell>
          <cell r="P2063">
            <v>436</v>
          </cell>
          <cell r="Q2063">
            <v>436</v>
          </cell>
          <cell r="R2063">
            <v>436</v>
          </cell>
          <cell r="S2063">
            <v>5232</v>
          </cell>
        </row>
        <row r="2064">
          <cell r="E2064" t="str">
            <v>34512130100EQMRCZZHO</v>
          </cell>
          <cell r="F2064" t="str">
            <v>CC-GROUPSC</v>
          </cell>
          <cell r="G2064">
            <v>555.4</v>
          </cell>
          <cell r="H2064">
            <v>555.4</v>
          </cell>
          <cell r="I2064">
            <v>555.4</v>
          </cell>
          <cell r="J2064">
            <v>555.4</v>
          </cell>
          <cell r="K2064">
            <v>555.4</v>
          </cell>
          <cell r="L2064">
            <v>555.4</v>
          </cell>
          <cell r="M2064">
            <v>555.4</v>
          </cell>
          <cell r="N2064">
            <v>555.4</v>
          </cell>
          <cell r="O2064">
            <v>555.4</v>
          </cell>
          <cell r="P2064">
            <v>555.4</v>
          </cell>
          <cell r="Q2064">
            <v>555.4</v>
          </cell>
          <cell r="R2064">
            <v>555.4</v>
          </cell>
          <cell r="S2064">
            <v>6664.8</v>
          </cell>
        </row>
        <row r="2065">
          <cell r="E2065" t="str">
            <v>34512130100EQMRCZZHO</v>
          </cell>
          <cell r="F2065" t="str">
            <v>CC-GROUPSC</v>
          </cell>
          <cell r="G2065">
            <v>555.4</v>
          </cell>
          <cell r="H2065">
            <v>555.4</v>
          </cell>
          <cell r="I2065">
            <v>555.4</v>
          </cell>
          <cell r="J2065">
            <v>555.4</v>
          </cell>
          <cell r="K2065">
            <v>555.4</v>
          </cell>
          <cell r="L2065">
            <v>555.4</v>
          </cell>
          <cell r="M2065">
            <v>555.4</v>
          </cell>
          <cell r="N2065">
            <v>555.4</v>
          </cell>
          <cell r="O2065">
            <v>555.4</v>
          </cell>
          <cell r="P2065">
            <v>555.4</v>
          </cell>
          <cell r="Q2065">
            <v>555.4</v>
          </cell>
          <cell r="R2065">
            <v>555.4</v>
          </cell>
          <cell r="S2065">
            <v>6664.8</v>
          </cell>
        </row>
        <row r="2066">
          <cell r="E2066" t="str">
            <v>34512130100EQMRCZZHO</v>
          </cell>
          <cell r="F2066" t="str">
            <v>CC-GROUPSC</v>
          </cell>
          <cell r="G2066">
            <v>415.12</v>
          </cell>
          <cell r="H2066">
            <v>415.12</v>
          </cell>
          <cell r="I2066">
            <v>415.12</v>
          </cell>
          <cell r="J2066">
            <v>415.12</v>
          </cell>
          <cell r="K2066">
            <v>415.12</v>
          </cell>
          <cell r="L2066">
            <v>436</v>
          </cell>
          <cell r="M2066">
            <v>436</v>
          </cell>
          <cell r="N2066">
            <v>436</v>
          </cell>
          <cell r="O2066">
            <v>436</v>
          </cell>
          <cell r="P2066">
            <v>436</v>
          </cell>
          <cell r="Q2066">
            <v>436</v>
          </cell>
          <cell r="R2066">
            <v>436</v>
          </cell>
          <cell r="S2066">
            <v>5127.6000000000004</v>
          </cell>
        </row>
        <row r="2067">
          <cell r="E2067" t="str">
            <v>34512130100EQMRCZZHO Total</v>
          </cell>
          <cell r="F2067">
            <v>0</v>
          </cell>
          <cell r="S2067">
            <v>41669.760000000002</v>
          </cell>
        </row>
        <row r="2068">
          <cell r="E2068" t="str">
            <v>34512130200EQMRCZZHO</v>
          </cell>
          <cell r="F2068" t="str">
            <v>CC-MEDAID</v>
          </cell>
          <cell r="G2068">
            <v>3663.5</v>
          </cell>
          <cell r="H2068">
            <v>3663.5</v>
          </cell>
          <cell r="I2068">
            <v>3663.5</v>
          </cell>
          <cell r="J2068">
            <v>3663.5</v>
          </cell>
          <cell r="K2068">
            <v>3663.5</v>
          </cell>
          <cell r="L2068">
            <v>3663.5</v>
          </cell>
          <cell r="M2068">
            <v>3663.5</v>
          </cell>
          <cell r="N2068">
            <v>3663.5</v>
          </cell>
          <cell r="O2068">
            <v>3663.5</v>
          </cell>
          <cell r="P2068">
            <v>3663.5</v>
          </cell>
          <cell r="Q2068">
            <v>3663.5</v>
          </cell>
          <cell r="R2068">
            <v>3663.5</v>
          </cell>
          <cell r="S2068">
            <v>43962</v>
          </cell>
        </row>
        <row r="2069">
          <cell r="E2069" t="str">
            <v>34512130200EQMRCZZHO</v>
          </cell>
          <cell r="F2069" t="str">
            <v>CC-MEDAID</v>
          </cell>
          <cell r="G2069">
            <v>2609.81</v>
          </cell>
          <cell r="H2069">
            <v>2609.81</v>
          </cell>
          <cell r="I2069">
            <v>2609.81</v>
          </cell>
          <cell r="J2069">
            <v>2609.81</v>
          </cell>
          <cell r="K2069">
            <v>2609.81</v>
          </cell>
          <cell r="L2069">
            <v>2609.81</v>
          </cell>
          <cell r="M2069">
            <v>2609.81</v>
          </cell>
          <cell r="N2069">
            <v>2609.81</v>
          </cell>
          <cell r="O2069">
            <v>2609.81</v>
          </cell>
          <cell r="P2069">
            <v>2609.81</v>
          </cell>
          <cell r="Q2069">
            <v>2609.81</v>
          </cell>
          <cell r="R2069">
            <v>2609.81</v>
          </cell>
          <cell r="S2069">
            <v>31317.72</v>
          </cell>
        </row>
        <row r="2070">
          <cell r="E2070" t="str">
            <v>34512130200EQMRCZZHO</v>
          </cell>
          <cell r="F2070" t="str">
            <v>CC-MEDAID</v>
          </cell>
          <cell r="G2070">
            <v>2286.6</v>
          </cell>
          <cell r="H2070">
            <v>2286.6</v>
          </cell>
          <cell r="I2070">
            <v>2286.6</v>
          </cell>
          <cell r="J2070">
            <v>2286.6</v>
          </cell>
          <cell r="K2070">
            <v>2286.6</v>
          </cell>
          <cell r="L2070">
            <v>2286.6</v>
          </cell>
          <cell r="M2070">
            <v>2286.6</v>
          </cell>
          <cell r="N2070">
            <v>2286.6</v>
          </cell>
          <cell r="O2070">
            <v>2286.6</v>
          </cell>
          <cell r="P2070">
            <v>2286.6</v>
          </cell>
          <cell r="Q2070">
            <v>2286.6</v>
          </cell>
          <cell r="R2070">
            <v>2286.6</v>
          </cell>
          <cell r="S2070">
            <v>27439.200000000001</v>
          </cell>
        </row>
        <row r="2071">
          <cell r="E2071" t="str">
            <v>34512130200EQMRCZZHO</v>
          </cell>
          <cell r="F2071" t="str">
            <v>CC-MEDAID</v>
          </cell>
          <cell r="G2071">
            <v>1282.97</v>
          </cell>
          <cell r="H2071">
            <v>1282.97</v>
          </cell>
          <cell r="I2071">
            <v>1282.97</v>
          </cell>
          <cell r="J2071">
            <v>1282.97</v>
          </cell>
          <cell r="K2071">
            <v>1282.97</v>
          </cell>
          <cell r="L2071">
            <v>1282.97</v>
          </cell>
          <cell r="M2071">
            <v>1282.97</v>
          </cell>
          <cell r="N2071">
            <v>1282.97</v>
          </cell>
          <cell r="O2071">
            <v>1282.97</v>
          </cell>
          <cell r="P2071">
            <v>1282.97</v>
          </cell>
          <cell r="Q2071">
            <v>1282.97</v>
          </cell>
          <cell r="R2071">
            <v>1282.97</v>
          </cell>
          <cell r="S2071">
            <v>15395.64</v>
          </cell>
        </row>
        <row r="2072">
          <cell r="E2072" t="str">
            <v>34512130200EQMRCZZHO</v>
          </cell>
          <cell r="F2072" t="str">
            <v>CC-MEDAID</v>
          </cell>
          <cell r="G2072">
            <v>2609.81</v>
          </cell>
          <cell r="H2072">
            <v>2609.81</v>
          </cell>
          <cell r="I2072">
            <v>2609.81</v>
          </cell>
          <cell r="J2072">
            <v>2609.81</v>
          </cell>
          <cell r="K2072">
            <v>2609.81</v>
          </cell>
          <cell r="L2072">
            <v>2609.81</v>
          </cell>
          <cell r="M2072">
            <v>2609.81</v>
          </cell>
          <cell r="N2072">
            <v>2609.81</v>
          </cell>
          <cell r="O2072">
            <v>2609.81</v>
          </cell>
          <cell r="P2072">
            <v>2609.81</v>
          </cell>
          <cell r="Q2072">
            <v>2609.81</v>
          </cell>
          <cell r="R2072">
            <v>2609.81</v>
          </cell>
          <cell r="S2072">
            <v>31317.72</v>
          </cell>
        </row>
        <row r="2073">
          <cell r="E2073" t="str">
            <v>34512130200EQMRCZZHO Total</v>
          </cell>
          <cell r="F2073">
            <v>0</v>
          </cell>
          <cell r="S2073">
            <v>149432.28</v>
          </cell>
        </row>
        <row r="2074">
          <cell r="E2074" t="str">
            <v>34512130300EQMRCZZHO</v>
          </cell>
          <cell r="F2074" t="str">
            <v>CC-PENSION</v>
          </cell>
          <cell r="G2074">
            <v>6890.13</v>
          </cell>
          <cell r="H2074">
            <v>6890.13</v>
          </cell>
          <cell r="I2074">
            <v>6890.13</v>
          </cell>
          <cell r="J2074">
            <v>6890.13</v>
          </cell>
          <cell r="K2074">
            <v>6890.13</v>
          </cell>
          <cell r="L2074">
            <v>6890.13</v>
          </cell>
          <cell r="M2074">
            <v>6890.13</v>
          </cell>
          <cell r="N2074">
            <v>6890.13</v>
          </cell>
          <cell r="O2074">
            <v>6890.13</v>
          </cell>
          <cell r="P2074">
            <v>6890.13</v>
          </cell>
          <cell r="Q2074">
            <v>6890.13</v>
          </cell>
          <cell r="R2074">
            <v>6890.13</v>
          </cell>
          <cell r="S2074">
            <v>82681.56</v>
          </cell>
        </row>
        <row r="2075">
          <cell r="E2075" t="str">
            <v>34512130300EQMRCZZHO</v>
          </cell>
          <cell r="F2075" t="str">
            <v>CC-PENSION</v>
          </cell>
          <cell r="G2075">
            <v>4795.99</v>
          </cell>
          <cell r="H2075">
            <v>4795.99</v>
          </cell>
          <cell r="I2075">
            <v>4795.99</v>
          </cell>
          <cell r="J2075">
            <v>4795.99</v>
          </cell>
          <cell r="K2075">
            <v>4795.99</v>
          </cell>
          <cell r="L2075">
            <v>4795.99</v>
          </cell>
          <cell r="M2075">
            <v>4795.99</v>
          </cell>
          <cell r="N2075">
            <v>4795.99</v>
          </cell>
          <cell r="O2075">
            <v>4795.99</v>
          </cell>
          <cell r="P2075">
            <v>4795.99</v>
          </cell>
          <cell r="Q2075">
            <v>4795.99</v>
          </cell>
          <cell r="R2075">
            <v>4795.99</v>
          </cell>
          <cell r="S2075">
            <v>57551.88</v>
          </cell>
        </row>
        <row r="2076">
          <cell r="E2076" t="str">
            <v>34512130300EQMRCZZHO</v>
          </cell>
          <cell r="F2076" t="str">
            <v>CC-PENSION</v>
          </cell>
          <cell r="G2076">
            <v>4795.99</v>
          </cell>
          <cell r="H2076">
            <v>4795.99</v>
          </cell>
          <cell r="I2076">
            <v>4795.99</v>
          </cell>
          <cell r="J2076">
            <v>4795.99</v>
          </cell>
          <cell r="K2076">
            <v>4795.99</v>
          </cell>
          <cell r="L2076">
            <v>4795.99</v>
          </cell>
          <cell r="M2076">
            <v>4795.99</v>
          </cell>
          <cell r="N2076">
            <v>4795.99</v>
          </cell>
          <cell r="O2076">
            <v>4795.99</v>
          </cell>
          <cell r="P2076">
            <v>4795.99</v>
          </cell>
          <cell r="Q2076">
            <v>4795.99</v>
          </cell>
          <cell r="R2076">
            <v>4795.99</v>
          </cell>
          <cell r="S2076">
            <v>57551.88</v>
          </cell>
        </row>
        <row r="2077">
          <cell r="E2077" t="str">
            <v>34512130300EQMRCZZHO</v>
          </cell>
          <cell r="F2077" t="str">
            <v>CC-PENSION</v>
          </cell>
          <cell r="G2077">
            <v>4795.99</v>
          </cell>
          <cell r="H2077">
            <v>4795.99</v>
          </cell>
          <cell r="I2077">
            <v>4795.99</v>
          </cell>
          <cell r="J2077">
            <v>4795.99</v>
          </cell>
          <cell r="K2077">
            <v>4795.99</v>
          </cell>
          <cell r="L2077">
            <v>4795.99</v>
          </cell>
          <cell r="M2077">
            <v>4795.99</v>
          </cell>
          <cell r="N2077">
            <v>4795.99</v>
          </cell>
          <cell r="O2077">
            <v>4795.99</v>
          </cell>
          <cell r="P2077">
            <v>4795.99</v>
          </cell>
          <cell r="Q2077">
            <v>4795.99</v>
          </cell>
          <cell r="R2077">
            <v>4795.99</v>
          </cell>
          <cell r="S2077">
            <v>57551.88</v>
          </cell>
        </row>
        <row r="2078">
          <cell r="E2078" t="str">
            <v>34512130300EQMRCZZHO</v>
          </cell>
          <cell r="F2078" t="str">
            <v>CC-PENSION</v>
          </cell>
          <cell r="G2078">
            <v>6109.37</v>
          </cell>
          <cell r="H2078">
            <v>6109.37</v>
          </cell>
          <cell r="I2078">
            <v>6109.37</v>
          </cell>
          <cell r="J2078">
            <v>6109.37</v>
          </cell>
          <cell r="K2078">
            <v>6109.37</v>
          </cell>
          <cell r="L2078">
            <v>6109.37</v>
          </cell>
          <cell r="M2078">
            <v>6109.37</v>
          </cell>
          <cell r="N2078">
            <v>6109.37</v>
          </cell>
          <cell r="O2078">
            <v>6109.37</v>
          </cell>
          <cell r="P2078">
            <v>6109.37</v>
          </cell>
          <cell r="Q2078">
            <v>6109.37</v>
          </cell>
          <cell r="R2078">
            <v>6109.37</v>
          </cell>
          <cell r="S2078">
            <v>73312.44</v>
          </cell>
        </row>
        <row r="2079">
          <cell r="E2079" t="str">
            <v>34512130300EQMRCZZHO</v>
          </cell>
          <cell r="F2079" t="str">
            <v>CC-PENSION</v>
          </cell>
          <cell r="G2079">
            <v>6109.37</v>
          </cell>
          <cell r="H2079">
            <v>6109.37</v>
          </cell>
          <cell r="I2079">
            <v>6109.37</v>
          </cell>
          <cell r="J2079">
            <v>6109.37</v>
          </cell>
          <cell r="K2079">
            <v>6109.37</v>
          </cell>
          <cell r="L2079">
            <v>6109.37</v>
          </cell>
          <cell r="M2079">
            <v>6109.37</v>
          </cell>
          <cell r="N2079">
            <v>6109.37</v>
          </cell>
          <cell r="O2079">
            <v>6109.37</v>
          </cell>
          <cell r="P2079">
            <v>6109.37</v>
          </cell>
          <cell r="Q2079">
            <v>6109.37</v>
          </cell>
          <cell r="R2079">
            <v>6109.37</v>
          </cell>
          <cell r="S2079">
            <v>73312.44</v>
          </cell>
        </row>
        <row r="2080">
          <cell r="E2080" t="str">
            <v>34512130300EQMRCZZHO</v>
          </cell>
          <cell r="F2080" t="str">
            <v>CC-PENSION</v>
          </cell>
          <cell r="G2080">
            <v>3736.05</v>
          </cell>
          <cell r="H2080">
            <v>3736.05</v>
          </cell>
          <cell r="I2080">
            <v>3736.05</v>
          </cell>
          <cell r="J2080">
            <v>3736.05</v>
          </cell>
          <cell r="K2080">
            <v>3736.05</v>
          </cell>
          <cell r="L2080">
            <v>3923.99</v>
          </cell>
          <cell r="M2080">
            <v>3923.99</v>
          </cell>
          <cell r="N2080">
            <v>3923.99</v>
          </cell>
          <cell r="O2080">
            <v>3923.99</v>
          </cell>
          <cell r="P2080">
            <v>3923.99</v>
          </cell>
          <cell r="Q2080">
            <v>3923.99</v>
          </cell>
          <cell r="R2080">
            <v>3923.99</v>
          </cell>
          <cell r="S2080">
            <v>46148.18</v>
          </cell>
        </row>
        <row r="2081">
          <cell r="E2081" t="str">
            <v>34512130300EQMRCZZHO Total</v>
          </cell>
          <cell r="F2081">
            <v>0</v>
          </cell>
          <cell r="S2081">
            <v>448110.26</v>
          </cell>
        </row>
        <row r="2082">
          <cell r="E2082" t="str">
            <v>34512130400EQMRCZZHO</v>
          </cell>
          <cell r="F2082" t="str">
            <v>CC-U.I.F.</v>
          </cell>
          <cell r="G2082">
            <v>148.72</v>
          </cell>
          <cell r="H2082">
            <v>148.72</v>
          </cell>
          <cell r="I2082">
            <v>148.72</v>
          </cell>
          <cell r="J2082">
            <v>148.72</v>
          </cell>
          <cell r="K2082">
            <v>148.72</v>
          </cell>
          <cell r="L2082">
            <v>148.72</v>
          </cell>
          <cell r="M2082">
            <v>148.72</v>
          </cell>
          <cell r="N2082">
            <v>148.72</v>
          </cell>
          <cell r="O2082">
            <v>148.72</v>
          </cell>
          <cell r="P2082">
            <v>148.72</v>
          </cell>
          <cell r="Q2082">
            <v>148.72</v>
          </cell>
          <cell r="R2082">
            <v>148.72</v>
          </cell>
          <cell r="S2082">
            <v>1784.64</v>
          </cell>
        </row>
        <row r="2083">
          <cell r="E2083" t="str">
            <v>34512130400EQMRCZZHO</v>
          </cell>
          <cell r="F2083" t="str">
            <v>CC-U.I.F.</v>
          </cell>
          <cell r="G2083">
            <v>148.72</v>
          </cell>
          <cell r="H2083">
            <v>148.72</v>
          </cell>
          <cell r="I2083">
            <v>148.72</v>
          </cell>
          <cell r="J2083">
            <v>148.72</v>
          </cell>
          <cell r="K2083">
            <v>148.72</v>
          </cell>
          <cell r="L2083">
            <v>148.72</v>
          </cell>
          <cell r="M2083">
            <v>148.72</v>
          </cell>
          <cell r="N2083">
            <v>148.72</v>
          </cell>
          <cell r="O2083">
            <v>148.72</v>
          </cell>
          <cell r="P2083">
            <v>148.72</v>
          </cell>
          <cell r="Q2083">
            <v>148.72</v>
          </cell>
          <cell r="R2083">
            <v>148.72</v>
          </cell>
          <cell r="S2083">
            <v>1784.64</v>
          </cell>
        </row>
        <row r="2084">
          <cell r="E2084" t="str">
            <v>34512130400EQMRCZZHO</v>
          </cell>
          <cell r="F2084" t="str">
            <v>CC-U.I.F.</v>
          </cell>
          <cell r="G2084">
            <v>148.72</v>
          </cell>
          <cell r="H2084">
            <v>148.72</v>
          </cell>
          <cell r="I2084">
            <v>148.72</v>
          </cell>
          <cell r="J2084">
            <v>148.72</v>
          </cell>
          <cell r="K2084">
            <v>148.72</v>
          </cell>
          <cell r="L2084">
            <v>148.72</v>
          </cell>
          <cell r="M2084">
            <v>148.72</v>
          </cell>
          <cell r="N2084">
            <v>148.72</v>
          </cell>
          <cell r="O2084">
            <v>148.72</v>
          </cell>
          <cell r="P2084">
            <v>148.72</v>
          </cell>
          <cell r="Q2084">
            <v>148.72</v>
          </cell>
          <cell r="R2084">
            <v>148.72</v>
          </cell>
          <cell r="S2084">
            <v>1784.64</v>
          </cell>
        </row>
        <row r="2085">
          <cell r="E2085" t="str">
            <v>34512130400EQMRCZZHO</v>
          </cell>
          <cell r="F2085" t="str">
            <v>CC-U.I.F.</v>
          </cell>
          <cell r="G2085">
            <v>148.72</v>
          </cell>
          <cell r="H2085">
            <v>148.72</v>
          </cell>
          <cell r="I2085">
            <v>148.72</v>
          </cell>
          <cell r="J2085">
            <v>148.72</v>
          </cell>
          <cell r="K2085">
            <v>148.72</v>
          </cell>
          <cell r="L2085">
            <v>148.72</v>
          </cell>
          <cell r="M2085">
            <v>148.72</v>
          </cell>
          <cell r="N2085">
            <v>148.72</v>
          </cell>
          <cell r="O2085">
            <v>148.72</v>
          </cell>
          <cell r="P2085">
            <v>148.72</v>
          </cell>
          <cell r="Q2085">
            <v>148.72</v>
          </cell>
          <cell r="R2085">
            <v>148.72</v>
          </cell>
          <cell r="S2085">
            <v>1784.64</v>
          </cell>
        </row>
        <row r="2086">
          <cell r="E2086" t="str">
            <v>34512130400EQMRCZZHO</v>
          </cell>
          <cell r="F2086" t="str">
            <v>CC-U.I.F.</v>
          </cell>
          <cell r="G2086">
            <v>148.72</v>
          </cell>
          <cell r="H2086">
            <v>148.72</v>
          </cell>
          <cell r="I2086">
            <v>148.72</v>
          </cell>
          <cell r="J2086">
            <v>148.72</v>
          </cell>
          <cell r="K2086">
            <v>148.72</v>
          </cell>
          <cell r="L2086">
            <v>148.72</v>
          </cell>
          <cell r="M2086">
            <v>148.72</v>
          </cell>
          <cell r="N2086">
            <v>148.72</v>
          </cell>
          <cell r="O2086">
            <v>148.72</v>
          </cell>
          <cell r="P2086">
            <v>148.72</v>
          </cell>
          <cell r="Q2086">
            <v>148.72</v>
          </cell>
          <cell r="R2086">
            <v>148.72</v>
          </cell>
          <cell r="S2086">
            <v>1784.64</v>
          </cell>
        </row>
        <row r="2087">
          <cell r="E2087" t="str">
            <v>34512130400EQMRCZZHO</v>
          </cell>
          <cell r="F2087" t="str">
            <v>CC-U.I.F.</v>
          </cell>
          <cell r="G2087">
            <v>148.72</v>
          </cell>
          <cell r="H2087">
            <v>148.72</v>
          </cell>
          <cell r="I2087">
            <v>148.72</v>
          </cell>
          <cell r="J2087">
            <v>148.72</v>
          </cell>
          <cell r="K2087">
            <v>148.72</v>
          </cell>
          <cell r="L2087">
            <v>148.72</v>
          </cell>
          <cell r="M2087">
            <v>148.72</v>
          </cell>
          <cell r="N2087">
            <v>148.72</v>
          </cell>
          <cell r="O2087">
            <v>148.72</v>
          </cell>
          <cell r="P2087">
            <v>148.72</v>
          </cell>
          <cell r="Q2087">
            <v>148.72</v>
          </cell>
          <cell r="R2087">
            <v>148.72</v>
          </cell>
          <cell r="S2087">
            <v>1784.64</v>
          </cell>
        </row>
        <row r="2088">
          <cell r="E2088" t="str">
            <v>34512130400EQMRCZZHO</v>
          </cell>
          <cell r="F2088" t="str">
            <v>CC-U.I.F.</v>
          </cell>
          <cell r="G2088">
            <v>148.72</v>
          </cell>
          <cell r="H2088">
            <v>148.72</v>
          </cell>
          <cell r="I2088">
            <v>148.72</v>
          </cell>
          <cell r="J2088">
            <v>148.72</v>
          </cell>
          <cell r="K2088">
            <v>148.72</v>
          </cell>
          <cell r="L2088">
            <v>148.72</v>
          </cell>
          <cell r="M2088">
            <v>148.72</v>
          </cell>
          <cell r="N2088">
            <v>148.72</v>
          </cell>
          <cell r="O2088">
            <v>148.72</v>
          </cell>
          <cell r="P2088">
            <v>148.72</v>
          </cell>
          <cell r="Q2088">
            <v>148.72</v>
          </cell>
          <cell r="R2088">
            <v>148.72</v>
          </cell>
          <cell r="S2088">
            <v>1784.64</v>
          </cell>
        </row>
        <row r="2089">
          <cell r="E2089" t="str">
            <v>34512130400EQMRCZZHO Total</v>
          </cell>
          <cell r="F2089">
            <v>0</v>
          </cell>
          <cell r="S2089">
            <v>12492.48</v>
          </cell>
        </row>
        <row r="2090">
          <cell r="E2090" t="str">
            <v>34512305410EQMRCZZHO</v>
          </cell>
          <cell r="F2090" t="str">
            <v>CC-SKILLS</v>
          </cell>
          <cell r="G2090">
            <v>332.59</v>
          </cell>
          <cell r="H2090">
            <v>645.78</v>
          </cell>
          <cell r="I2090">
            <v>332.59</v>
          </cell>
          <cell r="J2090">
            <v>332.59</v>
          </cell>
          <cell r="K2090">
            <v>332.59</v>
          </cell>
          <cell r="L2090">
            <v>332.59</v>
          </cell>
          <cell r="M2090">
            <v>332.59</v>
          </cell>
          <cell r="N2090">
            <v>332.59</v>
          </cell>
          <cell r="O2090">
            <v>332.59</v>
          </cell>
          <cell r="P2090">
            <v>332.59</v>
          </cell>
          <cell r="Q2090">
            <v>332.59</v>
          </cell>
          <cell r="R2090">
            <v>332.59</v>
          </cell>
          <cell r="S2090">
            <v>4304.2700000000004</v>
          </cell>
        </row>
        <row r="2091">
          <cell r="E2091" t="str">
            <v>34512305410EQMRCZZHO</v>
          </cell>
          <cell r="F2091" t="str">
            <v>CC-SKILLS</v>
          </cell>
          <cell r="G2091">
            <v>240.07</v>
          </cell>
          <cell r="H2091">
            <v>458.07</v>
          </cell>
          <cell r="I2091">
            <v>240.07</v>
          </cell>
          <cell r="J2091">
            <v>240.07</v>
          </cell>
          <cell r="K2091">
            <v>240.07</v>
          </cell>
          <cell r="L2091">
            <v>240.07</v>
          </cell>
          <cell r="M2091">
            <v>240.07</v>
          </cell>
          <cell r="N2091">
            <v>240.07</v>
          </cell>
          <cell r="O2091">
            <v>240.07</v>
          </cell>
          <cell r="P2091">
            <v>240.07</v>
          </cell>
          <cell r="Q2091">
            <v>240.07</v>
          </cell>
          <cell r="R2091">
            <v>240.07</v>
          </cell>
          <cell r="S2091">
            <v>3098.84</v>
          </cell>
        </row>
        <row r="2092">
          <cell r="E2092" t="str">
            <v>34512305410EQMRCZZHO</v>
          </cell>
          <cell r="F2092" t="str">
            <v>CC-SKILLS</v>
          </cell>
          <cell r="G2092">
            <v>228.87</v>
          </cell>
          <cell r="H2092">
            <v>228.87</v>
          </cell>
          <cell r="I2092">
            <v>228.87</v>
          </cell>
          <cell r="J2092">
            <v>228.87</v>
          </cell>
          <cell r="K2092">
            <v>228.87</v>
          </cell>
          <cell r="L2092">
            <v>228.87</v>
          </cell>
          <cell r="M2092">
            <v>228.87</v>
          </cell>
          <cell r="N2092">
            <v>228.87</v>
          </cell>
          <cell r="O2092">
            <v>228.87</v>
          </cell>
          <cell r="P2092">
            <v>228.87</v>
          </cell>
          <cell r="Q2092">
            <v>228.87</v>
          </cell>
          <cell r="R2092">
            <v>446.87</v>
          </cell>
          <cell r="S2092">
            <v>2964.44</v>
          </cell>
        </row>
        <row r="2093">
          <cell r="E2093" t="str">
            <v>34512305410EQMRCZZHO</v>
          </cell>
          <cell r="F2093" t="str">
            <v>CC-SKILLS</v>
          </cell>
          <cell r="G2093">
            <v>218.83</v>
          </cell>
          <cell r="H2093">
            <v>218.83</v>
          </cell>
          <cell r="I2093">
            <v>218.83</v>
          </cell>
          <cell r="J2093">
            <v>218.83</v>
          </cell>
          <cell r="K2093">
            <v>218.83</v>
          </cell>
          <cell r="L2093">
            <v>218.83</v>
          </cell>
          <cell r="M2093">
            <v>218.83</v>
          </cell>
          <cell r="N2093">
            <v>218.83</v>
          </cell>
          <cell r="O2093">
            <v>218.83</v>
          </cell>
          <cell r="P2093">
            <v>218.83</v>
          </cell>
          <cell r="Q2093">
            <v>218.83</v>
          </cell>
          <cell r="R2093">
            <v>436.83</v>
          </cell>
          <cell r="S2093">
            <v>2843.96</v>
          </cell>
        </row>
        <row r="2094">
          <cell r="E2094" t="str">
            <v>34512305410EQMRCZZHO</v>
          </cell>
          <cell r="F2094" t="str">
            <v>CC-SKILLS</v>
          </cell>
          <cell r="G2094">
            <v>296.48</v>
          </cell>
          <cell r="H2094">
            <v>296.48</v>
          </cell>
          <cell r="I2094">
            <v>296.48</v>
          </cell>
          <cell r="J2094">
            <v>296.48</v>
          </cell>
          <cell r="K2094">
            <v>574.17999999999995</v>
          </cell>
          <cell r="L2094">
            <v>296.48</v>
          </cell>
          <cell r="M2094">
            <v>296.48</v>
          </cell>
          <cell r="N2094">
            <v>296.48</v>
          </cell>
          <cell r="O2094">
            <v>296.48</v>
          </cell>
          <cell r="P2094">
            <v>296.48</v>
          </cell>
          <cell r="Q2094">
            <v>296.48</v>
          </cell>
          <cell r="R2094">
            <v>296.48</v>
          </cell>
          <cell r="S2094">
            <v>3835.46</v>
          </cell>
        </row>
        <row r="2095">
          <cell r="E2095" t="str">
            <v>34512305410EQMRCZZHO</v>
          </cell>
          <cell r="F2095" t="str">
            <v>CC-SKILLS</v>
          </cell>
          <cell r="G2095">
            <v>262.42</v>
          </cell>
          <cell r="H2095">
            <v>262.42</v>
          </cell>
          <cell r="I2095">
            <v>262.42</v>
          </cell>
          <cell r="J2095">
            <v>262.42</v>
          </cell>
          <cell r="K2095">
            <v>262.42</v>
          </cell>
          <cell r="L2095">
            <v>262.42</v>
          </cell>
          <cell r="M2095">
            <v>262.42</v>
          </cell>
          <cell r="N2095">
            <v>262.42</v>
          </cell>
          <cell r="O2095">
            <v>540.12</v>
          </cell>
          <cell r="P2095">
            <v>262.42</v>
          </cell>
          <cell r="Q2095">
            <v>262.42</v>
          </cell>
          <cell r="R2095">
            <v>262.42</v>
          </cell>
          <cell r="S2095">
            <v>3426.74</v>
          </cell>
        </row>
        <row r="2096">
          <cell r="E2096" t="str">
            <v>34512305410EQMRCZZHO</v>
          </cell>
          <cell r="F2096" t="str">
            <v>CC-SKILLS</v>
          </cell>
          <cell r="G2096">
            <v>196.14</v>
          </cell>
          <cell r="H2096">
            <v>196.14</v>
          </cell>
          <cell r="I2096">
            <v>196.14</v>
          </cell>
          <cell r="J2096">
            <v>196.14</v>
          </cell>
          <cell r="K2096">
            <v>403.7</v>
          </cell>
          <cell r="L2096">
            <v>206</v>
          </cell>
          <cell r="M2096">
            <v>206</v>
          </cell>
          <cell r="N2096">
            <v>206</v>
          </cell>
          <cell r="O2096">
            <v>206</v>
          </cell>
          <cell r="P2096">
            <v>206</v>
          </cell>
          <cell r="Q2096">
            <v>206</v>
          </cell>
          <cell r="R2096">
            <v>206</v>
          </cell>
          <cell r="S2096">
            <v>2630.26</v>
          </cell>
        </row>
        <row r="2097">
          <cell r="E2097" t="str">
            <v>34512305410EQMRCZZHO Total</v>
          </cell>
          <cell r="F2097">
            <v>0</v>
          </cell>
          <cell r="S2097">
            <v>23103.97</v>
          </cell>
        </row>
        <row r="2098">
          <cell r="E2098" t="str">
            <v>34522110010ORMRCZZWD</v>
          </cell>
          <cell r="F2098" t="str">
            <v>SALARY</v>
          </cell>
          <cell r="G2098">
            <v>25294.78</v>
          </cell>
          <cell r="H2098">
            <v>25294.78</v>
          </cell>
          <cell r="I2098">
            <v>25294.78</v>
          </cell>
          <cell r="J2098">
            <v>25294.78</v>
          </cell>
          <cell r="K2098">
            <v>26508.48</v>
          </cell>
          <cell r="L2098">
            <v>26508.48</v>
          </cell>
          <cell r="M2098">
            <v>26508.48</v>
          </cell>
          <cell r="N2098">
            <v>26508.48</v>
          </cell>
          <cell r="O2098">
            <v>26508.48</v>
          </cell>
          <cell r="P2098">
            <v>26508.48</v>
          </cell>
          <cell r="Q2098">
            <v>26508.48</v>
          </cell>
          <cell r="R2098">
            <v>26508.48</v>
          </cell>
          <cell r="S2098">
            <v>313246.96000000002</v>
          </cell>
        </row>
        <row r="2099">
          <cell r="E2099" t="str">
            <v>34522110010ORMRCZZWD</v>
          </cell>
          <cell r="F2099" t="str">
            <v>SALARY</v>
          </cell>
          <cell r="G2099">
            <v>13770.46</v>
          </cell>
          <cell r="H2099">
            <v>13770.46</v>
          </cell>
          <cell r="I2099">
            <v>13770.46</v>
          </cell>
          <cell r="J2099">
            <v>13770.46</v>
          </cell>
          <cell r="K2099">
            <v>13770.46</v>
          </cell>
          <cell r="L2099">
            <v>13770.46</v>
          </cell>
          <cell r="M2099">
            <v>13770.46</v>
          </cell>
          <cell r="N2099">
            <v>13770.46</v>
          </cell>
          <cell r="O2099">
            <v>13770.46</v>
          </cell>
          <cell r="P2099">
            <v>13770.46</v>
          </cell>
          <cell r="Q2099">
            <v>13770.46</v>
          </cell>
          <cell r="R2099">
            <v>13770.46</v>
          </cell>
          <cell r="S2099">
            <v>165245.51999999999</v>
          </cell>
        </row>
        <row r="2100">
          <cell r="E2100" t="str">
            <v>34522110010ORMRCZZWD</v>
          </cell>
          <cell r="F2100" t="str">
            <v>SALARY</v>
          </cell>
          <cell r="G2100">
            <v>35451.699999999997</v>
          </cell>
          <cell r="H2100">
            <v>35451.699999999997</v>
          </cell>
          <cell r="I2100">
            <v>35451.699999999997</v>
          </cell>
          <cell r="J2100">
            <v>35451.699999999997</v>
          </cell>
          <cell r="K2100">
            <v>35451.699999999997</v>
          </cell>
          <cell r="L2100">
            <v>35451.699999999997</v>
          </cell>
          <cell r="M2100">
            <v>35451.699999999997</v>
          </cell>
          <cell r="N2100">
            <v>35451.699999999997</v>
          </cell>
          <cell r="O2100">
            <v>35451.699999999997</v>
          </cell>
          <cell r="P2100">
            <v>35451.699999999997</v>
          </cell>
          <cell r="Q2100">
            <v>35451.699999999997</v>
          </cell>
          <cell r="R2100">
            <v>35451.699999999997</v>
          </cell>
          <cell r="S2100">
            <v>425420.4</v>
          </cell>
        </row>
        <row r="2101">
          <cell r="E2101" t="str">
            <v>34522110010ORMRCZZWD</v>
          </cell>
          <cell r="F2101" t="str">
            <v>SALARY</v>
          </cell>
          <cell r="G2101">
            <v>13770.46</v>
          </cell>
          <cell r="H2101">
            <v>13770.46</v>
          </cell>
          <cell r="I2101">
            <v>13770.46</v>
          </cell>
          <cell r="J2101">
            <v>13770.46</v>
          </cell>
          <cell r="K2101">
            <v>13770.46</v>
          </cell>
          <cell r="L2101">
            <v>13770.46</v>
          </cell>
          <cell r="M2101">
            <v>13770.46</v>
          </cell>
          <cell r="N2101">
            <v>13770.46</v>
          </cell>
          <cell r="O2101">
            <v>13770.46</v>
          </cell>
          <cell r="P2101">
            <v>13770.46</v>
          </cell>
          <cell r="Q2101">
            <v>13770.46</v>
          </cell>
          <cell r="R2101">
            <v>13770.46</v>
          </cell>
          <cell r="S2101">
            <v>165245.51999999999</v>
          </cell>
        </row>
        <row r="2102">
          <cell r="E2102" t="str">
            <v>34522110010ORMRCZZWD</v>
          </cell>
          <cell r="F2102" t="str">
            <v>SALARY</v>
          </cell>
          <cell r="G2102">
            <v>17959.580000000002</v>
          </cell>
          <cell r="H2102">
            <v>17959.580000000002</v>
          </cell>
          <cell r="I2102">
            <v>17959.580000000002</v>
          </cell>
          <cell r="J2102">
            <v>17959.580000000002</v>
          </cell>
          <cell r="K2102">
            <v>17959.580000000002</v>
          </cell>
          <cell r="L2102">
            <v>17959.580000000002</v>
          </cell>
          <cell r="M2102">
            <v>17959.580000000002</v>
          </cell>
          <cell r="N2102">
            <v>17959.580000000002</v>
          </cell>
          <cell r="O2102">
            <v>17959.580000000002</v>
          </cell>
          <cell r="P2102">
            <v>17959.580000000002</v>
          </cell>
          <cell r="Q2102">
            <v>17959.580000000002</v>
          </cell>
          <cell r="R2102">
            <v>17959.580000000002</v>
          </cell>
          <cell r="S2102">
            <v>215514.96</v>
          </cell>
        </row>
        <row r="2103">
          <cell r="E2103" t="str">
            <v>34522110010ORMRCZZWD</v>
          </cell>
          <cell r="F2103" t="str">
            <v>SALARY</v>
          </cell>
          <cell r="G2103">
            <v>17959.580000000002</v>
          </cell>
          <cell r="H2103">
            <v>17959.580000000002</v>
          </cell>
          <cell r="I2103">
            <v>17959.580000000002</v>
          </cell>
          <cell r="J2103">
            <v>17959.580000000002</v>
          </cell>
          <cell r="K2103">
            <v>17959.580000000002</v>
          </cell>
          <cell r="L2103">
            <v>17959.580000000002</v>
          </cell>
          <cell r="M2103">
            <v>17959.580000000002</v>
          </cell>
          <cell r="N2103">
            <v>17959.580000000002</v>
          </cell>
          <cell r="O2103">
            <v>17959.580000000002</v>
          </cell>
          <cell r="P2103">
            <v>17959.580000000002</v>
          </cell>
          <cell r="Q2103">
            <v>17959.580000000002</v>
          </cell>
          <cell r="R2103">
            <v>17959.580000000002</v>
          </cell>
          <cell r="S2103">
            <v>215514.96</v>
          </cell>
        </row>
        <row r="2104">
          <cell r="E2104" t="str">
            <v>34522110010ORMRCZZWD</v>
          </cell>
          <cell r="F2104" t="str">
            <v>SALARY</v>
          </cell>
          <cell r="G2104">
            <v>16450.14</v>
          </cell>
          <cell r="H2104">
            <v>16450.14</v>
          </cell>
          <cell r="I2104">
            <v>16450.14</v>
          </cell>
          <cell r="J2104">
            <v>16450.14</v>
          </cell>
          <cell r="K2104">
            <v>16450.14</v>
          </cell>
          <cell r="L2104">
            <v>16450.14</v>
          </cell>
          <cell r="M2104">
            <v>16450.14</v>
          </cell>
          <cell r="N2104">
            <v>16450.14</v>
          </cell>
          <cell r="O2104">
            <v>16450.14</v>
          </cell>
          <cell r="P2104">
            <v>16450.14</v>
          </cell>
          <cell r="Q2104">
            <v>17195.32</v>
          </cell>
          <cell r="R2104">
            <v>17195.32</v>
          </cell>
          <cell r="S2104">
            <v>198892.04</v>
          </cell>
        </row>
        <row r="2105">
          <cell r="E2105" t="str">
            <v>34522110010ORMRCZZWD</v>
          </cell>
          <cell r="F2105" t="str">
            <v>SALARY</v>
          </cell>
          <cell r="G2105">
            <v>17195.32</v>
          </cell>
          <cell r="H2105">
            <v>17195.32</v>
          </cell>
          <cell r="I2105">
            <v>17195.32</v>
          </cell>
          <cell r="J2105">
            <v>17195.32</v>
          </cell>
          <cell r="K2105">
            <v>17195.32</v>
          </cell>
          <cell r="L2105">
            <v>17959.580000000002</v>
          </cell>
          <cell r="M2105">
            <v>17959.580000000002</v>
          </cell>
          <cell r="N2105">
            <v>17959.580000000002</v>
          </cell>
          <cell r="O2105">
            <v>17959.580000000002</v>
          </cell>
          <cell r="P2105">
            <v>17959.580000000002</v>
          </cell>
          <cell r="Q2105">
            <v>17959.580000000002</v>
          </cell>
          <cell r="R2105">
            <v>17959.580000000002</v>
          </cell>
          <cell r="S2105">
            <v>211693.66</v>
          </cell>
        </row>
        <row r="2106">
          <cell r="E2106" t="str">
            <v>34522110010ORMRCZZWD</v>
          </cell>
          <cell r="F2106" t="str">
            <v>SALARY</v>
          </cell>
          <cell r="G2106">
            <v>13770.46</v>
          </cell>
          <cell r="H2106">
            <v>13770.46</v>
          </cell>
          <cell r="I2106">
            <v>13770.46</v>
          </cell>
          <cell r="J2106">
            <v>13770.46</v>
          </cell>
          <cell r="K2106">
            <v>13770.46</v>
          </cell>
          <cell r="L2106">
            <v>13770.46</v>
          </cell>
          <cell r="M2106">
            <v>13770.46</v>
          </cell>
          <cell r="N2106">
            <v>13770.46</v>
          </cell>
          <cell r="O2106">
            <v>13770.46</v>
          </cell>
          <cell r="P2106">
            <v>13770.46</v>
          </cell>
          <cell r="Q2106">
            <v>13770.46</v>
          </cell>
          <cell r="R2106">
            <v>13770.46</v>
          </cell>
          <cell r="S2106">
            <v>165245.51999999999</v>
          </cell>
        </row>
        <row r="2107">
          <cell r="E2107" t="str">
            <v>34522110010ORMRCZZWD</v>
          </cell>
          <cell r="F2107" t="str">
            <v>SALARY</v>
          </cell>
          <cell r="G2107">
            <v>13770.46</v>
          </cell>
          <cell r="H2107">
            <v>13770.46</v>
          </cell>
          <cell r="I2107">
            <v>13770.46</v>
          </cell>
          <cell r="J2107">
            <v>13770.46</v>
          </cell>
          <cell r="K2107">
            <v>13770.46</v>
          </cell>
          <cell r="L2107">
            <v>13770.46</v>
          </cell>
          <cell r="M2107">
            <v>13770.46</v>
          </cell>
          <cell r="N2107">
            <v>13770.46</v>
          </cell>
          <cell r="O2107">
            <v>13770.46</v>
          </cell>
          <cell r="P2107">
            <v>13770.46</v>
          </cell>
          <cell r="Q2107">
            <v>13770.46</v>
          </cell>
          <cell r="R2107">
            <v>13770.46</v>
          </cell>
          <cell r="S2107">
            <v>165245.51999999999</v>
          </cell>
        </row>
        <row r="2108">
          <cell r="E2108" t="str">
            <v>34522110010ORMRCZZWD</v>
          </cell>
          <cell r="F2108" t="str">
            <v>SALARY</v>
          </cell>
          <cell r="G2108">
            <v>29813.56</v>
          </cell>
          <cell r="H2108">
            <v>29813.56</v>
          </cell>
          <cell r="I2108">
            <v>29813.56</v>
          </cell>
          <cell r="J2108">
            <v>29813.56</v>
          </cell>
          <cell r="K2108">
            <v>29813.56</v>
          </cell>
          <cell r="L2108">
            <v>29813.56</v>
          </cell>
          <cell r="M2108">
            <v>29813.56</v>
          </cell>
          <cell r="N2108">
            <v>29813.56</v>
          </cell>
          <cell r="O2108">
            <v>29813.56</v>
          </cell>
          <cell r="P2108">
            <v>29813.56</v>
          </cell>
          <cell r="Q2108">
            <v>29813.56</v>
          </cell>
          <cell r="R2108">
            <v>31318.76</v>
          </cell>
          <cell r="S2108">
            <v>359267.92</v>
          </cell>
        </row>
        <row r="2109">
          <cell r="E2109" t="str">
            <v>34522110010ORMRCZZWD</v>
          </cell>
          <cell r="F2109" t="str">
            <v>SALARY</v>
          </cell>
          <cell r="G2109">
            <v>13309.36</v>
          </cell>
          <cell r="H2109">
            <v>13309.36</v>
          </cell>
          <cell r="I2109">
            <v>13309.36</v>
          </cell>
          <cell r="J2109">
            <v>13309.36</v>
          </cell>
          <cell r="K2109">
            <v>13309.36</v>
          </cell>
          <cell r="L2109">
            <v>13770.46</v>
          </cell>
          <cell r="M2109">
            <v>13770.46</v>
          </cell>
          <cell r="N2109">
            <v>13770.46</v>
          </cell>
          <cell r="O2109">
            <v>13770.46</v>
          </cell>
          <cell r="P2109">
            <v>13770.46</v>
          </cell>
          <cell r="Q2109">
            <v>13770.46</v>
          </cell>
          <cell r="R2109">
            <v>13770.46</v>
          </cell>
          <cell r="S2109">
            <v>162940.01999999999</v>
          </cell>
        </row>
        <row r="2110">
          <cell r="E2110" t="str">
            <v>34522110010ORMRCZZWD</v>
          </cell>
          <cell r="F2110" t="str">
            <v>SALARY</v>
          </cell>
          <cell r="G2110">
            <v>17959.580000000002</v>
          </cell>
          <cell r="H2110">
            <v>17959.580000000002</v>
          </cell>
          <cell r="I2110">
            <v>17959.580000000002</v>
          </cell>
          <cell r="J2110">
            <v>17959.580000000002</v>
          </cell>
          <cell r="K2110">
            <v>17959.580000000002</v>
          </cell>
          <cell r="L2110">
            <v>17959.580000000002</v>
          </cell>
          <cell r="M2110">
            <v>17959.580000000002</v>
          </cell>
          <cell r="N2110">
            <v>17959.580000000002</v>
          </cell>
          <cell r="O2110">
            <v>17959.580000000002</v>
          </cell>
          <cell r="P2110">
            <v>17959.580000000002</v>
          </cell>
          <cell r="Q2110">
            <v>17959.580000000002</v>
          </cell>
          <cell r="R2110">
            <v>17959.580000000002</v>
          </cell>
          <cell r="S2110">
            <v>215514.96</v>
          </cell>
        </row>
        <row r="2111">
          <cell r="E2111" t="str">
            <v>34522110010ORMRCZZWD</v>
          </cell>
          <cell r="F2111" t="str">
            <v>SALARY</v>
          </cell>
          <cell r="G2111">
            <v>17195.32</v>
          </cell>
          <cell r="H2111">
            <v>17195.32</v>
          </cell>
          <cell r="I2111">
            <v>17195.32</v>
          </cell>
          <cell r="J2111">
            <v>17195.32</v>
          </cell>
          <cell r="K2111">
            <v>17195.32</v>
          </cell>
          <cell r="L2111">
            <v>17959.580000000002</v>
          </cell>
          <cell r="M2111">
            <v>17959.580000000002</v>
          </cell>
          <cell r="N2111">
            <v>17959.580000000002</v>
          </cell>
          <cell r="O2111">
            <v>17959.580000000002</v>
          </cell>
          <cell r="P2111">
            <v>17959.580000000002</v>
          </cell>
          <cell r="Q2111">
            <v>17959.580000000002</v>
          </cell>
          <cell r="R2111">
            <v>17959.580000000002</v>
          </cell>
          <cell r="S2111">
            <v>211693.66</v>
          </cell>
        </row>
        <row r="2112">
          <cell r="E2112" t="str">
            <v>34522110010ORMRCZZWD</v>
          </cell>
          <cell r="F2112" t="str">
            <v>SALARY</v>
          </cell>
          <cell r="G2112">
            <v>17959.580000000002</v>
          </cell>
          <cell r="H2112">
            <v>17959.580000000002</v>
          </cell>
          <cell r="I2112">
            <v>17959.580000000002</v>
          </cell>
          <cell r="J2112">
            <v>17959.580000000002</v>
          </cell>
          <cell r="K2112">
            <v>17959.580000000002</v>
          </cell>
          <cell r="L2112">
            <v>17959.580000000002</v>
          </cell>
          <cell r="M2112">
            <v>17959.580000000002</v>
          </cell>
          <cell r="N2112">
            <v>17959.580000000002</v>
          </cell>
          <cell r="O2112">
            <v>17959.580000000002</v>
          </cell>
          <cell r="P2112">
            <v>17959.580000000002</v>
          </cell>
          <cell r="Q2112">
            <v>17959.580000000002</v>
          </cell>
          <cell r="R2112">
            <v>17959.580000000002</v>
          </cell>
          <cell r="S2112">
            <v>215514.96</v>
          </cell>
        </row>
        <row r="2113">
          <cell r="E2113" t="str">
            <v>34522110010ORMRCZZWD</v>
          </cell>
          <cell r="F2113" t="str">
            <v>SALARY</v>
          </cell>
          <cell r="G2113">
            <v>17195.32</v>
          </cell>
          <cell r="H2113">
            <v>17195.32</v>
          </cell>
          <cell r="I2113">
            <v>17195.32</v>
          </cell>
          <cell r="J2113">
            <v>17195.32</v>
          </cell>
          <cell r="K2113">
            <v>17195.32</v>
          </cell>
          <cell r="L2113">
            <v>17959.580000000002</v>
          </cell>
          <cell r="M2113">
            <v>17959.580000000002</v>
          </cell>
          <cell r="N2113">
            <v>17959.580000000002</v>
          </cell>
          <cell r="O2113">
            <v>17959.580000000002</v>
          </cell>
          <cell r="P2113">
            <v>17959.580000000002</v>
          </cell>
          <cell r="Q2113">
            <v>17959.580000000002</v>
          </cell>
          <cell r="R2113">
            <v>17959.580000000002</v>
          </cell>
          <cell r="S2113">
            <v>211693.66</v>
          </cell>
        </row>
        <row r="2114">
          <cell r="E2114" t="str">
            <v>34522110010ORMRCZZWD</v>
          </cell>
          <cell r="F2114" t="str">
            <v>SALARY</v>
          </cell>
          <cell r="G2114">
            <v>12237.7</v>
          </cell>
          <cell r="H2114">
            <v>12237.7</v>
          </cell>
          <cell r="I2114">
            <v>12237.7</v>
          </cell>
          <cell r="J2114">
            <v>12237.7</v>
          </cell>
          <cell r="K2114">
            <v>12237.7</v>
          </cell>
          <cell r="L2114">
            <v>12450.76</v>
          </cell>
          <cell r="M2114">
            <v>12450.76</v>
          </cell>
          <cell r="N2114">
            <v>12450.76</v>
          </cell>
          <cell r="O2114">
            <v>12450.76</v>
          </cell>
          <cell r="P2114">
            <v>12450.76</v>
          </cell>
          <cell r="Q2114">
            <v>12450.76</v>
          </cell>
          <cell r="R2114">
            <v>12450.76</v>
          </cell>
          <cell r="S2114">
            <v>148343.82</v>
          </cell>
        </row>
        <row r="2115">
          <cell r="E2115" t="str">
            <v>34522110010ORMRCZZWD</v>
          </cell>
          <cell r="F2115" t="str">
            <v>SALARY</v>
          </cell>
          <cell r="G2115">
            <v>19757.34</v>
          </cell>
          <cell r="H2115">
            <v>19757.34</v>
          </cell>
          <cell r="I2115">
            <v>19757.34</v>
          </cell>
          <cell r="J2115">
            <v>19757.34</v>
          </cell>
          <cell r="K2115">
            <v>19757.34</v>
          </cell>
          <cell r="L2115">
            <v>19757.34</v>
          </cell>
          <cell r="M2115">
            <v>19757.34</v>
          </cell>
          <cell r="N2115">
            <v>19757.34</v>
          </cell>
          <cell r="O2115">
            <v>20755.86</v>
          </cell>
          <cell r="P2115">
            <v>20755.86</v>
          </cell>
          <cell r="Q2115">
            <v>20755.86</v>
          </cell>
          <cell r="R2115">
            <v>20755.86</v>
          </cell>
          <cell r="S2115">
            <v>241082.16</v>
          </cell>
        </row>
        <row r="2116">
          <cell r="E2116" t="str">
            <v>34522110010ORMRCZZWD</v>
          </cell>
          <cell r="F2116" t="str">
            <v>SALARY</v>
          </cell>
          <cell r="G2116">
            <v>17959.580000000002</v>
          </cell>
          <cell r="H2116">
            <v>17959.580000000002</v>
          </cell>
          <cell r="I2116">
            <v>17959.580000000002</v>
          </cell>
          <cell r="J2116">
            <v>17959.580000000002</v>
          </cell>
          <cell r="K2116">
            <v>17959.580000000002</v>
          </cell>
          <cell r="L2116">
            <v>17959.580000000002</v>
          </cell>
          <cell r="M2116">
            <v>17959.580000000002</v>
          </cell>
          <cell r="N2116">
            <v>17959.580000000002</v>
          </cell>
          <cell r="O2116">
            <v>17959.580000000002</v>
          </cell>
          <cell r="P2116">
            <v>17959.580000000002</v>
          </cell>
          <cell r="Q2116">
            <v>17959.580000000002</v>
          </cell>
          <cell r="R2116">
            <v>17959.580000000002</v>
          </cell>
          <cell r="S2116">
            <v>215514.96</v>
          </cell>
        </row>
        <row r="2117">
          <cell r="E2117" t="str">
            <v>34522110010ORMRCZZWD</v>
          </cell>
          <cell r="F2117" t="str">
            <v>SALARY</v>
          </cell>
          <cell r="G2117">
            <v>17195.32</v>
          </cell>
          <cell r="H2117">
            <v>17195.32</v>
          </cell>
          <cell r="I2117">
            <v>17195.32</v>
          </cell>
          <cell r="J2117">
            <v>17195.32</v>
          </cell>
          <cell r="K2117">
            <v>17195.32</v>
          </cell>
          <cell r="L2117">
            <v>17959.580000000002</v>
          </cell>
          <cell r="M2117">
            <v>17959.580000000002</v>
          </cell>
          <cell r="N2117">
            <v>17959.580000000002</v>
          </cell>
          <cell r="O2117">
            <v>17959.580000000002</v>
          </cell>
          <cell r="P2117">
            <v>17959.580000000002</v>
          </cell>
          <cell r="Q2117">
            <v>17959.580000000002</v>
          </cell>
          <cell r="R2117">
            <v>17959.580000000002</v>
          </cell>
          <cell r="S2117">
            <v>211693.66</v>
          </cell>
        </row>
        <row r="2118">
          <cell r="E2118" t="str">
            <v>34522110010ORMRCZZWD</v>
          </cell>
          <cell r="F2118" t="str">
            <v>SALARY</v>
          </cell>
          <cell r="G2118">
            <v>37479.660000000003</v>
          </cell>
          <cell r="H2118">
            <v>37479.660000000003</v>
          </cell>
          <cell r="I2118">
            <v>37479.660000000003</v>
          </cell>
          <cell r="J2118">
            <v>37479.660000000003</v>
          </cell>
          <cell r="K2118">
            <v>37479.660000000003</v>
          </cell>
          <cell r="L2118">
            <v>37479.660000000003</v>
          </cell>
          <cell r="M2118">
            <v>37479.660000000003</v>
          </cell>
          <cell r="N2118">
            <v>37479.660000000003</v>
          </cell>
          <cell r="O2118">
            <v>37479.660000000003</v>
          </cell>
          <cell r="P2118">
            <v>37479.660000000003</v>
          </cell>
          <cell r="Q2118">
            <v>37479.660000000003</v>
          </cell>
          <cell r="R2118">
            <v>37479.660000000003</v>
          </cell>
          <cell r="S2118">
            <v>449755.92</v>
          </cell>
        </row>
        <row r="2119">
          <cell r="E2119" t="str">
            <v>34522110010ORMRCZZWD</v>
          </cell>
          <cell r="F2119" t="str">
            <v>SALARY</v>
          </cell>
          <cell r="G2119">
            <v>13770.46</v>
          </cell>
          <cell r="H2119">
            <v>13770.46</v>
          </cell>
          <cell r="I2119">
            <v>13770.46</v>
          </cell>
          <cell r="J2119">
            <v>13770.46</v>
          </cell>
          <cell r="K2119">
            <v>13770.46</v>
          </cell>
          <cell r="L2119">
            <v>13770.46</v>
          </cell>
          <cell r="M2119">
            <v>13770.46</v>
          </cell>
          <cell r="N2119">
            <v>13770.46</v>
          </cell>
          <cell r="O2119">
            <v>13770.46</v>
          </cell>
          <cell r="P2119">
            <v>13770.46</v>
          </cell>
          <cell r="Q2119">
            <v>13770.46</v>
          </cell>
          <cell r="R2119">
            <v>13770.46</v>
          </cell>
          <cell r="S2119">
            <v>165245.51999999999</v>
          </cell>
        </row>
        <row r="2120">
          <cell r="E2120" t="str">
            <v>34522110010ORMRCZZWD</v>
          </cell>
          <cell r="F2120" t="str">
            <v>SALARY</v>
          </cell>
          <cell r="G2120">
            <v>13770.46</v>
          </cell>
          <cell r="H2120">
            <v>13770.46</v>
          </cell>
          <cell r="I2120">
            <v>13770.46</v>
          </cell>
          <cell r="J2120">
            <v>13770.46</v>
          </cell>
          <cell r="K2120">
            <v>13770.46</v>
          </cell>
          <cell r="L2120">
            <v>13770.46</v>
          </cell>
          <cell r="M2120">
            <v>13770.46</v>
          </cell>
          <cell r="N2120">
            <v>13770.46</v>
          </cell>
          <cell r="O2120">
            <v>13770.46</v>
          </cell>
          <cell r="P2120">
            <v>13770.46</v>
          </cell>
          <cell r="Q2120">
            <v>13770.46</v>
          </cell>
          <cell r="R2120">
            <v>13770.46</v>
          </cell>
          <cell r="S2120">
            <v>165245.51999999999</v>
          </cell>
        </row>
        <row r="2121">
          <cell r="E2121" t="str">
            <v>34522110010ORMRCZZWD</v>
          </cell>
          <cell r="F2121" t="str">
            <v>SALARY</v>
          </cell>
          <cell r="G2121">
            <v>43207.72</v>
          </cell>
          <cell r="H2121">
            <v>43207.72</v>
          </cell>
          <cell r="I2121">
            <v>43207.72</v>
          </cell>
          <cell r="J2121">
            <v>43207.72</v>
          </cell>
          <cell r="K2121">
            <v>43207.72</v>
          </cell>
          <cell r="L2121">
            <v>43207.72</v>
          </cell>
          <cell r="M2121">
            <v>43207.72</v>
          </cell>
          <cell r="N2121">
            <v>43207.72</v>
          </cell>
          <cell r="O2121">
            <v>43207.72</v>
          </cell>
          <cell r="P2121">
            <v>43207.72</v>
          </cell>
          <cell r="Q2121">
            <v>43207.72</v>
          </cell>
          <cell r="R2121">
            <v>43207.72</v>
          </cell>
          <cell r="S2121">
            <v>518492.64</v>
          </cell>
        </row>
        <row r="2122">
          <cell r="E2122" t="str">
            <v>34522110010ORMRCZZWD</v>
          </cell>
          <cell r="F2122" t="str">
            <v>SALARY</v>
          </cell>
          <cell r="G2122">
            <v>21799.96</v>
          </cell>
          <cell r="H2122">
            <v>21799.96</v>
          </cell>
          <cell r="I2122">
            <v>21799.96</v>
          </cell>
          <cell r="J2122">
            <v>21799.96</v>
          </cell>
          <cell r="K2122">
            <v>21799.96</v>
          </cell>
          <cell r="L2122">
            <v>21799.96</v>
          </cell>
          <cell r="M2122">
            <v>21799.96</v>
          </cell>
          <cell r="N2122">
            <v>21799.96</v>
          </cell>
          <cell r="O2122">
            <v>21799.96</v>
          </cell>
          <cell r="P2122">
            <v>21799.96</v>
          </cell>
          <cell r="Q2122">
            <v>21799.96</v>
          </cell>
          <cell r="R2122">
            <v>21799.96</v>
          </cell>
          <cell r="S2122">
            <v>261599.52</v>
          </cell>
        </row>
        <row r="2123">
          <cell r="E2123" t="str">
            <v>34522110010ORMRCZZWD</v>
          </cell>
          <cell r="F2123" t="str">
            <v>SALARY</v>
          </cell>
          <cell r="G2123">
            <v>17959.580000000002</v>
          </cell>
          <cell r="H2123">
            <v>17959.580000000002</v>
          </cell>
          <cell r="I2123">
            <v>17959.580000000002</v>
          </cell>
          <cell r="J2123">
            <v>17959.580000000002</v>
          </cell>
          <cell r="K2123">
            <v>17959.580000000002</v>
          </cell>
          <cell r="L2123">
            <v>17959.580000000002</v>
          </cell>
          <cell r="M2123">
            <v>17959.580000000002</v>
          </cell>
          <cell r="N2123">
            <v>17959.580000000002</v>
          </cell>
          <cell r="O2123">
            <v>17959.580000000002</v>
          </cell>
          <cell r="P2123">
            <v>17959.580000000002</v>
          </cell>
          <cell r="Q2123">
            <v>17959.580000000002</v>
          </cell>
          <cell r="R2123">
            <v>17959.580000000002</v>
          </cell>
          <cell r="S2123">
            <v>215514.96</v>
          </cell>
        </row>
        <row r="2124">
          <cell r="E2124" t="str">
            <v>34522110010ORMRCZZWD</v>
          </cell>
          <cell r="F2124" t="str">
            <v>SALARY</v>
          </cell>
          <cell r="G2124">
            <v>11234.94</v>
          </cell>
          <cell r="H2124">
            <v>11234.94</v>
          </cell>
          <cell r="I2124">
            <v>11234.94</v>
          </cell>
          <cell r="J2124">
            <v>11486.16</v>
          </cell>
          <cell r="K2124">
            <v>11486.16</v>
          </cell>
          <cell r="L2124">
            <v>11486.16</v>
          </cell>
          <cell r="M2124">
            <v>11486.16</v>
          </cell>
          <cell r="N2124">
            <v>11486.16</v>
          </cell>
          <cell r="O2124">
            <v>11486.16</v>
          </cell>
          <cell r="P2124">
            <v>11486.16</v>
          </cell>
          <cell r="Q2124">
            <v>11486.16</v>
          </cell>
          <cell r="R2124">
            <v>11486.16</v>
          </cell>
          <cell r="S2124">
            <v>137080.26</v>
          </cell>
        </row>
        <row r="2125">
          <cell r="E2125" t="str">
            <v>34522110010ORMRCZZWD</v>
          </cell>
          <cell r="F2125" t="str">
            <v>SALARY</v>
          </cell>
          <cell r="G2125">
            <v>11234.94</v>
          </cell>
          <cell r="H2125">
            <v>11234.94</v>
          </cell>
          <cell r="I2125">
            <v>11234.94</v>
          </cell>
          <cell r="J2125">
            <v>11486.16</v>
          </cell>
          <cell r="K2125">
            <v>11486.16</v>
          </cell>
          <cell r="L2125">
            <v>11486.16</v>
          </cell>
          <cell r="M2125">
            <v>11486.16</v>
          </cell>
          <cell r="N2125">
            <v>11486.16</v>
          </cell>
          <cell r="O2125">
            <v>11486.16</v>
          </cell>
          <cell r="P2125">
            <v>11486.16</v>
          </cell>
          <cell r="Q2125">
            <v>11486.16</v>
          </cell>
          <cell r="R2125">
            <v>11486.16</v>
          </cell>
          <cell r="S2125">
            <v>137080.26</v>
          </cell>
        </row>
        <row r="2126">
          <cell r="E2126" t="str">
            <v>34522110010ORMRCZZWD</v>
          </cell>
          <cell r="F2126" t="str">
            <v>SALARY</v>
          </cell>
          <cell r="G2126">
            <v>11234.94</v>
          </cell>
          <cell r="H2126">
            <v>11234.94</v>
          </cell>
          <cell r="I2126">
            <v>11234.94</v>
          </cell>
          <cell r="J2126">
            <v>11486.16</v>
          </cell>
          <cell r="K2126">
            <v>11486.16</v>
          </cell>
          <cell r="L2126">
            <v>11486.16</v>
          </cell>
          <cell r="M2126">
            <v>11486.16</v>
          </cell>
          <cell r="N2126">
            <v>11486.16</v>
          </cell>
          <cell r="O2126">
            <v>11486.16</v>
          </cell>
          <cell r="P2126">
            <v>11486.16</v>
          </cell>
          <cell r="Q2126">
            <v>11486.16</v>
          </cell>
          <cell r="R2126">
            <v>11486.16</v>
          </cell>
          <cell r="S2126">
            <v>137080.26</v>
          </cell>
        </row>
        <row r="2127">
          <cell r="E2127" t="str">
            <v>34522110010ORMRCZZWD</v>
          </cell>
          <cell r="F2127" t="str">
            <v>SALARY</v>
          </cell>
          <cell r="G2127">
            <v>11234.94</v>
          </cell>
          <cell r="H2127">
            <v>11234.94</v>
          </cell>
          <cell r="I2127">
            <v>11234.94</v>
          </cell>
          <cell r="J2127">
            <v>11486.16</v>
          </cell>
          <cell r="K2127">
            <v>11486.16</v>
          </cell>
          <cell r="L2127">
            <v>11486.16</v>
          </cell>
          <cell r="M2127">
            <v>11486.16</v>
          </cell>
          <cell r="N2127">
            <v>11486.16</v>
          </cell>
          <cell r="O2127">
            <v>11486.16</v>
          </cell>
          <cell r="P2127">
            <v>11486.16</v>
          </cell>
          <cell r="Q2127">
            <v>11486.16</v>
          </cell>
          <cell r="R2127">
            <v>11486.16</v>
          </cell>
          <cell r="S2127">
            <v>137080.26</v>
          </cell>
        </row>
        <row r="2128">
          <cell r="E2128" t="str">
            <v>34522110010ORMRCZZWD Total</v>
          </cell>
          <cell r="F2128">
            <v>0</v>
          </cell>
          <cell r="S2128">
            <v>6758699.9599999972</v>
          </cell>
        </row>
        <row r="2129">
          <cell r="E2129" t="str">
            <v>34522110100ORMRCZZWD</v>
          </cell>
          <cell r="F2129" t="str">
            <v>BONUS</v>
          </cell>
          <cell r="G2129">
            <v>0</v>
          </cell>
          <cell r="H2129">
            <v>0</v>
          </cell>
          <cell r="I2129">
            <v>0</v>
          </cell>
          <cell r="J2129">
            <v>0</v>
          </cell>
          <cell r="K2129">
            <v>0</v>
          </cell>
          <cell r="L2129">
            <v>0</v>
          </cell>
          <cell r="M2129">
            <v>26508.48</v>
          </cell>
          <cell r="N2129">
            <v>0</v>
          </cell>
          <cell r="O2129">
            <v>0</v>
          </cell>
          <cell r="P2129">
            <v>0</v>
          </cell>
          <cell r="Q2129">
            <v>0</v>
          </cell>
          <cell r="R2129">
            <v>0</v>
          </cell>
          <cell r="S2129">
            <v>26508.48</v>
          </cell>
        </row>
        <row r="2130">
          <cell r="E2130" t="str">
            <v>34522110100ORMRCZZWD</v>
          </cell>
          <cell r="F2130" t="str">
            <v>BONUS</v>
          </cell>
          <cell r="G2130">
            <v>0</v>
          </cell>
          <cell r="H2130">
            <v>0</v>
          </cell>
          <cell r="I2130">
            <v>0</v>
          </cell>
          <cell r="J2130">
            <v>0</v>
          </cell>
          <cell r="K2130">
            <v>0</v>
          </cell>
          <cell r="L2130">
            <v>0</v>
          </cell>
          <cell r="M2130">
            <v>13770.46</v>
          </cell>
          <cell r="N2130">
            <v>0</v>
          </cell>
          <cell r="O2130">
            <v>0</v>
          </cell>
          <cell r="P2130">
            <v>0</v>
          </cell>
          <cell r="Q2130">
            <v>0</v>
          </cell>
          <cell r="R2130">
            <v>0</v>
          </cell>
          <cell r="S2130">
            <v>13770.46</v>
          </cell>
        </row>
        <row r="2131">
          <cell r="E2131" t="str">
            <v>34522110100ORMRCZZWD</v>
          </cell>
          <cell r="F2131" t="str">
            <v>BONUS</v>
          </cell>
          <cell r="G2131">
            <v>0</v>
          </cell>
          <cell r="H2131">
            <v>0</v>
          </cell>
          <cell r="I2131">
            <v>0</v>
          </cell>
          <cell r="J2131">
            <v>0</v>
          </cell>
          <cell r="K2131">
            <v>0</v>
          </cell>
          <cell r="L2131">
            <v>35451.699999999997</v>
          </cell>
          <cell r="M2131">
            <v>0</v>
          </cell>
          <cell r="N2131">
            <v>0</v>
          </cell>
          <cell r="O2131">
            <v>0</v>
          </cell>
          <cell r="P2131">
            <v>0</v>
          </cell>
          <cell r="Q2131">
            <v>0</v>
          </cell>
          <cell r="R2131">
            <v>0</v>
          </cell>
          <cell r="S2131">
            <v>35451.699999999997</v>
          </cell>
        </row>
        <row r="2132">
          <cell r="E2132" t="str">
            <v>34522110100ORMRCZZWD</v>
          </cell>
          <cell r="F2132" t="str">
            <v>BONUS</v>
          </cell>
          <cell r="G2132">
            <v>0</v>
          </cell>
          <cell r="H2132">
            <v>0</v>
          </cell>
          <cell r="I2132">
            <v>0</v>
          </cell>
          <cell r="J2132">
            <v>0</v>
          </cell>
          <cell r="K2132">
            <v>0</v>
          </cell>
          <cell r="L2132">
            <v>0</v>
          </cell>
          <cell r="M2132">
            <v>0</v>
          </cell>
          <cell r="N2132">
            <v>13770.46</v>
          </cell>
          <cell r="O2132">
            <v>0</v>
          </cell>
          <cell r="P2132">
            <v>0</v>
          </cell>
          <cell r="Q2132">
            <v>0</v>
          </cell>
          <cell r="R2132">
            <v>0</v>
          </cell>
          <cell r="S2132">
            <v>13770.46</v>
          </cell>
        </row>
        <row r="2133">
          <cell r="E2133" t="str">
            <v>34522110100ORMRCZZWD</v>
          </cell>
          <cell r="F2133" t="str">
            <v>BONUS</v>
          </cell>
          <cell r="G2133">
            <v>0</v>
          </cell>
          <cell r="H2133">
            <v>0</v>
          </cell>
          <cell r="I2133">
            <v>0</v>
          </cell>
          <cell r="J2133">
            <v>0</v>
          </cell>
          <cell r="K2133">
            <v>0</v>
          </cell>
          <cell r="L2133">
            <v>0</v>
          </cell>
          <cell r="M2133">
            <v>17959.580000000002</v>
          </cell>
          <cell r="N2133">
            <v>0</v>
          </cell>
          <cell r="O2133">
            <v>0</v>
          </cell>
          <cell r="P2133">
            <v>0</v>
          </cell>
          <cell r="Q2133">
            <v>0</v>
          </cell>
          <cell r="R2133">
            <v>0</v>
          </cell>
          <cell r="S2133">
            <v>17959.580000000002</v>
          </cell>
        </row>
        <row r="2134">
          <cell r="E2134" t="str">
            <v>34522110100ORMRCZZWD</v>
          </cell>
          <cell r="F2134" t="str">
            <v>BONUS</v>
          </cell>
          <cell r="G2134">
            <v>0</v>
          </cell>
          <cell r="H2134">
            <v>0</v>
          </cell>
          <cell r="I2134">
            <v>0</v>
          </cell>
          <cell r="J2134">
            <v>0</v>
          </cell>
          <cell r="K2134">
            <v>0</v>
          </cell>
          <cell r="L2134">
            <v>0</v>
          </cell>
          <cell r="M2134">
            <v>0</v>
          </cell>
          <cell r="N2134">
            <v>0</v>
          </cell>
          <cell r="O2134">
            <v>0</v>
          </cell>
          <cell r="P2134">
            <v>0</v>
          </cell>
          <cell r="Q2134">
            <v>0</v>
          </cell>
          <cell r="R2134">
            <v>17959.580000000002</v>
          </cell>
          <cell r="S2134">
            <v>17959.580000000002</v>
          </cell>
        </row>
        <row r="2135">
          <cell r="E2135" t="str">
            <v>34522110100ORMRCZZWD</v>
          </cell>
          <cell r="F2135" t="str">
            <v>BONUS</v>
          </cell>
          <cell r="G2135">
            <v>0</v>
          </cell>
          <cell r="H2135">
            <v>0</v>
          </cell>
          <cell r="I2135">
            <v>16450.14</v>
          </cell>
          <cell r="J2135">
            <v>0</v>
          </cell>
          <cell r="K2135">
            <v>0</v>
          </cell>
          <cell r="L2135">
            <v>0</v>
          </cell>
          <cell r="M2135">
            <v>0</v>
          </cell>
          <cell r="N2135">
            <v>0</v>
          </cell>
          <cell r="O2135">
            <v>0</v>
          </cell>
          <cell r="P2135">
            <v>0</v>
          </cell>
          <cell r="Q2135">
            <v>0</v>
          </cell>
          <cell r="R2135">
            <v>0</v>
          </cell>
          <cell r="S2135">
            <v>16450.14</v>
          </cell>
        </row>
        <row r="2136">
          <cell r="E2136" t="str">
            <v>34522110100ORMRCZZWD</v>
          </cell>
          <cell r="F2136" t="str">
            <v>BONUS</v>
          </cell>
          <cell r="G2136">
            <v>0</v>
          </cell>
          <cell r="H2136">
            <v>0</v>
          </cell>
          <cell r="I2136">
            <v>17195.32</v>
          </cell>
          <cell r="J2136">
            <v>0</v>
          </cell>
          <cell r="K2136">
            <v>0</v>
          </cell>
          <cell r="L2136">
            <v>0</v>
          </cell>
          <cell r="M2136">
            <v>0</v>
          </cell>
          <cell r="N2136">
            <v>0</v>
          </cell>
          <cell r="O2136">
            <v>0</v>
          </cell>
          <cell r="P2136">
            <v>0</v>
          </cell>
          <cell r="Q2136">
            <v>0</v>
          </cell>
          <cell r="R2136">
            <v>0</v>
          </cell>
          <cell r="S2136">
            <v>17195.32</v>
          </cell>
        </row>
        <row r="2137">
          <cell r="E2137" t="str">
            <v>34522110100ORMRCZZWD</v>
          </cell>
          <cell r="F2137" t="str">
            <v>BONUS</v>
          </cell>
          <cell r="G2137">
            <v>0</v>
          </cell>
          <cell r="H2137">
            <v>0</v>
          </cell>
          <cell r="I2137">
            <v>0</v>
          </cell>
          <cell r="J2137">
            <v>0</v>
          </cell>
          <cell r="K2137">
            <v>0</v>
          </cell>
          <cell r="L2137">
            <v>0</v>
          </cell>
          <cell r="M2137">
            <v>0</v>
          </cell>
          <cell r="N2137">
            <v>13770.46</v>
          </cell>
          <cell r="O2137">
            <v>0</v>
          </cell>
          <cell r="P2137">
            <v>0</v>
          </cell>
          <cell r="Q2137">
            <v>0</v>
          </cell>
          <cell r="R2137">
            <v>0</v>
          </cell>
          <cell r="S2137">
            <v>13770.46</v>
          </cell>
        </row>
        <row r="2138">
          <cell r="E2138" t="str">
            <v>34522110100ORMRCZZWD</v>
          </cell>
          <cell r="F2138" t="str">
            <v>BONUS</v>
          </cell>
          <cell r="G2138">
            <v>0</v>
          </cell>
          <cell r="H2138">
            <v>0</v>
          </cell>
          <cell r="I2138">
            <v>0</v>
          </cell>
          <cell r="J2138">
            <v>0</v>
          </cell>
          <cell r="K2138">
            <v>0</v>
          </cell>
          <cell r="L2138">
            <v>0</v>
          </cell>
          <cell r="M2138">
            <v>0</v>
          </cell>
          <cell r="N2138">
            <v>13770.46</v>
          </cell>
          <cell r="O2138">
            <v>0</v>
          </cell>
          <cell r="P2138">
            <v>0</v>
          </cell>
          <cell r="Q2138">
            <v>0</v>
          </cell>
          <cell r="R2138">
            <v>0</v>
          </cell>
          <cell r="S2138">
            <v>13770.46</v>
          </cell>
        </row>
        <row r="2139">
          <cell r="E2139" t="str">
            <v>34522110100ORMRCZZWD</v>
          </cell>
          <cell r="F2139" t="str">
            <v>BONUS</v>
          </cell>
          <cell r="G2139">
            <v>0</v>
          </cell>
          <cell r="H2139">
            <v>0</v>
          </cell>
          <cell r="I2139">
            <v>0</v>
          </cell>
          <cell r="J2139">
            <v>0</v>
          </cell>
          <cell r="K2139">
            <v>0</v>
          </cell>
          <cell r="L2139">
            <v>0</v>
          </cell>
          <cell r="M2139">
            <v>0</v>
          </cell>
          <cell r="N2139">
            <v>0</v>
          </cell>
          <cell r="O2139">
            <v>0</v>
          </cell>
          <cell r="P2139">
            <v>0</v>
          </cell>
          <cell r="Q2139">
            <v>29813.56</v>
          </cell>
          <cell r="R2139">
            <v>0</v>
          </cell>
          <cell r="S2139">
            <v>29813.56</v>
          </cell>
        </row>
        <row r="2140">
          <cell r="E2140" t="str">
            <v>34522110100ORMRCZZWD</v>
          </cell>
          <cell r="F2140" t="str">
            <v>BONUS</v>
          </cell>
          <cell r="G2140">
            <v>0</v>
          </cell>
          <cell r="H2140">
            <v>0</v>
          </cell>
          <cell r="I2140">
            <v>0</v>
          </cell>
          <cell r="J2140">
            <v>0</v>
          </cell>
          <cell r="K2140">
            <v>0</v>
          </cell>
          <cell r="L2140">
            <v>0</v>
          </cell>
          <cell r="M2140">
            <v>0</v>
          </cell>
          <cell r="N2140">
            <v>0</v>
          </cell>
          <cell r="O2140">
            <v>13770.46</v>
          </cell>
          <cell r="P2140">
            <v>0</v>
          </cell>
          <cell r="Q2140">
            <v>0</v>
          </cell>
          <cell r="R2140">
            <v>0</v>
          </cell>
          <cell r="S2140">
            <v>13770.46</v>
          </cell>
        </row>
        <row r="2141">
          <cell r="E2141" t="str">
            <v>34522110100ORMRCZZWD</v>
          </cell>
          <cell r="F2141" t="str">
            <v>BONUS</v>
          </cell>
          <cell r="G2141">
            <v>0</v>
          </cell>
          <cell r="H2141">
            <v>0</v>
          </cell>
          <cell r="I2141">
            <v>0</v>
          </cell>
          <cell r="J2141">
            <v>0</v>
          </cell>
          <cell r="K2141">
            <v>0</v>
          </cell>
          <cell r="L2141">
            <v>0</v>
          </cell>
          <cell r="M2141">
            <v>0</v>
          </cell>
          <cell r="N2141">
            <v>0</v>
          </cell>
          <cell r="O2141">
            <v>17959.580000000002</v>
          </cell>
          <cell r="P2141">
            <v>0</v>
          </cell>
          <cell r="Q2141">
            <v>0</v>
          </cell>
          <cell r="R2141">
            <v>0</v>
          </cell>
          <cell r="S2141">
            <v>17959.580000000002</v>
          </cell>
        </row>
        <row r="2142">
          <cell r="E2142" t="str">
            <v>34522110100ORMRCZZWD</v>
          </cell>
          <cell r="F2142" t="str">
            <v>BONUS</v>
          </cell>
          <cell r="G2142">
            <v>0</v>
          </cell>
          <cell r="H2142">
            <v>0</v>
          </cell>
          <cell r="I2142">
            <v>0</v>
          </cell>
          <cell r="J2142">
            <v>0</v>
          </cell>
          <cell r="K2142">
            <v>17195.32</v>
          </cell>
          <cell r="L2142">
            <v>0</v>
          </cell>
          <cell r="M2142">
            <v>0</v>
          </cell>
          <cell r="N2142">
            <v>0</v>
          </cell>
          <cell r="O2142">
            <v>0</v>
          </cell>
          <cell r="P2142">
            <v>0</v>
          </cell>
          <cell r="Q2142">
            <v>0</v>
          </cell>
          <cell r="R2142">
            <v>0</v>
          </cell>
          <cell r="S2142">
            <v>17195.32</v>
          </cell>
        </row>
        <row r="2143">
          <cell r="E2143" t="str">
            <v>34522110100ORMRCZZWD</v>
          </cell>
          <cell r="F2143" t="str">
            <v>BONUS</v>
          </cell>
          <cell r="G2143">
            <v>0</v>
          </cell>
          <cell r="H2143">
            <v>0</v>
          </cell>
          <cell r="I2143">
            <v>0</v>
          </cell>
          <cell r="J2143">
            <v>0</v>
          </cell>
          <cell r="K2143">
            <v>0</v>
          </cell>
          <cell r="L2143">
            <v>0</v>
          </cell>
          <cell r="M2143">
            <v>0</v>
          </cell>
          <cell r="N2143">
            <v>0</v>
          </cell>
          <cell r="O2143">
            <v>0</v>
          </cell>
          <cell r="P2143">
            <v>0</v>
          </cell>
          <cell r="Q2143">
            <v>0</v>
          </cell>
          <cell r="R2143">
            <v>17959.580000000002</v>
          </cell>
          <cell r="S2143">
            <v>17959.580000000002</v>
          </cell>
        </row>
        <row r="2144">
          <cell r="E2144" t="str">
            <v>34522110100ORMRCZZWD</v>
          </cell>
          <cell r="F2144" t="str">
            <v>BONUS</v>
          </cell>
          <cell r="G2144">
            <v>0</v>
          </cell>
          <cell r="H2144">
            <v>0</v>
          </cell>
          <cell r="I2144">
            <v>0</v>
          </cell>
          <cell r="J2144">
            <v>0</v>
          </cell>
          <cell r="K2144">
            <v>17195.32</v>
          </cell>
          <cell r="L2144">
            <v>0</v>
          </cell>
          <cell r="M2144">
            <v>0</v>
          </cell>
          <cell r="N2144">
            <v>0</v>
          </cell>
          <cell r="O2144">
            <v>0</v>
          </cell>
          <cell r="P2144">
            <v>0</v>
          </cell>
          <cell r="Q2144">
            <v>0</v>
          </cell>
          <cell r="R2144">
            <v>0</v>
          </cell>
          <cell r="S2144">
            <v>17195.32</v>
          </cell>
        </row>
        <row r="2145">
          <cell r="E2145" t="str">
            <v>34522110100ORMRCZZWD</v>
          </cell>
          <cell r="F2145" t="str">
            <v>BONUS</v>
          </cell>
          <cell r="G2145">
            <v>0</v>
          </cell>
          <cell r="H2145">
            <v>0</v>
          </cell>
          <cell r="I2145">
            <v>0</v>
          </cell>
          <cell r="J2145">
            <v>0</v>
          </cell>
          <cell r="K2145">
            <v>12237.7</v>
          </cell>
          <cell r="L2145">
            <v>0</v>
          </cell>
          <cell r="M2145">
            <v>0</v>
          </cell>
          <cell r="N2145">
            <v>0</v>
          </cell>
          <cell r="O2145">
            <v>0</v>
          </cell>
          <cell r="P2145">
            <v>0</v>
          </cell>
          <cell r="Q2145">
            <v>0</v>
          </cell>
          <cell r="R2145">
            <v>0</v>
          </cell>
          <cell r="S2145">
            <v>12237.7</v>
          </cell>
        </row>
        <row r="2146">
          <cell r="E2146" t="str">
            <v>34522110100ORMRCZZWD</v>
          </cell>
          <cell r="F2146" t="str">
            <v>BONUS</v>
          </cell>
          <cell r="G2146">
            <v>0</v>
          </cell>
          <cell r="H2146">
            <v>0</v>
          </cell>
          <cell r="I2146">
            <v>0</v>
          </cell>
          <cell r="J2146">
            <v>0</v>
          </cell>
          <cell r="K2146">
            <v>19757.34</v>
          </cell>
          <cell r="L2146">
            <v>0</v>
          </cell>
          <cell r="M2146">
            <v>0</v>
          </cell>
          <cell r="N2146">
            <v>0</v>
          </cell>
          <cell r="O2146">
            <v>0</v>
          </cell>
          <cell r="P2146">
            <v>0</v>
          </cell>
          <cell r="Q2146">
            <v>0</v>
          </cell>
          <cell r="R2146">
            <v>0</v>
          </cell>
          <cell r="S2146">
            <v>19757.34</v>
          </cell>
        </row>
        <row r="2147">
          <cell r="E2147" t="str">
            <v>34522110100ORMRCZZWD</v>
          </cell>
          <cell r="F2147" t="str">
            <v>BONUS</v>
          </cell>
          <cell r="G2147">
            <v>0</v>
          </cell>
          <cell r="H2147">
            <v>0</v>
          </cell>
          <cell r="I2147">
            <v>17959.580000000002</v>
          </cell>
          <cell r="J2147">
            <v>0</v>
          </cell>
          <cell r="K2147">
            <v>0</v>
          </cell>
          <cell r="L2147">
            <v>0</v>
          </cell>
          <cell r="M2147">
            <v>0</v>
          </cell>
          <cell r="N2147">
            <v>0</v>
          </cell>
          <cell r="O2147">
            <v>0</v>
          </cell>
          <cell r="P2147">
            <v>0</v>
          </cell>
          <cell r="Q2147">
            <v>0</v>
          </cell>
          <cell r="R2147">
            <v>0</v>
          </cell>
          <cell r="S2147">
            <v>17959.580000000002</v>
          </cell>
        </row>
        <row r="2148">
          <cell r="E2148" t="str">
            <v>34522110100ORMRCZZWD</v>
          </cell>
          <cell r="F2148" t="str">
            <v>BONUS</v>
          </cell>
          <cell r="G2148">
            <v>0</v>
          </cell>
          <cell r="H2148">
            <v>0</v>
          </cell>
          <cell r="I2148">
            <v>0</v>
          </cell>
          <cell r="J2148">
            <v>0</v>
          </cell>
          <cell r="K2148">
            <v>17195.32</v>
          </cell>
          <cell r="L2148">
            <v>0</v>
          </cell>
          <cell r="M2148">
            <v>0</v>
          </cell>
          <cell r="N2148">
            <v>0</v>
          </cell>
          <cell r="O2148">
            <v>0</v>
          </cell>
          <cell r="P2148">
            <v>0</v>
          </cell>
          <cell r="Q2148">
            <v>0</v>
          </cell>
          <cell r="R2148">
            <v>0</v>
          </cell>
          <cell r="S2148">
            <v>17195.32</v>
          </cell>
        </row>
        <row r="2149">
          <cell r="E2149" t="str">
            <v>34522110100ORMRCZZWD</v>
          </cell>
          <cell r="F2149" t="str">
            <v>BONUS</v>
          </cell>
          <cell r="G2149">
            <v>0</v>
          </cell>
          <cell r="H2149">
            <v>0</v>
          </cell>
          <cell r="I2149">
            <v>0</v>
          </cell>
          <cell r="J2149">
            <v>0</v>
          </cell>
          <cell r="K2149">
            <v>0</v>
          </cell>
          <cell r="L2149">
            <v>0</v>
          </cell>
          <cell r="M2149">
            <v>0</v>
          </cell>
          <cell r="N2149">
            <v>0</v>
          </cell>
          <cell r="O2149">
            <v>13770.46</v>
          </cell>
          <cell r="P2149">
            <v>0</v>
          </cell>
          <cell r="Q2149">
            <v>0</v>
          </cell>
          <cell r="R2149">
            <v>0</v>
          </cell>
          <cell r="S2149">
            <v>13770.46</v>
          </cell>
        </row>
        <row r="2150">
          <cell r="E2150" t="str">
            <v>34522110100ORMRCZZWD</v>
          </cell>
          <cell r="F2150" t="str">
            <v>BONUS</v>
          </cell>
          <cell r="G2150">
            <v>0</v>
          </cell>
          <cell r="H2150">
            <v>0</v>
          </cell>
          <cell r="I2150">
            <v>0</v>
          </cell>
          <cell r="J2150">
            <v>0</v>
          </cell>
          <cell r="K2150">
            <v>0</v>
          </cell>
          <cell r="L2150">
            <v>0</v>
          </cell>
          <cell r="M2150">
            <v>0</v>
          </cell>
          <cell r="N2150">
            <v>0</v>
          </cell>
          <cell r="O2150">
            <v>13770.46</v>
          </cell>
          <cell r="P2150">
            <v>0</v>
          </cell>
          <cell r="Q2150">
            <v>0</v>
          </cell>
          <cell r="R2150">
            <v>0</v>
          </cell>
          <cell r="S2150">
            <v>13770.46</v>
          </cell>
        </row>
        <row r="2151">
          <cell r="E2151" t="str">
            <v>34522110100ORMRCZZWD</v>
          </cell>
          <cell r="F2151" t="str">
            <v>BONUS</v>
          </cell>
          <cell r="G2151">
            <v>0</v>
          </cell>
          <cell r="H2151">
            <v>0</v>
          </cell>
          <cell r="I2151">
            <v>0</v>
          </cell>
          <cell r="J2151">
            <v>0</v>
          </cell>
          <cell r="K2151">
            <v>0</v>
          </cell>
          <cell r="L2151">
            <v>0</v>
          </cell>
          <cell r="M2151">
            <v>0</v>
          </cell>
          <cell r="N2151">
            <v>0</v>
          </cell>
          <cell r="O2151">
            <v>0</v>
          </cell>
          <cell r="P2151">
            <v>43207.72</v>
          </cell>
          <cell r="Q2151">
            <v>0</v>
          </cell>
          <cell r="R2151">
            <v>0</v>
          </cell>
          <cell r="S2151">
            <v>43207.72</v>
          </cell>
        </row>
        <row r="2152">
          <cell r="E2152" t="str">
            <v>34522110100ORMRCZZWD</v>
          </cell>
          <cell r="F2152" t="str">
            <v>BONUS</v>
          </cell>
          <cell r="G2152">
            <v>0</v>
          </cell>
          <cell r="H2152">
            <v>0</v>
          </cell>
          <cell r="I2152">
            <v>0</v>
          </cell>
          <cell r="J2152">
            <v>21799.96</v>
          </cell>
          <cell r="K2152">
            <v>0</v>
          </cell>
          <cell r="L2152">
            <v>0</v>
          </cell>
          <cell r="M2152">
            <v>0</v>
          </cell>
          <cell r="N2152">
            <v>0</v>
          </cell>
          <cell r="O2152">
            <v>0</v>
          </cell>
          <cell r="P2152">
            <v>0</v>
          </cell>
          <cell r="Q2152">
            <v>0</v>
          </cell>
          <cell r="R2152">
            <v>0</v>
          </cell>
          <cell r="S2152">
            <v>21799.96</v>
          </cell>
        </row>
        <row r="2153">
          <cell r="E2153" t="str">
            <v>34522110100ORMRCZZWD</v>
          </cell>
          <cell r="F2153" t="str">
            <v>BONUS</v>
          </cell>
          <cell r="G2153">
            <v>17959.580000000002</v>
          </cell>
          <cell r="H2153">
            <v>0</v>
          </cell>
          <cell r="I2153">
            <v>0</v>
          </cell>
          <cell r="J2153">
            <v>0</v>
          </cell>
          <cell r="K2153">
            <v>0</v>
          </cell>
          <cell r="L2153">
            <v>0</v>
          </cell>
          <cell r="M2153">
            <v>0</v>
          </cell>
          <cell r="N2153">
            <v>0</v>
          </cell>
          <cell r="O2153">
            <v>0</v>
          </cell>
          <cell r="P2153">
            <v>0</v>
          </cell>
          <cell r="Q2153">
            <v>0</v>
          </cell>
          <cell r="R2153">
            <v>0</v>
          </cell>
          <cell r="S2153">
            <v>17959.580000000002</v>
          </cell>
        </row>
        <row r="2154">
          <cell r="E2154" t="str">
            <v>34522110100ORMRCZZWD</v>
          </cell>
          <cell r="F2154" t="str">
            <v>BONUS</v>
          </cell>
          <cell r="G2154">
            <v>0</v>
          </cell>
          <cell r="H2154">
            <v>0</v>
          </cell>
          <cell r="I2154">
            <v>11234.94</v>
          </cell>
          <cell r="J2154">
            <v>0</v>
          </cell>
          <cell r="K2154">
            <v>0</v>
          </cell>
          <cell r="L2154">
            <v>0</v>
          </cell>
          <cell r="M2154">
            <v>0</v>
          </cell>
          <cell r="N2154">
            <v>0</v>
          </cell>
          <cell r="O2154">
            <v>0</v>
          </cell>
          <cell r="P2154">
            <v>0</v>
          </cell>
          <cell r="Q2154">
            <v>0</v>
          </cell>
          <cell r="R2154">
            <v>0</v>
          </cell>
          <cell r="S2154">
            <v>11234.94</v>
          </cell>
        </row>
        <row r="2155">
          <cell r="E2155" t="str">
            <v>34522110100ORMRCZZWD</v>
          </cell>
          <cell r="F2155" t="str">
            <v>BONUS</v>
          </cell>
          <cell r="G2155">
            <v>0</v>
          </cell>
          <cell r="H2155">
            <v>0</v>
          </cell>
          <cell r="I2155">
            <v>11234.94</v>
          </cell>
          <cell r="J2155">
            <v>0</v>
          </cell>
          <cell r="K2155">
            <v>0</v>
          </cell>
          <cell r="L2155">
            <v>0</v>
          </cell>
          <cell r="M2155">
            <v>0</v>
          </cell>
          <cell r="N2155">
            <v>0</v>
          </cell>
          <cell r="O2155">
            <v>0</v>
          </cell>
          <cell r="P2155">
            <v>0</v>
          </cell>
          <cell r="Q2155">
            <v>0</v>
          </cell>
          <cell r="R2155">
            <v>0</v>
          </cell>
          <cell r="S2155">
            <v>11234.94</v>
          </cell>
        </row>
        <row r="2156">
          <cell r="E2156" t="str">
            <v>34522110100ORMRCZZWD</v>
          </cell>
          <cell r="F2156" t="str">
            <v>BONUS</v>
          </cell>
          <cell r="G2156">
            <v>0</v>
          </cell>
          <cell r="H2156">
            <v>0</v>
          </cell>
          <cell r="I2156">
            <v>11234.94</v>
          </cell>
          <cell r="J2156">
            <v>0</v>
          </cell>
          <cell r="K2156">
            <v>0</v>
          </cell>
          <cell r="L2156">
            <v>0</v>
          </cell>
          <cell r="M2156">
            <v>0</v>
          </cell>
          <cell r="N2156">
            <v>0</v>
          </cell>
          <cell r="O2156">
            <v>0</v>
          </cell>
          <cell r="P2156">
            <v>0</v>
          </cell>
          <cell r="Q2156">
            <v>0</v>
          </cell>
          <cell r="R2156">
            <v>0</v>
          </cell>
          <cell r="S2156">
            <v>11234.94</v>
          </cell>
        </row>
        <row r="2157">
          <cell r="E2157" t="str">
            <v>34522110100ORMRCZZWD</v>
          </cell>
          <cell r="F2157" t="str">
            <v>BONUS</v>
          </cell>
          <cell r="G2157">
            <v>0</v>
          </cell>
          <cell r="H2157">
            <v>0</v>
          </cell>
          <cell r="I2157">
            <v>11234.94</v>
          </cell>
          <cell r="J2157">
            <v>0</v>
          </cell>
          <cell r="K2157">
            <v>0</v>
          </cell>
          <cell r="L2157">
            <v>0</v>
          </cell>
          <cell r="M2157">
            <v>0</v>
          </cell>
          <cell r="N2157">
            <v>0</v>
          </cell>
          <cell r="O2157">
            <v>0</v>
          </cell>
          <cell r="P2157">
            <v>0</v>
          </cell>
          <cell r="Q2157">
            <v>0</v>
          </cell>
          <cell r="R2157">
            <v>0</v>
          </cell>
          <cell r="S2157">
            <v>11234.94</v>
          </cell>
        </row>
        <row r="2158">
          <cell r="E2158" t="str">
            <v>34522110100ORMRCZZWD Total</v>
          </cell>
          <cell r="F2158">
            <v>0</v>
          </cell>
          <cell r="S2158">
            <v>523098.3400000002</v>
          </cell>
        </row>
        <row r="2159">
          <cell r="E2159" t="str">
            <v>34522110260EQMRCZZWD</v>
          </cell>
          <cell r="F2159" t="str">
            <v>HOUSESUB</v>
          </cell>
          <cell r="G2159">
            <v>796.61</v>
          </cell>
          <cell r="H2159">
            <v>796.61</v>
          </cell>
          <cell r="I2159">
            <v>796.61</v>
          </cell>
          <cell r="J2159">
            <v>796.61</v>
          </cell>
          <cell r="K2159">
            <v>796.61</v>
          </cell>
          <cell r="L2159">
            <v>796.61</v>
          </cell>
          <cell r="M2159">
            <v>796.61</v>
          </cell>
          <cell r="N2159">
            <v>796.61</v>
          </cell>
          <cell r="O2159">
            <v>796.61</v>
          </cell>
          <cell r="P2159">
            <v>796.61</v>
          </cell>
          <cell r="Q2159">
            <v>796.61</v>
          </cell>
          <cell r="R2159">
            <v>796.61</v>
          </cell>
          <cell r="S2159">
            <v>9559.32</v>
          </cell>
        </row>
        <row r="2160">
          <cell r="E2160" t="str">
            <v>34522110260EQMRCZZWD</v>
          </cell>
          <cell r="F2160" t="str">
            <v>HOUSESUB</v>
          </cell>
          <cell r="G2160">
            <v>796.61</v>
          </cell>
          <cell r="H2160">
            <v>796.61</v>
          </cell>
          <cell r="I2160">
            <v>796.61</v>
          </cell>
          <cell r="J2160">
            <v>796.61</v>
          </cell>
          <cell r="K2160">
            <v>796.61</v>
          </cell>
          <cell r="L2160">
            <v>796.61</v>
          </cell>
          <cell r="M2160">
            <v>796.61</v>
          </cell>
          <cell r="N2160">
            <v>796.61</v>
          </cell>
          <cell r="O2160">
            <v>796.61</v>
          </cell>
          <cell r="P2160">
            <v>796.61</v>
          </cell>
          <cell r="Q2160">
            <v>796.61</v>
          </cell>
          <cell r="R2160">
            <v>796.61</v>
          </cell>
          <cell r="S2160">
            <v>9559.32</v>
          </cell>
        </row>
        <row r="2161">
          <cell r="E2161" t="str">
            <v>34522110260EQMRCZZWD Total</v>
          </cell>
          <cell r="F2161">
            <v>0</v>
          </cell>
          <cell r="S2161">
            <v>19118.64</v>
          </cell>
        </row>
        <row r="2162">
          <cell r="E2162" t="str">
            <v>34522110340EQMRCZZWD</v>
          </cell>
          <cell r="F2162" t="str">
            <v>CARALL</v>
          </cell>
          <cell r="G2162">
            <v>12813</v>
          </cell>
          <cell r="H2162">
            <v>12813</v>
          </cell>
          <cell r="I2162">
            <v>12813</v>
          </cell>
          <cell r="J2162">
            <v>12813</v>
          </cell>
          <cell r="K2162">
            <v>12813</v>
          </cell>
          <cell r="L2162">
            <v>12813</v>
          </cell>
          <cell r="M2162">
            <v>12813</v>
          </cell>
          <cell r="N2162">
            <v>12813</v>
          </cell>
          <cell r="O2162">
            <v>12813</v>
          </cell>
          <cell r="P2162">
            <v>12813</v>
          </cell>
          <cell r="Q2162">
            <v>12813</v>
          </cell>
          <cell r="R2162">
            <v>12813</v>
          </cell>
          <cell r="S2162">
            <v>153756</v>
          </cell>
        </row>
        <row r="2163">
          <cell r="E2163" t="str">
            <v>34522110340EQMRCZZWD Total</v>
          </cell>
          <cell r="F2163">
            <v>0</v>
          </cell>
          <cell r="S2163">
            <v>153756</v>
          </cell>
        </row>
        <row r="2164">
          <cell r="E2164" t="str">
            <v>34522130010ORMRCZZWD</v>
          </cell>
          <cell r="F2164" t="str">
            <v>CC-BARGAIN</v>
          </cell>
          <cell r="G2164">
            <v>8.25</v>
          </cell>
          <cell r="H2164">
            <v>8.25</v>
          </cell>
          <cell r="I2164">
            <v>8.25</v>
          </cell>
          <cell r="J2164">
            <v>8.25</v>
          </cell>
          <cell r="K2164">
            <v>8.25</v>
          </cell>
          <cell r="L2164">
            <v>8.25</v>
          </cell>
          <cell r="M2164">
            <v>8.25</v>
          </cell>
          <cell r="N2164">
            <v>8.25</v>
          </cell>
          <cell r="O2164">
            <v>8.25</v>
          </cell>
          <cell r="P2164">
            <v>8.25</v>
          </cell>
          <cell r="Q2164">
            <v>8.25</v>
          </cell>
          <cell r="R2164">
            <v>8.25</v>
          </cell>
          <cell r="S2164">
            <v>99</v>
          </cell>
        </row>
        <row r="2165">
          <cell r="E2165" t="str">
            <v>34522130010ORMRCZZWD</v>
          </cell>
          <cell r="F2165" t="str">
            <v>CC-BARGAIN</v>
          </cell>
          <cell r="G2165">
            <v>8.25</v>
          </cell>
          <cell r="H2165">
            <v>8.25</v>
          </cell>
          <cell r="I2165">
            <v>8.25</v>
          </cell>
          <cell r="J2165">
            <v>8.25</v>
          </cell>
          <cell r="K2165">
            <v>8.25</v>
          </cell>
          <cell r="L2165">
            <v>8.25</v>
          </cell>
          <cell r="M2165">
            <v>8.25</v>
          </cell>
          <cell r="N2165">
            <v>8.25</v>
          </cell>
          <cell r="O2165">
            <v>8.25</v>
          </cell>
          <cell r="P2165">
            <v>8.25</v>
          </cell>
          <cell r="Q2165">
            <v>8.25</v>
          </cell>
          <cell r="R2165">
            <v>8.25</v>
          </cell>
          <cell r="S2165">
            <v>99</v>
          </cell>
        </row>
        <row r="2166">
          <cell r="E2166" t="str">
            <v>34522130010ORMRCZZWD</v>
          </cell>
          <cell r="F2166" t="str">
            <v>CC-BARGAIN</v>
          </cell>
          <cell r="G2166">
            <v>8.25</v>
          </cell>
          <cell r="H2166">
            <v>8.25</v>
          </cell>
          <cell r="I2166">
            <v>8.25</v>
          </cell>
          <cell r="J2166">
            <v>8.25</v>
          </cell>
          <cell r="K2166">
            <v>8.25</v>
          </cell>
          <cell r="L2166">
            <v>8.25</v>
          </cell>
          <cell r="M2166">
            <v>8.25</v>
          </cell>
          <cell r="N2166">
            <v>8.25</v>
          </cell>
          <cell r="O2166">
            <v>8.25</v>
          </cell>
          <cell r="P2166">
            <v>8.25</v>
          </cell>
          <cell r="Q2166">
            <v>8.25</v>
          </cell>
          <cell r="R2166">
            <v>8.25</v>
          </cell>
          <cell r="S2166">
            <v>99</v>
          </cell>
        </row>
        <row r="2167">
          <cell r="E2167" t="str">
            <v>34522130010ORMRCZZWD</v>
          </cell>
          <cell r="F2167" t="str">
            <v>CC-BARGAIN</v>
          </cell>
          <cell r="G2167">
            <v>8.25</v>
          </cell>
          <cell r="H2167">
            <v>8.25</v>
          </cell>
          <cell r="I2167">
            <v>8.25</v>
          </cell>
          <cell r="J2167">
            <v>8.25</v>
          </cell>
          <cell r="K2167">
            <v>8.25</v>
          </cell>
          <cell r="L2167">
            <v>8.25</v>
          </cell>
          <cell r="M2167">
            <v>8.25</v>
          </cell>
          <cell r="N2167">
            <v>8.25</v>
          </cell>
          <cell r="O2167">
            <v>8.25</v>
          </cell>
          <cell r="P2167">
            <v>8.25</v>
          </cell>
          <cell r="Q2167">
            <v>8.25</v>
          </cell>
          <cell r="R2167">
            <v>8.25</v>
          </cell>
          <cell r="S2167">
            <v>99</v>
          </cell>
        </row>
        <row r="2168">
          <cell r="E2168" t="str">
            <v>34522130010ORMRCZZWD</v>
          </cell>
          <cell r="F2168" t="str">
            <v>CC-BARGAIN</v>
          </cell>
          <cell r="G2168">
            <v>8.25</v>
          </cell>
          <cell r="H2168">
            <v>8.25</v>
          </cell>
          <cell r="I2168">
            <v>8.25</v>
          </cell>
          <cell r="J2168">
            <v>8.25</v>
          </cell>
          <cell r="K2168">
            <v>8.25</v>
          </cell>
          <cell r="L2168">
            <v>8.25</v>
          </cell>
          <cell r="M2168">
            <v>8.25</v>
          </cell>
          <cell r="N2168">
            <v>8.25</v>
          </cell>
          <cell r="O2168">
            <v>8.25</v>
          </cell>
          <cell r="P2168">
            <v>8.25</v>
          </cell>
          <cell r="Q2168">
            <v>8.25</v>
          </cell>
          <cell r="R2168">
            <v>8.25</v>
          </cell>
          <cell r="S2168">
            <v>99</v>
          </cell>
        </row>
        <row r="2169">
          <cell r="E2169" t="str">
            <v>34522130010ORMRCZZWD</v>
          </cell>
          <cell r="F2169" t="str">
            <v>CC-BARGAIN</v>
          </cell>
          <cell r="G2169">
            <v>8.25</v>
          </cell>
          <cell r="H2169">
            <v>8.25</v>
          </cell>
          <cell r="I2169">
            <v>8.25</v>
          </cell>
          <cell r="J2169">
            <v>8.25</v>
          </cell>
          <cell r="K2169">
            <v>8.25</v>
          </cell>
          <cell r="L2169">
            <v>8.25</v>
          </cell>
          <cell r="M2169">
            <v>8.25</v>
          </cell>
          <cell r="N2169">
            <v>8.25</v>
          </cell>
          <cell r="O2169">
            <v>8.25</v>
          </cell>
          <cell r="P2169">
            <v>8.25</v>
          </cell>
          <cell r="Q2169">
            <v>8.25</v>
          </cell>
          <cell r="R2169">
            <v>8.25</v>
          </cell>
          <cell r="S2169">
            <v>99</v>
          </cell>
        </row>
        <row r="2170">
          <cell r="E2170" t="str">
            <v>34522130010ORMRCZZWD</v>
          </cell>
          <cell r="F2170" t="str">
            <v>CC-BARGAIN</v>
          </cell>
          <cell r="G2170">
            <v>8.25</v>
          </cell>
          <cell r="H2170">
            <v>8.25</v>
          </cell>
          <cell r="I2170">
            <v>8.25</v>
          </cell>
          <cell r="J2170">
            <v>8.25</v>
          </cell>
          <cell r="K2170">
            <v>8.25</v>
          </cell>
          <cell r="L2170">
            <v>8.25</v>
          </cell>
          <cell r="M2170">
            <v>8.25</v>
          </cell>
          <cell r="N2170">
            <v>8.25</v>
          </cell>
          <cell r="O2170">
            <v>8.25</v>
          </cell>
          <cell r="P2170">
            <v>8.25</v>
          </cell>
          <cell r="Q2170">
            <v>8.25</v>
          </cell>
          <cell r="R2170">
            <v>8.25</v>
          </cell>
          <cell r="S2170">
            <v>99</v>
          </cell>
        </row>
        <row r="2171">
          <cell r="E2171" t="str">
            <v>34522130010ORMRCZZWD</v>
          </cell>
          <cell r="F2171" t="str">
            <v>CC-BARGAIN</v>
          </cell>
          <cell r="G2171">
            <v>8.25</v>
          </cell>
          <cell r="H2171">
            <v>8.25</v>
          </cell>
          <cell r="I2171">
            <v>8.25</v>
          </cell>
          <cell r="J2171">
            <v>8.25</v>
          </cell>
          <cell r="K2171">
            <v>8.25</v>
          </cell>
          <cell r="L2171">
            <v>8.25</v>
          </cell>
          <cell r="M2171">
            <v>8.25</v>
          </cell>
          <cell r="N2171">
            <v>8.25</v>
          </cell>
          <cell r="O2171">
            <v>8.25</v>
          </cell>
          <cell r="P2171">
            <v>8.25</v>
          </cell>
          <cell r="Q2171">
            <v>8.25</v>
          </cell>
          <cell r="R2171">
            <v>8.25</v>
          </cell>
          <cell r="S2171">
            <v>99</v>
          </cell>
        </row>
        <row r="2172">
          <cell r="E2172" t="str">
            <v>34522130010ORMRCZZWD</v>
          </cell>
          <cell r="F2172" t="str">
            <v>CC-BARGAIN</v>
          </cell>
          <cell r="G2172">
            <v>8.25</v>
          </cell>
          <cell r="H2172">
            <v>8.25</v>
          </cell>
          <cell r="I2172">
            <v>8.25</v>
          </cell>
          <cell r="J2172">
            <v>8.25</v>
          </cell>
          <cell r="K2172">
            <v>8.25</v>
          </cell>
          <cell r="L2172">
            <v>8.25</v>
          </cell>
          <cell r="M2172">
            <v>8.25</v>
          </cell>
          <cell r="N2172">
            <v>8.25</v>
          </cell>
          <cell r="O2172">
            <v>8.25</v>
          </cell>
          <cell r="P2172">
            <v>8.25</v>
          </cell>
          <cell r="Q2172">
            <v>8.25</v>
          </cell>
          <cell r="R2172">
            <v>8.25</v>
          </cell>
          <cell r="S2172">
            <v>99</v>
          </cell>
        </row>
        <row r="2173">
          <cell r="E2173" t="str">
            <v>34522130010ORMRCZZWD</v>
          </cell>
          <cell r="F2173" t="str">
            <v>CC-BARGAIN</v>
          </cell>
          <cell r="G2173">
            <v>8.25</v>
          </cell>
          <cell r="H2173">
            <v>8.25</v>
          </cell>
          <cell r="I2173">
            <v>8.25</v>
          </cell>
          <cell r="J2173">
            <v>8.25</v>
          </cell>
          <cell r="K2173">
            <v>8.25</v>
          </cell>
          <cell r="L2173">
            <v>8.25</v>
          </cell>
          <cell r="M2173">
            <v>8.25</v>
          </cell>
          <cell r="N2173">
            <v>8.25</v>
          </cell>
          <cell r="O2173">
            <v>8.25</v>
          </cell>
          <cell r="P2173">
            <v>8.25</v>
          </cell>
          <cell r="Q2173">
            <v>8.25</v>
          </cell>
          <cell r="R2173">
            <v>8.25</v>
          </cell>
          <cell r="S2173">
            <v>99</v>
          </cell>
        </row>
        <row r="2174">
          <cell r="E2174" t="str">
            <v>34522130010ORMRCZZWD</v>
          </cell>
          <cell r="F2174" t="str">
            <v>CC-BARGAIN</v>
          </cell>
          <cell r="G2174">
            <v>8.25</v>
          </cell>
          <cell r="H2174">
            <v>8.25</v>
          </cell>
          <cell r="I2174">
            <v>8.25</v>
          </cell>
          <cell r="J2174">
            <v>8.25</v>
          </cell>
          <cell r="K2174">
            <v>8.25</v>
          </cell>
          <cell r="L2174">
            <v>8.25</v>
          </cell>
          <cell r="M2174">
            <v>8.25</v>
          </cell>
          <cell r="N2174">
            <v>8.25</v>
          </cell>
          <cell r="O2174">
            <v>8.25</v>
          </cell>
          <cell r="P2174">
            <v>8.25</v>
          </cell>
          <cell r="Q2174">
            <v>8.25</v>
          </cell>
          <cell r="R2174">
            <v>8.25</v>
          </cell>
          <cell r="S2174">
            <v>99</v>
          </cell>
        </row>
        <row r="2175">
          <cell r="E2175" t="str">
            <v>34522130010ORMRCZZWD</v>
          </cell>
          <cell r="F2175" t="str">
            <v>CC-BARGAIN</v>
          </cell>
          <cell r="G2175">
            <v>8.25</v>
          </cell>
          <cell r="H2175">
            <v>8.25</v>
          </cell>
          <cell r="I2175">
            <v>8.25</v>
          </cell>
          <cell r="J2175">
            <v>8.25</v>
          </cell>
          <cell r="K2175">
            <v>8.25</v>
          </cell>
          <cell r="L2175">
            <v>8.25</v>
          </cell>
          <cell r="M2175">
            <v>8.25</v>
          </cell>
          <cell r="N2175">
            <v>8.25</v>
          </cell>
          <cell r="O2175">
            <v>8.25</v>
          </cell>
          <cell r="P2175">
            <v>8.25</v>
          </cell>
          <cell r="Q2175">
            <v>8.25</v>
          </cell>
          <cell r="R2175">
            <v>8.25</v>
          </cell>
          <cell r="S2175">
            <v>99</v>
          </cell>
        </row>
        <row r="2176">
          <cell r="E2176" t="str">
            <v>34522130010ORMRCZZWD</v>
          </cell>
          <cell r="F2176" t="str">
            <v>CC-BARGAIN</v>
          </cell>
          <cell r="G2176">
            <v>8.25</v>
          </cell>
          <cell r="H2176">
            <v>8.25</v>
          </cell>
          <cell r="I2176">
            <v>8.25</v>
          </cell>
          <cell r="J2176">
            <v>8.25</v>
          </cell>
          <cell r="K2176">
            <v>8.25</v>
          </cell>
          <cell r="L2176">
            <v>8.25</v>
          </cell>
          <cell r="M2176">
            <v>8.25</v>
          </cell>
          <cell r="N2176">
            <v>8.25</v>
          </cell>
          <cell r="O2176">
            <v>8.25</v>
          </cell>
          <cell r="P2176">
            <v>8.25</v>
          </cell>
          <cell r="Q2176">
            <v>8.25</v>
          </cell>
          <cell r="R2176">
            <v>8.25</v>
          </cell>
          <cell r="S2176">
            <v>99</v>
          </cell>
        </row>
        <row r="2177">
          <cell r="E2177" t="str">
            <v>34522130010ORMRCZZWD</v>
          </cell>
          <cell r="F2177" t="str">
            <v>CC-BARGAIN</v>
          </cell>
          <cell r="G2177">
            <v>8.25</v>
          </cell>
          <cell r="H2177">
            <v>8.25</v>
          </cell>
          <cell r="I2177">
            <v>8.25</v>
          </cell>
          <cell r="J2177">
            <v>8.25</v>
          </cell>
          <cell r="K2177">
            <v>8.25</v>
          </cell>
          <cell r="L2177">
            <v>8.25</v>
          </cell>
          <cell r="M2177">
            <v>8.25</v>
          </cell>
          <cell r="N2177">
            <v>8.25</v>
          </cell>
          <cell r="O2177">
            <v>8.25</v>
          </cell>
          <cell r="P2177">
            <v>8.25</v>
          </cell>
          <cell r="Q2177">
            <v>8.25</v>
          </cell>
          <cell r="R2177">
            <v>8.25</v>
          </cell>
          <cell r="S2177">
            <v>99</v>
          </cell>
        </row>
        <row r="2178">
          <cell r="E2178" t="str">
            <v>34522130010ORMRCZZWD</v>
          </cell>
          <cell r="F2178" t="str">
            <v>CC-BARGAIN</v>
          </cell>
          <cell r="G2178">
            <v>8.25</v>
          </cell>
          <cell r="H2178">
            <v>8.25</v>
          </cell>
          <cell r="I2178">
            <v>8.25</v>
          </cell>
          <cell r="J2178">
            <v>8.25</v>
          </cell>
          <cell r="K2178">
            <v>8.25</v>
          </cell>
          <cell r="L2178">
            <v>8.25</v>
          </cell>
          <cell r="M2178">
            <v>8.25</v>
          </cell>
          <cell r="N2178">
            <v>8.25</v>
          </cell>
          <cell r="O2178">
            <v>8.25</v>
          </cell>
          <cell r="P2178">
            <v>8.25</v>
          </cell>
          <cell r="Q2178">
            <v>8.25</v>
          </cell>
          <cell r="R2178">
            <v>8.25</v>
          </cell>
          <cell r="S2178">
            <v>99</v>
          </cell>
        </row>
        <row r="2179">
          <cell r="E2179" t="str">
            <v>34522130010ORMRCZZWD</v>
          </cell>
          <cell r="F2179" t="str">
            <v>CC-BARGAIN</v>
          </cell>
          <cell r="G2179">
            <v>8.25</v>
          </cell>
          <cell r="H2179">
            <v>8.25</v>
          </cell>
          <cell r="I2179">
            <v>8.25</v>
          </cell>
          <cell r="J2179">
            <v>8.25</v>
          </cell>
          <cell r="K2179">
            <v>8.25</v>
          </cell>
          <cell r="L2179">
            <v>8.25</v>
          </cell>
          <cell r="M2179">
            <v>8.25</v>
          </cell>
          <cell r="N2179">
            <v>8.25</v>
          </cell>
          <cell r="O2179">
            <v>8.25</v>
          </cell>
          <cell r="P2179">
            <v>8.25</v>
          </cell>
          <cell r="Q2179">
            <v>8.25</v>
          </cell>
          <cell r="R2179">
            <v>8.25</v>
          </cell>
          <cell r="S2179">
            <v>99</v>
          </cell>
        </row>
        <row r="2180">
          <cell r="E2180" t="str">
            <v>34522130010ORMRCZZWD</v>
          </cell>
          <cell r="F2180" t="str">
            <v>CC-BARGAIN</v>
          </cell>
          <cell r="G2180">
            <v>8.25</v>
          </cell>
          <cell r="H2180">
            <v>8.25</v>
          </cell>
          <cell r="I2180">
            <v>8.25</v>
          </cell>
          <cell r="J2180">
            <v>8.25</v>
          </cell>
          <cell r="K2180">
            <v>8.25</v>
          </cell>
          <cell r="L2180">
            <v>8.25</v>
          </cell>
          <cell r="M2180">
            <v>8.25</v>
          </cell>
          <cell r="N2180">
            <v>8.25</v>
          </cell>
          <cell r="O2180">
            <v>8.25</v>
          </cell>
          <cell r="P2180">
            <v>8.25</v>
          </cell>
          <cell r="Q2180">
            <v>8.25</v>
          </cell>
          <cell r="R2180">
            <v>8.25</v>
          </cell>
          <cell r="S2180">
            <v>99</v>
          </cell>
        </row>
        <row r="2181">
          <cell r="E2181" t="str">
            <v>34522130010ORMRCZZWD</v>
          </cell>
          <cell r="F2181" t="str">
            <v>CC-BARGAIN</v>
          </cell>
          <cell r="G2181">
            <v>8.25</v>
          </cell>
          <cell r="H2181">
            <v>8.25</v>
          </cell>
          <cell r="I2181">
            <v>8.25</v>
          </cell>
          <cell r="J2181">
            <v>8.25</v>
          </cell>
          <cell r="K2181">
            <v>8.25</v>
          </cell>
          <cell r="L2181">
            <v>8.25</v>
          </cell>
          <cell r="M2181">
            <v>8.25</v>
          </cell>
          <cell r="N2181">
            <v>8.25</v>
          </cell>
          <cell r="O2181">
            <v>8.25</v>
          </cell>
          <cell r="P2181">
            <v>8.25</v>
          </cell>
          <cell r="Q2181">
            <v>8.25</v>
          </cell>
          <cell r="R2181">
            <v>8.25</v>
          </cell>
          <cell r="S2181">
            <v>99</v>
          </cell>
        </row>
        <row r="2182">
          <cell r="E2182" t="str">
            <v>34522130010ORMRCZZWD</v>
          </cell>
          <cell r="F2182" t="str">
            <v>CC-BARGAIN</v>
          </cell>
          <cell r="G2182">
            <v>8.25</v>
          </cell>
          <cell r="H2182">
            <v>8.25</v>
          </cell>
          <cell r="I2182">
            <v>8.25</v>
          </cell>
          <cell r="J2182">
            <v>8.25</v>
          </cell>
          <cell r="K2182">
            <v>8.25</v>
          </cell>
          <cell r="L2182">
            <v>8.25</v>
          </cell>
          <cell r="M2182">
            <v>8.25</v>
          </cell>
          <cell r="N2182">
            <v>8.25</v>
          </cell>
          <cell r="O2182">
            <v>8.25</v>
          </cell>
          <cell r="P2182">
            <v>8.25</v>
          </cell>
          <cell r="Q2182">
            <v>8.25</v>
          </cell>
          <cell r="R2182">
            <v>8.25</v>
          </cell>
          <cell r="S2182">
            <v>99</v>
          </cell>
        </row>
        <row r="2183">
          <cell r="E2183" t="str">
            <v>34522130010ORMRCZZWD</v>
          </cell>
          <cell r="F2183" t="str">
            <v>CC-BARGAIN</v>
          </cell>
          <cell r="G2183">
            <v>8.25</v>
          </cell>
          <cell r="H2183">
            <v>8.25</v>
          </cell>
          <cell r="I2183">
            <v>8.25</v>
          </cell>
          <cell r="J2183">
            <v>8.25</v>
          </cell>
          <cell r="K2183">
            <v>8.25</v>
          </cell>
          <cell r="L2183">
            <v>8.25</v>
          </cell>
          <cell r="M2183">
            <v>8.25</v>
          </cell>
          <cell r="N2183">
            <v>8.25</v>
          </cell>
          <cell r="O2183">
            <v>8.25</v>
          </cell>
          <cell r="P2183">
            <v>8.25</v>
          </cell>
          <cell r="Q2183">
            <v>8.25</v>
          </cell>
          <cell r="R2183">
            <v>8.25</v>
          </cell>
          <cell r="S2183">
            <v>99</v>
          </cell>
        </row>
        <row r="2184">
          <cell r="E2184" t="str">
            <v>34522130010ORMRCZZWD</v>
          </cell>
          <cell r="F2184" t="str">
            <v>CC-UNION</v>
          </cell>
          <cell r="G2184">
            <v>8.25</v>
          </cell>
          <cell r="H2184">
            <v>8.25</v>
          </cell>
          <cell r="I2184">
            <v>8.25</v>
          </cell>
          <cell r="J2184">
            <v>8.25</v>
          </cell>
          <cell r="K2184">
            <v>8.25</v>
          </cell>
          <cell r="L2184">
            <v>8.25</v>
          </cell>
          <cell r="M2184">
            <v>8.25</v>
          </cell>
          <cell r="N2184">
            <v>8.25</v>
          </cell>
          <cell r="O2184">
            <v>8.25</v>
          </cell>
          <cell r="P2184">
            <v>8.25</v>
          </cell>
          <cell r="Q2184">
            <v>8.25</v>
          </cell>
          <cell r="R2184">
            <v>8.25</v>
          </cell>
          <cell r="S2184">
            <v>99</v>
          </cell>
        </row>
        <row r="2185">
          <cell r="E2185" t="str">
            <v>34522130010ORMRCZZWD</v>
          </cell>
          <cell r="F2185" t="str">
            <v>CC-BARGAIN</v>
          </cell>
          <cell r="G2185">
            <v>8.25</v>
          </cell>
          <cell r="H2185">
            <v>8.25</v>
          </cell>
          <cell r="I2185">
            <v>8.25</v>
          </cell>
          <cell r="J2185">
            <v>8.25</v>
          </cell>
          <cell r="K2185">
            <v>8.25</v>
          </cell>
          <cell r="L2185">
            <v>8.25</v>
          </cell>
          <cell r="M2185">
            <v>8.25</v>
          </cell>
          <cell r="N2185">
            <v>8.25</v>
          </cell>
          <cell r="O2185">
            <v>8.25</v>
          </cell>
          <cell r="P2185">
            <v>8.25</v>
          </cell>
          <cell r="Q2185">
            <v>8.25</v>
          </cell>
          <cell r="R2185">
            <v>8.25</v>
          </cell>
          <cell r="S2185">
            <v>99</v>
          </cell>
        </row>
        <row r="2186">
          <cell r="E2186" t="str">
            <v>34522130010ORMRCZZWD</v>
          </cell>
          <cell r="F2186" t="str">
            <v>CC-BARGAIN</v>
          </cell>
          <cell r="G2186">
            <v>8.25</v>
          </cell>
          <cell r="H2186">
            <v>8.25</v>
          </cell>
          <cell r="I2186">
            <v>8.25</v>
          </cell>
          <cell r="J2186">
            <v>8.25</v>
          </cell>
          <cell r="K2186">
            <v>8.25</v>
          </cell>
          <cell r="L2186">
            <v>8.25</v>
          </cell>
          <cell r="M2186">
            <v>8.25</v>
          </cell>
          <cell r="N2186">
            <v>8.25</v>
          </cell>
          <cell r="O2186">
            <v>8.25</v>
          </cell>
          <cell r="P2186">
            <v>8.25</v>
          </cell>
          <cell r="Q2186">
            <v>8.25</v>
          </cell>
          <cell r="R2186">
            <v>8.25</v>
          </cell>
          <cell r="S2186">
            <v>99</v>
          </cell>
        </row>
        <row r="2187">
          <cell r="E2187" t="str">
            <v>34522130010ORMRCZZWD</v>
          </cell>
          <cell r="F2187" t="str">
            <v>CC-BARGAIN</v>
          </cell>
          <cell r="G2187">
            <v>8.25</v>
          </cell>
          <cell r="H2187">
            <v>8.25</v>
          </cell>
          <cell r="I2187">
            <v>8.25</v>
          </cell>
          <cell r="J2187">
            <v>8.25</v>
          </cell>
          <cell r="K2187">
            <v>8.25</v>
          </cell>
          <cell r="L2187">
            <v>8.25</v>
          </cell>
          <cell r="M2187">
            <v>8.25</v>
          </cell>
          <cell r="N2187">
            <v>8.25</v>
          </cell>
          <cell r="O2187">
            <v>8.25</v>
          </cell>
          <cell r="P2187">
            <v>8.25</v>
          </cell>
          <cell r="Q2187">
            <v>8.25</v>
          </cell>
          <cell r="R2187">
            <v>8.25</v>
          </cell>
          <cell r="S2187">
            <v>99</v>
          </cell>
        </row>
        <row r="2188">
          <cell r="E2188" t="str">
            <v>34522130010ORMRCZZWD</v>
          </cell>
          <cell r="F2188" t="str">
            <v>CC-BARGAIN</v>
          </cell>
          <cell r="G2188">
            <v>8.25</v>
          </cell>
          <cell r="H2188">
            <v>8.25</v>
          </cell>
          <cell r="I2188">
            <v>8.25</v>
          </cell>
          <cell r="J2188">
            <v>8.25</v>
          </cell>
          <cell r="K2188">
            <v>8.25</v>
          </cell>
          <cell r="L2188">
            <v>8.25</v>
          </cell>
          <cell r="M2188">
            <v>8.25</v>
          </cell>
          <cell r="N2188">
            <v>8.25</v>
          </cell>
          <cell r="O2188">
            <v>8.25</v>
          </cell>
          <cell r="P2188">
            <v>8.25</v>
          </cell>
          <cell r="Q2188">
            <v>8.25</v>
          </cell>
          <cell r="R2188">
            <v>8.25</v>
          </cell>
          <cell r="S2188">
            <v>99</v>
          </cell>
        </row>
        <row r="2189">
          <cell r="E2189" t="str">
            <v>34522130010ORMRCZZWD</v>
          </cell>
          <cell r="F2189" t="str">
            <v>CC-BARGAIN</v>
          </cell>
          <cell r="G2189">
            <v>8.25</v>
          </cell>
          <cell r="H2189">
            <v>8.25</v>
          </cell>
          <cell r="I2189">
            <v>8.25</v>
          </cell>
          <cell r="J2189">
            <v>8.25</v>
          </cell>
          <cell r="K2189">
            <v>8.25</v>
          </cell>
          <cell r="L2189">
            <v>8.25</v>
          </cell>
          <cell r="M2189">
            <v>8.25</v>
          </cell>
          <cell r="N2189">
            <v>8.25</v>
          </cell>
          <cell r="O2189">
            <v>8.25</v>
          </cell>
          <cell r="P2189">
            <v>8.25</v>
          </cell>
          <cell r="Q2189">
            <v>8.25</v>
          </cell>
          <cell r="R2189">
            <v>8.25</v>
          </cell>
          <cell r="S2189">
            <v>99</v>
          </cell>
        </row>
        <row r="2190">
          <cell r="E2190" t="str">
            <v>34522130010ORMRCZZWD</v>
          </cell>
          <cell r="F2190" t="str">
            <v>CC-BARGAIN</v>
          </cell>
          <cell r="G2190">
            <v>8.25</v>
          </cell>
          <cell r="H2190">
            <v>8.25</v>
          </cell>
          <cell r="I2190">
            <v>8.25</v>
          </cell>
          <cell r="J2190">
            <v>8.25</v>
          </cell>
          <cell r="K2190">
            <v>8.25</v>
          </cell>
          <cell r="L2190">
            <v>8.25</v>
          </cell>
          <cell r="M2190">
            <v>8.25</v>
          </cell>
          <cell r="N2190">
            <v>8.25</v>
          </cell>
          <cell r="O2190">
            <v>8.25</v>
          </cell>
          <cell r="P2190">
            <v>8.25</v>
          </cell>
          <cell r="Q2190">
            <v>8.25</v>
          </cell>
          <cell r="R2190">
            <v>8.25</v>
          </cell>
          <cell r="S2190">
            <v>99</v>
          </cell>
        </row>
        <row r="2191">
          <cell r="E2191" t="str">
            <v>34522130010ORMRCZZWD</v>
          </cell>
          <cell r="F2191" t="str">
            <v>CC-BARGAIN</v>
          </cell>
          <cell r="G2191">
            <v>8.25</v>
          </cell>
          <cell r="H2191">
            <v>8.25</v>
          </cell>
          <cell r="I2191">
            <v>8.25</v>
          </cell>
          <cell r="J2191">
            <v>8.25</v>
          </cell>
          <cell r="K2191">
            <v>8.25</v>
          </cell>
          <cell r="L2191">
            <v>8.25</v>
          </cell>
          <cell r="M2191">
            <v>8.25</v>
          </cell>
          <cell r="N2191">
            <v>8.25</v>
          </cell>
          <cell r="O2191">
            <v>8.25</v>
          </cell>
          <cell r="P2191">
            <v>8.25</v>
          </cell>
          <cell r="Q2191">
            <v>8.25</v>
          </cell>
          <cell r="R2191">
            <v>8.25</v>
          </cell>
          <cell r="S2191">
            <v>99</v>
          </cell>
        </row>
        <row r="2192">
          <cell r="E2192" t="str">
            <v>34522130010ORMRCZZWD</v>
          </cell>
          <cell r="F2192" t="str">
            <v>CC-BARGAIN</v>
          </cell>
          <cell r="G2192">
            <v>8.25</v>
          </cell>
          <cell r="H2192">
            <v>8.25</v>
          </cell>
          <cell r="I2192">
            <v>8.25</v>
          </cell>
          <cell r="J2192">
            <v>8.25</v>
          </cell>
          <cell r="K2192">
            <v>8.25</v>
          </cell>
          <cell r="L2192">
            <v>8.25</v>
          </cell>
          <cell r="M2192">
            <v>8.25</v>
          </cell>
          <cell r="N2192">
            <v>8.25</v>
          </cell>
          <cell r="O2192">
            <v>8.25</v>
          </cell>
          <cell r="P2192">
            <v>8.25</v>
          </cell>
          <cell r="Q2192">
            <v>8.25</v>
          </cell>
          <cell r="R2192">
            <v>8.25</v>
          </cell>
          <cell r="S2192">
            <v>99</v>
          </cell>
        </row>
        <row r="2193">
          <cell r="E2193" t="str">
            <v>34522130010ORMRCZZWD</v>
          </cell>
          <cell r="F2193" t="str">
            <v>CC-BARGAIN</v>
          </cell>
          <cell r="G2193">
            <v>8.25</v>
          </cell>
          <cell r="H2193">
            <v>8.25</v>
          </cell>
          <cell r="I2193">
            <v>8.25</v>
          </cell>
          <cell r="J2193">
            <v>8.25</v>
          </cell>
          <cell r="K2193">
            <v>8.25</v>
          </cell>
          <cell r="L2193">
            <v>8.25</v>
          </cell>
          <cell r="M2193">
            <v>8.25</v>
          </cell>
          <cell r="N2193">
            <v>8.25</v>
          </cell>
          <cell r="O2193">
            <v>8.25</v>
          </cell>
          <cell r="P2193">
            <v>8.25</v>
          </cell>
          <cell r="Q2193">
            <v>8.25</v>
          </cell>
          <cell r="R2193">
            <v>8.25</v>
          </cell>
          <cell r="S2193">
            <v>99</v>
          </cell>
        </row>
        <row r="2194">
          <cell r="E2194" t="str">
            <v>34522130010ORMRCZZWD Total</v>
          </cell>
          <cell r="F2194">
            <v>0</v>
          </cell>
          <cell r="S2194">
            <v>2970</v>
          </cell>
        </row>
        <row r="2195">
          <cell r="E2195" t="str">
            <v>34522130100ORMRCZZWD</v>
          </cell>
          <cell r="F2195" t="str">
            <v>CC-GROUPSC</v>
          </cell>
          <cell r="G2195">
            <v>505.9</v>
          </cell>
          <cell r="H2195">
            <v>505.9</v>
          </cell>
          <cell r="I2195">
            <v>505.9</v>
          </cell>
          <cell r="J2195">
            <v>505.9</v>
          </cell>
          <cell r="K2195">
            <v>530.16999999999996</v>
          </cell>
          <cell r="L2195">
            <v>530.16999999999996</v>
          </cell>
          <cell r="M2195">
            <v>530.16999999999996</v>
          </cell>
          <cell r="N2195">
            <v>530.16999999999996</v>
          </cell>
          <cell r="O2195">
            <v>530.16999999999996</v>
          </cell>
          <cell r="P2195">
            <v>530.16999999999996</v>
          </cell>
          <cell r="Q2195">
            <v>530.16999999999996</v>
          </cell>
          <cell r="R2195">
            <v>530.16999999999996</v>
          </cell>
          <cell r="S2195">
            <v>6264.96</v>
          </cell>
        </row>
        <row r="2196">
          <cell r="E2196" t="str">
            <v>34522130100ORMRCZZWD</v>
          </cell>
          <cell r="F2196" t="str">
            <v>CC-GROUPSC</v>
          </cell>
          <cell r="G2196">
            <v>275.41000000000003</v>
          </cell>
          <cell r="H2196">
            <v>275.41000000000003</v>
          </cell>
          <cell r="I2196">
            <v>275.41000000000003</v>
          </cell>
          <cell r="J2196">
            <v>275.41000000000003</v>
          </cell>
          <cell r="K2196">
            <v>275.41000000000003</v>
          </cell>
          <cell r="L2196">
            <v>275.41000000000003</v>
          </cell>
          <cell r="M2196">
            <v>275.41000000000003</v>
          </cell>
          <cell r="N2196">
            <v>275.41000000000003</v>
          </cell>
          <cell r="O2196">
            <v>275.41000000000003</v>
          </cell>
          <cell r="P2196">
            <v>275.41000000000003</v>
          </cell>
          <cell r="Q2196">
            <v>275.41000000000003</v>
          </cell>
          <cell r="R2196">
            <v>275.41000000000003</v>
          </cell>
          <cell r="S2196">
            <v>3304.92</v>
          </cell>
        </row>
        <row r="2197">
          <cell r="E2197" t="str">
            <v>34522130100ORMRCZZWD</v>
          </cell>
          <cell r="F2197" t="str">
            <v>CC-GROUPSC</v>
          </cell>
          <cell r="G2197">
            <v>709.03</v>
          </cell>
          <cell r="H2197">
            <v>709.03</v>
          </cell>
          <cell r="I2197">
            <v>709.03</v>
          </cell>
          <cell r="J2197">
            <v>709.03</v>
          </cell>
          <cell r="K2197">
            <v>709.03</v>
          </cell>
          <cell r="L2197">
            <v>709.03</v>
          </cell>
          <cell r="M2197">
            <v>709.03</v>
          </cell>
          <cell r="N2197">
            <v>709.03</v>
          </cell>
          <cell r="O2197">
            <v>709.03</v>
          </cell>
          <cell r="P2197">
            <v>709.03</v>
          </cell>
          <cell r="Q2197">
            <v>709.03</v>
          </cell>
          <cell r="R2197">
            <v>709.03</v>
          </cell>
          <cell r="S2197">
            <v>8508.36</v>
          </cell>
        </row>
        <row r="2198">
          <cell r="E2198" t="str">
            <v>34522130100ORMRCZZWD</v>
          </cell>
          <cell r="F2198" t="str">
            <v>CC-GROUPSC</v>
          </cell>
          <cell r="G2198">
            <v>275.41000000000003</v>
          </cell>
          <cell r="H2198">
            <v>275.41000000000003</v>
          </cell>
          <cell r="I2198">
            <v>275.41000000000003</v>
          </cell>
          <cell r="J2198">
            <v>275.41000000000003</v>
          </cell>
          <cell r="K2198">
            <v>275.41000000000003</v>
          </cell>
          <cell r="L2198">
            <v>275.41000000000003</v>
          </cell>
          <cell r="M2198">
            <v>275.41000000000003</v>
          </cell>
          <cell r="N2198">
            <v>275.41000000000003</v>
          </cell>
          <cell r="O2198">
            <v>275.41000000000003</v>
          </cell>
          <cell r="P2198">
            <v>275.41000000000003</v>
          </cell>
          <cell r="Q2198">
            <v>275.41000000000003</v>
          </cell>
          <cell r="R2198">
            <v>275.41000000000003</v>
          </cell>
          <cell r="S2198">
            <v>3304.92</v>
          </cell>
        </row>
        <row r="2199">
          <cell r="E2199" t="str">
            <v>34522130100ORMRCZZWD</v>
          </cell>
          <cell r="F2199" t="str">
            <v>CC-GROUPSC</v>
          </cell>
          <cell r="G2199">
            <v>359.19</v>
          </cell>
          <cell r="H2199">
            <v>359.19</v>
          </cell>
          <cell r="I2199">
            <v>359.19</v>
          </cell>
          <cell r="J2199">
            <v>359.19</v>
          </cell>
          <cell r="K2199">
            <v>359.19</v>
          </cell>
          <cell r="L2199">
            <v>359.19</v>
          </cell>
          <cell r="M2199">
            <v>359.19</v>
          </cell>
          <cell r="N2199">
            <v>359.19</v>
          </cell>
          <cell r="O2199">
            <v>359.19</v>
          </cell>
          <cell r="P2199">
            <v>359.19</v>
          </cell>
          <cell r="Q2199">
            <v>359.19</v>
          </cell>
          <cell r="R2199">
            <v>359.19</v>
          </cell>
          <cell r="S2199">
            <v>4310.28</v>
          </cell>
        </row>
        <row r="2200">
          <cell r="E2200" t="str">
            <v>34522130100ORMRCZZWD</v>
          </cell>
          <cell r="F2200" t="str">
            <v>CC-GROUPSC</v>
          </cell>
          <cell r="G2200">
            <v>359.19</v>
          </cell>
          <cell r="H2200">
            <v>359.19</v>
          </cell>
          <cell r="I2200">
            <v>359.19</v>
          </cell>
          <cell r="J2200">
            <v>359.19</v>
          </cell>
          <cell r="K2200">
            <v>359.19</v>
          </cell>
          <cell r="L2200">
            <v>359.19</v>
          </cell>
          <cell r="M2200">
            <v>359.19</v>
          </cell>
          <cell r="N2200">
            <v>359.19</v>
          </cell>
          <cell r="O2200">
            <v>359.19</v>
          </cell>
          <cell r="P2200">
            <v>359.19</v>
          </cell>
          <cell r="Q2200">
            <v>359.19</v>
          </cell>
          <cell r="R2200">
            <v>359.19</v>
          </cell>
          <cell r="S2200">
            <v>4310.28</v>
          </cell>
        </row>
        <row r="2201">
          <cell r="E2201" t="str">
            <v>34522130100ORMRCZZWD</v>
          </cell>
          <cell r="F2201" t="str">
            <v>CC-GROUPSC</v>
          </cell>
          <cell r="G2201">
            <v>329</v>
          </cell>
          <cell r="H2201">
            <v>329</v>
          </cell>
          <cell r="I2201">
            <v>329</v>
          </cell>
          <cell r="J2201">
            <v>329</v>
          </cell>
          <cell r="K2201">
            <v>329</v>
          </cell>
          <cell r="L2201">
            <v>329</v>
          </cell>
          <cell r="M2201">
            <v>329</v>
          </cell>
          <cell r="N2201">
            <v>329</v>
          </cell>
          <cell r="O2201">
            <v>329</v>
          </cell>
          <cell r="P2201">
            <v>329</v>
          </cell>
          <cell r="Q2201">
            <v>343.91</v>
          </cell>
          <cell r="R2201">
            <v>343.91</v>
          </cell>
          <cell r="S2201">
            <v>3977.82</v>
          </cell>
        </row>
        <row r="2202">
          <cell r="E2202" t="str">
            <v>34522130100ORMRCZZWD</v>
          </cell>
          <cell r="F2202" t="str">
            <v>CC-GROUPSC</v>
          </cell>
          <cell r="G2202">
            <v>343.91</v>
          </cell>
          <cell r="H2202">
            <v>343.91</v>
          </cell>
          <cell r="I2202">
            <v>343.91</v>
          </cell>
          <cell r="J2202">
            <v>343.91</v>
          </cell>
          <cell r="K2202">
            <v>343.91</v>
          </cell>
          <cell r="L2202">
            <v>359.19</v>
          </cell>
          <cell r="M2202">
            <v>359.19</v>
          </cell>
          <cell r="N2202">
            <v>359.19</v>
          </cell>
          <cell r="O2202">
            <v>359.19</v>
          </cell>
          <cell r="P2202">
            <v>359.19</v>
          </cell>
          <cell r="Q2202">
            <v>359.19</v>
          </cell>
          <cell r="R2202">
            <v>359.19</v>
          </cell>
          <cell r="S2202">
            <v>4233.88</v>
          </cell>
        </row>
        <row r="2203">
          <cell r="E2203" t="str">
            <v>34522130100ORMRCZZWD</v>
          </cell>
          <cell r="F2203" t="str">
            <v>CC-GROUPSC</v>
          </cell>
          <cell r="G2203">
            <v>275.41000000000003</v>
          </cell>
          <cell r="H2203">
            <v>275.41000000000003</v>
          </cell>
          <cell r="I2203">
            <v>275.41000000000003</v>
          </cell>
          <cell r="J2203">
            <v>275.41000000000003</v>
          </cell>
          <cell r="K2203">
            <v>275.41000000000003</v>
          </cell>
          <cell r="L2203">
            <v>275.41000000000003</v>
          </cell>
          <cell r="M2203">
            <v>275.41000000000003</v>
          </cell>
          <cell r="N2203">
            <v>275.41000000000003</v>
          </cell>
          <cell r="O2203">
            <v>275.41000000000003</v>
          </cell>
          <cell r="P2203">
            <v>275.41000000000003</v>
          </cell>
          <cell r="Q2203">
            <v>275.41000000000003</v>
          </cell>
          <cell r="R2203">
            <v>275.41000000000003</v>
          </cell>
          <cell r="S2203">
            <v>3304.92</v>
          </cell>
        </row>
        <row r="2204">
          <cell r="E2204" t="str">
            <v>34522130100ORMRCZZWD</v>
          </cell>
          <cell r="F2204" t="str">
            <v>CC-GROUPSC</v>
          </cell>
          <cell r="G2204">
            <v>275.41000000000003</v>
          </cell>
          <cell r="H2204">
            <v>275.41000000000003</v>
          </cell>
          <cell r="I2204">
            <v>275.41000000000003</v>
          </cell>
          <cell r="J2204">
            <v>275.41000000000003</v>
          </cell>
          <cell r="K2204">
            <v>275.41000000000003</v>
          </cell>
          <cell r="L2204">
            <v>275.41000000000003</v>
          </cell>
          <cell r="M2204">
            <v>275.41000000000003</v>
          </cell>
          <cell r="N2204">
            <v>275.41000000000003</v>
          </cell>
          <cell r="O2204">
            <v>275.41000000000003</v>
          </cell>
          <cell r="P2204">
            <v>275.41000000000003</v>
          </cell>
          <cell r="Q2204">
            <v>275.41000000000003</v>
          </cell>
          <cell r="R2204">
            <v>275.41000000000003</v>
          </cell>
          <cell r="S2204">
            <v>3304.92</v>
          </cell>
        </row>
        <row r="2205">
          <cell r="E2205" t="str">
            <v>34522130100ORMRCZZWD</v>
          </cell>
          <cell r="F2205" t="str">
            <v>CC-GROUPSC</v>
          </cell>
          <cell r="G2205">
            <v>596.27</v>
          </cell>
          <cell r="H2205">
            <v>596.27</v>
          </cell>
          <cell r="I2205">
            <v>596.27</v>
          </cell>
          <cell r="J2205">
            <v>596.27</v>
          </cell>
          <cell r="K2205">
            <v>596.27</v>
          </cell>
          <cell r="L2205">
            <v>596.27</v>
          </cell>
          <cell r="M2205">
            <v>596.27</v>
          </cell>
          <cell r="N2205">
            <v>596.27</v>
          </cell>
          <cell r="O2205">
            <v>596.27</v>
          </cell>
          <cell r="P2205">
            <v>596.27</v>
          </cell>
          <cell r="Q2205">
            <v>596.27</v>
          </cell>
          <cell r="R2205">
            <v>626.38</v>
          </cell>
          <cell r="S2205">
            <v>7185.35</v>
          </cell>
        </row>
        <row r="2206">
          <cell r="E2206" t="str">
            <v>34522130100ORMRCZZWD</v>
          </cell>
          <cell r="F2206" t="str">
            <v>CC-GROUPSC</v>
          </cell>
          <cell r="G2206">
            <v>266.19</v>
          </cell>
          <cell r="H2206">
            <v>266.19</v>
          </cell>
          <cell r="I2206">
            <v>266.19</v>
          </cell>
          <cell r="J2206">
            <v>266.19</v>
          </cell>
          <cell r="K2206">
            <v>266.19</v>
          </cell>
          <cell r="L2206">
            <v>275.41000000000003</v>
          </cell>
          <cell r="M2206">
            <v>275.41000000000003</v>
          </cell>
          <cell r="N2206">
            <v>275.41000000000003</v>
          </cell>
          <cell r="O2206">
            <v>275.41000000000003</v>
          </cell>
          <cell r="P2206">
            <v>275.41000000000003</v>
          </cell>
          <cell r="Q2206">
            <v>275.41000000000003</v>
          </cell>
          <cell r="R2206">
            <v>275.41000000000003</v>
          </cell>
          <cell r="S2206">
            <v>3258.82</v>
          </cell>
        </row>
        <row r="2207">
          <cell r="E2207" t="str">
            <v>34522130100ORMRCZZWD</v>
          </cell>
          <cell r="F2207" t="str">
            <v>CC-GROUPSC</v>
          </cell>
          <cell r="G2207">
            <v>359.19</v>
          </cell>
          <cell r="H2207">
            <v>359.19</v>
          </cell>
          <cell r="I2207">
            <v>359.19</v>
          </cell>
          <cell r="J2207">
            <v>359.19</v>
          </cell>
          <cell r="K2207">
            <v>359.19</v>
          </cell>
          <cell r="L2207">
            <v>359.19</v>
          </cell>
          <cell r="M2207">
            <v>359.19</v>
          </cell>
          <cell r="N2207">
            <v>359.19</v>
          </cell>
          <cell r="O2207">
            <v>359.19</v>
          </cell>
          <cell r="P2207">
            <v>359.19</v>
          </cell>
          <cell r="Q2207">
            <v>359.19</v>
          </cell>
          <cell r="R2207">
            <v>359.19</v>
          </cell>
          <cell r="S2207">
            <v>4310.28</v>
          </cell>
        </row>
        <row r="2208">
          <cell r="E2208" t="str">
            <v>34522130100ORMRCZZWD</v>
          </cell>
          <cell r="F2208" t="str">
            <v>CC-GROUPSC</v>
          </cell>
          <cell r="G2208">
            <v>343.91</v>
          </cell>
          <cell r="H2208">
            <v>343.91</v>
          </cell>
          <cell r="I2208">
            <v>343.91</v>
          </cell>
          <cell r="J2208">
            <v>343.91</v>
          </cell>
          <cell r="K2208">
            <v>343.91</v>
          </cell>
          <cell r="L2208">
            <v>359.19</v>
          </cell>
          <cell r="M2208">
            <v>359.19</v>
          </cell>
          <cell r="N2208">
            <v>359.19</v>
          </cell>
          <cell r="O2208">
            <v>359.19</v>
          </cell>
          <cell r="P2208">
            <v>359.19</v>
          </cell>
          <cell r="Q2208">
            <v>359.19</v>
          </cell>
          <cell r="R2208">
            <v>359.19</v>
          </cell>
          <cell r="S2208">
            <v>4233.88</v>
          </cell>
        </row>
        <row r="2209">
          <cell r="E2209" t="str">
            <v>34522130100ORMRCZZWD</v>
          </cell>
          <cell r="F2209" t="str">
            <v>CC-GROUPSC</v>
          </cell>
          <cell r="G2209">
            <v>359.19</v>
          </cell>
          <cell r="H2209">
            <v>359.19</v>
          </cell>
          <cell r="I2209">
            <v>359.19</v>
          </cell>
          <cell r="J2209">
            <v>359.19</v>
          </cell>
          <cell r="K2209">
            <v>359.19</v>
          </cell>
          <cell r="L2209">
            <v>359.19</v>
          </cell>
          <cell r="M2209">
            <v>359.19</v>
          </cell>
          <cell r="N2209">
            <v>359.19</v>
          </cell>
          <cell r="O2209">
            <v>359.19</v>
          </cell>
          <cell r="P2209">
            <v>359.19</v>
          </cell>
          <cell r="Q2209">
            <v>359.19</v>
          </cell>
          <cell r="R2209">
            <v>359.19</v>
          </cell>
          <cell r="S2209">
            <v>4310.28</v>
          </cell>
        </row>
        <row r="2210">
          <cell r="E2210" t="str">
            <v>34522130100ORMRCZZWD</v>
          </cell>
          <cell r="F2210" t="str">
            <v>CC-GROUPSC</v>
          </cell>
          <cell r="G2210">
            <v>343.91</v>
          </cell>
          <cell r="H2210">
            <v>343.91</v>
          </cell>
          <cell r="I2210">
            <v>343.91</v>
          </cell>
          <cell r="J2210">
            <v>343.91</v>
          </cell>
          <cell r="K2210">
            <v>343.91</v>
          </cell>
          <cell r="L2210">
            <v>359.19</v>
          </cell>
          <cell r="M2210">
            <v>359.19</v>
          </cell>
          <cell r="N2210">
            <v>359.19</v>
          </cell>
          <cell r="O2210">
            <v>359.19</v>
          </cell>
          <cell r="P2210">
            <v>359.19</v>
          </cell>
          <cell r="Q2210">
            <v>359.19</v>
          </cell>
          <cell r="R2210">
            <v>359.19</v>
          </cell>
          <cell r="S2210">
            <v>4233.88</v>
          </cell>
        </row>
        <row r="2211">
          <cell r="E2211" t="str">
            <v>34522130100ORMRCZZWD</v>
          </cell>
          <cell r="F2211" t="str">
            <v>CC-GROUPSC</v>
          </cell>
          <cell r="G2211">
            <v>244.75</v>
          </cell>
          <cell r="H2211">
            <v>244.75</v>
          </cell>
          <cell r="I2211">
            <v>244.75</v>
          </cell>
          <cell r="J2211">
            <v>244.75</v>
          </cell>
          <cell r="K2211">
            <v>244.75</v>
          </cell>
          <cell r="L2211">
            <v>249.02</v>
          </cell>
          <cell r="M2211">
            <v>249.02</v>
          </cell>
          <cell r="N2211">
            <v>249.02</v>
          </cell>
          <cell r="O2211">
            <v>249.02</v>
          </cell>
          <cell r="P2211">
            <v>249.02</v>
          </cell>
          <cell r="Q2211">
            <v>249.02</v>
          </cell>
          <cell r="R2211">
            <v>249.02</v>
          </cell>
          <cell r="S2211">
            <v>2966.89</v>
          </cell>
        </row>
        <row r="2212">
          <cell r="E2212" t="str">
            <v>34522130100ORMRCZZWD</v>
          </cell>
          <cell r="F2212" t="str">
            <v>CC-GROUPSC</v>
          </cell>
          <cell r="G2212">
            <v>395.15</v>
          </cell>
          <cell r="H2212">
            <v>395.15</v>
          </cell>
          <cell r="I2212">
            <v>395.15</v>
          </cell>
          <cell r="J2212">
            <v>395.15</v>
          </cell>
          <cell r="K2212">
            <v>395.15</v>
          </cell>
          <cell r="L2212">
            <v>395.15</v>
          </cell>
          <cell r="M2212">
            <v>395.15</v>
          </cell>
          <cell r="N2212">
            <v>395.15</v>
          </cell>
          <cell r="O2212">
            <v>415.12</v>
          </cell>
          <cell r="P2212">
            <v>415.12</v>
          </cell>
          <cell r="Q2212">
            <v>415.12</v>
          </cell>
          <cell r="R2212">
            <v>415.12</v>
          </cell>
          <cell r="S2212">
            <v>4821.68</v>
          </cell>
        </row>
        <row r="2213">
          <cell r="E2213" t="str">
            <v>34522130100ORMRCZZWD</v>
          </cell>
          <cell r="F2213" t="str">
            <v>CC-GROUPSC</v>
          </cell>
          <cell r="G2213">
            <v>359.19</v>
          </cell>
          <cell r="H2213">
            <v>359.19</v>
          </cell>
          <cell r="I2213">
            <v>359.19</v>
          </cell>
          <cell r="J2213">
            <v>359.19</v>
          </cell>
          <cell r="K2213">
            <v>359.19</v>
          </cell>
          <cell r="L2213">
            <v>359.19</v>
          </cell>
          <cell r="M2213">
            <v>359.19</v>
          </cell>
          <cell r="N2213">
            <v>359.19</v>
          </cell>
          <cell r="O2213">
            <v>359.19</v>
          </cell>
          <cell r="P2213">
            <v>359.19</v>
          </cell>
          <cell r="Q2213">
            <v>359.19</v>
          </cell>
          <cell r="R2213">
            <v>359.19</v>
          </cell>
          <cell r="S2213">
            <v>4310.28</v>
          </cell>
        </row>
        <row r="2214">
          <cell r="E2214" t="str">
            <v>34522130100ORMRCZZWD</v>
          </cell>
          <cell r="F2214" t="str">
            <v>CC-GROUPSC</v>
          </cell>
          <cell r="G2214">
            <v>343.91</v>
          </cell>
          <cell r="H2214">
            <v>343.91</v>
          </cell>
          <cell r="I2214">
            <v>343.91</v>
          </cell>
          <cell r="J2214">
            <v>343.91</v>
          </cell>
          <cell r="K2214">
            <v>343.91</v>
          </cell>
          <cell r="L2214">
            <v>359.19</v>
          </cell>
          <cell r="M2214">
            <v>359.19</v>
          </cell>
          <cell r="N2214">
            <v>359.19</v>
          </cell>
          <cell r="O2214">
            <v>359.19</v>
          </cell>
          <cell r="P2214">
            <v>359.19</v>
          </cell>
          <cell r="Q2214">
            <v>359.19</v>
          </cell>
          <cell r="R2214">
            <v>359.19</v>
          </cell>
          <cell r="S2214">
            <v>4233.88</v>
          </cell>
        </row>
        <row r="2215">
          <cell r="E2215" t="str">
            <v>34522130100ORMRCZZWD</v>
          </cell>
          <cell r="F2215" t="str">
            <v>CC-GROUPSC</v>
          </cell>
          <cell r="G2215">
            <v>275.41000000000003</v>
          </cell>
          <cell r="H2215">
            <v>275.41000000000003</v>
          </cell>
          <cell r="I2215">
            <v>275.41000000000003</v>
          </cell>
          <cell r="J2215">
            <v>275.41000000000003</v>
          </cell>
          <cell r="K2215">
            <v>275.41000000000003</v>
          </cell>
          <cell r="L2215">
            <v>275.41000000000003</v>
          </cell>
          <cell r="M2215">
            <v>275.41000000000003</v>
          </cell>
          <cell r="N2215">
            <v>275.41000000000003</v>
          </cell>
          <cell r="O2215">
            <v>275.41000000000003</v>
          </cell>
          <cell r="P2215">
            <v>275.41000000000003</v>
          </cell>
          <cell r="Q2215">
            <v>275.41000000000003</v>
          </cell>
          <cell r="R2215">
            <v>275.41000000000003</v>
          </cell>
          <cell r="S2215">
            <v>3304.92</v>
          </cell>
        </row>
        <row r="2216">
          <cell r="E2216" t="str">
            <v>34522130100ORMRCZZWD</v>
          </cell>
          <cell r="F2216" t="str">
            <v>CC-GROUPSC</v>
          </cell>
          <cell r="G2216">
            <v>275.41000000000003</v>
          </cell>
          <cell r="H2216">
            <v>275.41000000000003</v>
          </cell>
          <cell r="I2216">
            <v>275.41000000000003</v>
          </cell>
          <cell r="J2216">
            <v>275.41000000000003</v>
          </cell>
          <cell r="K2216">
            <v>275.41000000000003</v>
          </cell>
          <cell r="L2216">
            <v>275.41000000000003</v>
          </cell>
          <cell r="M2216">
            <v>275.41000000000003</v>
          </cell>
          <cell r="N2216">
            <v>275.41000000000003</v>
          </cell>
          <cell r="O2216">
            <v>275.41000000000003</v>
          </cell>
          <cell r="P2216">
            <v>275.41000000000003</v>
          </cell>
          <cell r="Q2216">
            <v>275.41000000000003</v>
          </cell>
          <cell r="R2216">
            <v>275.41000000000003</v>
          </cell>
          <cell r="S2216">
            <v>3304.92</v>
          </cell>
        </row>
        <row r="2217">
          <cell r="E2217" t="str">
            <v>34522130100ORMRCZZWD</v>
          </cell>
          <cell r="F2217" t="str">
            <v>CC-GROUPSC</v>
          </cell>
          <cell r="G2217">
            <v>864.15</v>
          </cell>
          <cell r="H2217">
            <v>864.15</v>
          </cell>
          <cell r="I2217">
            <v>864.15</v>
          </cell>
          <cell r="J2217">
            <v>864.15</v>
          </cell>
          <cell r="K2217">
            <v>864.15</v>
          </cell>
          <cell r="L2217">
            <v>864.15</v>
          </cell>
          <cell r="M2217">
            <v>864.15</v>
          </cell>
          <cell r="N2217">
            <v>864.15</v>
          </cell>
          <cell r="O2217">
            <v>864.15</v>
          </cell>
          <cell r="P2217">
            <v>864.15</v>
          </cell>
          <cell r="Q2217">
            <v>864.15</v>
          </cell>
          <cell r="R2217">
            <v>864.15</v>
          </cell>
          <cell r="S2217">
            <v>10369.799999999999</v>
          </cell>
        </row>
        <row r="2218">
          <cell r="E2218" t="str">
            <v>34522130100ORMRCZZWD</v>
          </cell>
          <cell r="F2218" t="str">
            <v>CC-GROUPSC</v>
          </cell>
          <cell r="G2218">
            <v>436</v>
          </cell>
          <cell r="H2218">
            <v>436</v>
          </cell>
          <cell r="I2218">
            <v>436</v>
          </cell>
          <cell r="J2218">
            <v>436</v>
          </cell>
          <cell r="K2218">
            <v>436</v>
          </cell>
          <cell r="L2218">
            <v>436</v>
          </cell>
          <cell r="M2218">
            <v>436</v>
          </cell>
          <cell r="N2218">
            <v>436</v>
          </cell>
          <cell r="O2218">
            <v>436</v>
          </cell>
          <cell r="P2218">
            <v>436</v>
          </cell>
          <cell r="Q2218">
            <v>436</v>
          </cell>
          <cell r="R2218">
            <v>436</v>
          </cell>
          <cell r="S2218">
            <v>5232</v>
          </cell>
        </row>
        <row r="2219">
          <cell r="E2219" t="str">
            <v>34522130100ORMRCZZWD</v>
          </cell>
          <cell r="F2219" t="str">
            <v>CC-GROUPSC</v>
          </cell>
          <cell r="G2219">
            <v>359.19</v>
          </cell>
          <cell r="H2219">
            <v>359.19</v>
          </cell>
          <cell r="I2219">
            <v>359.19</v>
          </cell>
          <cell r="J2219">
            <v>359.19</v>
          </cell>
          <cell r="K2219">
            <v>359.19</v>
          </cell>
          <cell r="L2219">
            <v>359.19</v>
          </cell>
          <cell r="M2219">
            <v>359.19</v>
          </cell>
          <cell r="N2219">
            <v>359.19</v>
          </cell>
          <cell r="O2219">
            <v>359.19</v>
          </cell>
          <cell r="P2219">
            <v>359.19</v>
          </cell>
          <cell r="Q2219">
            <v>359.19</v>
          </cell>
          <cell r="R2219">
            <v>359.19</v>
          </cell>
          <cell r="S2219">
            <v>4310.28</v>
          </cell>
        </row>
        <row r="2220">
          <cell r="E2220" t="str">
            <v>34522130100ORMRCZZWD</v>
          </cell>
          <cell r="F2220" t="str">
            <v>CC-GROUPSC</v>
          </cell>
          <cell r="G2220">
            <v>224.7</v>
          </cell>
          <cell r="H2220">
            <v>224.7</v>
          </cell>
          <cell r="I2220">
            <v>224.7</v>
          </cell>
          <cell r="J2220">
            <v>229.72</v>
          </cell>
          <cell r="K2220">
            <v>229.72</v>
          </cell>
          <cell r="L2220">
            <v>229.72</v>
          </cell>
          <cell r="M2220">
            <v>229.72</v>
          </cell>
          <cell r="N2220">
            <v>229.72</v>
          </cell>
          <cell r="O2220">
            <v>229.72</v>
          </cell>
          <cell r="P2220">
            <v>229.72</v>
          </cell>
          <cell r="Q2220">
            <v>229.72</v>
          </cell>
          <cell r="R2220">
            <v>229.72</v>
          </cell>
          <cell r="S2220">
            <v>2741.58</v>
          </cell>
        </row>
        <row r="2221">
          <cell r="E2221" t="str">
            <v>34522130100ORMRCZZWD</v>
          </cell>
          <cell r="F2221" t="str">
            <v>CC-GROUPSC</v>
          </cell>
          <cell r="G2221">
            <v>224.7</v>
          </cell>
          <cell r="H2221">
            <v>224.7</v>
          </cell>
          <cell r="I2221">
            <v>224.7</v>
          </cell>
          <cell r="J2221">
            <v>229.72</v>
          </cell>
          <cell r="K2221">
            <v>229.72</v>
          </cell>
          <cell r="L2221">
            <v>229.72</v>
          </cell>
          <cell r="M2221">
            <v>229.72</v>
          </cell>
          <cell r="N2221">
            <v>229.72</v>
          </cell>
          <cell r="O2221">
            <v>229.72</v>
          </cell>
          <cell r="P2221">
            <v>229.72</v>
          </cell>
          <cell r="Q2221">
            <v>229.72</v>
          </cell>
          <cell r="R2221">
            <v>229.72</v>
          </cell>
          <cell r="S2221">
            <v>2741.58</v>
          </cell>
        </row>
        <row r="2222">
          <cell r="E2222" t="str">
            <v>34522130100ORMRCZZWD</v>
          </cell>
          <cell r="F2222" t="str">
            <v>CC-GROUPSC</v>
          </cell>
          <cell r="G2222">
            <v>224.7</v>
          </cell>
          <cell r="H2222">
            <v>224.7</v>
          </cell>
          <cell r="I2222">
            <v>224.7</v>
          </cell>
          <cell r="J2222">
            <v>229.72</v>
          </cell>
          <cell r="K2222">
            <v>229.72</v>
          </cell>
          <cell r="L2222">
            <v>229.72</v>
          </cell>
          <cell r="M2222">
            <v>229.72</v>
          </cell>
          <cell r="N2222">
            <v>229.72</v>
          </cell>
          <cell r="O2222">
            <v>229.72</v>
          </cell>
          <cell r="P2222">
            <v>229.72</v>
          </cell>
          <cell r="Q2222">
            <v>229.72</v>
          </cell>
          <cell r="R2222">
            <v>229.72</v>
          </cell>
          <cell r="S2222">
            <v>2741.58</v>
          </cell>
        </row>
        <row r="2223">
          <cell r="E2223" t="str">
            <v>34522130100ORMRCZZWD</v>
          </cell>
          <cell r="F2223" t="str">
            <v>CC-GROUPSC</v>
          </cell>
          <cell r="G2223">
            <v>224.7</v>
          </cell>
          <cell r="H2223">
            <v>224.7</v>
          </cell>
          <cell r="I2223">
            <v>224.7</v>
          </cell>
          <cell r="J2223">
            <v>229.72</v>
          </cell>
          <cell r="K2223">
            <v>229.72</v>
          </cell>
          <cell r="L2223">
            <v>229.72</v>
          </cell>
          <cell r="M2223">
            <v>229.72</v>
          </cell>
          <cell r="N2223">
            <v>229.72</v>
          </cell>
          <cell r="O2223">
            <v>229.72</v>
          </cell>
          <cell r="P2223">
            <v>229.72</v>
          </cell>
          <cell r="Q2223">
            <v>229.72</v>
          </cell>
          <cell r="R2223">
            <v>229.72</v>
          </cell>
          <cell r="S2223">
            <v>2741.58</v>
          </cell>
        </row>
        <row r="2224">
          <cell r="E2224" t="str">
            <v>34522130100ORMRCZZWD Total</v>
          </cell>
          <cell r="F2224">
            <v>0</v>
          </cell>
          <cell r="S2224">
            <v>126178.72000000002</v>
          </cell>
        </row>
        <row r="2225">
          <cell r="E2225" t="str">
            <v>34522130200EQMRCZZWD</v>
          </cell>
          <cell r="F2225" t="str">
            <v>CC-MEDAID</v>
          </cell>
          <cell r="G2225">
            <v>2017.77</v>
          </cell>
          <cell r="H2225">
            <v>2017.77</v>
          </cell>
          <cell r="I2225">
            <v>2017.77</v>
          </cell>
          <cell r="J2225">
            <v>2017.77</v>
          </cell>
          <cell r="K2225">
            <v>2017.77</v>
          </cell>
          <cell r="L2225">
            <v>2017.77</v>
          </cell>
          <cell r="M2225">
            <v>2017.77</v>
          </cell>
          <cell r="N2225">
            <v>2017.77</v>
          </cell>
          <cell r="O2225">
            <v>2017.77</v>
          </cell>
          <cell r="P2225">
            <v>2017.77</v>
          </cell>
          <cell r="Q2225">
            <v>2017.77</v>
          </cell>
          <cell r="R2225">
            <v>2017.77</v>
          </cell>
          <cell r="S2225">
            <v>24213.24</v>
          </cell>
        </row>
        <row r="2226">
          <cell r="E2226" t="str">
            <v>34522130200EQMRCZZWD</v>
          </cell>
          <cell r="F2226" t="str">
            <v>CC-MEDAID</v>
          </cell>
          <cell r="G2226">
            <v>3942.23</v>
          </cell>
          <cell r="H2226">
            <v>3942.23</v>
          </cell>
          <cell r="I2226">
            <v>3942.23</v>
          </cell>
          <cell r="J2226">
            <v>3942.23</v>
          </cell>
          <cell r="K2226">
            <v>3942.23</v>
          </cell>
          <cell r="L2226">
            <v>3942.23</v>
          </cell>
          <cell r="M2226">
            <v>3942.23</v>
          </cell>
          <cell r="N2226">
            <v>3942.23</v>
          </cell>
          <cell r="O2226">
            <v>3942.23</v>
          </cell>
          <cell r="P2226">
            <v>3942.23</v>
          </cell>
          <cell r="Q2226">
            <v>3942.23</v>
          </cell>
          <cell r="R2226">
            <v>3942.23</v>
          </cell>
          <cell r="S2226">
            <v>47306.76</v>
          </cell>
        </row>
        <row r="2227">
          <cell r="E2227" t="str">
            <v>34522130200EQMRCZZWD</v>
          </cell>
          <cell r="F2227" t="str">
            <v>CC-MEDAID</v>
          </cell>
          <cell r="G2227">
            <v>2099.96</v>
          </cell>
          <cell r="H2227">
            <v>2099.96</v>
          </cell>
          <cell r="I2227">
            <v>2099.96</v>
          </cell>
          <cell r="J2227">
            <v>2099.96</v>
          </cell>
          <cell r="K2227">
            <v>2099.96</v>
          </cell>
          <cell r="L2227">
            <v>2099.96</v>
          </cell>
          <cell r="M2227">
            <v>2099.96</v>
          </cell>
          <cell r="N2227">
            <v>2099.96</v>
          </cell>
          <cell r="O2227">
            <v>2099.96</v>
          </cell>
          <cell r="P2227">
            <v>2099.96</v>
          </cell>
          <cell r="Q2227">
            <v>2099.96</v>
          </cell>
          <cell r="R2227">
            <v>2099.96</v>
          </cell>
          <cell r="S2227">
            <v>25199.52</v>
          </cell>
        </row>
        <row r="2228">
          <cell r="E2228" t="str">
            <v>34522130200EQMRCZZWD</v>
          </cell>
          <cell r="F2228" t="str">
            <v>CC-MEDAID</v>
          </cell>
          <cell r="G2228">
            <v>2609.81</v>
          </cell>
          <cell r="H2228">
            <v>2609.81</v>
          </cell>
          <cell r="I2228">
            <v>2609.81</v>
          </cell>
          <cell r="J2228">
            <v>2609.81</v>
          </cell>
          <cell r="K2228">
            <v>2609.81</v>
          </cell>
          <cell r="L2228">
            <v>2609.81</v>
          </cell>
          <cell r="M2228">
            <v>2609.81</v>
          </cell>
          <cell r="N2228">
            <v>2609.81</v>
          </cell>
          <cell r="O2228">
            <v>2609.81</v>
          </cell>
          <cell r="P2228">
            <v>2609.81</v>
          </cell>
          <cell r="Q2228">
            <v>2609.81</v>
          </cell>
          <cell r="R2228">
            <v>2609.81</v>
          </cell>
          <cell r="S2228">
            <v>31317.72</v>
          </cell>
        </row>
        <row r="2229">
          <cell r="E2229" t="str">
            <v>34522130200EQMRCZZWD</v>
          </cell>
          <cell r="F2229" t="str">
            <v>CC-MEDAID</v>
          </cell>
          <cell r="G2229">
            <v>3143.15</v>
          </cell>
          <cell r="H2229">
            <v>3143.15</v>
          </cell>
          <cell r="I2229">
            <v>3143.15</v>
          </cell>
          <cell r="J2229">
            <v>3143.15</v>
          </cell>
          <cell r="K2229">
            <v>3143.15</v>
          </cell>
          <cell r="L2229">
            <v>3143.15</v>
          </cell>
          <cell r="M2229">
            <v>3143.15</v>
          </cell>
          <cell r="N2229">
            <v>3143.15</v>
          </cell>
          <cell r="O2229">
            <v>3143.15</v>
          </cell>
          <cell r="P2229">
            <v>3143.15</v>
          </cell>
          <cell r="Q2229">
            <v>3143.15</v>
          </cell>
          <cell r="R2229">
            <v>3143.15</v>
          </cell>
          <cell r="S2229">
            <v>37717.800000000003</v>
          </cell>
        </row>
        <row r="2230">
          <cell r="E2230" t="str">
            <v>34522130200EQMRCZZWD</v>
          </cell>
          <cell r="F2230" t="str">
            <v>CC-MEDAID</v>
          </cell>
          <cell r="G2230">
            <v>3942.23</v>
          </cell>
          <cell r="H2230">
            <v>3942.23</v>
          </cell>
          <cell r="I2230">
            <v>3942.23</v>
          </cell>
          <cell r="J2230">
            <v>3942.23</v>
          </cell>
          <cell r="K2230">
            <v>3942.23</v>
          </cell>
          <cell r="L2230">
            <v>3942.23</v>
          </cell>
          <cell r="M2230">
            <v>3942.23</v>
          </cell>
          <cell r="N2230">
            <v>3942.23</v>
          </cell>
          <cell r="O2230">
            <v>3942.23</v>
          </cell>
          <cell r="P2230">
            <v>3942.23</v>
          </cell>
          <cell r="Q2230">
            <v>3942.23</v>
          </cell>
          <cell r="R2230">
            <v>3942.23</v>
          </cell>
          <cell r="S2230">
            <v>47306.76</v>
          </cell>
        </row>
        <row r="2231">
          <cell r="E2231" t="str">
            <v>34522130200EQMRCZZWD</v>
          </cell>
          <cell r="F2231" t="str">
            <v>CC-MEDAID</v>
          </cell>
          <cell r="G2231">
            <v>1568.48</v>
          </cell>
          <cell r="H2231">
            <v>1568.48</v>
          </cell>
          <cell r="I2231">
            <v>1568.48</v>
          </cell>
          <cell r="J2231">
            <v>1568.48</v>
          </cell>
          <cell r="K2231">
            <v>1568.48</v>
          </cell>
          <cell r="L2231">
            <v>1568.48</v>
          </cell>
          <cell r="M2231">
            <v>1568.48</v>
          </cell>
          <cell r="N2231">
            <v>1568.48</v>
          </cell>
          <cell r="O2231">
            <v>1568.48</v>
          </cell>
          <cell r="P2231">
            <v>1568.48</v>
          </cell>
          <cell r="Q2231">
            <v>1568.48</v>
          </cell>
          <cell r="R2231">
            <v>1568.48</v>
          </cell>
          <cell r="S2231">
            <v>18821.759999999998</v>
          </cell>
        </row>
        <row r="2232">
          <cell r="E2232" t="str">
            <v>34522130200EQMRCZZWD</v>
          </cell>
          <cell r="F2232" t="str">
            <v>CC-MEDAID</v>
          </cell>
          <cell r="G2232">
            <v>3129.55</v>
          </cell>
          <cell r="H2232">
            <v>3129.55</v>
          </cell>
          <cell r="I2232">
            <v>3129.55</v>
          </cell>
          <cell r="J2232">
            <v>3129.55</v>
          </cell>
          <cell r="K2232">
            <v>3129.55</v>
          </cell>
          <cell r="L2232">
            <v>3129.55</v>
          </cell>
          <cell r="M2232">
            <v>3129.55</v>
          </cell>
          <cell r="N2232">
            <v>3129.55</v>
          </cell>
          <cell r="O2232">
            <v>3129.55</v>
          </cell>
          <cell r="P2232">
            <v>3129.55</v>
          </cell>
          <cell r="Q2232">
            <v>3129.55</v>
          </cell>
          <cell r="R2232">
            <v>3129.55</v>
          </cell>
          <cell r="S2232">
            <v>37554.6</v>
          </cell>
        </row>
        <row r="2233">
          <cell r="E2233" t="str">
            <v>34522130200EQMRCZZWD</v>
          </cell>
          <cell r="F2233" t="str">
            <v>CC-MEDAID</v>
          </cell>
          <cell r="G2233">
            <v>2022.1</v>
          </cell>
          <cell r="H2233">
            <v>2022.1</v>
          </cell>
          <cell r="I2233">
            <v>2022.1</v>
          </cell>
          <cell r="J2233">
            <v>2022.1</v>
          </cell>
          <cell r="K2233">
            <v>2022.1</v>
          </cell>
          <cell r="L2233">
            <v>2022.1</v>
          </cell>
          <cell r="M2233">
            <v>2022.1</v>
          </cell>
          <cell r="N2233">
            <v>2022.1</v>
          </cell>
          <cell r="O2233">
            <v>2022.1</v>
          </cell>
          <cell r="P2233">
            <v>2022.1</v>
          </cell>
          <cell r="Q2233">
            <v>2022.1</v>
          </cell>
          <cell r="R2233">
            <v>2022.1</v>
          </cell>
          <cell r="S2233">
            <v>24265.200000000001</v>
          </cell>
        </row>
        <row r="2234">
          <cell r="E2234" t="str">
            <v>34522130200EQMRCZZWD</v>
          </cell>
          <cell r="F2234" t="str">
            <v>CC-MEDAID</v>
          </cell>
          <cell r="G2234">
            <v>1562.92</v>
          </cell>
          <cell r="H2234">
            <v>1562.92</v>
          </cell>
          <cell r="I2234">
            <v>1562.92</v>
          </cell>
          <cell r="J2234">
            <v>1562.92</v>
          </cell>
          <cell r="K2234">
            <v>1562.92</v>
          </cell>
          <cell r="L2234">
            <v>1562.92</v>
          </cell>
          <cell r="M2234">
            <v>1562.92</v>
          </cell>
          <cell r="N2234">
            <v>1562.92</v>
          </cell>
          <cell r="O2234">
            <v>1562.92</v>
          </cell>
          <cell r="P2234">
            <v>1562.92</v>
          </cell>
          <cell r="Q2234">
            <v>1562.92</v>
          </cell>
          <cell r="R2234">
            <v>1562.92</v>
          </cell>
          <cell r="S2234">
            <v>18755.04</v>
          </cell>
        </row>
        <row r="2235">
          <cell r="E2235" t="str">
            <v>34522130200EQMRCZZWD</v>
          </cell>
          <cell r="F2235" t="str">
            <v>CC-MEDAID</v>
          </cell>
          <cell r="G2235">
            <v>3767.33</v>
          </cell>
          <cell r="H2235">
            <v>3767.33</v>
          </cell>
          <cell r="I2235">
            <v>3767.33</v>
          </cell>
          <cell r="J2235">
            <v>3767.33</v>
          </cell>
          <cell r="K2235">
            <v>3767.33</v>
          </cell>
          <cell r="L2235">
            <v>3767.33</v>
          </cell>
          <cell r="M2235">
            <v>3767.33</v>
          </cell>
          <cell r="N2235">
            <v>3767.33</v>
          </cell>
          <cell r="O2235">
            <v>3767.33</v>
          </cell>
          <cell r="P2235">
            <v>3767.33</v>
          </cell>
          <cell r="Q2235">
            <v>3767.33</v>
          </cell>
          <cell r="R2235">
            <v>3767.33</v>
          </cell>
          <cell r="S2235">
            <v>45207.96</v>
          </cell>
        </row>
        <row r="2236">
          <cell r="E2236" t="str">
            <v>34522130200EQMRCZZWD</v>
          </cell>
          <cell r="F2236" t="str">
            <v>CC-MEDAID</v>
          </cell>
          <cell r="G2236">
            <v>3942.23</v>
          </cell>
          <cell r="H2236">
            <v>3942.23</v>
          </cell>
          <cell r="I2236">
            <v>3942.23</v>
          </cell>
          <cell r="J2236">
            <v>3942.23</v>
          </cell>
          <cell r="K2236">
            <v>3942.23</v>
          </cell>
          <cell r="L2236">
            <v>3942.23</v>
          </cell>
          <cell r="M2236">
            <v>3942.23</v>
          </cell>
          <cell r="N2236">
            <v>3942.23</v>
          </cell>
          <cell r="O2236">
            <v>3942.23</v>
          </cell>
          <cell r="P2236">
            <v>3942.23</v>
          </cell>
          <cell r="Q2236">
            <v>3942.23</v>
          </cell>
          <cell r="R2236">
            <v>3942.23</v>
          </cell>
          <cell r="S2236">
            <v>47306.76</v>
          </cell>
        </row>
        <row r="2237">
          <cell r="E2237" t="str">
            <v>34522130200EQMRCZZWD</v>
          </cell>
          <cell r="F2237" t="str">
            <v>CC-MEDAID</v>
          </cell>
          <cell r="G2237">
            <v>2099.96</v>
          </cell>
          <cell r="H2237">
            <v>2099.96</v>
          </cell>
          <cell r="I2237">
            <v>2099.96</v>
          </cell>
          <cell r="J2237">
            <v>2099.96</v>
          </cell>
          <cell r="K2237">
            <v>2099.96</v>
          </cell>
          <cell r="L2237">
            <v>2099.96</v>
          </cell>
          <cell r="M2237">
            <v>2099.96</v>
          </cell>
          <cell r="N2237">
            <v>2099.96</v>
          </cell>
          <cell r="O2237">
            <v>2099.96</v>
          </cell>
          <cell r="P2237">
            <v>2099.96</v>
          </cell>
          <cell r="Q2237">
            <v>2099.96</v>
          </cell>
          <cell r="R2237">
            <v>2099.96</v>
          </cell>
          <cell r="S2237">
            <v>25199.52</v>
          </cell>
        </row>
        <row r="2238">
          <cell r="E2238" t="str">
            <v>34522130200EQMRCZZWD Total</v>
          </cell>
          <cell r="F2238">
            <v>0</v>
          </cell>
          <cell r="S2238">
            <v>430172.64000000007</v>
          </cell>
        </row>
        <row r="2239">
          <cell r="E2239" t="str">
            <v>34522130300ORMRCZZWD</v>
          </cell>
          <cell r="F2239" t="str">
            <v>CC-PENSION</v>
          </cell>
          <cell r="G2239">
            <v>5564.85</v>
          </cell>
          <cell r="H2239">
            <v>5564.85</v>
          </cell>
          <cell r="I2239">
            <v>5564.85</v>
          </cell>
          <cell r="J2239">
            <v>5564.85</v>
          </cell>
          <cell r="K2239">
            <v>5831.87</v>
          </cell>
          <cell r="L2239">
            <v>5831.87</v>
          </cell>
          <cell r="M2239">
            <v>5831.87</v>
          </cell>
          <cell r="N2239">
            <v>5831.87</v>
          </cell>
          <cell r="O2239">
            <v>5831.87</v>
          </cell>
          <cell r="P2239">
            <v>5831.87</v>
          </cell>
          <cell r="Q2239">
            <v>5831.87</v>
          </cell>
          <cell r="R2239">
            <v>5831.87</v>
          </cell>
          <cell r="S2239">
            <v>68914.36</v>
          </cell>
        </row>
        <row r="2240">
          <cell r="E2240" t="str">
            <v>34522130300ORMRCZZWD</v>
          </cell>
          <cell r="F2240" t="str">
            <v>CC-PENSION</v>
          </cell>
          <cell r="G2240">
            <v>3029.5</v>
          </cell>
          <cell r="H2240">
            <v>3029.5</v>
          </cell>
          <cell r="I2240">
            <v>3029.5</v>
          </cell>
          <cell r="J2240">
            <v>3029.5</v>
          </cell>
          <cell r="K2240">
            <v>3029.5</v>
          </cell>
          <cell r="L2240">
            <v>3029.5</v>
          </cell>
          <cell r="M2240">
            <v>3029.5</v>
          </cell>
          <cell r="N2240">
            <v>3029.5</v>
          </cell>
          <cell r="O2240">
            <v>3029.5</v>
          </cell>
          <cell r="P2240">
            <v>3029.5</v>
          </cell>
          <cell r="Q2240">
            <v>3029.5</v>
          </cell>
          <cell r="R2240">
            <v>3029.5</v>
          </cell>
          <cell r="S2240">
            <v>36354</v>
          </cell>
        </row>
        <row r="2241">
          <cell r="E2241" t="str">
            <v>34522130300ORMRCZZWD</v>
          </cell>
          <cell r="F2241" t="str">
            <v>CC-PENSION</v>
          </cell>
          <cell r="G2241">
            <v>7799.37</v>
          </cell>
          <cell r="H2241">
            <v>7799.37</v>
          </cell>
          <cell r="I2241">
            <v>7799.37</v>
          </cell>
          <cell r="J2241">
            <v>7799.37</v>
          </cell>
          <cell r="K2241">
            <v>7799.37</v>
          </cell>
          <cell r="L2241">
            <v>7799.37</v>
          </cell>
          <cell r="M2241">
            <v>7799.37</v>
          </cell>
          <cell r="N2241">
            <v>7799.37</v>
          </cell>
          <cell r="O2241">
            <v>7799.37</v>
          </cell>
          <cell r="P2241">
            <v>7799.37</v>
          </cell>
          <cell r="Q2241">
            <v>7799.37</v>
          </cell>
          <cell r="R2241">
            <v>7799.37</v>
          </cell>
          <cell r="S2241">
            <v>93592.44</v>
          </cell>
        </row>
        <row r="2242">
          <cell r="E2242" t="str">
            <v>34522130300ORMRCZZWD</v>
          </cell>
          <cell r="F2242" t="str">
            <v>CC-PENSION</v>
          </cell>
          <cell r="G2242">
            <v>3029.5</v>
          </cell>
          <cell r="H2242">
            <v>3029.5</v>
          </cell>
          <cell r="I2242">
            <v>3029.5</v>
          </cell>
          <cell r="J2242">
            <v>3029.5</v>
          </cell>
          <cell r="K2242">
            <v>3029.5</v>
          </cell>
          <cell r="L2242">
            <v>3029.5</v>
          </cell>
          <cell r="M2242">
            <v>3029.5</v>
          </cell>
          <cell r="N2242">
            <v>3029.5</v>
          </cell>
          <cell r="O2242">
            <v>3029.5</v>
          </cell>
          <cell r="P2242">
            <v>3029.5</v>
          </cell>
          <cell r="Q2242">
            <v>3029.5</v>
          </cell>
          <cell r="R2242">
            <v>3029.5</v>
          </cell>
          <cell r="S2242">
            <v>36354</v>
          </cell>
        </row>
        <row r="2243">
          <cell r="E2243" t="str">
            <v>34522130300ORMRCZZWD</v>
          </cell>
          <cell r="F2243" t="str">
            <v>CC-PENSION</v>
          </cell>
          <cell r="G2243">
            <v>3951.11</v>
          </cell>
          <cell r="H2243">
            <v>3951.11</v>
          </cell>
          <cell r="I2243">
            <v>3951.11</v>
          </cell>
          <cell r="J2243">
            <v>3951.11</v>
          </cell>
          <cell r="K2243">
            <v>3951.11</v>
          </cell>
          <cell r="L2243">
            <v>3951.11</v>
          </cell>
          <cell r="M2243">
            <v>3951.11</v>
          </cell>
          <cell r="N2243">
            <v>3951.11</v>
          </cell>
          <cell r="O2243">
            <v>3951.11</v>
          </cell>
          <cell r="P2243">
            <v>3951.11</v>
          </cell>
          <cell r="Q2243">
            <v>3951.11</v>
          </cell>
          <cell r="R2243">
            <v>3951.11</v>
          </cell>
          <cell r="S2243">
            <v>47413.32</v>
          </cell>
        </row>
        <row r="2244">
          <cell r="E2244" t="str">
            <v>34522130300ORMRCZZWD</v>
          </cell>
          <cell r="F2244" t="str">
            <v>CC-PENSION</v>
          </cell>
          <cell r="G2244">
            <v>3951.11</v>
          </cell>
          <cell r="H2244">
            <v>3951.11</v>
          </cell>
          <cell r="I2244">
            <v>3951.11</v>
          </cell>
          <cell r="J2244">
            <v>3951.11</v>
          </cell>
          <cell r="K2244">
            <v>3951.11</v>
          </cell>
          <cell r="L2244">
            <v>3951.11</v>
          </cell>
          <cell r="M2244">
            <v>3951.11</v>
          </cell>
          <cell r="N2244">
            <v>3951.11</v>
          </cell>
          <cell r="O2244">
            <v>3951.11</v>
          </cell>
          <cell r="P2244">
            <v>3951.11</v>
          </cell>
          <cell r="Q2244">
            <v>3951.11</v>
          </cell>
          <cell r="R2244">
            <v>3951.11</v>
          </cell>
          <cell r="S2244">
            <v>47413.32</v>
          </cell>
        </row>
        <row r="2245">
          <cell r="E2245" t="str">
            <v>34522130300ORMRCZZWD</v>
          </cell>
          <cell r="F2245" t="str">
            <v>CC-PENSION</v>
          </cell>
          <cell r="G2245">
            <v>3619.03</v>
          </cell>
          <cell r="H2245">
            <v>3619.03</v>
          </cell>
          <cell r="I2245">
            <v>3619.03</v>
          </cell>
          <cell r="J2245">
            <v>3619.03</v>
          </cell>
          <cell r="K2245">
            <v>3619.03</v>
          </cell>
          <cell r="L2245">
            <v>3619.03</v>
          </cell>
          <cell r="M2245">
            <v>3619.03</v>
          </cell>
          <cell r="N2245">
            <v>3619.03</v>
          </cell>
          <cell r="O2245">
            <v>3619.03</v>
          </cell>
          <cell r="P2245">
            <v>3619.03</v>
          </cell>
          <cell r="Q2245">
            <v>3782.97</v>
          </cell>
          <cell r="R2245">
            <v>3782.97</v>
          </cell>
          <cell r="S2245">
            <v>43756.24</v>
          </cell>
        </row>
        <row r="2246">
          <cell r="E2246" t="str">
            <v>34522130300ORMRCZZWD</v>
          </cell>
          <cell r="F2246" t="str">
            <v>CC-PENSION</v>
          </cell>
          <cell r="G2246">
            <v>3782.97</v>
          </cell>
          <cell r="H2246">
            <v>3782.97</v>
          </cell>
          <cell r="I2246">
            <v>3782.97</v>
          </cell>
          <cell r="J2246">
            <v>3782.97</v>
          </cell>
          <cell r="K2246">
            <v>3782.97</v>
          </cell>
          <cell r="L2246">
            <v>3951.11</v>
          </cell>
          <cell r="M2246">
            <v>3951.11</v>
          </cell>
          <cell r="N2246">
            <v>3951.11</v>
          </cell>
          <cell r="O2246">
            <v>3951.11</v>
          </cell>
          <cell r="P2246">
            <v>3951.11</v>
          </cell>
          <cell r="Q2246">
            <v>3951.11</v>
          </cell>
          <cell r="R2246">
            <v>3951.11</v>
          </cell>
          <cell r="S2246">
            <v>46572.62</v>
          </cell>
        </row>
        <row r="2247">
          <cell r="E2247" t="str">
            <v>34522130300ORMRCZZWD</v>
          </cell>
          <cell r="F2247" t="str">
            <v>CC-PENSION</v>
          </cell>
          <cell r="G2247">
            <v>3029.5</v>
          </cell>
          <cell r="H2247">
            <v>3029.5</v>
          </cell>
          <cell r="I2247">
            <v>3029.5</v>
          </cell>
          <cell r="J2247">
            <v>3029.5</v>
          </cell>
          <cell r="K2247">
            <v>3029.5</v>
          </cell>
          <cell r="L2247">
            <v>3029.5</v>
          </cell>
          <cell r="M2247">
            <v>3029.5</v>
          </cell>
          <cell r="N2247">
            <v>3029.5</v>
          </cell>
          <cell r="O2247">
            <v>3029.5</v>
          </cell>
          <cell r="P2247">
            <v>3029.5</v>
          </cell>
          <cell r="Q2247">
            <v>3029.5</v>
          </cell>
          <cell r="R2247">
            <v>3029.5</v>
          </cell>
          <cell r="S2247">
            <v>36354</v>
          </cell>
        </row>
        <row r="2248">
          <cell r="E2248" t="str">
            <v>34522130300ORMRCZZWD</v>
          </cell>
          <cell r="F2248" t="str">
            <v>CC-PENSION</v>
          </cell>
          <cell r="G2248">
            <v>3029.5</v>
          </cell>
          <cell r="H2248">
            <v>3029.5</v>
          </cell>
          <cell r="I2248">
            <v>3029.5</v>
          </cell>
          <cell r="J2248">
            <v>3029.5</v>
          </cell>
          <cell r="K2248">
            <v>3029.5</v>
          </cell>
          <cell r="L2248">
            <v>3029.5</v>
          </cell>
          <cell r="M2248">
            <v>3029.5</v>
          </cell>
          <cell r="N2248">
            <v>3029.5</v>
          </cell>
          <cell r="O2248">
            <v>3029.5</v>
          </cell>
          <cell r="P2248">
            <v>3029.5</v>
          </cell>
          <cell r="Q2248">
            <v>3029.5</v>
          </cell>
          <cell r="R2248">
            <v>3029.5</v>
          </cell>
          <cell r="S2248">
            <v>36354</v>
          </cell>
        </row>
        <row r="2249">
          <cell r="E2249" t="str">
            <v>34522130300ORMRCZZWD</v>
          </cell>
          <cell r="F2249" t="str">
            <v>CC-PENSION</v>
          </cell>
          <cell r="G2249">
            <v>5366.44</v>
          </cell>
          <cell r="H2249">
            <v>5366.44</v>
          </cell>
          <cell r="I2249">
            <v>5366.44</v>
          </cell>
          <cell r="J2249">
            <v>5366.44</v>
          </cell>
          <cell r="K2249">
            <v>5366.44</v>
          </cell>
          <cell r="L2249">
            <v>5366.44</v>
          </cell>
          <cell r="M2249">
            <v>5366.44</v>
          </cell>
          <cell r="N2249">
            <v>5366.44</v>
          </cell>
          <cell r="O2249">
            <v>5366.44</v>
          </cell>
          <cell r="P2249">
            <v>5366.44</v>
          </cell>
          <cell r="Q2249">
            <v>5366.44</v>
          </cell>
          <cell r="R2249">
            <v>5637.38</v>
          </cell>
          <cell r="S2249">
            <v>64668.22</v>
          </cell>
        </row>
        <row r="2250">
          <cell r="E2250" t="str">
            <v>34522130300ORMRCZZWD</v>
          </cell>
          <cell r="F2250" t="str">
            <v>CC-PENSION</v>
          </cell>
          <cell r="G2250">
            <v>2928.06</v>
          </cell>
          <cell r="H2250">
            <v>2928.06</v>
          </cell>
          <cell r="I2250">
            <v>2928.06</v>
          </cell>
          <cell r="J2250">
            <v>2928.06</v>
          </cell>
          <cell r="K2250">
            <v>2928.06</v>
          </cell>
          <cell r="L2250">
            <v>3029.5</v>
          </cell>
          <cell r="M2250">
            <v>3029.5</v>
          </cell>
          <cell r="N2250">
            <v>3029.5</v>
          </cell>
          <cell r="O2250">
            <v>3029.5</v>
          </cell>
          <cell r="P2250">
            <v>3029.5</v>
          </cell>
          <cell r="Q2250">
            <v>3029.5</v>
          </cell>
          <cell r="R2250">
            <v>3029.5</v>
          </cell>
          <cell r="S2250">
            <v>35846.800000000003</v>
          </cell>
        </row>
        <row r="2251">
          <cell r="E2251" t="str">
            <v>34522130300ORMRCZZWD</v>
          </cell>
          <cell r="F2251" t="str">
            <v>CC-PENSION</v>
          </cell>
          <cell r="G2251">
            <v>3951.11</v>
          </cell>
          <cell r="H2251">
            <v>3951.11</v>
          </cell>
          <cell r="I2251">
            <v>3951.11</v>
          </cell>
          <cell r="J2251">
            <v>3951.11</v>
          </cell>
          <cell r="K2251">
            <v>3951.11</v>
          </cell>
          <cell r="L2251">
            <v>3951.11</v>
          </cell>
          <cell r="M2251">
            <v>3951.11</v>
          </cell>
          <cell r="N2251">
            <v>3951.11</v>
          </cell>
          <cell r="O2251">
            <v>3951.11</v>
          </cell>
          <cell r="P2251">
            <v>3951.11</v>
          </cell>
          <cell r="Q2251">
            <v>3951.11</v>
          </cell>
          <cell r="R2251">
            <v>3951.11</v>
          </cell>
          <cell r="S2251">
            <v>47413.32</v>
          </cell>
        </row>
        <row r="2252">
          <cell r="E2252" t="str">
            <v>34522130300ORMRCZZWD</v>
          </cell>
          <cell r="F2252" t="str">
            <v>CC-PENSION</v>
          </cell>
          <cell r="G2252">
            <v>3095.16</v>
          </cell>
          <cell r="H2252">
            <v>3095.16</v>
          </cell>
          <cell r="I2252">
            <v>3095.16</v>
          </cell>
          <cell r="J2252">
            <v>3095.16</v>
          </cell>
          <cell r="K2252">
            <v>3095.16</v>
          </cell>
          <cell r="L2252">
            <v>3232.72</v>
          </cell>
          <cell r="M2252">
            <v>3232.72</v>
          </cell>
          <cell r="N2252">
            <v>3232.72</v>
          </cell>
          <cell r="O2252">
            <v>3232.72</v>
          </cell>
          <cell r="P2252">
            <v>3232.72</v>
          </cell>
          <cell r="Q2252">
            <v>3232.72</v>
          </cell>
          <cell r="R2252">
            <v>3232.72</v>
          </cell>
          <cell r="S2252">
            <v>38104.839999999997</v>
          </cell>
        </row>
        <row r="2253">
          <cell r="E2253" t="str">
            <v>34522130300ORMRCZZWD</v>
          </cell>
          <cell r="F2253" t="str">
            <v>CC-PENSION</v>
          </cell>
          <cell r="G2253">
            <v>3232.72</v>
          </cell>
          <cell r="H2253">
            <v>3232.72</v>
          </cell>
          <cell r="I2253">
            <v>3232.72</v>
          </cell>
          <cell r="J2253">
            <v>3232.72</v>
          </cell>
          <cell r="K2253">
            <v>3232.72</v>
          </cell>
          <cell r="L2253">
            <v>3232.72</v>
          </cell>
          <cell r="M2253">
            <v>3232.72</v>
          </cell>
          <cell r="N2253">
            <v>3232.72</v>
          </cell>
          <cell r="O2253">
            <v>3232.72</v>
          </cell>
          <cell r="P2253">
            <v>3232.72</v>
          </cell>
          <cell r="Q2253">
            <v>3232.72</v>
          </cell>
          <cell r="R2253">
            <v>3232.72</v>
          </cell>
          <cell r="S2253">
            <v>38792.639999999999</v>
          </cell>
        </row>
        <row r="2254">
          <cell r="E2254" t="str">
            <v>34522130300ORMRCZZWD</v>
          </cell>
          <cell r="F2254" t="str">
            <v>CC-PENSION</v>
          </cell>
          <cell r="G2254">
            <v>3095.16</v>
          </cell>
          <cell r="H2254">
            <v>3095.16</v>
          </cell>
          <cell r="I2254">
            <v>3095.16</v>
          </cell>
          <cell r="J2254">
            <v>3095.16</v>
          </cell>
          <cell r="K2254">
            <v>3095.16</v>
          </cell>
          <cell r="L2254">
            <v>3232.72</v>
          </cell>
          <cell r="M2254">
            <v>3232.72</v>
          </cell>
          <cell r="N2254">
            <v>3232.72</v>
          </cell>
          <cell r="O2254">
            <v>3232.72</v>
          </cell>
          <cell r="P2254">
            <v>3232.72</v>
          </cell>
          <cell r="Q2254">
            <v>3232.72</v>
          </cell>
          <cell r="R2254">
            <v>3232.72</v>
          </cell>
          <cell r="S2254">
            <v>38104.839999999997</v>
          </cell>
        </row>
        <row r="2255">
          <cell r="E2255" t="str">
            <v>34522130300ORMRCZZWD</v>
          </cell>
          <cell r="F2255" t="str">
            <v>CC-PENSION</v>
          </cell>
          <cell r="G2255">
            <v>2692.29</v>
          </cell>
          <cell r="H2255">
            <v>2692.29</v>
          </cell>
          <cell r="I2255">
            <v>2692.29</v>
          </cell>
          <cell r="J2255">
            <v>2692.29</v>
          </cell>
          <cell r="K2255">
            <v>2692.29</v>
          </cell>
          <cell r="L2255">
            <v>2739.17</v>
          </cell>
          <cell r="M2255">
            <v>2739.17</v>
          </cell>
          <cell r="N2255">
            <v>2739.17</v>
          </cell>
          <cell r="O2255">
            <v>2739.17</v>
          </cell>
          <cell r="P2255">
            <v>2739.17</v>
          </cell>
          <cell r="Q2255">
            <v>2739.17</v>
          </cell>
          <cell r="R2255">
            <v>2739.17</v>
          </cell>
          <cell r="S2255">
            <v>32635.64</v>
          </cell>
        </row>
        <row r="2256">
          <cell r="E2256" t="str">
            <v>34522130300ORMRCZZWD</v>
          </cell>
          <cell r="F2256" t="str">
            <v>CC-PENSION</v>
          </cell>
          <cell r="G2256">
            <v>4346.6099999999997</v>
          </cell>
          <cell r="H2256">
            <v>4346.6099999999997</v>
          </cell>
          <cell r="I2256">
            <v>4346.6099999999997</v>
          </cell>
          <cell r="J2256">
            <v>4346.6099999999997</v>
          </cell>
          <cell r="K2256">
            <v>4346.6099999999997</v>
          </cell>
          <cell r="L2256">
            <v>4346.6099999999997</v>
          </cell>
          <cell r="M2256">
            <v>4346.6099999999997</v>
          </cell>
          <cell r="N2256">
            <v>4346.6099999999997</v>
          </cell>
          <cell r="O2256">
            <v>4566.29</v>
          </cell>
          <cell r="P2256">
            <v>4566.29</v>
          </cell>
          <cell r="Q2256">
            <v>4566.29</v>
          </cell>
          <cell r="R2256">
            <v>4566.29</v>
          </cell>
          <cell r="S2256">
            <v>53038.04</v>
          </cell>
        </row>
        <row r="2257">
          <cell r="E2257" t="str">
            <v>34522130300ORMRCZZWD</v>
          </cell>
          <cell r="F2257" t="str">
            <v>CC-PENSION</v>
          </cell>
          <cell r="G2257">
            <v>3232.72</v>
          </cell>
          <cell r="H2257">
            <v>3232.72</v>
          </cell>
          <cell r="I2257">
            <v>3232.72</v>
          </cell>
          <cell r="J2257">
            <v>3232.72</v>
          </cell>
          <cell r="K2257">
            <v>3232.72</v>
          </cell>
          <cell r="L2257">
            <v>3232.72</v>
          </cell>
          <cell r="M2257">
            <v>3232.72</v>
          </cell>
          <cell r="N2257">
            <v>3232.72</v>
          </cell>
          <cell r="O2257">
            <v>3232.72</v>
          </cell>
          <cell r="P2257">
            <v>3232.72</v>
          </cell>
          <cell r="Q2257">
            <v>3232.72</v>
          </cell>
          <cell r="R2257">
            <v>3232.72</v>
          </cell>
          <cell r="S2257">
            <v>38792.639999999999</v>
          </cell>
        </row>
        <row r="2258">
          <cell r="E2258" t="str">
            <v>34522130300ORMRCZZWD</v>
          </cell>
          <cell r="F2258" t="str">
            <v>CC-PENSION</v>
          </cell>
          <cell r="G2258">
            <v>3095.16</v>
          </cell>
          <cell r="H2258">
            <v>3095.16</v>
          </cell>
          <cell r="I2258">
            <v>3095.16</v>
          </cell>
          <cell r="J2258">
            <v>3095.16</v>
          </cell>
          <cell r="K2258">
            <v>3095.16</v>
          </cell>
          <cell r="L2258">
            <v>3232.72</v>
          </cell>
          <cell r="M2258">
            <v>3232.72</v>
          </cell>
          <cell r="N2258">
            <v>3232.72</v>
          </cell>
          <cell r="O2258">
            <v>3232.72</v>
          </cell>
          <cell r="P2258">
            <v>3232.72</v>
          </cell>
          <cell r="Q2258">
            <v>3232.72</v>
          </cell>
          <cell r="R2258">
            <v>3232.72</v>
          </cell>
          <cell r="S2258">
            <v>38104.839999999997</v>
          </cell>
        </row>
        <row r="2259">
          <cell r="E2259" t="str">
            <v>34522130300ORMRCZZWD</v>
          </cell>
          <cell r="F2259" t="str">
            <v>CC-PENSION</v>
          </cell>
          <cell r="G2259">
            <v>3029.5</v>
          </cell>
          <cell r="H2259">
            <v>3029.5</v>
          </cell>
          <cell r="I2259">
            <v>3029.5</v>
          </cell>
          <cell r="J2259">
            <v>3029.5</v>
          </cell>
          <cell r="K2259">
            <v>3029.5</v>
          </cell>
          <cell r="L2259">
            <v>3029.5</v>
          </cell>
          <cell r="M2259">
            <v>3029.5</v>
          </cell>
          <cell r="N2259">
            <v>3029.5</v>
          </cell>
          <cell r="O2259">
            <v>3029.5</v>
          </cell>
          <cell r="P2259">
            <v>3029.5</v>
          </cell>
          <cell r="Q2259">
            <v>3029.5</v>
          </cell>
          <cell r="R2259">
            <v>3029.5</v>
          </cell>
          <cell r="S2259">
            <v>36354</v>
          </cell>
        </row>
        <row r="2260">
          <cell r="E2260" t="str">
            <v>34522130300ORMRCZZWD</v>
          </cell>
          <cell r="F2260" t="str">
            <v>CC-PENSION</v>
          </cell>
          <cell r="G2260">
            <v>3029.5</v>
          </cell>
          <cell r="H2260">
            <v>3029.5</v>
          </cell>
          <cell r="I2260">
            <v>3029.5</v>
          </cell>
          <cell r="J2260">
            <v>3029.5</v>
          </cell>
          <cell r="K2260">
            <v>3029.5</v>
          </cell>
          <cell r="L2260">
            <v>3029.5</v>
          </cell>
          <cell r="M2260">
            <v>3029.5</v>
          </cell>
          <cell r="N2260">
            <v>3029.5</v>
          </cell>
          <cell r="O2260">
            <v>3029.5</v>
          </cell>
          <cell r="P2260">
            <v>3029.5</v>
          </cell>
          <cell r="Q2260">
            <v>3029.5</v>
          </cell>
          <cell r="R2260">
            <v>3029.5</v>
          </cell>
          <cell r="S2260">
            <v>36354</v>
          </cell>
        </row>
        <row r="2261">
          <cell r="E2261" t="str">
            <v>34522130300ORMRCZZWD</v>
          </cell>
          <cell r="F2261" t="str">
            <v>CC-PENSION</v>
          </cell>
          <cell r="G2261">
            <v>8978.56</v>
          </cell>
          <cell r="H2261">
            <v>8978.56</v>
          </cell>
          <cell r="I2261">
            <v>8978.56</v>
          </cell>
          <cell r="J2261">
            <v>8978.56</v>
          </cell>
          <cell r="K2261">
            <v>8978.56</v>
          </cell>
          <cell r="L2261">
            <v>8978.56</v>
          </cell>
          <cell r="M2261">
            <v>8978.56</v>
          </cell>
          <cell r="N2261">
            <v>8978.56</v>
          </cell>
          <cell r="O2261">
            <v>8978.56</v>
          </cell>
          <cell r="P2261">
            <v>8978.56</v>
          </cell>
          <cell r="Q2261">
            <v>8978.56</v>
          </cell>
          <cell r="R2261">
            <v>8978.56</v>
          </cell>
          <cell r="S2261">
            <v>107742.72</v>
          </cell>
        </row>
        <row r="2262">
          <cell r="E2262" t="str">
            <v>34522130300ORMRCZZWD</v>
          </cell>
          <cell r="F2262" t="str">
            <v>CC-PENSION</v>
          </cell>
          <cell r="G2262">
            <v>4795.99</v>
          </cell>
          <cell r="H2262">
            <v>4795.99</v>
          </cell>
          <cell r="I2262">
            <v>4795.99</v>
          </cell>
          <cell r="J2262">
            <v>4795.99</v>
          </cell>
          <cell r="K2262">
            <v>4795.99</v>
          </cell>
          <cell r="L2262">
            <v>4795.99</v>
          </cell>
          <cell r="M2262">
            <v>4795.99</v>
          </cell>
          <cell r="N2262">
            <v>4795.99</v>
          </cell>
          <cell r="O2262">
            <v>4795.99</v>
          </cell>
          <cell r="P2262">
            <v>4795.99</v>
          </cell>
          <cell r="Q2262">
            <v>4795.99</v>
          </cell>
          <cell r="R2262">
            <v>4795.99</v>
          </cell>
          <cell r="S2262">
            <v>57551.88</v>
          </cell>
        </row>
        <row r="2263">
          <cell r="E2263" t="str">
            <v>34522130300ORMRCZZWD</v>
          </cell>
          <cell r="F2263" t="str">
            <v>CC-PENSION</v>
          </cell>
          <cell r="G2263">
            <v>4139.07</v>
          </cell>
          <cell r="H2263">
            <v>4139.07</v>
          </cell>
          <cell r="I2263">
            <v>4139.07</v>
          </cell>
          <cell r="J2263">
            <v>4139.07</v>
          </cell>
          <cell r="K2263">
            <v>4139.07</v>
          </cell>
          <cell r="L2263">
            <v>4139.07</v>
          </cell>
          <cell r="M2263">
            <v>4139.07</v>
          </cell>
          <cell r="N2263">
            <v>4139.07</v>
          </cell>
          <cell r="O2263">
            <v>4139.07</v>
          </cell>
          <cell r="P2263">
            <v>4139.07</v>
          </cell>
          <cell r="Q2263">
            <v>4139.07</v>
          </cell>
          <cell r="R2263">
            <v>4139.07</v>
          </cell>
          <cell r="S2263">
            <v>49668.84</v>
          </cell>
        </row>
        <row r="2264">
          <cell r="E2264" t="str">
            <v>34522130300ORMRCZZWD</v>
          </cell>
          <cell r="F2264" t="str">
            <v>CC-PENSION</v>
          </cell>
          <cell r="G2264">
            <v>3951.11</v>
          </cell>
          <cell r="H2264">
            <v>3951.11</v>
          </cell>
          <cell r="I2264">
            <v>3951.11</v>
          </cell>
          <cell r="J2264">
            <v>3951.11</v>
          </cell>
          <cell r="K2264">
            <v>3951.11</v>
          </cell>
          <cell r="L2264">
            <v>3951.11</v>
          </cell>
          <cell r="M2264">
            <v>3951.11</v>
          </cell>
          <cell r="N2264">
            <v>3951.11</v>
          </cell>
          <cell r="O2264">
            <v>3951.11</v>
          </cell>
          <cell r="P2264">
            <v>3951.11</v>
          </cell>
          <cell r="Q2264">
            <v>3951.11</v>
          </cell>
          <cell r="R2264">
            <v>3951.11</v>
          </cell>
          <cell r="S2264">
            <v>47413.32</v>
          </cell>
        </row>
        <row r="2265">
          <cell r="E2265" t="str">
            <v>34522130300ORMRCZZWD</v>
          </cell>
          <cell r="F2265" t="str">
            <v>CC-PENSION</v>
          </cell>
          <cell r="G2265">
            <v>2022.29</v>
          </cell>
          <cell r="H2265">
            <v>2022.29</v>
          </cell>
          <cell r="I2265">
            <v>2022.29</v>
          </cell>
          <cell r="J2265">
            <v>2067.5100000000002</v>
          </cell>
          <cell r="K2265">
            <v>2067.5100000000002</v>
          </cell>
          <cell r="L2265">
            <v>2067.5100000000002</v>
          </cell>
          <cell r="M2265">
            <v>2067.5100000000002</v>
          </cell>
          <cell r="N2265">
            <v>2067.5100000000002</v>
          </cell>
          <cell r="O2265">
            <v>2067.5100000000002</v>
          </cell>
          <cell r="P2265">
            <v>2067.5100000000002</v>
          </cell>
          <cell r="Q2265">
            <v>2067.5100000000002</v>
          </cell>
          <cell r="R2265">
            <v>2067.5100000000002</v>
          </cell>
          <cell r="S2265">
            <v>24674.46</v>
          </cell>
        </row>
        <row r="2266">
          <cell r="E2266" t="str">
            <v>34522130300ORMRCZZWD</v>
          </cell>
          <cell r="F2266" t="str">
            <v>CC-PENSION</v>
          </cell>
          <cell r="G2266">
            <v>2022.29</v>
          </cell>
          <cell r="H2266">
            <v>2022.29</v>
          </cell>
          <cell r="I2266">
            <v>2022.29</v>
          </cell>
          <cell r="J2266">
            <v>2067.5100000000002</v>
          </cell>
          <cell r="K2266">
            <v>2067.5100000000002</v>
          </cell>
          <cell r="L2266">
            <v>2067.5100000000002</v>
          </cell>
          <cell r="M2266">
            <v>2067.5100000000002</v>
          </cell>
          <cell r="N2266">
            <v>2067.5100000000002</v>
          </cell>
          <cell r="O2266">
            <v>2067.5100000000002</v>
          </cell>
          <cell r="P2266">
            <v>2067.5100000000002</v>
          </cell>
          <cell r="Q2266">
            <v>2067.5100000000002</v>
          </cell>
          <cell r="R2266">
            <v>2067.5100000000002</v>
          </cell>
          <cell r="S2266">
            <v>24674.46</v>
          </cell>
        </row>
        <row r="2267">
          <cell r="E2267" t="str">
            <v>34522130300ORMRCZZWD</v>
          </cell>
          <cell r="F2267" t="str">
            <v>CC-PENSION</v>
          </cell>
          <cell r="G2267">
            <v>2022.29</v>
          </cell>
          <cell r="H2267">
            <v>2022.29</v>
          </cell>
          <cell r="I2267">
            <v>2022.29</v>
          </cell>
          <cell r="J2267">
            <v>2067.5100000000002</v>
          </cell>
          <cell r="K2267">
            <v>2067.5100000000002</v>
          </cell>
          <cell r="L2267">
            <v>2067.5100000000002</v>
          </cell>
          <cell r="M2267">
            <v>2067.5100000000002</v>
          </cell>
          <cell r="N2267">
            <v>2067.5100000000002</v>
          </cell>
          <cell r="O2267">
            <v>2067.5100000000002</v>
          </cell>
          <cell r="P2267">
            <v>2067.5100000000002</v>
          </cell>
          <cell r="Q2267">
            <v>2067.5100000000002</v>
          </cell>
          <cell r="R2267">
            <v>2067.5100000000002</v>
          </cell>
          <cell r="S2267">
            <v>24674.46</v>
          </cell>
        </row>
        <row r="2268">
          <cell r="E2268" t="str">
            <v>34522130300ORMRCZZWD</v>
          </cell>
          <cell r="F2268" t="str">
            <v>CC-PENSION</v>
          </cell>
          <cell r="G2268">
            <v>2022.29</v>
          </cell>
          <cell r="H2268">
            <v>2022.29</v>
          </cell>
          <cell r="I2268">
            <v>2022.29</v>
          </cell>
          <cell r="J2268">
            <v>2067.5100000000002</v>
          </cell>
          <cell r="K2268">
            <v>2067.5100000000002</v>
          </cell>
          <cell r="L2268">
            <v>2067.5100000000002</v>
          </cell>
          <cell r="M2268">
            <v>2067.5100000000002</v>
          </cell>
          <cell r="N2268">
            <v>2067.5100000000002</v>
          </cell>
          <cell r="O2268">
            <v>2067.5100000000002</v>
          </cell>
          <cell r="P2268">
            <v>2067.5100000000002</v>
          </cell>
          <cell r="Q2268">
            <v>2067.5100000000002</v>
          </cell>
          <cell r="R2268">
            <v>2067.5100000000002</v>
          </cell>
          <cell r="S2268">
            <v>24674.46</v>
          </cell>
        </row>
        <row r="2269">
          <cell r="E2269" t="str">
            <v>34522130300ORMRCZZWD Total</v>
          </cell>
          <cell r="F2269">
            <v>0</v>
          </cell>
          <cell r="S2269">
            <v>1352362.72</v>
          </cell>
        </row>
        <row r="2270">
          <cell r="E2270" t="str">
            <v>34522130400ORMRCZZWD</v>
          </cell>
          <cell r="F2270" t="str">
            <v>CC-U.I.F.</v>
          </cell>
          <cell r="G2270">
            <v>148.72</v>
          </cell>
          <cell r="H2270">
            <v>148.72</v>
          </cell>
          <cell r="I2270">
            <v>148.72</v>
          </cell>
          <cell r="J2270">
            <v>148.72</v>
          </cell>
          <cell r="K2270">
            <v>148.72</v>
          </cell>
          <cell r="L2270">
            <v>148.72</v>
          </cell>
          <cell r="M2270">
            <v>148.72</v>
          </cell>
          <cell r="N2270">
            <v>148.72</v>
          </cell>
          <cell r="O2270">
            <v>148.72</v>
          </cell>
          <cell r="P2270">
            <v>148.72</v>
          </cell>
          <cell r="Q2270">
            <v>148.72</v>
          </cell>
          <cell r="R2270">
            <v>148.72</v>
          </cell>
          <cell r="S2270">
            <v>1784.64</v>
          </cell>
        </row>
        <row r="2271">
          <cell r="E2271" t="str">
            <v>34522130400ORMRCZZWD</v>
          </cell>
          <cell r="F2271" t="str">
            <v>CC-U.I.F.</v>
          </cell>
          <cell r="G2271">
            <v>148.72</v>
          </cell>
          <cell r="H2271">
            <v>148.72</v>
          </cell>
          <cell r="I2271">
            <v>148.72</v>
          </cell>
          <cell r="J2271">
            <v>148.72</v>
          </cell>
          <cell r="K2271">
            <v>148.72</v>
          </cell>
          <cell r="L2271">
            <v>148.72</v>
          </cell>
          <cell r="M2271">
            <v>148.72</v>
          </cell>
          <cell r="N2271">
            <v>148.72</v>
          </cell>
          <cell r="O2271">
            <v>148.72</v>
          </cell>
          <cell r="P2271">
            <v>148.72</v>
          </cell>
          <cell r="Q2271">
            <v>148.72</v>
          </cell>
          <cell r="R2271">
            <v>148.72</v>
          </cell>
          <cell r="S2271">
            <v>1784.64</v>
          </cell>
        </row>
        <row r="2272">
          <cell r="E2272" t="str">
            <v>34522130400ORMRCZZWD</v>
          </cell>
          <cell r="F2272" t="str">
            <v>CC-U.I.F.</v>
          </cell>
          <cell r="G2272">
            <v>148.72</v>
          </cell>
          <cell r="H2272">
            <v>148.72</v>
          </cell>
          <cell r="I2272">
            <v>148.72</v>
          </cell>
          <cell r="J2272">
            <v>148.72</v>
          </cell>
          <cell r="K2272">
            <v>148.72</v>
          </cell>
          <cell r="L2272">
            <v>148.72</v>
          </cell>
          <cell r="M2272">
            <v>148.72</v>
          </cell>
          <cell r="N2272">
            <v>148.72</v>
          </cell>
          <cell r="O2272">
            <v>148.72</v>
          </cell>
          <cell r="P2272">
            <v>148.72</v>
          </cell>
          <cell r="Q2272">
            <v>148.72</v>
          </cell>
          <cell r="R2272">
            <v>148.72</v>
          </cell>
          <cell r="S2272">
            <v>1784.64</v>
          </cell>
        </row>
        <row r="2273">
          <cell r="E2273" t="str">
            <v>34522130400ORMRCZZWD</v>
          </cell>
          <cell r="F2273" t="str">
            <v>CC-U.I.F.</v>
          </cell>
          <cell r="G2273">
            <v>148.72</v>
          </cell>
          <cell r="H2273">
            <v>148.72</v>
          </cell>
          <cell r="I2273">
            <v>148.72</v>
          </cell>
          <cell r="J2273">
            <v>148.72</v>
          </cell>
          <cell r="K2273">
            <v>148.72</v>
          </cell>
          <cell r="L2273">
            <v>148.72</v>
          </cell>
          <cell r="M2273">
            <v>148.72</v>
          </cell>
          <cell r="N2273">
            <v>148.72</v>
          </cell>
          <cell r="O2273">
            <v>148.72</v>
          </cell>
          <cell r="P2273">
            <v>148.72</v>
          </cell>
          <cell r="Q2273">
            <v>148.72</v>
          </cell>
          <cell r="R2273">
            <v>148.72</v>
          </cell>
          <cell r="S2273">
            <v>1784.64</v>
          </cell>
        </row>
        <row r="2274">
          <cell r="E2274" t="str">
            <v>34522130400ORMRCZZWD</v>
          </cell>
          <cell r="F2274" t="str">
            <v>CC-U.I.F.</v>
          </cell>
          <cell r="G2274">
            <v>148.72</v>
          </cell>
          <cell r="H2274">
            <v>148.72</v>
          </cell>
          <cell r="I2274">
            <v>148.72</v>
          </cell>
          <cell r="J2274">
            <v>148.72</v>
          </cell>
          <cell r="K2274">
            <v>148.72</v>
          </cell>
          <cell r="L2274">
            <v>148.72</v>
          </cell>
          <cell r="M2274">
            <v>148.72</v>
          </cell>
          <cell r="N2274">
            <v>148.72</v>
          </cell>
          <cell r="O2274">
            <v>148.72</v>
          </cell>
          <cell r="P2274">
            <v>148.72</v>
          </cell>
          <cell r="Q2274">
            <v>148.72</v>
          </cell>
          <cell r="R2274">
            <v>148.72</v>
          </cell>
          <cell r="S2274">
            <v>1784.64</v>
          </cell>
        </row>
        <row r="2275">
          <cell r="E2275" t="str">
            <v>34522130400ORMRCZZWD</v>
          </cell>
          <cell r="F2275" t="str">
            <v>CC-U.I.F.</v>
          </cell>
          <cell r="G2275">
            <v>148.72</v>
          </cell>
          <cell r="H2275">
            <v>148.72</v>
          </cell>
          <cell r="I2275">
            <v>148.72</v>
          </cell>
          <cell r="J2275">
            <v>148.72</v>
          </cell>
          <cell r="K2275">
            <v>148.72</v>
          </cell>
          <cell r="L2275">
            <v>148.72</v>
          </cell>
          <cell r="M2275">
            <v>148.72</v>
          </cell>
          <cell r="N2275">
            <v>148.72</v>
          </cell>
          <cell r="O2275">
            <v>148.72</v>
          </cell>
          <cell r="P2275">
            <v>148.72</v>
          </cell>
          <cell r="Q2275">
            <v>148.72</v>
          </cell>
          <cell r="R2275">
            <v>148.72</v>
          </cell>
          <cell r="S2275">
            <v>1784.64</v>
          </cell>
        </row>
        <row r="2276">
          <cell r="E2276" t="str">
            <v>34522130400ORMRCZZWD</v>
          </cell>
          <cell r="F2276" t="str">
            <v>CC-U.I.F.</v>
          </cell>
          <cell r="G2276">
            <v>148.72</v>
          </cell>
          <cell r="H2276">
            <v>148.72</v>
          </cell>
          <cell r="I2276">
            <v>148.72</v>
          </cell>
          <cell r="J2276">
            <v>148.72</v>
          </cell>
          <cell r="K2276">
            <v>148.72</v>
          </cell>
          <cell r="L2276">
            <v>148.72</v>
          </cell>
          <cell r="M2276">
            <v>148.72</v>
          </cell>
          <cell r="N2276">
            <v>148.72</v>
          </cell>
          <cell r="O2276">
            <v>148.72</v>
          </cell>
          <cell r="P2276">
            <v>148.72</v>
          </cell>
          <cell r="Q2276">
            <v>148.72</v>
          </cell>
          <cell r="R2276">
            <v>148.72</v>
          </cell>
          <cell r="S2276">
            <v>1784.64</v>
          </cell>
        </row>
        <row r="2277">
          <cell r="E2277" t="str">
            <v>34522130400ORMRCZZWD</v>
          </cell>
          <cell r="F2277" t="str">
            <v>CC-U.I.F.</v>
          </cell>
          <cell r="G2277">
            <v>148.72</v>
          </cell>
          <cell r="H2277">
            <v>148.72</v>
          </cell>
          <cell r="I2277">
            <v>148.72</v>
          </cell>
          <cell r="J2277">
            <v>148.72</v>
          </cell>
          <cell r="K2277">
            <v>148.72</v>
          </cell>
          <cell r="L2277">
            <v>148.72</v>
          </cell>
          <cell r="M2277">
            <v>148.72</v>
          </cell>
          <cell r="N2277">
            <v>148.72</v>
          </cell>
          <cell r="O2277">
            <v>148.72</v>
          </cell>
          <cell r="P2277">
            <v>148.72</v>
          </cell>
          <cell r="Q2277">
            <v>148.72</v>
          </cell>
          <cell r="R2277">
            <v>148.72</v>
          </cell>
          <cell r="S2277">
            <v>1784.64</v>
          </cell>
        </row>
        <row r="2278">
          <cell r="E2278" t="str">
            <v>34522130400ORMRCZZWD</v>
          </cell>
          <cell r="F2278" t="str">
            <v>CC-U.I.F.</v>
          </cell>
          <cell r="G2278">
            <v>148.72</v>
          </cell>
          <cell r="H2278">
            <v>148.72</v>
          </cell>
          <cell r="I2278">
            <v>148.72</v>
          </cell>
          <cell r="J2278">
            <v>148.72</v>
          </cell>
          <cell r="K2278">
            <v>148.72</v>
          </cell>
          <cell r="L2278">
            <v>148.72</v>
          </cell>
          <cell r="M2278">
            <v>148.72</v>
          </cell>
          <cell r="N2278">
            <v>148.72</v>
          </cell>
          <cell r="O2278">
            <v>148.72</v>
          </cell>
          <cell r="P2278">
            <v>148.72</v>
          </cell>
          <cell r="Q2278">
            <v>148.72</v>
          </cell>
          <cell r="R2278">
            <v>148.72</v>
          </cell>
          <cell r="S2278">
            <v>1784.64</v>
          </cell>
        </row>
        <row r="2279">
          <cell r="E2279" t="str">
            <v>34522130400ORMRCZZWD</v>
          </cell>
          <cell r="F2279" t="str">
            <v>CC-U.I.F.</v>
          </cell>
          <cell r="G2279">
            <v>148.72</v>
          </cell>
          <cell r="H2279">
            <v>148.72</v>
          </cell>
          <cell r="I2279">
            <v>148.72</v>
          </cell>
          <cell r="J2279">
            <v>148.72</v>
          </cell>
          <cell r="K2279">
            <v>148.72</v>
          </cell>
          <cell r="L2279">
            <v>148.72</v>
          </cell>
          <cell r="M2279">
            <v>148.72</v>
          </cell>
          <cell r="N2279">
            <v>148.72</v>
          </cell>
          <cell r="O2279">
            <v>148.72</v>
          </cell>
          <cell r="P2279">
            <v>148.72</v>
          </cell>
          <cell r="Q2279">
            <v>148.72</v>
          </cell>
          <cell r="R2279">
            <v>148.72</v>
          </cell>
          <cell r="S2279">
            <v>1784.64</v>
          </cell>
        </row>
        <row r="2280">
          <cell r="E2280" t="str">
            <v>34522130400ORMRCZZWD</v>
          </cell>
          <cell r="F2280" t="str">
            <v>CC-U.I.F.</v>
          </cell>
          <cell r="G2280">
            <v>148.72</v>
          </cell>
          <cell r="H2280">
            <v>148.72</v>
          </cell>
          <cell r="I2280">
            <v>148.72</v>
          </cell>
          <cell r="J2280">
            <v>148.72</v>
          </cell>
          <cell r="K2280">
            <v>148.72</v>
          </cell>
          <cell r="L2280">
            <v>148.72</v>
          </cell>
          <cell r="M2280">
            <v>148.72</v>
          </cell>
          <cell r="N2280">
            <v>148.72</v>
          </cell>
          <cell r="O2280">
            <v>148.72</v>
          </cell>
          <cell r="P2280">
            <v>148.72</v>
          </cell>
          <cell r="Q2280">
            <v>148.72</v>
          </cell>
          <cell r="R2280">
            <v>148.72</v>
          </cell>
          <cell r="S2280">
            <v>1784.64</v>
          </cell>
        </row>
        <row r="2281">
          <cell r="E2281" t="str">
            <v>34522130400ORMRCZZWD</v>
          </cell>
          <cell r="F2281" t="str">
            <v>CC-U.I.F.</v>
          </cell>
          <cell r="G2281">
            <v>148.72</v>
          </cell>
          <cell r="H2281">
            <v>148.72</v>
          </cell>
          <cell r="I2281">
            <v>148.72</v>
          </cell>
          <cell r="J2281">
            <v>148.72</v>
          </cell>
          <cell r="K2281">
            <v>148.72</v>
          </cell>
          <cell r="L2281">
            <v>148.72</v>
          </cell>
          <cell r="M2281">
            <v>148.72</v>
          </cell>
          <cell r="N2281">
            <v>148.72</v>
          </cell>
          <cell r="O2281">
            <v>148.72</v>
          </cell>
          <cell r="P2281">
            <v>148.72</v>
          </cell>
          <cell r="Q2281">
            <v>148.72</v>
          </cell>
          <cell r="R2281">
            <v>148.72</v>
          </cell>
          <cell r="S2281">
            <v>1784.64</v>
          </cell>
        </row>
        <row r="2282">
          <cell r="E2282" t="str">
            <v>34522130400ORMRCZZWD</v>
          </cell>
          <cell r="F2282" t="str">
            <v>CC-U.I.F.</v>
          </cell>
          <cell r="G2282">
            <v>148.72</v>
          </cell>
          <cell r="H2282">
            <v>148.72</v>
          </cell>
          <cell r="I2282">
            <v>148.72</v>
          </cell>
          <cell r="J2282">
            <v>148.72</v>
          </cell>
          <cell r="K2282">
            <v>148.72</v>
          </cell>
          <cell r="L2282">
            <v>148.72</v>
          </cell>
          <cell r="M2282">
            <v>148.72</v>
          </cell>
          <cell r="N2282">
            <v>148.72</v>
          </cell>
          <cell r="O2282">
            <v>148.72</v>
          </cell>
          <cell r="P2282">
            <v>148.72</v>
          </cell>
          <cell r="Q2282">
            <v>148.72</v>
          </cell>
          <cell r="R2282">
            <v>148.72</v>
          </cell>
          <cell r="S2282">
            <v>1784.64</v>
          </cell>
        </row>
        <row r="2283">
          <cell r="E2283" t="str">
            <v>34522130400ORMRCZZWD</v>
          </cell>
          <cell r="F2283" t="str">
            <v>CC-U.I.F.</v>
          </cell>
          <cell r="G2283">
            <v>148.72</v>
          </cell>
          <cell r="H2283">
            <v>148.72</v>
          </cell>
          <cell r="I2283">
            <v>148.72</v>
          </cell>
          <cell r="J2283">
            <v>148.72</v>
          </cell>
          <cell r="K2283">
            <v>148.72</v>
          </cell>
          <cell r="L2283">
            <v>148.72</v>
          </cell>
          <cell r="M2283">
            <v>148.72</v>
          </cell>
          <cell r="N2283">
            <v>148.72</v>
          </cell>
          <cell r="O2283">
            <v>148.72</v>
          </cell>
          <cell r="P2283">
            <v>148.72</v>
          </cell>
          <cell r="Q2283">
            <v>148.72</v>
          </cell>
          <cell r="R2283">
            <v>148.72</v>
          </cell>
          <cell r="S2283">
            <v>1784.64</v>
          </cell>
        </row>
        <row r="2284">
          <cell r="E2284" t="str">
            <v>34522130400ORMRCZZWD</v>
          </cell>
          <cell r="F2284" t="str">
            <v>CC-U.I.F.</v>
          </cell>
          <cell r="G2284">
            <v>148.72</v>
          </cell>
          <cell r="H2284">
            <v>148.72</v>
          </cell>
          <cell r="I2284">
            <v>148.72</v>
          </cell>
          <cell r="J2284">
            <v>148.72</v>
          </cell>
          <cell r="K2284">
            <v>148.72</v>
          </cell>
          <cell r="L2284">
            <v>148.72</v>
          </cell>
          <cell r="M2284">
            <v>148.72</v>
          </cell>
          <cell r="N2284">
            <v>148.72</v>
          </cell>
          <cell r="O2284">
            <v>148.72</v>
          </cell>
          <cell r="P2284">
            <v>148.72</v>
          </cell>
          <cell r="Q2284">
            <v>148.72</v>
          </cell>
          <cell r="R2284">
            <v>148.72</v>
          </cell>
          <cell r="S2284">
            <v>1784.64</v>
          </cell>
        </row>
        <row r="2285">
          <cell r="E2285" t="str">
            <v>34522130400ORMRCZZWD</v>
          </cell>
          <cell r="F2285" t="str">
            <v>CC-U.I.F.</v>
          </cell>
          <cell r="G2285">
            <v>148.72</v>
          </cell>
          <cell r="H2285">
            <v>148.72</v>
          </cell>
          <cell r="I2285">
            <v>148.72</v>
          </cell>
          <cell r="J2285">
            <v>148.72</v>
          </cell>
          <cell r="K2285">
            <v>148.72</v>
          </cell>
          <cell r="L2285">
            <v>148.72</v>
          </cell>
          <cell r="M2285">
            <v>148.72</v>
          </cell>
          <cell r="N2285">
            <v>148.72</v>
          </cell>
          <cell r="O2285">
            <v>148.72</v>
          </cell>
          <cell r="P2285">
            <v>148.72</v>
          </cell>
          <cell r="Q2285">
            <v>148.72</v>
          </cell>
          <cell r="R2285">
            <v>148.72</v>
          </cell>
          <cell r="S2285">
            <v>1784.64</v>
          </cell>
        </row>
        <row r="2286">
          <cell r="E2286" t="str">
            <v>34522130400ORMRCZZWD</v>
          </cell>
          <cell r="F2286" t="str">
            <v>CC-U.I.F.</v>
          </cell>
          <cell r="G2286">
            <v>148.72</v>
          </cell>
          <cell r="H2286">
            <v>148.72</v>
          </cell>
          <cell r="I2286">
            <v>148.72</v>
          </cell>
          <cell r="J2286">
            <v>148.72</v>
          </cell>
          <cell r="K2286">
            <v>148.72</v>
          </cell>
          <cell r="L2286">
            <v>148.72</v>
          </cell>
          <cell r="M2286">
            <v>148.72</v>
          </cell>
          <cell r="N2286">
            <v>148.72</v>
          </cell>
          <cell r="O2286">
            <v>148.72</v>
          </cell>
          <cell r="P2286">
            <v>148.72</v>
          </cell>
          <cell r="Q2286">
            <v>148.72</v>
          </cell>
          <cell r="R2286">
            <v>148.72</v>
          </cell>
          <cell r="S2286">
            <v>1784.64</v>
          </cell>
        </row>
        <row r="2287">
          <cell r="E2287" t="str">
            <v>34522130400ORMRCZZWD</v>
          </cell>
          <cell r="F2287" t="str">
            <v>CC-U.I.F.</v>
          </cell>
          <cell r="G2287">
            <v>148.72</v>
          </cell>
          <cell r="H2287">
            <v>148.72</v>
          </cell>
          <cell r="I2287">
            <v>148.72</v>
          </cell>
          <cell r="J2287">
            <v>148.72</v>
          </cell>
          <cell r="K2287">
            <v>148.72</v>
          </cell>
          <cell r="L2287">
            <v>148.72</v>
          </cell>
          <cell r="M2287">
            <v>148.72</v>
          </cell>
          <cell r="N2287">
            <v>148.72</v>
          </cell>
          <cell r="O2287">
            <v>148.72</v>
          </cell>
          <cell r="P2287">
            <v>148.72</v>
          </cell>
          <cell r="Q2287">
            <v>148.72</v>
          </cell>
          <cell r="R2287">
            <v>148.72</v>
          </cell>
          <cell r="S2287">
            <v>1784.64</v>
          </cell>
        </row>
        <row r="2288">
          <cell r="E2288" t="str">
            <v>34522130400ORMRCZZWD</v>
          </cell>
          <cell r="F2288" t="str">
            <v>CC-U.I.F.</v>
          </cell>
          <cell r="G2288">
            <v>148.72</v>
          </cell>
          <cell r="H2288">
            <v>148.72</v>
          </cell>
          <cell r="I2288">
            <v>148.72</v>
          </cell>
          <cell r="J2288">
            <v>148.72</v>
          </cell>
          <cell r="K2288">
            <v>148.72</v>
          </cell>
          <cell r="L2288">
            <v>148.72</v>
          </cell>
          <cell r="M2288">
            <v>148.72</v>
          </cell>
          <cell r="N2288">
            <v>148.72</v>
          </cell>
          <cell r="O2288">
            <v>148.72</v>
          </cell>
          <cell r="P2288">
            <v>148.72</v>
          </cell>
          <cell r="Q2288">
            <v>148.72</v>
          </cell>
          <cell r="R2288">
            <v>148.72</v>
          </cell>
          <cell r="S2288">
            <v>1784.64</v>
          </cell>
        </row>
        <row r="2289">
          <cell r="E2289" t="str">
            <v>34522130400ORMRCZZWD</v>
          </cell>
          <cell r="F2289" t="str">
            <v>CC-U.I.F.</v>
          </cell>
          <cell r="G2289">
            <v>148.72</v>
          </cell>
          <cell r="H2289">
            <v>148.72</v>
          </cell>
          <cell r="I2289">
            <v>148.72</v>
          </cell>
          <cell r="J2289">
            <v>148.72</v>
          </cell>
          <cell r="K2289">
            <v>148.72</v>
          </cell>
          <cell r="L2289">
            <v>148.72</v>
          </cell>
          <cell r="M2289">
            <v>148.72</v>
          </cell>
          <cell r="N2289">
            <v>148.72</v>
          </cell>
          <cell r="O2289">
            <v>148.72</v>
          </cell>
          <cell r="P2289">
            <v>148.72</v>
          </cell>
          <cell r="Q2289">
            <v>148.72</v>
          </cell>
          <cell r="R2289">
            <v>148.72</v>
          </cell>
          <cell r="S2289">
            <v>1784.64</v>
          </cell>
        </row>
        <row r="2290">
          <cell r="E2290" t="str">
            <v>34522130400ORMRCZZWD</v>
          </cell>
          <cell r="F2290" t="str">
            <v>CC-U.I.F.</v>
          </cell>
          <cell r="G2290">
            <v>148.72</v>
          </cell>
          <cell r="H2290">
            <v>148.72</v>
          </cell>
          <cell r="I2290">
            <v>148.72</v>
          </cell>
          <cell r="J2290">
            <v>148.72</v>
          </cell>
          <cell r="K2290">
            <v>148.72</v>
          </cell>
          <cell r="L2290">
            <v>148.72</v>
          </cell>
          <cell r="M2290">
            <v>148.72</v>
          </cell>
          <cell r="N2290">
            <v>148.72</v>
          </cell>
          <cell r="O2290">
            <v>148.72</v>
          </cell>
          <cell r="P2290">
            <v>148.72</v>
          </cell>
          <cell r="Q2290">
            <v>148.72</v>
          </cell>
          <cell r="R2290">
            <v>148.72</v>
          </cell>
          <cell r="S2290">
            <v>1784.64</v>
          </cell>
        </row>
        <row r="2291">
          <cell r="E2291" t="str">
            <v>34522130400ORMRCZZWD</v>
          </cell>
          <cell r="F2291" t="str">
            <v>CC-U.I.F.</v>
          </cell>
          <cell r="G2291">
            <v>148.72</v>
          </cell>
          <cell r="H2291">
            <v>148.72</v>
          </cell>
          <cell r="I2291">
            <v>148.72</v>
          </cell>
          <cell r="J2291">
            <v>148.72</v>
          </cell>
          <cell r="K2291">
            <v>148.72</v>
          </cell>
          <cell r="L2291">
            <v>148.72</v>
          </cell>
          <cell r="M2291">
            <v>148.72</v>
          </cell>
          <cell r="N2291">
            <v>148.72</v>
          </cell>
          <cell r="O2291">
            <v>148.72</v>
          </cell>
          <cell r="P2291">
            <v>148.72</v>
          </cell>
          <cell r="Q2291">
            <v>148.72</v>
          </cell>
          <cell r="R2291">
            <v>148.72</v>
          </cell>
          <cell r="S2291">
            <v>1784.64</v>
          </cell>
        </row>
        <row r="2292">
          <cell r="E2292" t="str">
            <v>34522130400ORMRCZZWD</v>
          </cell>
          <cell r="F2292" t="str">
            <v>CC-U.I.F.</v>
          </cell>
          <cell r="G2292">
            <v>148.72</v>
          </cell>
          <cell r="H2292">
            <v>148.72</v>
          </cell>
          <cell r="I2292">
            <v>148.72</v>
          </cell>
          <cell r="J2292">
            <v>148.72</v>
          </cell>
          <cell r="K2292">
            <v>148.72</v>
          </cell>
          <cell r="L2292">
            <v>148.72</v>
          </cell>
          <cell r="M2292">
            <v>148.72</v>
          </cell>
          <cell r="N2292">
            <v>148.72</v>
          </cell>
          <cell r="O2292">
            <v>148.72</v>
          </cell>
          <cell r="P2292">
            <v>148.72</v>
          </cell>
          <cell r="Q2292">
            <v>148.72</v>
          </cell>
          <cell r="R2292">
            <v>148.72</v>
          </cell>
          <cell r="S2292">
            <v>1784.64</v>
          </cell>
        </row>
        <row r="2293">
          <cell r="E2293" t="str">
            <v>34522130400ORMRCZZWD</v>
          </cell>
          <cell r="F2293" t="str">
            <v>CC-U.I.F.</v>
          </cell>
          <cell r="G2293">
            <v>148.72</v>
          </cell>
          <cell r="H2293">
            <v>148.72</v>
          </cell>
          <cell r="I2293">
            <v>148.72</v>
          </cell>
          <cell r="J2293">
            <v>148.72</v>
          </cell>
          <cell r="K2293">
            <v>148.72</v>
          </cell>
          <cell r="L2293">
            <v>148.72</v>
          </cell>
          <cell r="M2293">
            <v>148.72</v>
          </cell>
          <cell r="N2293">
            <v>148.72</v>
          </cell>
          <cell r="O2293">
            <v>148.72</v>
          </cell>
          <cell r="P2293">
            <v>148.72</v>
          </cell>
          <cell r="Q2293">
            <v>148.72</v>
          </cell>
          <cell r="R2293">
            <v>148.72</v>
          </cell>
          <cell r="S2293">
            <v>1784.64</v>
          </cell>
        </row>
        <row r="2294">
          <cell r="E2294" t="str">
            <v>34522130400ORMRCZZWD</v>
          </cell>
          <cell r="F2294" t="str">
            <v>CC-U.I.F.</v>
          </cell>
          <cell r="G2294">
            <v>148.72</v>
          </cell>
          <cell r="H2294">
            <v>148.72</v>
          </cell>
          <cell r="I2294">
            <v>148.72</v>
          </cell>
          <cell r="J2294">
            <v>148.72</v>
          </cell>
          <cell r="K2294">
            <v>148.72</v>
          </cell>
          <cell r="L2294">
            <v>148.72</v>
          </cell>
          <cell r="M2294">
            <v>148.72</v>
          </cell>
          <cell r="N2294">
            <v>148.72</v>
          </cell>
          <cell r="O2294">
            <v>148.72</v>
          </cell>
          <cell r="P2294">
            <v>148.72</v>
          </cell>
          <cell r="Q2294">
            <v>148.72</v>
          </cell>
          <cell r="R2294">
            <v>148.72</v>
          </cell>
          <cell r="S2294">
            <v>1784.64</v>
          </cell>
        </row>
        <row r="2295">
          <cell r="E2295" t="str">
            <v>34522130400ORMRCZZWD</v>
          </cell>
          <cell r="F2295" t="str">
            <v>CC-U.I.F.</v>
          </cell>
          <cell r="G2295">
            <v>148.72</v>
          </cell>
          <cell r="H2295">
            <v>148.72</v>
          </cell>
          <cell r="I2295">
            <v>148.72</v>
          </cell>
          <cell r="J2295">
            <v>148.72</v>
          </cell>
          <cell r="K2295">
            <v>148.72</v>
          </cell>
          <cell r="L2295">
            <v>148.72</v>
          </cell>
          <cell r="M2295">
            <v>148.72</v>
          </cell>
          <cell r="N2295">
            <v>148.72</v>
          </cell>
          <cell r="O2295">
            <v>148.72</v>
          </cell>
          <cell r="P2295">
            <v>148.72</v>
          </cell>
          <cell r="Q2295">
            <v>148.72</v>
          </cell>
          <cell r="R2295">
            <v>148.72</v>
          </cell>
          <cell r="S2295">
            <v>1784.64</v>
          </cell>
        </row>
        <row r="2296">
          <cell r="E2296" t="str">
            <v>34522130400ORMRCZZWD</v>
          </cell>
          <cell r="F2296" t="str">
            <v>CC-U.I.F.</v>
          </cell>
          <cell r="G2296">
            <v>132.57</v>
          </cell>
          <cell r="H2296">
            <v>132.57</v>
          </cell>
          <cell r="I2296">
            <v>148.72</v>
          </cell>
          <cell r="J2296">
            <v>135.54</v>
          </cell>
          <cell r="K2296">
            <v>135.54</v>
          </cell>
          <cell r="L2296">
            <v>135.54</v>
          </cell>
          <cell r="M2296">
            <v>135.54</v>
          </cell>
          <cell r="N2296">
            <v>135.54</v>
          </cell>
          <cell r="O2296">
            <v>135.54</v>
          </cell>
          <cell r="P2296">
            <v>135.54</v>
          </cell>
          <cell r="Q2296">
            <v>135.54</v>
          </cell>
          <cell r="R2296">
            <v>135.54</v>
          </cell>
          <cell r="S2296">
            <v>1633.72</v>
          </cell>
        </row>
        <row r="2297">
          <cell r="E2297" t="str">
            <v>34522130400ORMRCZZWD</v>
          </cell>
          <cell r="F2297" t="str">
            <v>CC-U.I.F.</v>
          </cell>
          <cell r="G2297">
            <v>132.57</v>
          </cell>
          <cell r="H2297">
            <v>132.57</v>
          </cell>
          <cell r="I2297">
            <v>148.72</v>
          </cell>
          <cell r="J2297">
            <v>135.54</v>
          </cell>
          <cell r="K2297">
            <v>135.54</v>
          </cell>
          <cell r="L2297">
            <v>135.54</v>
          </cell>
          <cell r="M2297">
            <v>135.54</v>
          </cell>
          <cell r="N2297">
            <v>135.54</v>
          </cell>
          <cell r="O2297">
            <v>135.54</v>
          </cell>
          <cell r="P2297">
            <v>135.54</v>
          </cell>
          <cell r="Q2297">
            <v>135.54</v>
          </cell>
          <cell r="R2297">
            <v>135.54</v>
          </cell>
          <cell r="S2297">
            <v>1633.72</v>
          </cell>
        </row>
        <row r="2298">
          <cell r="E2298" t="str">
            <v>34522130400ORMRCZZWD</v>
          </cell>
          <cell r="F2298" t="str">
            <v>CC-U.I.F.</v>
          </cell>
          <cell r="G2298">
            <v>148.72</v>
          </cell>
          <cell r="H2298">
            <v>148.72</v>
          </cell>
          <cell r="I2298">
            <v>148.72</v>
          </cell>
          <cell r="J2298">
            <v>148.72</v>
          </cell>
          <cell r="K2298">
            <v>148.72</v>
          </cell>
          <cell r="L2298">
            <v>148.72</v>
          </cell>
          <cell r="M2298">
            <v>148.72</v>
          </cell>
          <cell r="N2298">
            <v>148.72</v>
          </cell>
          <cell r="O2298">
            <v>148.72</v>
          </cell>
          <cell r="P2298">
            <v>148.72</v>
          </cell>
          <cell r="Q2298">
            <v>148.72</v>
          </cell>
          <cell r="R2298">
            <v>148.72</v>
          </cell>
          <cell r="S2298">
            <v>1784.64</v>
          </cell>
        </row>
        <row r="2299">
          <cell r="E2299" t="str">
            <v>34522130400ORMRCZZWD</v>
          </cell>
          <cell r="F2299" t="str">
            <v>CC-U.I.F.</v>
          </cell>
          <cell r="G2299">
            <v>132.57</v>
          </cell>
          <cell r="H2299">
            <v>132.57</v>
          </cell>
          <cell r="I2299">
            <v>148.72</v>
          </cell>
          <cell r="J2299">
            <v>135.54</v>
          </cell>
          <cell r="K2299">
            <v>135.54</v>
          </cell>
          <cell r="L2299">
            <v>135.54</v>
          </cell>
          <cell r="M2299">
            <v>135.54</v>
          </cell>
          <cell r="N2299">
            <v>135.54</v>
          </cell>
          <cell r="O2299">
            <v>135.54</v>
          </cell>
          <cell r="P2299">
            <v>135.54</v>
          </cell>
          <cell r="Q2299">
            <v>135.54</v>
          </cell>
          <cell r="R2299">
            <v>135.54</v>
          </cell>
          <cell r="S2299">
            <v>1633.72</v>
          </cell>
        </row>
        <row r="2300">
          <cell r="E2300" t="str">
            <v>34522130400ORMRCZZWD Total</v>
          </cell>
          <cell r="F2300">
            <v>0</v>
          </cell>
          <cell r="S2300">
            <v>53086.439999999995</v>
          </cell>
        </row>
        <row r="2301">
          <cell r="E2301" t="str">
            <v>34522305410EQMRCZZWD</v>
          </cell>
          <cell r="F2301" t="str">
            <v>CC-SKILLS</v>
          </cell>
          <cell r="G2301">
            <v>239.03</v>
          </cell>
          <cell r="H2301">
            <v>239.03</v>
          </cell>
          <cell r="I2301">
            <v>239.03</v>
          </cell>
          <cell r="J2301">
            <v>239.03</v>
          </cell>
          <cell r="K2301">
            <v>250.5</v>
          </cell>
          <cell r="L2301">
            <v>250.5</v>
          </cell>
          <cell r="M2301">
            <v>515.58000000000004</v>
          </cell>
          <cell r="N2301">
            <v>250.5</v>
          </cell>
          <cell r="O2301">
            <v>250.5</v>
          </cell>
          <cell r="P2301">
            <v>250.5</v>
          </cell>
          <cell r="Q2301">
            <v>250.5</v>
          </cell>
          <cell r="R2301">
            <v>250.5</v>
          </cell>
          <cell r="S2301">
            <v>3225.2</v>
          </cell>
        </row>
        <row r="2302">
          <cell r="E2302" t="str">
            <v>34522305410EQMRCZZWD</v>
          </cell>
          <cell r="F2302" t="str">
            <v>CC-SKILLS</v>
          </cell>
          <cell r="G2302">
            <v>130.13</v>
          </cell>
          <cell r="H2302">
            <v>130.13</v>
          </cell>
          <cell r="I2302">
            <v>130.13</v>
          </cell>
          <cell r="J2302">
            <v>130.13</v>
          </cell>
          <cell r="K2302">
            <v>130.13</v>
          </cell>
          <cell r="L2302">
            <v>130.13</v>
          </cell>
          <cell r="M2302">
            <v>267.83</v>
          </cell>
          <cell r="N2302">
            <v>130.13</v>
          </cell>
          <cell r="O2302">
            <v>130.13</v>
          </cell>
          <cell r="P2302">
            <v>130.13</v>
          </cell>
          <cell r="Q2302">
            <v>130.13</v>
          </cell>
          <cell r="R2302">
            <v>130.13</v>
          </cell>
          <cell r="S2302">
            <v>1699.26</v>
          </cell>
        </row>
        <row r="2303">
          <cell r="E2303" t="str">
            <v>34522305410EQMRCZZWD</v>
          </cell>
          <cell r="F2303" t="str">
            <v>CC-SKILLS</v>
          </cell>
          <cell r="G2303">
            <v>363.16</v>
          </cell>
          <cell r="H2303">
            <v>363.16</v>
          </cell>
          <cell r="I2303">
            <v>363.16</v>
          </cell>
          <cell r="J2303">
            <v>363.16</v>
          </cell>
          <cell r="K2303">
            <v>363.16</v>
          </cell>
          <cell r="L2303">
            <v>717.67</v>
          </cell>
          <cell r="M2303">
            <v>363.16</v>
          </cell>
          <cell r="N2303">
            <v>363.16</v>
          </cell>
          <cell r="O2303">
            <v>363.16</v>
          </cell>
          <cell r="P2303">
            <v>363.16</v>
          </cell>
          <cell r="Q2303">
            <v>363.16</v>
          </cell>
          <cell r="R2303">
            <v>363.16</v>
          </cell>
          <cell r="S2303">
            <v>4712.43</v>
          </cell>
        </row>
        <row r="2304">
          <cell r="E2304" t="str">
            <v>34522305410EQMRCZZWD</v>
          </cell>
          <cell r="F2304" t="str">
            <v>CC-SKILLS</v>
          </cell>
          <cell r="G2304">
            <v>130.13</v>
          </cell>
          <cell r="H2304">
            <v>130.13</v>
          </cell>
          <cell r="I2304">
            <v>130.13</v>
          </cell>
          <cell r="J2304">
            <v>130.13</v>
          </cell>
          <cell r="K2304">
            <v>130.13</v>
          </cell>
          <cell r="L2304">
            <v>130.13</v>
          </cell>
          <cell r="M2304">
            <v>130.13</v>
          </cell>
          <cell r="N2304">
            <v>267.83</v>
          </cell>
          <cell r="O2304">
            <v>130.13</v>
          </cell>
          <cell r="P2304">
            <v>130.13</v>
          </cell>
          <cell r="Q2304">
            <v>130.13</v>
          </cell>
          <cell r="R2304">
            <v>130.13</v>
          </cell>
          <cell r="S2304">
            <v>1699.26</v>
          </cell>
        </row>
        <row r="2305">
          <cell r="E2305" t="str">
            <v>34522305410EQMRCZZWD</v>
          </cell>
          <cell r="F2305" t="str">
            <v>CC-SKILLS</v>
          </cell>
          <cell r="G2305">
            <v>169.71</v>
          </cell>
          <cell r="H2305">
            <v>169.71</v>
          </cell>
          <cell r="I2305">
            <v>169.71</v>
          </cell>
          <cell r="J2305">
            <v>169.71</v>
          </cell>
          <cell r="K2305">
            <v>169.71</v>
          </cell>
          <cell r="L2305">
            <v>169.71</v>
          </cell>
          <cell r="M2305">
            <v>349.31</v>
          </cell>
          <cell r="N2305">
            <v>169.71</v>
          </cell>
          <cell r="O2305">
            <v>169.71</v>
          </cell>
          <cell r="P2305">
            <v>169.71</v>
          </cell>
          <cell r="Q2305">
            <v>169.71</v>
          </cell>
          <cell r="R2305">
            <v>169.71</v>
          </cell>
          <cell r="S2305">
            <v>2216.12</v>
          </cell>
        </row>
        <row r="2306">
          <cell r="E2306" t="str">
            <v>34522305410EQMRCZZWD</v>
          </cell>
          <cell r="F2306" t="str">
            <v>CC-SKILLS</v>
          </cell>
          <cell r="G2306">
            <v>209.14</v>
          </cell>
          <cell r="H2306">
            <v>209.14</v>
          </cell>
          <cell r="I2306">
            <v>209.14</v>
          </cell>
          <cell r="J2306">
            <v>209.14</v>
          </cell>
          <cell r="K2306">
            <v>209.14</v>
          </cell>
          <cell r="L2306">
            <v>209.14</v>
          </cell>
          <cell r="M2306">
            <v>209.14</v>
          </cell>
          <cell r="N2306">
            <v>209.14</v>
          </cell>
          <cell r="O2306">
            <v>209.14</v>
          </cell>
          <cell r="P2306">
            <v>209.14</v>
          </cell>
          <cell r="Q2306">
            <v>209.14</v>
          </cell>
          <cell r="R2306">
            <v>388.73</v>
          </cell>
          <cell r="S2306">
            <v>2689.27</v>
          </cell>
        </row>
        <row r="2307">
          <cell r="E2307" t="str">
            <v>34522305410EQMRCZZWD</v>
          </cell>
          <cell r="F2307" t="str">
            <v>CC-SKILLS</v>
          </cell>
          <cell r="G2307">
            <v>176.45</v>
          </cell>
          <cell r="H2307">
            <v>176.45</v>
          </cell>
          <cell r="I2307">
            <v>340.95</v>
          </cell>
          <cell r="J2307">
            <v>176.45</v>
          </cell>
          <cell r="K2307">
            <v>176.45</v>
          </cell>
          <cell r="L2307">
            <v>176.45</v>
          </cell>
          <cell r="M2307">
            <v>176.45</v>
          </cell>
          <cell r="N2307">
            <v>176.45</v>
          </cell>
          <cell r="O2307">
            <v>176.45</v>
          </cell>
          <cell r="P2307">
            <v>176.45</v>
          </cell>
          <cell r="Q2307">
            <v>183.49</v>
          </cell>
          <cell r="R2307">
            <v>183.49</v>
          </cell>
          <cell r="S2307">
            <v>2295.98</v>
          </cell>
        </row>
        <row r="2308">
          <cell r="E2308" t="str">
            <v>34522305410EQMRCZZWD</v>
          </cell>
          <cell r="F2308" t="str">
            <v>CC-SKILLS</v>
          </cell>
          <cell r="G2308">
            <v>162.49</v>
          </cell>
          <cell r="H2308">
            <v>162.49</v>
          </cell>
          <cell r="I2308">
            <v>334.44</v>
          </cell>
          <cell r="J2308">
            <v>162.49</v>
          </cell>
          <cell r="K2308">
            <v>162.49</v>
          </cell>
          <cell r="L2308">
            <v>169.71</v>
          </cell>
          <cell r="M2308">
            <v>169.71</v>
          </cell>
          <cell r="N2308">
            <v>169.71</v>
          </cell>
          <cell r="O2308">
            <v>169.71</v>
          </cell>
          <cell r="P2308">
            <v>169.71</v>
          </cell>
          <cell r="Q2308">
            <v>169.71</v>
          </cell>
          <cell r="R2308">
            <v>169.71</v>
          </cell>
          <cell r="S2308">
            <v>2172.37</v>
          </cell>
        </row>
        <row r="2309">
          <cell r="E2309" t="str">
            <v>34522305410EQMRCZZWD</v>
          </cell>
          <cell r="F2309" t="str">
            <v>CC-SKILLS</v>
          </cell>
          <cell r="G2309">
            <v>130.13</v>
          </cell>
          <cell r="H2309">
            <v>130.13</v>
          </cell>
          <cell r="I2309">
            <v>130.13</v>
          </cell>
          <cell r="J2309">
            <v>130.13</v>
          </cell>
          <cell r="K2309">
            <v>130.13</v>
          </cell>
          <cell r="L2309">
            <v>130.13</v>
          </cell>
          <cell r="M2309">
            <v>130.13</v>
          </cell>
          <cell r="N2309">
            <v>267.83</v>
          </cell>
          <cell r="O2309">
            <v>130.13</v>
          </cell>
          <cell r="P2309">
            <v>130.13</v>
          </cell>
          <cell r="Q2309">
            <v>130.13</v>
          </cell>
          <cell r="R2309">
            <v>130.13</v>
          </cell>
          <cell r="S2309">
            <v>1699.26</v>
          </cell>
        </row>
        <row r="2310">
          <cell r="E2310" t="str">
            <v>34522305410EQMRCZZWD</v>
          </cell>
          <cell r="F2310" t="str">
            <v>CC-SKILLS</v>
          </cell>
          <cell r="G2310">
            <v>156.22</v>
          </cell>
          <cell r="H2310">
            <v>156.22</v>
          </cell>
          <cell r="I2310">
            <v>156.22</v>
          </cell>
          <cell r="J2310">
            <v>156.22</v>
          </cell>
          <cell r="K2310">
            <v>156.22</v>
          </cell>
          <cell r="L2310">
            <v>156.22</v>
          </cell>
          <cell r="M2310">
            <v>156.22</v>
          </cell>
          <cell r="N2310">
            <v>293.93</v>
          </cell>
          <cell r="O2310">
            <v>156.22</v>
          </cell>
          <cell r="P2310">
            <v>156.22</v>
          </cell>
          <cell r="Q2310">
            <v>156.22</v>
          </cell>
          <cell r="R2310">
            <v>156.22</v>
          </cell>
          <cell r="S2310">
            <v>2012.35</v>
          </cell>
        </row>
        <row r="2311">
          <cell r="E2311" t="str">
            <v>34522305410EQMRCZZWD</v>
          </cell>
          <cell r="F2311" t="str">
            <v>CC-SKILLS</v>
          </cell>
          <cell r="G2311">
            <v>313.16000000000003</v>
          </cell>
          <cell r="H2311">
            <v>313.16000000000003</v>
          </cell>
          <cell r="I2311">
            <v>313.16000000000003</v>
          </cell>
          <cell r="J2311">
            <v>313.16000000000003</v>
          </cell>
          <cell r="K2311">
            <v>313.16000000000003</v>
          </cell>
          <cell r="L2311">
            <v>313.16000000000003</v>
          </cell>
          <cell r="M2311">
            <v>313.16000000000003</v>
          </cell>
          <cell r="N2311">
            <v>313.16000000000003</v>
          </cell>
          <cell r="O2311">
            <v>313.16000000000003</v>
          </cell>
          <cell r="P2311">
            <v>313.16000000000003</v>
          </cell>
          <cell r="Q2311">
            <v>611.29999999999995</v>
          </cell>
          <cell r="R2311">
            <v>327.39</v>
          </cell>
          <cell r="S2311">
            <v>4070.29</v>
          </cell>
        </row>
        <row r="2312">
          <cell r="E2312" t="str">
            <v>34522305410EQMRCZZWD</v>
          </cell>
          <cell r="F2312" t="str">
            <v>CC-SKILLS</v>
          </cell>
          <cell r="G2312">
            <v>125.77</v>
          </cell>
          <cell r="H2312">
            <v>125.77</v>
          </cell>
          <cell r="I2312">
            <v>125.77</v>
          </cell>
          <cell r="J2312">
            <v>125.77</v>
          </cell>
          <cell r="K2312">
            <v>125.77</v>
          </cell>
          <cell r="L2312">
            <v>130.13</v>
          </cell>
          <cell r="M2312">
            <v>130.13</v>
          </cell>
          <cell r="N2312">
            <v>130.13</v>
          </cell>
          <cell r="O2312">
            <v>267.83</v>
          </cell>
          <cell r="P2312">
            <v>130.13</v>
          </cell>
          <cell r="Q2312">
            <v>130.13</v>
          </cell>
          <cell r="R2312">
            <v>130.13</v>
          </cell>
          <cell r="S2312">
            <v>1677.46</v>
          </cell>
        </row>
        <row r="2313">
          <cell r="E2313" t="str">
            <v>34522305410EQMRCZZWD</v>
          </cell>
          <cell r="F2313" t="str">
            <v>CC-SKILLS</v>
          </cell>
          <cell r="G2313">
            <v>209.14</v>
          </cell>
          <cell r="H2313">
            <v>209.14</v>
          </cell>
          <cell r="I2313">
            <v>209.14</v>
          </cell>
          <cell r="J2313">
            <v>209.14</v>
          </cell>
          <cell r="K2313">
            <v>209.14</v>
          </cell>
          <cell r="L2313">
            <v>209.14</v>
          </cell>
          <cell r="M2313">
            <v>209.14</v>
          </cell>
          <cell r="N2313">
            <v>209.14</v>
          </cell>
          <cell r="O2313">
            <v>388.73</v>
          </cell>
          <cell r="P2313">
            <v>209.14</v>
          </cell>
          <cell r="Q2313">
            <v>209.14</v>
          </cell>
          <cell r="R2313">
            <v>209.14</v>
          </cell>
          <cell r="S2313">
            <v>2689.27</v>
          </cell>
        </row>
        <row r="2314">
          <cell r="E2314" t="str">
            <v>34522305410EQMRCZZWD</v>
          </cell>
          <cell r="F2314" t="str">
            <v>CC-SKILLS</v>
          </cell>
          <cell r="G2314">
            <v>162.49</v>
          </cell>
          <cell r="H2314">
            <v>162.49</v>
          </cell>
          <cell r="I2314">
            <v>162.49</v>
          </cell>
          <cell r="J2314">
            <v>162.49</v>
          </cell>
          <cell r="K2314">
            <v>334.44</v>
          </cell>
          <cell r="L2314">
            <v>169.71</v>
          </cell>
          <cell r="M2314">
            <v>169.71</v>
          </cell>
          <cell r="N2314">
            <v>169.71</v>
          </cell>
          <cell r="O2314">
            <v>169.71</v>
          </cell>
          <cell r="P2314">
            <v>169.71</v>
          </cell>
          <cell r="Q2314">
            <v>169.71</v>
          </cell>
          <cell r="R2314">
            <v>169.71</v>
          </cell>
          <cell r="S2314">
            <v>2172.37</v>
          </cell>
        </row>
        <row r="2315">
          <cell r="E2315" t="str">
            <v>34522305410EQMRCZZWD</v>
          </cell>
          <cell r="F2315" t="str">
            <v>CC-SKILLS</v>
          </cell>
          <cell r="G2315">
            <v>169.71</v>
          </cell>
          <cell r="H2315">
            <v>169.71</v>
          </cell>
          <cell r="I2315">
            <v>169.71</v>
          </cell>
          <cell r="J2315">
            <v>169.71</v>
          </cell>
          <cell r="K2315">
            <v>169.71</v>
          </cell>
          <cell r="L2315">
            <v>169.71</v>
          </cell>
          <cell r="M2315">
            <v>169.71</v>
          </cell>
          <cell r="N2315">
            <v>169.71</v>
          </cell>
          <cell r="O2315">
            <v>169.71</v>
          </cell>
          <cell r="P2315">
            <v>169.71</v>
          </cell>
          <cell r="Q2315">
            <v>169.71</v>
          </cell>
          <cell r="R2315">
            <v>349.31</v>
          </cell>
          <cell r="S2315">
            <v>2216.12</v>
          </cell>
        </row>
        <row r="2316">
          <cell r="E2316" t="str">
            <v>34522305410EQMRCZZWD</v>
          </cell>
          <cell r="F2316" t="str">
            <v>CC-SKILLS</v>
          </cell>
          <cell r="G2316">
            <v>178.18</v>
          </cell>
          <cell r="H2316">
            <v>178.18</v>
          </cell>
          <cell r="I2316">
            <v>178.18</v>
          </cell>
          <cell r="J2316">
            <v>178.18</v>
          </cell>
          <cell r="K2316">
            <v>350.13</v>
          </cell>
          <cell r="L2316">
            <v>185.4</v>
          </cell>
          <cell r="M2316">
            <v>185.4</v>
          </cell>
          <cell r="N2316">
            <v>185.4</v>
          </cell>
          <cell r="O2316">
            <v>185.4</v>
          </cell>
          <cell r="P2316">
            <v>185.4</v>
          </cell>
          <cell r="Q2316">
            <v>185.4</v>
          </cell>
          <cell r="R2316">
            <v>185.4</v>
          </cell>
          <cell r="S2316">
            <v>2360.65</v>
          </cell>
        </row>
        <row r="2317">
          <cell r="E2317" t="str">
            <v>34522305410EQMRCZZWD</v>
          </cell>
          <cell r="F2317" t="str">
            <v>CC-SKILLS</v>
          </cell>
          <cell r="G2317">
            <v>115.64</v>
          </cell>
          <cell r="H2317">
            <v>115.64</v>
          </cell>
          <cell r="I2317">
            <v>115.64</v>
          </cell>
          <cell r="J2317">
            <v>115.64</v>
          </cell>
          <cell r="K2317">
            <v>238.02</v>
          </cell>
          <cell r="L2317">
            <v>117.65</v>
          </cell>
          <cell r="M2317">
            <v>117.65</v>
          </cell>
          <cell r="N2317">
            <v>117.65</v>
          </cell>
          <cell r="O2317">
            <v>117.65</v>
          </cell>
          <cell r="P2317">
            <v>117.65</v>
          </cell>
          <cell r="Q2317">
            <v>117.65</v>
          </cell>
          <cell r="R2317">
            <v>117.65</v>
          </cell>
          <cell r="S2317">
            <v>1524.13</v>
          </cell>
        </row>
        <row r="2318">
          <cell r="E2318" t="str">
            <v>34522305410EQMRCZZWD</v>
          </cell>
          <cell r="F2318" t="str">
            <v>CC-SKILLS</v>
          </cell>
          <cell r="G2318">
            <v>218</v>
          </cell>
          <cell r="H2318">
            <v>218</v>
          </cell>
          <cell r="I2318">
            <v>218</v>
          </cell>
          <cell r="J2318">
            <v>218</v>
          </cell>
          <cell r="K2318">
            <v>415.57</v>
          </cell>
          <cell r="L2318">
            <v>218</v>
          </cell>
          <cell r="M2318">
            <v>218</v>
          </cell>
          <cell r="N2318">
            <v>218</v>
          </cell>
          <cell r="O2318">
            <v>227.43</v>
          </cell>
          <cell r="P2318">
            <v>227.43</v>
          </cell>
          <cell r="Q2318">
            <v>227.43</v>
          </cell>
          <cell r="R2318">
            <v>227.43</v>
          </cell>
          <cell r="S2318">
            <v>2851.29</v>
          </cell>
        </row>
        <row r="2319">
          <cell r="E2319" t="str">
            <v>34522305410EQMRCZZWD</v>
          </cell>
          <cell r="F2319" t="str">
            <v>CC-SKILLS</v>
          </cell>
          <cell r="G2319">
            <v>189.93</v>
          </cell>
          <cell r="H2319">
            <v>189.93</v>
          </cell>
          <cell r="I2319">
            <v>369.53</v>
          </cell>
          <cell r="J2319">
            <v>189.93</v>
          </cell>
          <cell r="K2319">
            <v>189.93</v>
          </cell>
          <cell r="L2319">
            <v>189.93</v>
          </cell>
          <cell r="M2319">
            <v>189.93</v>
          </cell>
          <cell r="N2319">
            <v>189.93</v>
          </cell>
          <cell r="O2319">
            <v>189.93</v>
          </cell>
          <cell r="P2319">
            <v>189.93</v>
          </cell>
          <cell r="Q2319">
            <v>189.93</v>
          </cell>
          <cell r="R2319">
            <v>189.93</v>
          </cell>
          <cell r="S2319">
            <v>2458.7600000000002</v>
          </cell>
        </row>
        <row r="2320">
          <cell r="E2320" t="str">
            <v>34522305410EQMRCZZWD</v>
          </cell>
          <cell r="F2320" t="str">
            <v>CC-SKILLS</v>
          </cell>
          <cell r="G2320">
            <v>178.12</v>
          </cell>
          <cell r="H2320">
            <v>178.12</v>
          </cell>
          <cell r="I2320">
            <v>178.12</v>
          </cell>
          <cell r="J2320">
            <v>178.12</v>
          </cell>
          <cell r="K2320">
            <v>350.07</v>
          </cell>
          <cell r="L2320">
            <v>185.34</v>
          </cell>
          <cell r="M2320">
            <v>185.34</v>
          </cell>
          <cell r="N2320">
            <v>185.34</v>
          </cell>
          <cell r="O2320">
            <v>185.34</v>
          </cell>
          <cell r="P2320">
            <v>185.34</v>
          </cell>
          <cell r="Q2320">
            <v>185.34</v>
          </cell>
          <cell r="R2320">
            <v>185.34</v>
          </cell>
          <cell r="S2320">
            <v>2359.9299999999998</v>
          </cell>
        </row>
        <row r="2321">
          <cell r="E2321" t="str">
            <v>34522305410EQMRCZZWD</v>
          </cell>
          <cell r="F2321" t="str">
            <v>CC-SKILLS</v>
          </cell>
          <cell r="G2321">
            <v>374.79</v>
          </cell>
          <cell r="H2321">
            <v>374.79</v>
          </cell>
          <cell r="I2321">
            <v>374.79</v>
          </cell>
          <cell r="J2321">
            <v>374.79</v>
          </cell>
          <cell r="K2321">
            <v>374.79</v>
          </cell>
          <cell r="L2321">
            <v>374.79</v>
          </cell>
          <cell r="M2321">
            <v>374.79</v>
          </cell>
          <cell r="N2321">
            <v>374.79</v>
          </cell>
          <cell r="O2321">
            <v>374.79</v>
          </cell>
          <cell r="P2321">
            <v>374.79</v>
          </cell>
          <cell r="Q2321">
            <v>374.79</v>
          </cell>
          <cell r="R2321">
            <v>374.79</v>
          </cell>
          <cell r="S2321">
            <v>4497.4799999999996</v>
          </cell>
        </row>
        <row r="2322">
          <cell r="E2322" t="str">
            <v>34522305410EQMRCZZWD</v>
          </cell>
          <cell r="F2322" t="str">
            <v>CC-SKILLS</v>
          </cell>
          <cell r="G2322">
            <v>128.06</v>
          </cell>
          <cell r="H2322">
            <v>128.06</v>
          </cell>
          <cell r="I2322">
            <v>128.06</v>
          </cell>
          <cell r="J2322">
            <v>128.06</v>
          </cell>
          <cell r="K2322">
            <v>128.06</v>
          </cell>
          <cell r="L2322">
            <v>128.06</v>
          </cell>
          <cell r="M2322">
            <v>128.06</v>
          </cell>
          <cell r="N2322">
            <v>128.06</v>
          </cell>
          <cell r="O2322">
            <v>265.76</v>
          </cell>
          <cell r="P2322">
            <v>128.06</v>
          </cell>
          <cell r="Q2322">
            <v>128.06</v>
          </cell>
          <cell r="R2322">
            <v>128.06</v>
          </cell>
          <cell r="S2322">
            <v>1674.42</v>
          </cell>
        </row>
        <row r="2323">
          <cell r="E2323" t="str">
            <v>34522305410EQMRCZZWD</v>
          </cell>
          <cell r="F2323" t="str">
            <v>CC-SKILLS</v>
          </cell>
          <cell r="G2323">
            <v>128.06</v>
          </cell>
          <cell r="H2323">
            <v>128.06</v>
          </cell>
          <cell r="I2323">
            <v>128.06</v>
          </cell>
          <cell r="J2323">
            <v>128.06</v>
          </cell>
          <cell r="K2323">
            <v>128.06</v>
          </cell>
          <cell r="L2323">
            <v>128.06</v>
          </cell>
          <cell r="M2323">
            <v>128.06</v>
          </cell>
          <cell r="N2323">
            <v>128.06</v>
          </cell>
          <cell r="O2323">
            <v>265.76</v>
          </cell>
          <cell r="P2323">
            <v>128.06</v>
          </cell>
          <cell r="Q2323">
            <v>128.06</v>
          </cell>
          <cell r="R2323">
            <v>128.06</v>
          </cell>
          <cell r="S2323">
            <v>1674.42</v>
          </cell>
        </row>
        <row r="2324">
          <cell r="E2324" t="str">
            <v>34522305410EQMRCZZWD</v>
          </cell>
          <cell r="F2324" t="str">
            <v>CC-SKILLS</v>
          </cell>
          <cell r="G2324">
            <v>551.70000000000005</v>
          </cell>
          <cell r="H2324">
            <v>551.70000000000005</v>
          </cell>
          <cell r="I2324">
            <v>551.70000000000005</v>
          </cell>
          <cell r="J2324">
            <v>551.70000000000005</v>
          </cell>
          <cell r="K2324">
            <v>551.70000000000005</v>
          </cell>
          <cell r="L2324">
            <v>551.70000000000005</v>
          </cell>
          <cell r="M2324">
            <v>551.70000000000005</v>
          </cell>
          <cell r="N2324">
            <v>551.70000000000005</v>
          </cell>
          <cell r="O2324">
            <v>551.70000000000005</v>
          </cell>
          <cell r="P2324">
            <v>983.78</v>
          </cell>
          <cell r="Q2324">
            <v>551.70000000000005</v>
          </cell>
          <cell r="R2324">
            <v>551.70000000000005</v>
          </cell>
          <cell r="S2324">
            <v>7052.48</v>
          </cell>
        </row>
        <row r="2325">
          <cell r="E2325" t="str">
            <v>34522305410EQMRCZZWD</v>
          </cell>
          <cell r="F2325" t="str">
            <v>CC-SKILLS</v>
          </cell>
          <cell r="G2325">
            <v>242.16</v>
          </cell>
          <cell r="H2325">
            <v>242.16</v>
          </cell>
          <cell r="I2325">
            <v>242.16</v>
          </cell>
          <cell r="J2325">
            <v>460.16</v>
          </cell>
          <cell r="K2325">
            <v>242.16</v>
          </cell>
          <cell r="L2325">
            <v>242.16</v>
          </cell>
          <cell r="M2325">
            <v>242.16</v>
          </cell>
          <cell r="N2325">
            <v>242.16</v>
          </cell>
          <cell r="O2325">
            <v>242.16</v>
          </cell>
          <cell r="P2325">
            <v>242.16</v>
          </cell>
          <cell r="Q2325">
            <v>242.16</v>
          </cell>
          <cell r="R2325">
            <v>242.16</v>
          </cell>
          <cell r="S2325">
            <v>3123.92</v>
          </cell>
        </row>
        <row r="2326">
          <cell r="E2326" t="str">
            <v>34522305410EQMRCZZWD</v>
          </cell>
          <cell r="F2326" t="str">
            <v>CC-SKILLS</v>
          </cell>
          <cell r="G2326">
            <v>349.31</v>
          </cell>
          <cell r="H2326">
            <v>169.71</v>
          </cell>
          <cell r="I2326">
            <v>169.71</v>
          </cell>
          <cell r="J2326">
            <v>169.71</v>
          </cell>
          <cell r="K2326">
            <v>169.71</v>
          </cell>
          <cell r="L2326">
            <v>169.71</v>
          </cell>
          <cell r="M2326">
            <v>169.71</v>
          </cell>
          <cell r="N2326">
            <v>169.71</v>
          </cell>
          <cell r="O2326">
            <v>169.71</v>
          </cell>
          <cell r="P2326">
            <v>169.71</v>
          </cell>
          <cell r="Q2326">
            <v>169.71</v>
          </cell>
          <cell r="R2326">
            <v>169.71</v>
          </cell>
          <cell r="S2326">
            <v>2216.12</v>
          </cell>
        </row>
        <row r="2327">
          <cell r="E2327" t="str">
            <v>34522305410EQMRCZZWD</v>
          </cell>
          <cell r="F2327" t="str">
            <v>CC-SKILLS</v>
          </cell>
          <cell r="G2327">
            <v>106.17</v>
          </cell>
          <cell r="H2327">
            <v>106.17</v>
          </cell>
          <cell r="I2327">
            <v>218.51</v>
          </cell>
          <cell r="J2327">
            <v>108.54</v>
          </cell>
          <cell r="K2327">
            <v>108.54</v>
          </cell>
          <cell r="L2327">
            <v>108.54</v>
          </cell>
          <cell r="M2327">
            <v>108.54</v>
          </cell>
          <cell r="N2327">
            <v>108.54</v>
          </cell>
          <cell r="O2327">
            <v>108.54</v>
          </cell>
          <cell r="P2327">
            <v>108.54</v>
          </cell>
          <cell r="Q2327">
            <v>108.54</v>
          </cell>
          <cell r="R2327">
            <v>108.54</v>
          </cell>
          <cell r="S2327">
            <v>1407.71</v>
          </cell>
        </row>
        <row r="2328">
          <cell r="E2328" t="str">
            <v>34522305410EQMRCZZWD</v>
          </cell>
          <cell r="F2328" t="str">
            <v>CC-SKILLS</v>
          </cell>
          <cell r="G2328">
            <v>106.17</v>
          </cell>
          <cell r="H2328">
            <v>106.17</v>
          </cell>
          <cell r="I2328">
            <v>218.51</v>
          </cell>
          <cell r="J2328">
            <v>108.54</v>
          </cell>
          <cell r="K2328">
            <v>108.54</v>
          </cell>
          <cell r="L2328">
            <v>108.54</v>
          </cell>
          <cell r="M2328">
            <v>108.54</v>
          </cell>
          <cell r="N2328">
            <v>108.54</v>
          </cell>
          <cell r="O2328">
            <v>108.54</v>
          </cell>
          <cell r="P2328">
            <v>108.54</v>
          </cell>
          <cell r="Q2328">
            <v>108.54</v>
          </cell>
          <cell r="R2328">
            <v>108.54</v>
          </cell>
          <cell r="S2328">
            <v>1407.71</v>
          </cell>
        </row>
        <row r="2329">
          <cell r="E2329" t="str">
            <v>34522305410EQMRCZZWD</v>
          </cell>
          <cell r="F2329" t="str">
            <v>CC-SKILLS</v>
          </cell>
          <cell r="G2329">
            <v>127.16</v>
          </cell>
          <cell r="H2329">
            <v>127.16</v>
          </cell>
          <cell r="I2329">
            <v>239.51</v>
          </cell>
          <cell r="J2329">
            <v>129.54</v>
          </cell>
          <cell r="K2329">
            <v>129.54</v>
          </cell>
          <cell r="L2329">
            <v>129.54</v>
          </cell>
          <cell r="M2329">
            <v>129.54</v>
          </cell>
          <cell r="N2329">
            <v>129.54</v>
          </cell>
          <cell r="O2329">
            <v>129.54</v>
          </cell>
          <cell r="P2329">
            <v>129.54</v>
          </cell>
          <cell r="Q2329">
            <v>129.54</v>
          </cell>
          <cell r="R2329">
            <v>129.54</v>
          </cell>
          <cell r="S2329">
            <v>1659.69</v>
          </cell>
        </row>
        <row r="2330">
          <cell r="E2330" t="str">
            <v>34522305410EQMRCZZWD</v>
          </cell>
          <cell r="F2330" t="str">
            <v>CC-SKILLS</v>
          </cell>
          <cell r="G2330">
            <v>106.17</v>
          </cell>
          <cell r="H2330">
            <v>106.17</v>
          </cell>
          <cell r="I2330">
            <v>218.51</v>
          </cell>
          <cell r="J2330">
            <v>108.54</v>
          </cell>
          <cell r="K2330">
            <v>108.54</v>
          </cell>
          <cell r="L2330">
            <v>108.54</v>
          </cell>
          <cell r="M2330">
            <v>108.54</v>
          </cell>
          <cell r="N2330">
            <v>108.54</v>
          </cell>
          <cell r="O2330">
            <v>108.54</v>
          </cell>
          <cell r="P2330">
            <v>108.54</v>
          </cell>
          <cell r="Q2330">
            <v>108.54</v>
          </cell>
          <cell r="R2330">
            <v>108.54</v>
          </cell>
          <cell r="S2330">
            <v>1407.71</v>
          </cell>
        </row>
        <row r="2331">
          <cell r="E2331" t="str">
            <v>34522305410EQMRCZZWD Total</v>
          </cell>
          <cell r="F2331">
            <v>0</v>
          </cell>
          <cell r="S2331">
            <v>74923.430000000008</v>
          </cell>
        </row>
        <row r="2332">
          <cell r="E2332" t="str">
            <v>34612110010EQMRCZZWD</v>
          </cell>
          <cell r="F2332" t="str">
            <v>SALARY</v>
          </cell>
          <cell r="G2332">
            <v>43207.72</v>
          </cell>
          <cell r="H2332">
            <v>43207.72</v>
          </cell>
          <cell r="I2332">
            <v>43207.72</v>
          </cell>
          <cell r="J2332">
            <v>43207.72</v>
          </cell>
          <cell r="K2332">
            <v>43207.72</v>
          </cell>
          <cell r="L2332">
            <v>43207.72</v>
          </cell>
          <cell r="M2332">
            <v>43207.72</v>
          </cell>
          <cell r="N2332">
            <v>43207.72</v>
          </cell>
          <cell r="O2332">
            <v>43207.72</v>
          </cell>
          <cell r="P2332">
            <v>43207.72</v>
          </cell>
          <cell r="Q2332">
            <v>43207.72</v>
          </cell>
          <cell r="R2332">
            <v>43207.72</v>
          </cell>
          <cell r="S2332">
            <v>518492.64</v>
          </cell>
        </row>
        <row r="2333">
          <cell r="E2333" t="str">
            <v>34612110010EQMRCZZWD</v>
          </cell>
          <cell r="F2333" t="str">
            <v>SALARY</v>
          </cell>
          <cell r="G2333">
            <v>17959.580000000002</v>
          </cell>
          <cell r="H2333">
            <v>17959.580000000002</v>
          </cell>
          <cell r="I2333">
            <v>17959.580000000002</v>
          </cell>
          <cell r="J2333">
            <v>17959.580000000002</v>
          </cell>
          <cell r="K2333">
            <v>17959.580000000002</v>
          </cell>
          <cell r="L2333">
            <v>17959.580000000002</v>
          </cell>
          <cell r="M2333">
            <v>17959.580000000002</v>
          </cell>
          <cell r="N2333">
            <v>17959.580000000002</v>
          </cell>
          <cell r="O2333">
            <v>17959.580000000002</v>
          </cell>
          <cell r="P2333">
            <v>17959.580000000002</v>
          </cell>
          <cell r="Q2333">
            <v>17959.580000000002</v>
          </cell>
          <cell r="R2333">
            <v>17959.580000000002</v>
          </cell>
          <cell r="S2333">
            <v>215514.96</v>
          </cell>
        </row>
        <row r="2334">
          <cell r="E2334" t="str">
            <v>34612110010EQMRCZZWD</v>
          </cell>
          <cell r="F2334" t="str">
            <v>SALARY</v>
          </cell>
          <cell r="G2334">
            <v>16450.14</v>
          </cell>
          <cell r="H2334">
            <v>16450.14</v>
          </cell>
          <cell r="I2334">
            <v>16450.14</v>
          </cell>
          <cell r="J2334">
            <v>16450.14</v>
          </cell>
          <cell r="K2334">
            <v>16450.14</v>
          </cell>
          <cell r="L2334">
            <v>16450.14</v>
          </cell>
          <cell r="M2334">
            <v>16450.14</v>
          </cell>
          <cell r="N2334">
            <v>16450.14</v>
          </cell>
          <cell r="O2334">
            <v>17195.32</v>
          </cell>
          <cell r="P2334">
            <v>17195.32</v>
          </cell>
          <cell r="Q2334">
            <v>17195.32</v>
          </cell>
          <cell r="R2334">
            <v>17195.32</v>
          </cell>
          <cell r="S2334">
            <v>200382.4</v>
          </cell>
        </row>
        <row r="2335">
          <cell r="E2335" t="str">
            <v>34612110010EQMRCZZWD</v>
          </cell>
          <cell r="F2335" t="str">
            <v>SALARY</v>
          </cell>
          <cell r="G2335">
            <v>17959.580000000002</v>
          </cell>
          <cell r="H2335">
            <v>17959.580000000002</v>
          </cell>
          <cell r="I2335">
            <v>17959.580000000002</v>
          </cell>
          <cell r="J2335">
            <v>17959.580000000002</v>
          </cell>
          <cell r="K2335">
            <v>17959.580000000002</v>
          </cell>
          <cell r="L2335">
            <v>17959.580000000002</v>
          </cell>
          <cell r="M2335">
            <v>17959.580000000002</v>
          </cell>
          <cell r="N2335">
            <v>17959.580000000002</v>
          </cell>
          <cell r="O2335">
            <v>17959.580000000002</v>
          </cell>
          <cell r="P2335">
            <v>17959.580000000002</v>
          </cell>
          <cell r="Q2335">
            <v>17959.580000000002</v>
          </cell>
          <cell r="R2335">
            <v>17959.580000000002</v>
          </cell>
          <cell r="S2335">
            <v>215514.96</v>
          </cell>
        </row>
        <row r="2336">
          <cell r="E2336" t="str">
            <v>34612110010EQMRCZZWD</v>
          </cell>
          <cell r="F2336" t="str">
            <v>SALARY</v>
          </cell>
          <cell r="G2336">
            <v>27769.88</v>
          </cell>
          <cell r="H2336">
            <v>27769.88</v>
          </cell>
          <cell r="I2336">
            <v>27769.88</v>
          </cell>
          <cell r="J2336">
            <v>27769.88</v>
          </cell>
          <cell r="K2336">
            <v>27769.88</v>
          </cell>
          <cell r="L2336">
            <v>27769.88</v>
          </cell>
          <cell r="M2336">
            <v>27769.88</v>
          </cell>
          <cell r="N2336">
            <v>27769.88</v>
          </cell>
          <cell r="O2336">
            <v>27769.88</v>
          </cell>
          <cell r="P2336">
            <v>27769.88</v>
          </cell>
          <cell r="Q2336">
            <v>27769.88</v>
          </cell>
          <cell r="R2336">
            <v>27769.88</v>
          </cell>
          <cell r="S2336">
            <v>333238.56</v>
          </cell>
        </row>
        <row r="2337">
          <cell r="E2337" t="str">
            <v>34612110010EQMRCZZWD</v>
          </cell>
          <cell r="F2337" t="str">
            <v>SALARY</v>
          </cell>
          <cell r="G2337">
            <v>11234.94</v>
          </cell>
          <cell r="H2337">
            <v>11234.94</v>
          </cell>
          <cell r="I2337">
            <v>11234.94</v>
          </cell>
          <cell r="J2337">
            <v>11486.16</v>
          </cell>
          <cell r="K2337">
            <v>11486.16</v>
          </cell>
          <cell r="L2337">
            <v>11486.16</v>
          </cell>
          <cell r="M2337">
            <v>11486.16</v>
          </cell>
          <cell r="N2337">
            <v>11486.16</v>
          </cell>
          <cell r="O2337">
            <v>11486.16</v>
          </cell>
          <cell r="P2337">
            <v>11486.16</v>
          </cell>
          <cell r="Q2337">
            <v>11486.16</v>
          </cell>
          <cell r="R2337">
            <v>11486.16</v>
          </cell>
          <cell r="S2337">
            <v>137080.26</v>
          </cell>
        </row>
        <row r="2338">
          <cell r="E2338" t="str">
            <v>34612110010EQMRCZZWD</v>
          </cell>
          <cell r="F2338" t="str">
            <v>SALARY</v>
          </cell>
          <cell r="G2338">
            <v>11234.94</v>
          </cell>
          <cell r="H2338">
            <v>11234.94</v>
          </cell>
          <cell r="I2338">
            <v>11234.94</v>
          </cell>
          <cell r="J2338">
            <v>11486.16</v>
          </cell>
          <cell r="K2338">
            <v>11486.16</v>
          </cell>
          <cell r="L2338">
            <v>11486.16</v>
          </cell>
          <cell r="M2338">
            <v>11486.16</v>
          </cell>
          <cell r="N2338">
            <v>11486.16</v>
          </cell>
          <cell r="O2338">
            <v>11486.16</v>
          </cell>
          <cell r="P2338">
            <v>11486.16</v>
          </cell>
          <cell r="Q2338">
            <v>11486.16</v>
          </cell>
          <cell r="R2338">
            <v>11486.16</v>
          </cell>
          <cell r="S2338">
            <v>137080.26</v>
          </cell>
        </row>
        <row r="2339">
          <cell r="E2339" t="str">
            <v>34612110010EQMRCZZWD Total</v>
          </cell>
          <cell r="F2339">
            <v>0</v>
          </cell>
          <cell r="S2339">
            <v>1757304.04</v>
          </cell>
        </row>
        <row r="2340">
          <cell r="E2340" t="str">
            <v>34612110100EQMRCZZWD</v>
          </cell>
          <cell r="F2340" t="str">
            <v>BONUS</v>
          </cell>
          <cell r="G2340">
            <v>0</v>
          </cell>
          <cell r="H2340">
            <v>0</v>
          </cell>
          <cell r="I2340">
            <v>0</v>
          </cell>
          <cell r="J2340">
            <v>0</v>
          </cell>
          <cell r="K2340">
            <v>0</v>
          </cell>
          <cell r="L2340">
            <v>0</v>
          </cell>
          <cell r="M2340">
            <v>0</v>
          </cell>
          <cell r="N2340">
            <v>0</v>
          </cell>
          <cell r="O2340">
            <v>0</v>
          </cell>
          <cell r="P2340">
            <v>0</v>
          </cell>
          <cell r="Q2340">
            <v>0</v>
          </cell>
          <cell r="R2340">
            <v>43207.72</v>
          </cell>
          <cell r="S2340">
            <v>43207.72</v>
          </cell>
        </row>
        <row r="2341">
          <cell r="E2341" t="str">
            <v>34612110100EQMRCZZWD</v>
          </cell>
          <cell r="F2341" t="str">
            <v>BONUS</v>
          </cell>
          <cell r="G2341">
            <v>0</v>
          </cell>
          <cell r="H2341">
            <v>0</v>
          </cell>
          <cell r="I2341">
            <v>0</v>
          </cell>
          <cell r="J2341">
            <v>0</v>
          </cell>
          <cell r="K2341">
            <v>0</v>
          </cell>
          <cell r="L2341">
            <v>17959.580000000002</v>
          </cell>
          <cell r="M2341">
            <v>0</v>
          </cell>
          <cell r="N2341">
            <v>0</v>
          </cell>
          <cell r="O2341">
            <v>0</v>
          </cell>
          <cell r="P2341">
            <v>0</v>
          </cell>
          <cell r="Q2341">
            <v>0</v>
          </cell>
          <cell r="R2341">
            <v>0</v>
          </cell>
          <cell r="S2341">
            <v>17959.580000000002</v>
          </cell>
        </row>
        <row r="2342">
          <cell r="E2342" t="str">
            <v>34612110100EQMRCZZWD</v>
          </cell>
          <cell r="F2342" t="str">
            <v>BONUS</v>
          </cell>
          <cell r="G2342">
            <v>0</v>
          </cell>
          <cell r="H2342">
            <v>0</v>
          </cell>
          <cell r="I2342">
            <v>0</v>
          </cell>
          <cell r="J2342">
            <v>0</v>
          </cell>
          <cell r="K2342">
            <v>0</v>
          </cell>
          <cell r="L2342">
            <v>16450.14</v>
          </cell>
          <cell r="M2342">
            <v>0</v>
          </cell>
          <cell r="N2342">
            <v>0</v>
          </cell>
          <cell r="O2342">
            <v>0</v>
          </cell>
          <cell r="P2342">
            <v>0</v>
          </cell>
          <cell r="Q2342">
            <v>0</v>
          </cell>
          <cell r="R2342">
            <v>0</v>
          </cell>
          <cell r="S2342">
            <v>16450.14</v>
          </cell>
        </row>
        <row r="2343">
          <cell r="E2343" t="str">
            <v>34612110100EQMRCZZWD</v>
          </cell>
          <cell r="F2343" t="str">
            <v>BONUS</v>
          </cell>
          <cell r="G2343">
            <v>0</v>
          </cell>
          <cell r="H2343">
            <v>0</v>
          </cell>
          <cell r="I2343">
            <v>17959.580000000002</v>
          </cell>
          <cell r="J2343">
            <v>0</v>
          </cell>
          <cell r="K2343">
            <v>0</v>
          </cell>
          <cell r="L2343">
            <v>0</v>
          </cell>
          <cell r="M2343">
            <v>0</v>
          </cell>
          <cell r="N2343">
            <v>0</v>
          </cell>
          <cell r="O2343">
            <v>0</v>
          </cell>
          <cell r="P2343">
            <v>0</v>
          </cell>
          <cell r="Q2343">
            <v>0</v>
          </cell>
          <cell r="R2343">
            <v>0</v>
          </cell>
          <cell r="S2343">
            <v>17959.580000000002</v>
          </cell>
        </row>
        <row r="2344">
          <cell r="E2344" t="str">
            <v>34612110100EQMRCZZWD</v>
          </cell>
          <cell r="F2344" t="str">
            <v>BONUS</v>
          </cell>
          <cell r="G2344">
            <v>0</v>
          </cell>
          <cell r="H2344">
            <v>0</v>
          </cell>
          <cell r="I2344">
            <v>0</v>
          </cell>
          <cell r="J2344">
            <v>0</v>
          </cell>
          <cell r="K2344">
            <v>0</v>
          </cell>
          <cell r="L2344">
            <v>0</v>
          </cell>
          <cell r="M2344">
            <v>0</v>
          </cell>
          <cell r="N2344">
            <v>0</v>
          </cell>
          <cell r="O2344">
            <v>0</v>
          </cell>
          <cell r="P2344">
            <v>0</v>
          </cell>
          <cell r="Q2344">
            <v>0</v>
          </cell>
          <cell r="R2344">
            <v>27769.88</v>
          </cell>
          <cell r="S2344">
            <v>27769.88</v>
          </cell>
        </row>
        <row r="2345">
          <cell r="E2345" t="str">
            <v>34612110100EQMRCZZWD</v>
          </cell>
          <cell r="F2345" t="str">
            <v>BONUS</v>
          </cell>
          <cell r="G2345">
            <v>0</v>
          </cell>
          <cell r="H2345">
            <v>0</v>
          </cell>
          <cell r="I2345">
            <v>11234.94</v>
          </cell>
          <cell r="J2345">
            <v>0</v>
          </cell>
          <cell r="K2345">
            <v>0</v>
          </cell>
          <cell r="L2345">
            <v>0</v>
          </cell>
          <cell r="M2345">
            <v>0</v>
          </cell>
          <cell r="N2345">
            <v>0</v>
          </cell>
          <cell r="O2345">
            <v>0</v>
          </cell>
          <cell r="P2345">
            <v>0</v>
          </cell>
          <cell r="Q2345">
            <v>0</v>
          </cell>
          <cell r="R2345">
            <v>0</v>
          </cell>
          <cell r="S2345">
            <v>11234.94</v>
          </cell>
        </row>
        <row r="2346">
          <cell r="E2346" t="str">
            <v>34612110100EQMRCZZWD</v>
          </cell>
          <cell r="F2346" t="str">
            <v>BONUS</v>
          </cell>
          <cell r="G2346">
            <v>0</v>
          </cell>
          <cell r="H2346">
            <v>0</v>
          </cell>
          <cell r="I2346">
            <v>11234.94</v>
          </cell>
          <cell r="J2346">
            <v>0</v>
          </cell>
          <cell r="K2346">
            <v>0</v>
          </cell>
          <cell r="L2346">
            <v>0</v>
          </cell>
          <cell r="M2346">
            <v>0</v>
          </cell>
          <cell r="N2346">
            <v>0</v>
          </cell>
          <cell r="O2346">
            <v>0</v>
          </cell>
          <cell r="P2346">
            <v>0</v>
          </cell>
          <cell r="Q2346">
            <v>0</v>
          </cell>
          <cell r="R2346">
            <v>0</v>
          </cell>
          <cell r="S2346">
            <v>11234.94</v>
          </cell>
        </row>
        <row r="2347">
          <cell r="E2347" t="str">
            <v>34612110100EQMRCZZWD Total</v>
          </cell>
          <cell r="F2347">
            <v>0</v>
          </cell>
          <cell r="S2347">
            <v>145816.78</v>
          </cell>
        </row>
        <row r="2348">
          <cell r="E2348" t="str">
            <v>34612110260EQMRCZZWD</v>
          </cell>
          <cell r="F2348" t="str">
            <v>HOUSESUB</v>
          </cell>
          <cell r="G2348">
            <v>796.61</v>
          </cell>
          <cell r="H2348">
            <v>796.61</v>
          </cell>
          <cell r="I2348">
            <v>796.61</v>
          </cell>
          <cell r="J2348">
            <v>796.61</v>
          </cell>
          <cell r="K2348">
            <v>796.61</v>
          </cell>
          <cell r="L2348">
            <v>796.61</v>
          </cell>
          <cell r="M2348">
            <v>796.61</v>
          </cell>
          <cell r="N2348">
            <v>796.61</v>
          </cell>
          <cell r="O2348">
            <v>796.61</v>
          </cell>
          <cell r="P2348">
            <v>796.61</v>
          </cell>
          <cell r="Q2348">
            <v>796.61</v>
          </cell>
          <cell r="R2348">
            <v>796.61</v>
          </cell>
          <cell r="S2348">
            <v>9559.32</v>
          </cell>
        </row>
        <row r="2349">
          <cell r="E2349" t="str">
            <v>34612110260EQMRCZZWD Total</v>
          </cell>
          <cell r="F2349">
            <v>0</v>
          </cell>
          <cell r="S2349">
            <v>9559.32</v>
          </cell>
        </row>
        <row r="2350">
          <cell r="E2350" t="str">
            <v>34612110340EQMRCZZWD</v>
          </cell>
          <cell r="F2350" t="str">
            <v>CARALL</v>
          </cell>
          <cell r="G2350">
            <v>12813</v>
          </cell>
          <cell r="H2350">
            <v>12813</v>
          </cell>
          <cell r="I2350">
            <v>12813</v>
          </cell>
          <cell r="J2350">
            <v>12813</v>
          </cell>
          <cell r="K2350">
            <v>12813</v>
          </cell>
          <cell r="L2350">
            <v>12813</v>
          </cell>
          <cell r="M2350">
            <v>12813</v>
          </cell>
          <cell r="N2350">
            <v>12813</v>
          </cell>
          <cell r="O2350">
            <v>12813</v>
          </cell>
          <cell r="P2350">
            <v>12813</v>
          </cell>
          <cell r="Q2350">
            <v>12813</v>
          </cell>
          <cell r="R2350">
            <v>12813</v>
          </cell>
          <cell r="S2350">
            <v>153756</v>
          </cell>
        </row>
        <row r="2351">
          <cell r="E2351" t="str">
            <v>34612110340EQMRCZZWD Total</v>
          </cell>
          <cell r="F2351">
            <v>0</v>
          </cell>
          <cell r="S2351">
            <v>153756</v>
          </cell>
        </row>
        <row r="2352">
          <cell r="E2352" t="str">
            <v>34612130010EQMRCZZWD</v>
          </cell>
          <cell r="F2352" t="str">
            <v>CC-BARGAIN</v>
          </cell>
          <cell r="G2352">
            <v>8.25</v>
          </cell>
          <cell r="H2352">
            <v>8.25</v>
          </cell>
          <cell r="I2352">
            <v>8.25</v>
          </cell>
          <cell r="J2352">
            <v>8.25</v>
          </cell>
          <cell r="K2352">
            <v>8.25</v>
          </cell>
          <cell r="L2352">
            <v>8.25</v>
          </cell>
          <cell r="M2352">
            <v>8.25</v>
          </cell>
          <cell r="N2352">
            <v>8.25</v>
          </cell>
          <cell r="O2352">
            <v>8.25</v>
          </cell>
          <cell r="P2352">
            <v>8.25</v>
          </cell>
          <cell r="Q2352">
            <v>8.25</v>
          </cell>
          <cell r="R2352">
            <v>8.25</v>
          </cell>
          <cell r="S2352">
            <v>99</v>
          </cell>
        </row>
        <row r="2353">
          <cell r="E2353" t="str">
            <v>34612130010EQMRCZZWD</v>
          </cell>
          <cell r="F2353" t="str">
            <v>CC-BARGAIN</v>
          </cell>
          <cell r="G2353">
            <v>8.25</v>
          </cell>
          <cell r="H2353">
            <v>8.25</v>
          </cell>
          <cell r="I2353">
            <v>8.25</v>
          </cell>
          <cell r="J2353">
            <v>8.25</v>
          </cell>
          <cell r="K2353">
            <v>8.25</v>
          </cell>
          <cell r="L2353">
            <v>8.25</v>
          </cell>
          <cell r="M2353">
            <v>8.25</v>
          </cell>
          <cell r="N2353">
            <v>8.25</v>
          </cell>
          <cell r="O2353">
            <v>8.25</v>
          </cell>
          <cell r="P2353">
            <v>8.25</v>
          </cell>
          <cell r="Q2353">
            <v>8.25</v>
          </cell>
          <cell r="R2353">
            <v>8.25</v>
          </cell>
          <cell r="S2353">
            <v>99</v>
          </cell>
        </row>
        <row r="2354">
          <cell r="E2354" t="str">
            <v>34612130010EQMRCZZWD</v>
          </cell>
          <cell r="F2354" t="str">
            <v>CC-BARGAIN</v>
          </cell>
          <cell r="G2354">
            <v>8.25</v>
          </cell>
          <cell r="H2354">
            <v>8.25</v>
          </cell>
          <cell r="I2354">
            <v>8.25</v>
          </cell>
          <cell r="J2354">
            <v>8.25</v>
          </cell>
          <cell r="K2354">
            <v>8.25</v>
          </cell>
          <cell r="L2354">
            <v>8.25</v>
          </cell>
          <cell r="M2354">
            <v>8.25</v>
          </cell>
          <cell r="N2354">
            <v>8.25</v>
          </cell>
          <cell r="O2354">
            <v>8.25</v>
          </cell>
          <cell r="P2354">
            <v>8.25</v>
          </cell>
          <cell r="Q2354">
            <v>8.25</v>
          </cell>
          <cell r="R2354">
            <v>8.25</v>
          </cell>
          <cell r="S2354">
            <v>99</v>
          </cell>
        </row>
        <row r="2355">
          <cell r="E2355" t="str">
            <v>34612130010EQMRCZZWD</v>
          </cell>
          <cell r="F2355" t="str">
            <v>CC-BARGAIN</v>
          </cell>
          <cell r="G2355">
            <v>8.25</v>
          </cell>
          <cell r="H2355">
            <v>8.25</v>
          </cell>
          <cell r="I2355">
            <v>8.25</v>
          </cell>
          <cell r="J2355">
            <v>8.25</v>
          </cell>
          <cell r="K2355">
            <v>8.25</v>
          </cell>
          <cell r="L2355">
            <v>8.25</v>
          </cell>
          <cell r="M2355">
            <v>8.25</v>
          </cell>
          <cell r="N2355">
            <v>8.25</v>
          </cell>
          <cell r="O2355">
            <v>8.25</v>
          </cell>
          <cell r="P2355">
            <v>8.25</v>
          </cell>
          <cell r="Q2355">
            <v>8.25</v>
          </cell>
          <cell r="R2355">
            <v>8.25</v>
          </cell>
          <cell r="S2355">
            <v>99</v>
          </cell>
        </row>
        <row r="2356">
          <cell r="E2356" t="str">
            <v>34612130010EQMRCZZWD</v>
          </cell>
          <cell r="F2356" t="str">
            <v>CC-BARGAIN</v>
          </cell>
          <cell r="G2356">
            <v>8.25</v>
          </cell>
          <cell r="H2356">
            <v>8.25</v>
          </cell>
          <cell r="I2356">
            <v>8.25</v>
          </cell>
          <cell r="J2356">
            <v>8.25</v>
          </cell>
          <cell r="K2356">
            <v>8.25</v>
          </cell>
          <cell r="L2356">
            <v>8.25</v>
          </cell>
          <cell r="M2356">
            <v>8.25</v>
          </cell>
          <cell r="N2356">
            <v>8.25</v>
          </cell>
          <cell r="O2356">
            <v>8.25</v>
          </cell>
          <cell r="P2356">
            <v>8.25</v>
          </cell>
          <cell r="Q2356">
            <v>8.25</v>
          </cell>
          <cell r="R2356">
            <v>8.25</v>
          </cell>
          <cell r="S2356">
            <v>99</v>
          </cell>
        </row>
        <row r="2357">
          <cell r="E2357" t="str">
            <v>34612130010EQMRCZZWD</v>
          </cell>
          <cell r="F2357" t="str">
            <v>CC-BARGAIN</v>
          </cell>
          <cell r="G2357">
            <v>8.25</v>
          </cell>
          <cell r="H2357">
            <v>8.25</v>
          </cell>
          <cell r="I2357">
            <v>8.25</v>
          </cell>
          <cell r="J2357">
            <v>8.25</v>
          </cell>
          <cell r="K2357">
            <v>8.25</v>
          </cell>
          <cell r="L2357">
            <v>8.25</v>
          </cell>
          <cell r="M2357">
            <v>8.25</v>
          </cell>
          <cell r="N2357">
            <v>8.25</v>
          </cell>
          <cell r="O2357">
            <v>8.25</v>
          </cell>
          <cell r="P2357">
            <v>8.25</v>
          </cell>
          <cell r="Q2357">
            <v>8.25</v>
          </cell>
          <cell r="R2357">
            <v>8.25</v>
          </cell>
          <cell r="S2357">
            <v>99</v>
          </cell>
        </row>
        <row r="2358">
          <cell r="E2358" t="str">
            <v>34612130010EQMRCZZWD</v>
          </cell>
          <cell r="F2358" t="str">
            <v>CC-BARGAIN</v>
          </cell>
          <cell r="G2358">
            <v>8.25</v>
          </cell>
          <cell r="H2358">
            <v>8.25</v>
          </cell>
          <cell r="I2358">
            <v>8.25</v>
          </cell>
          <cell r="J2358">
            <v>8.25</v>
          </cell>
          <cell r="K2358">
            <v>8.25</v>
          </cell>
          <cell r="L2358">
            <v>8.25</v>
          </cell>
          <cell r="M2358">
            <v>8.25</v>
          </cell>
          <cell r="N2358">
            <v>8.25</v>
          </cell>
          <cell r="O2358">
            <v>8.25</v>
          </cell>
          <cell r="P2358">
            <v>8.25</v>
          </cell>
          <cell r="Q2358">
            <v>8.25</v>
          </cell>
          <cell r="R2358">
            <v>8.25</v>
          </cell>
          <cell r="S2358">
            <v>99</v>
          </cell>
        </row>
        <row r="2359">
          <cell r="E2359" t="str">
            <v>34612130010EQMRCZZWD Total</v>
          </cell>
          <cell r="F2359">
            <v>0</v>
          </cell>
          <cell r="S2359">
            <v>693</v>
          </cell>
        </row>
        <row r="2360">
          <cell r="E2360" t="str">
            <v>34612130100EQMRCZZWD</v>
          </cell>
          <cell r="F2360" t="str">
            <v>CC-GROUPSC</v>
          </cell>
          <cell r="G2360">
            <v>864.15</v>
          </cell>
          <cell r="H2360">
            <v>864.15</v>
          </cell>
          <cell r="I2360">
            <v>864.15</v>
          </cell>
          <cell r="J2360">
            <v>864.15</v>
          </cell>
          <cell r="K2360">
            <v>864.15</v>
          </cell>
          <cell r="L2360">
            <v>864.15</v>
          </cell>
          <cell r="M2360">
            <v>864.15</v>
          </cell>
          <cell r="N2360">
            <v>864.15</v>
          </cell>
          <cell r="O2360">
            <v>864.15</v>
          </cell>
          <cell r="P2360">
            <v>864.15</v>
          </cell>
          <cell r="Q2360">
            <v>864.15</v>
          </cell>
          <cell r="R2360">
            <v>864.15</v>
          </cell>
          <cell r="S2360">
            <v>10369.799999999999</v>
          </cell>
        </row>
        <row r="2361">
          <cell r="E2361" t="str">
            <v>34612130100EQMRCZZWD</v>
          </cell>
          <cell r="F2361" t="str">
            <v>CC-GROUPSC</v>
          </cell>
          <cell r="G2361">
            <v>359.19</v>
          </cell>
          <cell r="H2361">
            <v>359.19</v>
          </cell>
          <cell r="I2361">
            <v>359.19</v>
          </cell>
          <cell r="J2361">
            <v>359.19</v>
          </cell>
          <cell r="K2361">
            <v>359.19</v>
          </cell>
          <cell r="L2361">
            <v>359.19</v>
          </cell>
          <cell r="M2361">
            <v>359.19</v>
          </cell>
          <cell r="N2361">
            <v>359.19</v>
          </cell>
          <cell r="O2361">
            <v>359.19</v>
          </cell>
          <cell r="P2361">
            <v>359.19</v>
          </cell>
          <cell r="Q2361">
            <v>359.19</v>
          </cell>
          <cell r="R2361">
            <v>359.19</v>
          </cell>
          <cell r="S2361">
            <v>4310.28</v>
          </cell>
        </row>
        <row r="2362">
          <cell r="E2362" t="str">
            <v>34612130100EQMRCZZWD</v>
          </cell>
          <cell r="F2362" t="str">
            <v>CC-GROUPSC</v>
          </cell>
          <cell r="G2362">
            <v>329</v>
          </cell>
          <cell r="H2362">
            <v>329</v>
          </cell>
          <cell r="I2362">
            <v>329</v>
          </cell>
          <cell r="J2362">
            <v>329</v>
          </cell>
          <cell r="K2362">
            <v>329</v>
          </cell>
          <cell r="L2362">
            <v>329</v>
          </cell>
          <cell r="M2362">
            <v>329</v>
          </cell>
          <cell r="N2362">
            <v>329</v>
          </cell>
          <cell r="O2362">
            <v>343.91</v>
          </cell>
          <cell r="P2362">
            <v>343.91</v>
          </cell>
          <cell r="Q2362">
            <v>343.91</v>
          </cell>
          <cell r="R2362">
            <v>343.91</v>
          </cell>
          <cell r="S2362">
            <v>4007.64</v>
          </cell>
        </row>
        <row r="2363">
          <cell r="E2363" t="str">
            <v>34612130100EQMRCZZWD</v>
          </cell>
          <cell r="F2363" t="str">
            <v>CC-GROUPSC</v>
          </cell>
          <cell r="G2363">
            <v>359.19</v>
          </cell>
          <cell r="H2363">
            <v>359.19</v>
          </cell>
          <cell r="I2363">
            <v>359.19</v>
          </cell>
          <cell r="J2363">
            <v>359.19</v>
          </cell>
          <cell r="K2363">
            <v>359.19</v>
          </cell>
          <cell r="L2363">
            <v>359.19</v>
          </cell>
          <cell r="M2363">
            <v>359.19</v>
          </cell>
          <cell r="N2363">
            <v>359.19</v>
          </cell>
          <cell r="O2363">
            <v>359.19</v>
          </cell>
          <cell r="P2363">
            <v>359.19</v>
          </cell>
          <cell r="Q2363">
            <v>359.19</v>
          </cell>
          <cell r="R2363">
            <v>359.19</v>
          </cell>
          <cell r="S2363">
            <v>4310.28</v>
          </cell>
        </row>
        <row r="2364">
          <cell r="E2364" t="str">
            <v>34612130100EQMRCZZWD</v>
          </cell>
          <cell r="F2364" t="str">
            <v>CC-GROUPSC</v>
          </cell>
          <cell r="G2364">
            <v>555.4</v>
          </cell>
          <cell r="H2364">
            <v>555.4</v>
          </cell>
          <cell r="I2364">
            <v>555.4</v>
          </cell>
          <cell r="J2364">
            <v>555.4</v>
          </cell>
          <cell r="K2364">
            <v>555.4</v>
          </cell>
          <cell r="L2364">
            <v>555.4</v>
          </cell>
          <cell r="M2364">
            <v>555.4</v>
          </cell>
          <cell r="N2364">
            <v>555.4</v>
          </cell>
          <cell r="O2364">
            <v>555.4</v>
          </cell>
          <cell r="P2364">
            <v>555.4</v>
          </cell>
          <cell r="Q2364">
            <v>555.4</v>
          </cell>
          <cell r="R2364">
            <v>555.4</v>
          </cell>
          <cell r="S2364">
            <v>6664.8</v>
          </cell>
        </row>
        <row r="2365">
          <cell r="E2365" t="str">
            <v>34612130100EQMRCZZWD</v>
          </cell>
          <cell r="F2365" t="str">
            <v>CC-GROUPSC</v>
          </cell>
          <cell r="G2365">
            <v>224.7</v>
          </cell>
          <cell r="H2365">
            <v>224.7</v>
          </cell>
          <cell r="I2365">
            <v>224.7</v>
          </cell>
          <cell r="J2365">
            <v>229.72</v>
          </cell>
          <cell r="K2365">
            <v>229.72</v>
          </cell>
          <cell r="L2365">
            <v>229.72</v>
          </cell>
          <cell r="M2365">
            <v>229.72</v>
          </cell>
          <cell r="N2365">
            <v>229.72</v>
          </cell>
          <cell r="O2365">
            <v>229.72</v>
          </cell>
          <cell r="P2365">
            <v>229.72</v>
          </cell>
          <cell r="Q2365">
            <v>229.72</v>
          </cell>
          <cell r="R2365">
            <v>229.72</v>
          </cell>
          <cell r="S2365">
            <v>2741.58</v>
          </cell>
        </row>
        <row r="2366">
          <cell r="E2366" t="str">
            <v>34612130100EQMRCZZWD</v>
          </cell>
          <cell r="F2366" t="str">
            <v>CC-GROUPSC</v>
          </cell>
          <cell r="G2366">
            <v>224.7</v>
          </cell>
          <cell r="H2366">
            <v>224.7</v>
          </cell>
          <cell r="I2366">
            <v>224.7</v>
          </cell>
          <cell r="J2366">
            <v>229.72</v>
          </cell>
          <cell r="K2366">
            <v>229.72</v>
          </cell>
          <cell r="L2366">
            <v>229.72</v>
          </cell>
          <cell r="M2366">
            <v>229.72</v>
          </cell>
          <cell r="N2366">
            <v>229.72</v>
          </cell>
          <cell r="O2366">
            <v>229.72</v>
          </cell>
          <cell r="P2366">
            <v>229.72</v>
          </cell>
          <cell r="Q2366">
            <v>229.72</v>
          </cell>
          <cell r="R2366">
            <v>229.72</v>
          </cell>
          <cell r="S2366">
            <v>2741.58</v>
          </cell>
        </row>
        <row r="2367">
          <cell r="E2367" t="str">
            <v>34612130100EQMRCZZWD Total</v>
          </cell>
          <cell r="F2367">
            <v>0</v>
          </cell>
          <cell r="S2367">
            <v>35145.96</v>
          </cell>
        </row>
        <row r="2368">
          <cell r="E2368" t="str">
            <v>34612130200EQMRCZZWD</v>
          </cell>
          <cell r="F2368" t="str">
            <v>CC-MEDAID</v>
          </cell>
          <cell r="G2368">
            <v>3089.38</v>
          </cell>
          <cell r="H2368">
            <v>3089.38</v>
          </cell>
          <cell r="I2368">
            <v>3089.38</v>
          </cell>
          <cell r="J2368">
            <v>3089.38</v>
          </cell>
          <cell r="K2368">
            <v>3089.38</v>
          </cell>
          <cell r="L2368">
            <v>3089.38</v>
          </cell>
          <cell r="M2368">
            <v>3089.38</v>
          </cell>
          <cell r="N2368">
            <v>3089.38</v>
          </cell>
          <cell r="O2368">
            <v>3089.38</v>
          </cell>
          <cell r="P2368">
            <v>3089.38</v>
          </cell>
          <cell r="Q2368">
            <v>3089.38</v>
          </cell>
          <cell r="R2368">
            <v>3089.38</v>
          </cell>
          <cell r="S2368">
            <v>37072.559999999998</v>
          </cell>
        </row>
        <row r="2369">
          <cell r="E2369" t="str">
            <v>34612130200EQMRCZZWD</v>
          </cell>
          <cell r="F2369" t="str">
            <v>CC-MEDAID</v>
          </cell>
          <cell r="G2369">
            <v>2017.77</v>
          </cell>
          <cell r="H2369">
            <v>2017.77</v>
          </cell>
          <cell r="I2369">
            <v>2017.77</v>
          </cell>
          <cell r="J2369">
            <v>2017.77</v>
          </cell>
          <cell r="K2369">
            <v>2017.77</v>
          </cell>
          <cell r="L2369">
            <v>2017.77</v>
          </cell>
          <cell r="M2369">
            <v>2017.77</v>
          </cell>
          <cell r="N2369">
            <v>2017.77</v>
          </cell>
          <cell r="O2369">
            <v>2017.77</v>
          </cell>
          <cell r="P2369">
            <v>2017.77</v>
          </cell>
          <cell r="Q2369">
            <v>2017.77</v>
          </cell>
          <cell r="R2369">
            <v>2017.77</v>
          </cell>
          <cell r="S2369">
            <v>24213.24</v>
          </cell>
        </row>
        <row r="2370">
          <cell r="E2370" t="str">
            <v>34612130200EQMRCZZWD</v>
          </cell>
          <cell r="F2370" t="str">
            <v>CC-MEDAID</v>
          </cell>
          <cell r="G2370">
            <v>3942.23</v>
          </cell>
          <cell r="H2370">
            <v>3942.23</v>
          </cell>
          <cell r="I2370">
            <v>3942.23</v>
          </cell>
          <cell r="J2370">
            <v>3942.23</v>
          </cell>
          <cell r="K2370">
            <v>3942.23</v>
          </cell>
          <cell r="L2370">
            <v>3942.23</v>
          </cell>
          <cell r="M2370">
            <v>3942.23</v>
          </cell>
          <cell r="N2370">
            <v>3942.23</v>
          </cell>
          <cell r="O2370">
            <v>3942.23</v>
          </cell>
          <cell r="P2370">
            <v>3942.23</v>
          </cell>
          <cell r="Q2370">
            <v>3942.23</v>
          </cell>
          <cell r="R2370">
            <v>3942.23</v>
          </cell>
          <cell r="S2370">
            <v>47306.76</v>
          </cell>
        </row>
        <row r="2371">
          <cell r="E2371" t="str">
            <v>34612130200EQMRCZZWD</v>
          </cell>
          <cell r="F2371" t="str">
            <v>CC-MEDAID</v>
          </cell>
          <cell r="G2371">
            <v>2088.84</v>
          </cell>
          <cell r="H2371">
            <v>2088.84</v>
          </cell>
          <cell r="I2371">
            <v>2088.84</v>
          </cell>
          <cell r="J2371">
            <v>2088.84</v>
          </cell>
          <cell r="K2371">
            <v>2088.84</v>
          </cell>
          <cell r="L2371">
            <v>2088.84</v>
          </cell>
          <cell r="M2371">
            <v>2088.84</v>
          </cell>
          <cell r="N2371">
            <v>2088.84</v>
          </cell>
          <cell r="O2371">
            <v>2088.84</v>
          </cell>
          <cell r="P2371">
            <v>2088.84</v>
          </cell>
          <cell r="Q2371">
            <v>2088.84</v>
          </cell>
          <cell r="R2371">
            <v>2088.84</v>
          </cell>
          <cell r="S2371">
            <v>25066.080000000002</v>
          </cell>
        </row>
        <row r="2372">
          <cell r="E2372" t="str">
            <v>34612130200EQMRCZZWD</v>
          </cell>
          <cell r="F2372" t="str">
            <v>CC-MEDAID</v>
          </cell>
          <cell r="G2372">
            <v>2088.84</v>
          </cell>
          <cell r="H2372">
            <v>2088.84</v>
          </cell>
          <cell r="I2372">
            <v>2088.84</v>
          </cell>
          <cell r="J2372">
            <v>2088.84</v>
          </cell>
          <cell r="K2372">
            <v>2088.84</v>
          </cell>
          <cell r="L2372">
            <v>2088.84</v>
          </cell>
          <cell r="M2372">
            <v>2088.84</v>
          </cell>
          <cell r="N2372">
            <v>2088.84</v>
          </cell>
          <cell r="O2372">
            <v>2088.84</v>
          </cell>
          <cell r="P2372">
            <v>2088.84</v>
          </cell>
          <cell r="Q2372">
            <v>2088.84</v>
          </cell>
          <cell r="R2372">
            <v>2088.84</v>
          </cell>
          <cell r="S2372">
            <v>25066.080000000002</v>
          </cell>
        </row>
        <row r="2373">
          <cell r="E2373" t="str">
            <v>34612130200EQMRCZZWD Total</v>
          </cell>
          <cell r="F2373">
            <v>0</v>
          </cell>
          <cell r="S2373">
            <v>158724.72000000003</v>
          </cell>
        </row>
        <row r="2374">
          <cell r="E2374" t="str">
            <v>34612130300EQMRCZZWD</v>
          </cell>
          <cell r="F2374" t="str">
            <v>CC-PENSION</v>
          </cell>
          <cell r="G2374">
            <v>7777.39</v>
          </cell>
          <cell r="H2374">
            <v>7777.39</v>
          </cell>
          <cell r="I2374">
            <v>7777.39</v>
          </cell>
          <cell r="J2374">
            <v>7777.39</v>
          </cell>
          <cell r="K2374">
            <v>7777.39</v>
          </cell>
          <cell r="L2374">
            <v>7777.39</v>
          </cell>
          <cell r="M2374">
            <v>7777.39</v>
          </cell>
          <cell r="N2374">
            <v>7777.39</v>
          </cell>
          <cell r="O2374">
            <v>7777.39</v>
          </cell>
          <cell r="P2374">
            <v>7777.39</v>
          </cell>
          <cell r="Q2374">
            <v>7777.39</v>
          </cell>
          <cell r="R2374">
            <v>7777.39</v>
          </cell>
          <cell r="S2374">
            <v>93328.68</v>
          </cell>
        </row>
        <row r="2375">
          <cell r="E2375" t="str">
            <v>34612130300EQMRCZZWD</v>
          </cell>
          <cell r="F2375" t="str">
            <v>CC-PENSION</v>
          </cell>
          <cell r="G2375">
            <v>3951.11</v>
          </cell>
          <cell r="H2375">
            <v>3951.11</v>
          </cell>
          <cell r="I2375">
            <v>3951.11</v>
          </cell>
          <cell r="J2375">
            <v>3951.11</v>
          </cell>
          <cell r="K2375">
            <v>3951.11</v>
          </cell>
          <cell r="L2375">
            <v>3951.11</v>
          </cell>
          <cell r="M2375">
            <v>3951.11</v>
          </cell>
          <cell r="N2375">
            <v>3951.11</v>
          </cell>
          <cell r="O2375">
            <v>3951.11</v>
          </cell>
          <cell r="P2375">
            <v>3951.11</v>
          </cell>
          <cell r="Q2375">
            <v>3951.11</v>
          </cell>
          <cell r="R2375">
            <v>3951.11</v>
          </cell>
          <cell r="S2375">
            <v>47413.32</v>
          </cell>
        </row>
        <row r="2376">
          <cell r="E2376" t="str">
            <v>34612130300EQMRCZZWD</v>
          </cell>
          <cell r="F2376" t="str">
            <v>CC-PENSION</v>
          </cell>
          <cell r="G2376">
            <v>3619.03</v>
          </cell>
          <cell r="H2376">
            <v>3619.03</v>
          </cell>
          <cell r="I2376">
            <v>3619.03</v>
          </cell>
          <cell r="J2376">
            <v>3619.03</v>
          </cell>
          <cell r="K2376">
            <v>3619.03</v>
          </cell>
          <cell r="L2376">
            <v>3619.03</v>
          </cell>
          <cell r="M2376">
            <v>3619.03</v>
          </cell>
          <cell r="N2376">
            <v>3619.03</v>
          </cell>
          <cell r="O2376">
            <v>3782.97</v>
          </cell>
          <cell r="P2376">
            <v>3782.97</v>
          </cell>
          <cell r="Q2376">
            <v>3782.97</v>
          </cell>
          <cell r="R2376">
            <v>3782.97</v>
          </cell>
          <cell r="S2376">
            <v>44084.12</v>
          </cell>
        </row>
        <row r="2377">
          <cell r="E2377" t="str">
            <v>34612130300EQMRCZZWD</v>
          </cell>
          <cell r="F2377" t="str">
            <v>CC-PENSION</v>
          </cell>
          <cell r="G2377">
            <v>3951.11</v>
          </cell>
          <cell r="H2377">
            <v>3951.11</v>
          </cell>
          <cell r="I2377">
            <v>3951.11</v>
          </cell>
          <cell r="J2377">
            <v>3951.11</v>
          </cell>
          <cell r="K2377">
            <v>3951.11</v>
          </cell>
          <cell r="L2377">
            <v>3951.11</v>
          </cell>
          <cell r="M2377">
            <v>3951.11</v>
          </cell>
          <cell r="N2377">
            <v>3951.11</v>
          </cell>
          <cell r="O2377">
            <v>3951.11</v>
          </cell>
          <cell r="P2377">
            <v>3951.11</v>
          </cell>
          <cell r="Q2377">
            <v>3951.11</v>
          </cell>
          <cell r="R2377">
            <v>3951.11</v>
          </cell>
          <cell r="S2377">
            <v>47413.32</v>
          </cell>
        </row>
        <row r="2378">
          <cell r="E2378" t="str">
            <v>34612130300EQMRCZZWD</v>
          </cell>
          <cell r="F2378" t="str">
            <v>CC-PENSION</v>
          </cell>
          <cell r="G2378">
            <v>6109.37</v>
          </cell>
          <cell r="H2378">
            <v>6109.37</v>
          </cell>
          <cell r="I2378">
            <v>6109.37</v>
          </cell>
          <cell r="J2378">
            <v>6109.37</v>
          </cell>
          <cell r="K2378">
            <v>6109.37</v>
          </cell>
          <cell r="L2378">
            <v>6109.37</v>
          </cell>
          <cell r="M2378">
            <v>6109.37</v>
          </cell>
          <cell r="N2378">
            <v>6109.37</v>
          </cell>
          <cell r="O2378">
            <v>6109.37</v>
          </cell>
          <cell r="P2378">
            <v>6109.37</v>
          </cell>
          <cell r="Q2378">
            <v>6109.37</v>
          </cell>
          <cell r="R2378">
            <v>6109.37</v>
          </cell>
          <cell r="S2378">
            <v>73312.44</v>
          </cell>
        </row>
        <row r="2379">
          <cell r="E2379" t="str">
            <v>34612130300EQMRCZZWD</v>
          </cell>
          <cell r="F2379" t="str">
            <v>CC-PENSION</v>
          </cell>
          <cell r="G2379">
            <v>2022.29</v>
          </cell>
          <cell r="H2379">
            <v>2022.29</v>
          </cell>
          <cell r="I2379">
            <v>2022.29</v>
          </cell>
          <cell r="J2379">
            <v>2067.5100000000002</v>
          </cell>
          <cell r="K2379">
            <v>2067.5100000000002</v>
          </cell>
          <cell r="L2379">
            <v>2067.5100000000002</v>
          </cell>
          <cell r="M2379">
            <v>2067.5100000000002</v>
          </cell>
          <cell r="N2379">
            <v>2067.5100000000002</v>
          </cell>
          <cell r="O2379">
            <v>2067.5100000000002</v>
          </cell>
          <cell r="P2379">
            <v>2067.5100000000002</v>
          </cell>
          <cell r="Q2379">
            <v>2067.5100000000002</v>
          </cell>
          <cell r="R2379">
            <v>2067.5100000000002</v>
          </cell>
          <cell r="S2379">
            <v>24674.46</v>
          </cell>
        </row>
        <row r="2380">
          <cell r="E2380" t="str">
            <v>34612130300EQMRCZZWD</v>
          </cell>
          <cell r="F2380" t="str">
            <v>CC-PENSION</v>
          </cell>
          <cell r="G2380">
            <v>2022.29</v>
          </cell>
          <cell r="H2380">
            <v>2022.29</v>
          </cell>
          <cell r="I2380">
            <v>2022.29</v>
          </cell>
          <cell r="J2380">
            <v>2067.5100000000002</v>
          </cell>
          <cell r="K2380">
            <v>2067.5100000000002</v>
          </cell>
          <cell r="L2380">
            <v>2067.5100000000002</v>
          </cell>
          <cell r="M2380">
            <v>2067.5100000000002</v>
          </cell>
          <cell r="N2380">
            <v>2067.5100000000002</v>
          </cell>
          <cell r="O2380">
            <v>2067.5100000000002</v>
          </cell>
          <cell r="P2380">
            <v>2067.5100000000002</v>
          </cell>
          <cell r="Q2380">
            <v>2067.5100000000002</v>
          </cell>
          <cell r="R2380">
            <v>2067.5100000000002</v>
          </cell>
          <cell r="S2380">
            <v>24674.46</v>
          </cell>
        </row>
        <row r="2381">
          <cell r="E2381" t="str">
            <v>34612130300EQMRCZZWD Total</v>
          </cell>
          <cell r="F2381">
            <v>0</v>
          </cell>
          <cell r="S2381">
            <v>354900.80000000005</v>
          </cell>
        </row>
        <row r="2382">
          <cell r="E2382" t="str">
            <v>34612130400EQMRCZZWD</v>
          </cell>
          <cell r="F2382" t="str">
            <v>CC-U.I.F.</v>
          </cell>
          <cell r="G2382">
            <v>148.72</v>
          </cell>
          <cell r="H2382">
            <v>148.72</v>
          </cell>
          <cell r="I2382">
            <v>148.72</v>
          </cell>
          <cell r="J2382">
            <v>148.72</v>
          </cell>
          <cell r="K2382">
            <v>148.72</v>
          </cell>
          <cell r="L2382">
            <v>148.72</v>
          </cell>
          <cell r="M2382">
            <v>148.72</v>
          </cell>
          <cell r="N2382">
            <v>148.72</v>
          </cell>
          <cell r="O2382">
            <v>148.72</v>
          </cell>
          <cell r="P2382">
            <v>148.72</v>
          </cell>
          <cell r="Q2382">
            <v>148.72</v>
          </cell>
          <cell r="R2382">
            <v>148.72</v>
          </cell>
          <cell r="S2382">
            <v>1784.64</v>
          </cell>
        </row>
        <row r="2383">
          <cell r="E2383" t="str">
            <v>34612130400EQMRCZZWD</v>
          </cell>
          <cell r="F2383" t="str">
            <v>CC-U.I.F.</v>
          </cell>
          <cell r="G2383">
            <v>148.72</v>
          </cell>
          <cell r="H2383">
            <v>148.72</v>
          </cell>
          <cell r="I2383">
            <v>148.72</v>
          </cell>
          <cell r="J2383">
            <v>148.72</v>
          </cell>
          <cell r="K2383">
            <v>148.72</v>
          </cell>
          <cell r="L2383">
            <v>148.72</v>
          </cell>
          <cell r="M2383">
            <v>148.72</v>
          </cell>
          <cell r="N2383">
            <v>148.72</v>
          </cell>
          <cell r="O2383">
            <v>148.72</v>
          </cell>
          <cell r="P2383">
            <v>148.72</v>
          </cell>
          <cell r="Q2383">
            <v>148.72</v>
          </cell>
          <cell r="R2383">
            <v>148.72</v>
          </cell>
          <cell r="S2383">
            <v>1784.64</v>
          </cell>
        </row>
        <row r="2384">
          <cell r="E2384" t="str">
            <v>34612130400EQMRCZZWD</v>
          </cell>
          <cell r="F2384" t="str">
            <v>CC-U.I.F.</v>
          </cell>
          <cell r="G2384">
            <v>148.72</v>
          </cell>
          <cell r="H2384">
            <v>148.72</v>
          </cell>
          <cell r="I2384">
            <v>148.72</v>
          </cell>
          <cell r="J2384">
            <v>148.72</v>
          </cell>
          <cell r="K2384">
            <v>148.72</v>
          </cell>
          <cell r="L2384">
            <v>148.72</v>
          </cell>
          <cell r="M2384">
            <v>148.72</v>
          </cell>
          <cell r="N2384">
            <v>148.72</v>
          </cell>
          <cell r="O2384">
            <v>148.72</v>
          </cell>
          <cell r="P2384">
            <v>148.72</v>
          </cell>
          <cell r="Q2384">
            <v>148.72</v>
          </cell>
          <cell r="R2384">
            <v>148.72</v>
          </cell>
          <cell r="S2384">
            <v>1784.64</v>
          </cell>
        </row>
        <row r="2385">
          <cell r="E2385" t="str">
            <v>34612130400EQMRCZZWD</v>
          </cell>
          <cell r="F2385" t="str">
            <v>CC-U.I.F.</v>
          </cell>
          <cell r="G2385">
            <v>148.72</v>
          </cell>
          <cell r="H2385">
            <v>148.72</v>
          </cell>
          <cell r="I2385">
            <v>148.72</v>
          </cell>
          <cell r="J2385">
            <v>148.72</v>
          </cell>
          <cell r="K2385">
            <v>148.72</v>
          </cell>
          <cell r="L2385">
            <v>148.72</v>
          </cell>
          <cell r="M2385">
            <v>148.72</v>
          </cell>
          <cell r="N2385">
            <v>148.72</v>
          </cell>
          <cell r="O2385">
            <v>148.72</v>
          </cell>
          <cell r="P2385">
            <v>148.72</v>
          </cell>
          <cell r="Q2385">
            <v>148.72</v>
          </cell>
          <cell r="R2385">
            <v>148.72</v>
          </cell>
          <cell r="S2385">
            <v>1784.64</v>
          </cell>
        </row>
        <row r="2386">
          <cell r="E2386" t="str">
            <v>34612130400EQMRCZZWD</v>
          </cell>
          <cell r="F2386" t="str">
            <v>CC-U.I.F.</v>
          </cell>
          <cell r="G2386">
            <v>148.72</v>
          </cell>
          <cell r="H2386">
            <v>148.72</v>
          </cell>
          <cell r="I2386">
            <v>148.72</v>
          </cell>
          <cell r="J2386">
            <v>148.72</v>
          </cell>
          <cell r="K2386">
            <v>148.72</v>
          </cell>
          <cell r="L2386">
            <v>148.72</v>
          </cell>
          <cell r="M2386">
            <v>148.72</v>
          </cell>
          <cell r="N2386">
            <v>148.72</v>
          </cell>
          <cell r="O2386">
            <v>148.72</v>
          </cell>
          <cell r="P2386">
            <v>148.72</v>
          </cell>
          <cell r="Q2386">
            <v>148.72</v>
          </cell>
          <cell r="R2386">
            <v>148.72</v>
          </cell>
          <cell r="S2386">
            <v>1784.64</v>
          </cell>
        </row>
        <row r="2387">
          <cell r="E2387" t="str">
            <v>34612130400EQMRCZZWD</v>
          </cell>
          <cell r="F2387" t="str">
            <v>CC-U.I.F.</v>
          </cell>
          <cell r="G2387">
            <v>148.72</v>
          </cell>
          <cell r="H2387">
            <v>148.72</v>
          </cell>
          <cell r="I2387">
            <v>148.72</v>
          </cell>
          <cell r="J2387">
            <v>148.72</v>
          </cell>
          <cell r="K2387">
            <v>148.72</v>
          </cell>
          <cell r="L2387">
            <v>148.72</v>
          </cell>
          <cell r="M2387">
            <v>148.72</v>
          </cell>
          <cell r="N2387">
            <v>148.72</v>
          </cell>
          <cell r="O2387">
            <v>148.72</v>
          </cell>
          <cell r="P2387">
            <v>148.72</v>
          </cell>
          <cell r="Q2387">
            <v>148.72</v>
          </cell>
          <cell r="R2387">
            <v>148.72</v>
          </cell>
          <cell r="S2387">
            <v>1784.64</v>
          </cell>
        </row>
        <row r="2388">
          <cell r="E2388" t="str">
            <v>34612130400EQMRCZZWD</v>
          </cell>
          <cell r="F2388" t="str">
            <v>CC-U.I.F.</v>
          </cell>
          <cell r="G2388">
            <v>148.72</v>
          </cell>
          <cell r="H2388">
            <v>148.72</v>
          </cell>
          <cell r="I2388">
            <v>148.72</v>
          </cell>
          <cell r="J2388">
            <v>148.72</v>
          </cell>
          <cell r="K2388">
            <v>148.72</v>
          </cell>
          <cell r="L2388">
            <v>148.72</v>
          </cell>
          <cell r="M2388">
            <v>148.72</v>
          </cell>
          <cell r="N2388">
            <v>148.72</v>
          </cell>
          <cell r="O2388">
            <v>148.72</v>
          </cell>
          <cell r="P2388">
            <v>148.72</v>
          </cell>
          <cell r="Q2388">
            <v>148.72</v>
          </cell>
          <cell r="R2388">
            <v>148.72</v>
          </cell>
          <cell r="S2388">
            <v>1784.64</v>
          </cell>
        </row>
        <row r="2389">
          <cell r="E2389" t="str">
            <v>34612130400EQMRCZZWD Total</v>
          </cell>
          <cell r="F2389">
            <v>0</v>
          </cell>
          <cell r="S2389">
            <v>12492.48</v>
          </cell>
        </row>
        <row r="2390">
          <cell r="E2390" t="str">
            <v>34612305410EQMRCZZWD</v>
          </cell>
          <cell r="F2390" t="str">
            <v>CC-SKILLS</v>
          </cell>
          <cell r="G2390">
            <v>549.66999999999996</v>
          </cell>
          <cell r="H2390">
            <v>549.66999999999996</v>
          </cell>
          <cell r="I2390">
            <v>549.66999999999996</v>
          </cell>
          <cell r="J2390">
            <v>549.66999999999996</v>
          </cell>
          <cell r="K2390">
            <v>549.66999999999996</v>
          </cell>
          <cell r="L2390">
            <v>549.66999999999996</v>
          </cell>
          <cell r="M2390">
            <v>549.66999999999996</v>
          </cell>
          <cell r="N2390">
            <v>549.66999999999996</v>
          </cell>
          <cell r="O2390">
            <v>549.66999999999996</v>
          </cell>
          <cell r="P2390">
            <v>549.66999999999996</v>
          </cell>
          <cell r="Q2390">
            <v>549.66999999999996</v>
          </cell>
          <cell r="R2390">
            <v>981.75</v>
          </cell>
          <cell r="S2390">
            <v>7028.12</v>
          </cell>
        </row>
        <row r="2391">
          <cell r="E2391" t="str">
            <v>34612305410EQMRCZZWD</v>
          </cell>
          <cell r="F2391" t="str">
            <v>CC-SKILLS</v>
          </cell>
          <cell r="G2391">
            <v>189.89</v>
          </cell>
          <cell r="H2391">
            <v>189.89</v>
          </cell>
          <cell r="I2391">
            <v>189.89</v>
          </cell>
          <cell r="J2391">
            <v>189.89</v>
          </cell>
          <cell r="K2391">
            <v>189.89</v>
          </cell>
          <cell r="L2391">
            <v>369.49</v>
          </cell>
          <cell r="M2391">
            <v>189.89</v>
          </cell>
          <cell r="N2391">
            <v>189.89</v>
          </cell>
          <cell r="O2391">
            <v>189.89</v>
          </cell>
          <cell r="P2391">
            <v>189.89</v>
          </cell>
          <cell r="Q2391">
            <v>189.89</v>
          </cell>
          <cell r="R2391">
            <v>189.89</v>
          </cell>
          <cell r="S2391">
            <v>2458.2800000000002</v>
          </cell>
        </row>
        <row r="2392">
          <cell r="E2392" t="str">
            <v>34612305410EQMRCZZWD</v>
          </cell>
          <cell r="F2392" t="str">
            <v>CC-SKILLS</v>
          </cell>
          <cell r="G2392">
            <v>155.44999999999999</v>
          </cell>
          <cell r="H2392">
            <v>155.44999999999999</v>
          </cell>
          <cell r="I2392">
            <v>155.44999999999999</v>
          </cell>
          <cell r="J2392">
            <v>155.44999999999999</v>
          </cell>
          <cell r="K2392">
            <v>155.44999999999999</v>
          </cell>
          <cell r="L2392">
            <v>319.95</v>
          </cell>
          <cell r="M2392">
            <v>155.44999999999999</v>
          </cell>
          <cell r="N2392">
            <v>155.44999999999999</v>
          </cell>
          <cell r="O2392">
            <v>162.49</v>
          </cell>
          <cell r="P2392">
            <v>162.49</v>
          </cell>
          <cell r="Q2392">
            <v>162.49</v>
          </cell>
          <cell r="R2392">
            <v>162.49</v>
          </cell>
          <cell r="S2392">
            <v>2058.06</v>
          </cell>
        </row>
        <row r="2393">
          <cell r="E2393" t="str">
            <v>34612305410EQMRCZZWD</v>
          </cell>
          <cell r="F2393" t="str">
            <v>CC-SKILLS</v>
          </cell>
          <cell r="G2393">
            <v>169.71</v>
          </cell>
          <cell r="H2393">
            <v>169.71</v>
          </cell>
          <cell r="I2393">
            <v>349.31</v>
          </cell>
          <cell r="J2393">
            <v>169.71</v>
          </cell>
          <cell r="K2393">
            <v>169.71</v>
          </cell>
          <cell r="L2393">
            <v>169.71</v>
          </cell>
          <cell r="M2393">
            <v>169.71</v>
          </cell>
          <cell r="N2393">
            <v>169.71</v>
          </cell>
          <cell r="O2393">
            <v>169.71</v>
          </cell>
          <cell r="P2393">
            <v>169.71</v>
          </cell>
          <cell r="Q2393">
            <v>169.71</v>
          </cell>
          <cell r="R2393">
            <v>169.71</v>
          </cell>
          <cell r="S2393">
            <v>2216.12</v>
          </cell>
        </row>
        <row r="2394">
          <cell r="E2394" t="str">
            <v>34612305410EQMRCZZWD</v>
          </cell>
          <cell r="F2394" t="str">
            <v>CC-SKILLS</v>
          </cell>
          <cell r="G2394">
            <v>297.68</v>
          </cell>
          <cell r="H2394">
            <v>297.68</v>
          </cell>
          <cell r="I2394">
            <v>297.68</v>
          </cell>
          <cell r="J2394">
            <v>297.68</v>
          </cell>
          <cell r="K2394">
            <v>297.68</v>
          </cell>
          <cell r="L2394">
            <v>297.68</v>
          </cell>
          <cell r="M2394">
            <v>297.68</v>
          </cell>
          <cell r="N2394">
            <v>297.68</v>
          </cell>
          <cell r="O2394">
            <v>297.68</v>
          </cell>
          <cell r="P2394">
            <v>297.68</v>
          </cell>
          <cell r="Q2394">
            <v>297.68</v>
          </cell>
          <cell r="R2394">
            <v>575.38</v>
          </cell>
          <cell r="S2394">
            <v>3849.86</v>
          </cell>
        </row>
        <row r="2395">
          <cell r="E2395" t="str">
            <v>34612305410EQMRCZZWD</v>
          </cell>
          <cell r="F2395" t="str">
            <v>CC-SKILLS</v>
          </cell>
          <cell r="G2395">
            <v>127.05</v>
          </cell>
          <cell r="H2395">
            <v>127.05</v>
          </cell>
          <cell r="I2395">
            <v>239.4</v>
          </cell>
          <cell r="J2395">
            <v>129.43</v>
          </cell>
          <cell r="K2395">
            <v>129.43</v>
          </cell>
          <cell r="L2395">
            <v>129.43</v>
          </cell>
          <cell r="M2395">
            <v>129.43</v>
          </cell>
          <cell r="N2395">
            <v>129.43</v>
          </cell>
          <cell r="O2395">
            <v>129.43</v>
          </cell>
          <cell r="P2395">
            <v>129.43</v>
          </cell>
          <cell r="Q2395">
            <v>129.43</v>
          </cell>
          <cell r="R2395">
            <v>129.43</v>
          </cell>
          <cell r="S2395">
            <v>1658.37</v>
          </cell>
        </row>
        <row r="2396">
          <cell r="E2396" t="str">
            <v>34612305410EQMRCZZWD</v>
          </cell>
          <cell r="F2396" t="str">
            <v>CC-SKILLS</v>
          </cell>
          <cell r="G2396">
            <v>127.05</v>
          </cell>
          <cell r="H2396">
            <v>127.05</v>
          </cell>
          <cell r="I2396">
            <v>239.4</v>
          </cell>
          <cell r="J2396">
            <v>129.43</v>
          </cell>
          <cell r="K2396">
            <v>129.43</v>
          </cell>
          <cell r="L2396">
            <v>129.43</v>
          </cell>
          <cell r="M2396">
            <v>129.43</v>
          </cell>
          <cell r="N2396">
            <v>129.43</v>
          </cell>
          <cell r="O2396">
            <v>129.43</v>
          </cell>
          <cell r="P2396">
            <v>129.43</v>
          </cell>
          <cell r="Q2396">
            <v>129.43</v>
          </cell>
          <cell r="R2396">
            <v>129.43</v>
          </cell>
          <cell r="S2396">
            <v>1658.37</v>
          </cell>
        </row>
        <row r="2397">
          <cell r="E2397" t="str">
            <v>34612305410EQMRCZZWD Total</v>
          </cell>
          <cell r="F2397">
            <v>0</v>
          </cell>
          <cell r="S2397">
            <v>20927.179999999997</v>
          </cell>
        </row>
        <row r="2398">
          <cell r="E2398" t="str">
            <v>34812110010EQMRCZZHO</v>
          </cell>
          <cell r="F2398" t="str">
            <v>SALARY</v>
          </cell>
          <cell r="G2398">
            <v>48890.38</v>
          </cell>
          <cell r="H2398">
            <v>48890.38</v>
          </cell>
          <cell r="I2398">
            <v>48890.38</v>
          </cell>
          <cell r="J2398">
            <v>48890.38</v>
          </cell>
          <cell r="K2398">
            <v>48890.38</v>
          </cell>
          <cell r="L2398">
            <v>48890.38</v>
          </cell>
          <cell r="M2398">
            <v>48890.38</v>
          </cell>
          <cell r="N2398">
            <v>48890.38</v>
          </cell>
          <cell r="O2398">
            <v>48890.38</v>
          </cell>
          <cell r="P2398">
            <v>48890.38</v>
          </cell>
          <cell r="Q2398">
            <v>48890.38</v>
          </cell>
          <cell r="R2398">
            <v>48890.38</v>
          </cell>
          <cell r="S2398">
            <v>586684.56000000006</v>
          </cell>
        </row>
        <row r="2399">
          <cell r="E2399" t="str">
            <v>34812110010EQMRCZZHO Total</v>
          </cell>
          <cell r="F2399">
            <v>0</v>
          </cell>
          <cell r="S2399">
            <v>586684.56000000006</v>
          </cell>
        </row>
        <row r="2400">
          <cell r="E2400" t="str">
            <v>34812110100EQMRCZZHO</v>
          </cell>
          <cell r="F2400" t="str">
            <v>BONUS</v>
          </cell>
          <cell r="G2400">
            <v>0</v>
          </cell>
          <cell r="H2400">
            <v>0</v>
          </cell>
          <cell r="I2400">
            <v>0</v>
          </cell>
          <cell r="J2400">
            <v>48890.38</v>
          </cell>
          <cell r="K2400">
            <v>0</v>
          </cell>
          <cell r="L2400">
            <v>0</v>
          </cell>
          <cell r="M2400">
            <v>0</v>
          </cell>
          <cell r="N2400">
            <v>0</v>
          </cell>
          <cell r="O2400">
            <v>0</v>
          </cell>
          <cell r="P2400">
            <v>0</v>
          </cell>
          <cell r="Q2400">
            <v>0</v>
          </cell>
          <cell r="R2400">
            <v>0</v>
          </cell>
          <cell r="S2400">
            <v>48890.38</v>
          </cell>
        </row>
        <row r="2401">
          <cell r="E2401" t="str">
            <v>34812110100EQMRCZZHO Total</v>
          </cell>
          <cell r="F2401">
            <v>0</v>
          </cell>
          <cell r="S2401">
            <v>48890.38</v>
          </cell>
        </row>
        <row r="2402">
          <cell r="E2402" t="str">
            <v>34812110260EQMRCZZHO</v>
          </cell>
          <cell r="F2402" t="str">
            <v>HOUSESUB</v>
          </cell>
          <cell r="G2402">
            <v>796.61</v>
          </cell>
          <cell r="H2402">
            <v>796.61</v>
          </cell>
          <cell r="I2402">
            <v>796.61</v>
          </cell>
          <cell r="J2402">
            <v>796.61</v>
          </cell>
          <cell r="K2402">
            <v>796.61</v>
          </cell>
          <cell r="L2402">
            <v>796.61</v>
          </cell>
          <cell r="M2402">
            <v>796.61</v>
          </cell>
          <cell r="N2402">
            <v>796.61</v>
          </cell>
          <cell r="O2402">
            <v>796.61</v>
          </cell>
          <cell r="P2402">
            <v>796.61</v>
          </cell>
          <cell r="Q2402">
            <v>796.61</v>
          </cell>
          <cell r="R2402">
            <v>796.61</v>
          </cell>
          <cell r="S2402">
            <v>9559.32</v>
          </cell>
        </row>
        <row r="2403">
          <cell r="E2403" t="str">
            <v>34812110260EQMRCZZHO Total</v>
          </cell>
          <cell r="F2403">
            <v>0</v>
          </cell>
          <cell r="S2403">
            <v>9559.32</v>
          </cell>
        </row>
        <row r="2404">
          <cell r="E2404" t="str">
            <v>34812110340EQMRCZZHO</v>
          </cell>
          <cell r="F2404" t="str">
            <v>CARALL</v>
          </cell>
          <cell r="G2404">
            <v>14863.08</v>
          </cell>
          <cell r="H2404">
            <v>14863.08</v>
          </cell>
          <cell r="I2404">
            <v>14863.08</v>
          </cell>
          <cell r="J2404">
            <v>14863.08</v>
          </cell>
          <cell r="K2404">
            <v>14863.08</v>
          </cell>
          <cell r="L2404">
            <v>14863.08</v>
          </cell>
          <cell r="M2404">
            <v>14863.08</v>
          </cell>
          <cell r="N2404">
            <v>14863.08</v>
          </cell>
          <cell r="O2404">
            <v>14863.08</v>
          </cell>
          <cell r="P2404">
            <v>14863.08</v>
          </cell>
          <cell r="Q2404">
            <v>14863.08</v>
          </cell>
          <cell r="R2404">
            <v>14863.08</v>
          </cell>
          <cell r="S2404">
            <v>178356.96</v>
          </cell>
        </row>
        <row r="2405">
          <cell r="E2405" t="str">
            <v>34812110340EQMRCZZHO Total</v>
          </cell>
          <cell r="F2405">
            <v>0</v>
          </cell>
          <cell r="S2405">
            <v>178356.96</v>
          </cell>
        </row>
        <row r="2406">
          <cell r="E2406" t="str">
            <v>34812130010EQMRCZZHO</v>
          </cell>
          <cell r="F2406" t="str">
            <v>CC-BARGAIN</v>
          </cell>
          <cell r="G2406">
            <v>8.25</v>
          </cell>
          <cell r="H2406">
            <v>8.25</v>
          </cell>
          <cell r="I2406">
            <v>8.25</v>
          </cell>
          <cell r="J2406">
            <v>8.25</v>
          </cell>
          <cell r="K2406">
            <v>8.25</v>
          </cell>
          <cell r="L2406">
            <v>8.25</v>
          </cell>
          <cell r="M2406">
            <v>8.25</v>
          </cell>
          <cell r="N2406">
            <v>8.25</v>
          </cell>
          <cell r="O2406">
            <v>8.25</v>
          </cell>
          <cell r="P2406">
            <v>8.25</v>
          </cell>
          <cell r="Q2406">
            <v>8.25</v>
          </cell>
          <cell r="R2406">
            <v>8.25</v>
          </cell>
          <cell r="S2406">
            <v>99</v>
          </cell>
        </row>
        <row r="2407">
          <cell r="E2407" t="str">
            <v>34812130010EQMRCZZHO Total</v>
          </cell>
          <cell r="F2407">
            <v>0</v>
          </cell>
          <cell r="S2407">
            <v>99</v>
          </cell>
        </row>
        <row r="2408">
          <cell r="E2408" t="str">
            <v>34812130100EQMRCZZHO</v>
          </cell>
          <cell r="F2408" t="str">
            <v>CC-GROUPSC</v>
          </cell>
          <cell r="G2408">
            <v>977.81</v>
          </cell>
          <cell r="H2408">
            <v>977.81</v>
          </cell>
          <cell r="I2408">
            <v>977.81</v>
          </cell>
          <cell r="J2408">
            <v>977.81</v>
          </cell>
          <cell r="K2408">
            <v>977.81</v>
          </cell>
          <cell r="L2408">
            <v>977.81</v>
          </cell>
          <cell r="M2408">
            <v>977.81</v>
          </cell>
          <cell r="N2408">
            <v>977.81</v>
          </cell>
          <cell r="O2408">
            <v>977.81</v>
          </cell>
          <cell r="P2408">
            <v>977.81</v>
          </cell>
          <cell r="Q2408">
            <v>977.81</v>
          </cell>
          <cell r="R2408">
            <v>977.81</v>
          </cell>
          <cell r="S2408">
            <v>11733.72</v>
          </cell>
        </row>
        <row r="2409">
          <cell r="E2409" t="str">
            <v>34812130100EQMRCZZHO Total</v>
          </cell>
          <cell r="F2409">
            <v>0</v>
          </cell>
          <cell r="S2409">
            <v>11733.72</v>
          </cell>
        </row>
        <row r="2410">
          <cell r="E2410" t="str">
            <v>34812130200EQMRCZZHO</v>
          </cell>
          <cell r="F2410" t="str">
            <v>CC-MEDAID</v>
          </cell>
          <cell r="G2410">
            <v>3942.23</v>
          </cell>
          <cell r="H2410">
            <v>3942.23</v>
          </cell>
          <cell r="I2410">
            <v>3942.23</v>
          </cell>
          <cell r="J2410">
            <v>3942.23</v>
          </cell>
          <cell r="K2410">
            <v>3942.23</v>
          </cell>
          <cell r="L2410">
            <v>3942.23</v>
          </cell>
          <cell r="M2410">
            <v>3942.23</v>
          </cell>
          <cell r="N2410">
            <v>3942.23</v>
          </cell>
          <cell r="O2410">
            <v>3942.23</v>
          </cell>
          <cell r="P2410">
            <v>3942.23</v>
          </cell>
          <cell r="Q2410">
            <v>3942.23</v>
          </cell>
          <cell r="R2410">
            <v>3942.23</v>
          </cell>
          <cell r="S2410">
            <v>47306.76</v>
          </cell>
        </row>
        <row r="2411">
          <cell r="E2411" t="str">
            <v>34812130200EQMRCZZHO Total</v>
          </cell>
          <cell r="F2411">
            <v>0</v>
          </cell>
          <cell r="S2411">
            <v>47306.76</v>
          </cell>
        </row>
        <row r="2412">
          <cell r="E2412" t="str">
            <v>34812130300EQMRCZZHO</v>
          </cell>
          <cell r="F2412" t="str">
            <v>CC-PENSION</v>
          </cell>
          <cell r="G2412">
            <v>10755.88</v>
          </cell>
          <cell r="H2412">
            <v>10755.88</v>
          </cell>
          <cell r="I2412">
            <v>10755.88</v>
          </cell>
          <cell r="J2412">
            <v>10755.88</v>
          </cell>
          <cell r="K2412">
            <v>10755.88</v>
          </cell>
          <cell r="L2412">
            <v>10755.88</v>
          </cell>
          <cell r="M2412">
            <v>10755.88</v>
          </cell>
          <cell r="N2412">
            <v>10755.88</v>
          </cell>
          <cell r="O2412">
            <v>10755.88</v>
          </cell>
          <cell r="P2412">
            <v>10755.88</v>
          </cell>
          <cell r="Q2412">
            <v>10755.88</v>
          </cell>
          <cell r="R2412">
            <v>10755.88</v>
          </cell>
          <cell r="S2412">
            <v>129070.56</v>
          </cell>
        </row>
        <row r="2413">
          <cell r="E2413" t="str">
            <v>34812130300EQMRCZZHO Total</v>
          </cell>
          <cell r="F2413">
            <v>0</v>
          </cell>
          <cell r="S2413">
            <v>129070.56</v>
          </cell>
        </row>
        <row r="2414">
          <cell r="E2414" t="str">
            <v>34812130400EQMRCZZHO</v>
          </cell>
          <cell r="F2414" t="str">
            <v>CC-U.I.F.</v>
          </cell>
          <cell r="G2414">
            <v>148.72</v>
          </cell>
          <cell r="H2414">
            <v>148.72</v>
          </cell>
          <cell r="I2414">
            <v>148.72</v>
          </cell>
          <cell r="J2414">
            <v>148.72</v>
          </cell>
          <cell r="K2414">
            <v>148.72</v>
          </cell>
          <cell r="L2414">
            <v>148.72</v>
          </cell>
          <cell r="M2414">
            <v>148.72</v>
          </cell>
          <cell r="N2414">
            <v>148.72</v>
          </cell>
          <cell r="O2414">
            <v>148.72</v>
          </cell>
          <cell r="P2414">
            <v>148.72</v>
          </cell>
          <cell r="Q2414">
            <v>148.72</v>
          </cell>
          <cell r="R2414">
            <v>148.72</v>
          </cell>
          <cell r="S2414">
            <v>1784.64</v>
          </cell>
        </row>
        <row r="2415">
          <cell r="E2415" t="str">
            <v>34812130400EQMRCZZHO Total</v>
          </cell>
          <cell r="F2415">
            <v>0</v>
          </cell>
          <cell r="S2415">
            <v>1784.64</v>
          </cell>
        </row>
        <row r="2416">
          <cell r="E2416" t="str">
            <v>34812305410EQMRCZZHO</v>
          </cell>
          <cell r="F2416" t="str">
            <v>CC-SKILLS</v>
          </cell>
          <cell r="G2416">
            <v>620.97</v>
          </cell>
          <cell r="H2416">
            <v>620.97</v>
          </cell>
          <cell r="I2416">
            <v>620.97</v>
          </cell>
          <cell r="J2416">
            <v>1109.8699999999999</v>
          </cell>
          <cell r="K2416">
            <v>620.97</v>
          </cell>
          <cell r="L2416">
            <v>620.97</v>
          </cell>
          <cell r="M2416">
            <v>620.97</v>
          </cell>
          <cell r="N2416">
            <v>620.97</v>
          </cell>
          <cell r="O2416">
            <v>620.97</v>
          </cell>
          <cell r="P2416">
            <v>620.97</v>
          </cell>
          <cell r="Q2416">
            <v>620.97</v>
          </cell>
          <cell r="R2416">
            <v>620.97</v>
          </cell>
          <cell r="S2416">
            <v>7940.54</v>
          </cell>
        </row>
        <row r="2417">
          <cell r="E2417" t="str">
            <v>34812305410EQMRCZZHO Total</v>
          </cell>
          <cell r="F2417">
            <v>0</v>
          </cell>
          <cell r="S2417">
            <v>7940.54</v>
          </cell>
        </row>
        <row r="2418">
          <cell r="E2418" t="str">
            <v>34912110010EQMRCZZHO</v>
          </cell>
          <cell r="F2418" t="str">
            <v>SALARY</v>
          </cell>
          <cell r="G2418">
            <v>29813.56</v>
          </cell>
          <cell r="H2418">
            <v>29813.56</v>
          </cell>
          <cell r="I2418">
            <v>29813.56</v>
          </cell>
          <cell r="J2418">
            <v>29813.56</v>
          </cell>
          <cell r="K2418">
            <v>29813.56</v>
          </cell>
          <cell r="L2418">
            <v>29813.56</v>
          </cell>
          <cell r="M2418">
            <v>29813.56</v>
          </cell>
          <cell r="N2418">
            <v>29813.56</v>
          </cell>
          <cell r="O2418">
            <v>29813.56</v>
          </cell>
          <cell r="P2418">
            <v>29813.56</v>
          </cell>
          <cell r="Q2418">
            <v>29813.56</v>
          </cell>
          <cell r="R2418">
            <v>29813.56</v>
          </cell>
          <cell r="S2418">
            <v>357762.72</v>
          </cell>
        </row>
        <row r="2419">
          <cell r="E2419" t="str">
            <v>34912110010EQMRCZZHO</v>
          </cell>
          <cell r="F2419" t="str">
            <v>SALARY</v>
          </cell>
          <cell r="G2419">
            <v>29813.56</v>
          </cell>
          <cell r="H2419">
            <v>29813.56</v>
          </cell>
          <cell r="I2419">
            <v>29813.56</v>
          </cell>
          <cell r="J2419">
            <v>29813.56</v>
          </cell>
          <cell r="K2419">
            <v>29813.56</v>
          </cell>
          <cell r="L2419">
            <v>29813.56</v>
          </cell>
          <cell r="M2419">
            <v>29813.56</v>
          </cell>
          <cell r="N2419">
            <v>29813.56</v>
          </cell>
          <cell r="O2419">
            <v>29813.56</v>
          </cell>
          <cell r="P2419">
            <v>31318.76</v>
          </cell>
          <cell r="Q2419">
            <v>31318.76</v>
          </cell>
          <cell r="R2419">
            <v>31318.76</v>
          </cell>
          <cell r="S2419">
            <v>362278.32</v>
          </cell>
        </row>
        <row r="2420">
          <cell r="E2420" t="str">
            <v>34912110010EQMRCZZHO</v>
          </cell>
          <cell r="F2420" t="str">
            <v>SALARY</v>
          </cell>
          <cell r="G2420">
            <v>29813.56</v>
          </cell>
          <cell r="H2420">
            <v>29813.56</v>
          </cell>
          <cell r="I2420">
            <v>29813.56</v>
          </cell>
          <cell r="J2420">
            <v>29813.56</v>
          </cell>
          <cell r="K2420">
            <v>29813.56</v>
          </cell>
          <cell r="L2420">
            <v>29813.56</v>
          </cell>
          <cell r="M2420">
            <v>29813.56</v>
          </cell>
          <cell r="N2420">
            <v>29813.56</v>
          </cell>
          <cell r="O2420">
            <v>29813.56</v>
          </cell>
          <cell r="P2420">
            <v>29813.56</v>
          </cell>
          <cell r="Q2420">
            <v>29813.56</v>
          </cell>
          <cell r="R2420">
            <v>29813.56</v>
          </cell>
          <cell r="S2420">
            <v>357762.72</v>
          </cell>
        </row>
        <row r="2421">
          <cell r="E2421" t="str">
            <v>34912110010EQMRCZZHO</v>
          </cell>
          <cell r="F2421" t="str">
            <v>SALARY</v>
          </cell>
          <cell r="G2421">
            <v>29813.56</v>
          </cell>
          <cell r="H2421">
            <v>29813.56</v>
          </cell>
          <cell r="I2421">
            <v>29813.56</v>
          </cell>
          <cell r="J2421">
            <v>29813.56</v>
          </cell>
          <cell r="K2421">
            <v>29813.56</v>
          </cell>
          <cell r="L2421">
            <v>29813.56</v>
          </cell>
          <cell r="M2421">
            <v>29813.56</v>
          </cell>
          <cell r="N2421">
            <v>29813.56</v>
          </cell>
          <cell r="O2421">
            <v>29813.56</v>
          </cell>
          <cell r="P2421">
            <v>31318.76</v>
          </cell>
          <cell r="Q2421">
            <v>31318.76</v>
          </cell>
          <cell r="R2421">
            <v>31318.76</v>
          </cell>
          <cell r="S2421">
            <v>362278.32</v>
          </cell>
        </row>
        <row r="2422">
          <cell r="E2422" t="str">
            <v>34912110010EQMRCZZHO</v>
          </cell>
          <cell r="F2422" t="str">
            <v>SALARY</v>
          </cell>
          <cell r="G2422">
            <v>31318.76</v>
          </cell>
          <cell r="H2422">
            <v>31318.76</v>
          </cell>
          <cell r="I2422">
            <v>31318.76</v>
          </cell>
          <cell r="J2422">
            <v>31318.76</v>
          </cell>
          <cell r="K2422">
            <v>31318.76</v>
          </cell>
          <cell r="L2422">
            <v>31318.76</v>
          </cell>
          <cell r="M2422">
            <v>31318.76</v>
          </cell>
          <cell r="N2422">
            <v>31318.76</v>
          </cell>
          <cell r="O2422">
            <v>31318.76</v>
          </cell>
          <cell r="P2422">
            <v>31318.76</v>
          </cell>
          <cell r="Q2422">
            <v>31318.76</v>
          </cell>
          <cell r="R2422">
            <v>31318.76</v>
          </cell>
          <cell r="S2422">
            <v>375825.12</v>
          </cell>
        </row>
        <row r="2423">
          <cell r="E2423" t="str">
            <v>34912110010EQMRCZZHO</v>
          </cell>
          <cell r="F2423" t="str">
            <v>SALARY</v>
          </cell>
          <cell r="G2423">
            <v>24683.16</v>
          </cell>
          <cell r="H2423">
            <v>24683.16</v>
          </cell>
          <cell r="I2423">
            <v>24683.16</v>
          </cell>
          <cell r="J2423">
            <v>24683.16</v>
          </cell>
          <cell r="K2423">
            <v>24683.16</v>
          </cell>
          <cell r="L2423">
            <v>24683.16</v>
          </cell>
          <cell r="M2423">
            <v>24683.16</v>
          </cell>
          <cell r="N2423">
            <v>24683.16</v>
          </cell>
          <cell r="O2423">
            <v>24683.16</v>
          </cell>
          <cell r="P2423">
            <v>24683.16</v>
          </cell>
          <cell r="Q2423">
            <v>24683.16</v>
          </cell>
          <cell r="R2423">
            <v>24683.16</v>
          </cell>
          <cell r="S2423">
            <v>296197.92</v>
          </cell>
        </row>
        <row r="2424">
          <cell r="E2424" t="str">
            <v>34912110010EQMRCZZHO</v>
          </cell>
          <cell r="F2424" t="str">
            <v>SALARY</v>
          </cell>
          <cell r="G2424">
            <v>24683.16</v>
          </cell>
          <cell r="H2424">
            <v>24683.16</v>
          </cell>
          <cell r="I2424">
            <v>24683.16</v>
          </cell>
          <cell r="J2424">
            <v>24683.16</v>
          </cell>
          <cell r="K2424">
            <v>24683.16</v>
          </cell>
          <cell r="L2424">
            <v>24683.16</v>
          </cell>
          <cell r="M2424">
            <v>24683.16</v>
          </cell>
          <cell r="N2424">
            <v>24683.16</v>
          </cell>
          <cell r="O2424">
            <v>24683.16</v>
          </cell>
          <cell r="P2424">
            <v>24683.16</v>
          </cell>
          <cell r="Q2424">
            <v>24683.16</v>
          </cell>
          <cell r="R2424">
            <v>24683.16</v>
          </cell>
          <cell r="S2424">
            <v>296197.92</v>
          </cell>
        </row>
        <row r="2425">
          <cell r="E2425" t="str">
            <v>34912110010EQMRCZZHO</v>
          </cell>
          <cell r="F2425" t="str">
            <v>SALARY</v>
          </cell>
          <cell r="G2425">
            <v>24683.16</v>
          </cell>
          <cell r="H2425">
            <v>24683.16</v>
          </cell>
          <cell r="I2425">
            <v>24683.16</v>
          </cell>
          <cell r="J2425">
            <v>24683.16</v>
          </cell>
          <cell r="K2425">
            <v>24683.16</v>
          </cell>
          <cell r="L2425">
            <v>24683.16</v>
          </cell>
          <cell r="M2425">
            <v>24683.16</v>
          </cell>
          <cell r="N2425">
            <v>24683.16</v>
          </cell>
          <cell r="O2425">
            <v>24683.16</v>
          </cell>
          <cell r="P2425">
            <v>24683.16</v>
          </cell>
          <cell r="Q2425">
            <v>24683.16</v>
          </cell>
          <cell r="R2425">
            <v>24683.16</v>
          </cell>
          <cell r="S2425">
            <v>296197.92</v>
          </cell>
        </row>
        <row r="2426">
          <cell r="E2426" t="str">
            <v>34912110010EQMRCZZHO</v>
          </cell>
          <cell r="F2426" t="str">
            <v>SALARY</v>
          </cell>
          <cell r="G2426">
            <v>24683.16</v>
          </cell>
          <cell r="H2426">
            <v>24683.16</v>
          </cell>
          <cell r="I2426">
            <v>24683.16</v>
          </cell>
          <cell r="J2426">
            <v>24683.16</v>
          </cell>
          <cell r="K2426">
            <v>24683.16</v>
          </cell>
          <cell r="L2426">
            <v>24683.16</v>
          </cell>
          <cell r="M2426">
            <v>24683.16</v>
          </cell>
          <cell r="N2426">
            <v>24683.16</v>
          </cell>
          <cell r="O2426">
            <v>24683.16</v>
          </cell>
          <cell r="P2426">
            <v>24683.16</v>
          </cell>
          <cell r="Q2426">
            <v>24683.16</v>
          </cell>
          <cell r="R2426">
            <v>24683.16</v>
          </cell>
          <cell r="S2426">
            <v>296197.92</v>
          </cell>
        </row>
        <row r="2427">
          <cell r="E2427" t="str">
            <v>34912110010EQMRCZZHO</v>
          </cell>
          <cell r="F2427" t="str">
            <v>SALARY</v>
          </cell>
          <cell r="G2427">
            <v>24683.16</v>
          </cell>
          <cell r="H2427">
            <v>24683.16</v>
          </cell>
          <cell r="I2427">
            <v>24683.16</v>
          </cell>
          <cell r="J2427">
            <v>24683.16</v>
          </cell>
          <cell r="K2427">
            <v>24683.16</v>
          </cell>
          <cell r="L2427">
            <v>24683.16</v>
          </cell>
          <cell r="M2427">
            <v>24683.16</v>
          </cell>
          <cell r="N2427">
            <v>24683.16</v>
          </cell>
          <cell r="O2427">
            <v>24683.16</v>
          </cell>
          <cell r="P2427">
            <v>24683.16</v>
          </cell>
          <cell r="Q2427">
            <v>24683.16</v>
          </cell>
          <cell r="R2427">
            <v>24683.16</v>
          </cell>
          <cell r="S2427">
            <v>296197.92</v>
          </cell>
        </row>
        <row r="2428">
          <cell r="E2428" t="str">
            <v>34912110010EQMRCZZHO</v>
          </cell>
          <cell r="F2428" t="str">
            <v>SALARY</v>
          </cell>
          <cell r="G2428">
            <v>26508.48</v>
          </cell>
          <cell r="H2428">
            <v>26508.48</v>
          </cell>
          <cell r="I2428">
            <v>26508.48</v>
          </cell>
          <cell r="J2428">
            <v>26508.48</v>
          </cell>
          <cell r="K2428">
            <v>26508.48</v>
          </cell>
          <cell r="L2428">
            <v>26508.48</v>
          </cell>
          <cell r="M2428">
            <v>26508.48</v>
          </cell>
          <cell r="N2428">
            <v>26508.48</v>
          </cell>
          <cell r="O2428">
            <v>26508.48</v>
          </cell>
          <cell r="P2428">
            <v>27769.88</v>
          </cell>
          <cell r="Q2428">
            <v>27769.88</v>
          </cell>
          <cell r="R2428">
            <v>27769.88</v>
          </cell>
          <cell r="S2428">
            <v>321885.96000000002</v>
          </cell>
        </row>
        <row r="2429">
          <cell r="E2429" t="str">
            <v>34912110010EQMRCZZHO</v>
          </cell>
          <cell r="F2429" t="str">
            <v>SALARY</v>
          </cell>
          <cell r="G2429">
            <v>21799.96</v>
          </cell>
          <cell r="H2429">
            <v>21799.96</v>
          </cell>
          <cell r="I2429">
            <v>21799.96</v>
          </cell>
          <cell r="J2429">
            <v>21799.96</v>
          </cell>
          <cell r="K2429">
            <v>21799.96</v>
          </cell>
          <cell r="L2429">
            <v>21799.96</v>
          </cell>
          <cell r="M2429">
            <v>21799.96</v>
          </cell>
          <cell r="N2429">
            <v>21799.96</v>
          </cell>
          <cell r="O2429">
            <v>21799.96</v>
          </cell>
          <cell r="P2429">
            <v>21799.96</v>
          </cell>
          <cell r="Q2429">
            <v>21799.96</v>
          </cell>
          <cell r="R2429">
            <v>21799.96</v>
          </cell>
          <cell r="S2429">
            <v>261599.52</v>
          </cell>
        </row>
        <row r="2430">
          <cell r="E2430" t="str">
            <v>34912110010EQMRCZZHO</v>
          </cell>
          <cell r="F2430" t="str">
            <v>SALARY</v>
          </cell>
          <cell r="G2430">
            <v>38192.86</v>
          </cell>
          <cell r="H2430">
            <v>38192.86</v>
          </cell>
          <cell r="I2430">
            <v>38192.86</v>
          </cell>
          <cell r="J2430">
            <v>38192.86</v>
          </cell>
          <cell r="K2430">
            <v>38192.86</v>
          </cell>
          <cell r="L2430">
            <v>38192.86</v>
          </cell>
          <cell r="M2430">
            <v>38192.86</v>
          </cell>
          <cell r="N2430">
            <v>38192.86</v>
          </cell>
          <cell r="O2430">
            <v>38192.86</v>
          </cell>
          <cell r="P2430">
            <v>40118.879999999997</v>
          </cell>
          <cell r="Q2430">
            <v>40118.879999999997</v>
          </cell>
          <cell r="R2430">
            <v>40118.879999999997</v>
          </cell>
          <cell r="S2430">
            <v>464092.38</v>
          </cell>
        </row>
        <row r="2431">
          <cell r="E2431" t="str">
            <v>34912110010EQMRCZZHO</v>
          </cell>
          <cell r="F2431" t="str">
            <v>SALARY</v>
          </cell>
          <cell r="G2431">
            <v>43207.72</v>
          </cell>
          <cell r="H2431">
            <v>43207.72</v>
          </cell>
          <cell r="I2431">
            <v>43207.72</v>
          </cell>
          <cell r="J2431">
            <v>43207.72</v>
          </cell>
          <cell r="K2431">
            <v>43207.72</v>
          </cell>
          <cell r="L2431">
            <v>43207.72</v>
          </cell>
          <cell r="M2431">
            <v>43207.72</v>
          </cell>
          <cell r="N2431">
            <v>43207.72</v>
          </cell>
          <cell r="O2431">
            <v>43207.72</v>
          </cell>
          <cell r="P2431">
            <v>43207.72</v>
          </cell>
          <cell r="Q2431">
            <v>43207.72</v>
          </cell>
          <cell r="R2431">
            <v>43207.72</v>
          </cell>
          <cell r="S2431">
            <v>518492.64</v>
          </cell>
        </row>
        <row r="2432">
          <cell r="E2432" t="str">
            <v>34912110010EQMRCZZHO</v>
          </cell>
          <cell r="F2432" t="str">
            <v>SALARY</v>
          </cell>
          <cell r="G2432">
            <v>19757.34</v>
          </cell>
          <cell r="H2432">
            <v>19757.34</v>
          </cell>
          <cell r="I2432">
            <v>19757.34</v>
          </cell>
          <cell r="J2432">
            <v>19757.34</v>
          </cell>
          <cell r="K2432">
            <v>19757.34</v>
          </cell>
          <cell r="L2432">
            <v>19757.34</v>
          </cell>
          <cell r="M2432">
            <v>19757.34</v>
          </cell>
          <cell r="N2432">
            <v>19757.34</v>
          </cell>
          <cell r="O2432">
            <v>20755.86</v>
          </cell>
          <cell r="P2432">
            <v>20755.86</v>
          </cell>
          <cell r="Q2432">
            <v>20755.86</v>
          </cell>
          <cell r="R2432">
            <v>20755.86</v>
          </cell>
          <cell r="S2432">
            <v>241082.16</v>
          </cell>
        </row>
        <row r="2433">
          <cell r="E2433" t="str">
            <v>34912110010EQMRCZZHO</v>
          </cell>
          <cell r="F2433" t="str">
            <v>SALARY</v>
          </cell>
          <cell r="G2433">
            <v>19757.34</v>
          </cell>
          <cell r="H2433">
            <v>19757.34</v>
          </cell>
          <cell r="I2433">
            <v>19757.34</v>
          </cell>
          <cell r="J2433">
            <v>19757.34</v>
          </cell>
          <cell r="K2433">
            <v>19757.34</v>
          </cell>
          <cell r="L2433">
            <v>19757.34</v>
          </cell>
          <cell r="M2433">
            <v>19757.34</v>
          </cell>
          <cell r="N2433">
            <v>19757.34</v>
          </cell>
          <cell r="O2433">
            <v>20755.86</v>
          </cell>
          <cell r="P2433">
            <v>20755.86</v>
          </cell>
          <cell r="Q2433">
            <v>20755.86</v>
          </cell>
          <cell r="R2433">
            <v>20755.86</v>
          </cell>
          <cell r="S2433">
            <v>241082.16</v>
          </cell>
        </row>
        <row r="2434">
          <cell r="E2434" t="str">
            <v>34912110010EQMRCZZHO</v>
          </cell>
          <cell r="F2434" t="str">
            <v>SALARY</v>
          </cell>
          <cell r="G2434">
            <v>19757.34</v>
          </cell>
          <cell r="H2434">
            <v>19757.34</v>
          </cell>
          <cell r="I2434">
            <v>19757.34</v>
          </cell>
          <cell r="J2434">
            <v>19757.34</v>
          </cell>
          <cell r="K2434">
            <v>19757.34</v>
          </cell>
          <cell r="L2434">
            <v>19757.34</v>
          </cell>
          <cell r="M2434">
            <v>19757.34</v>
          </cell>
          <cell r="N2434">
            <v>19757.34</v>
          </cell>
          <cell r="O2434">
            <v>20755.86</v>
          </cell>
          <cell r="P2434">
            <v>20755.86</v>
          </cell>
          <cell r="Q2434">
            <v>20755.86</v>
          </cell>
          <cell r="R2434">
            <v>20755.86</v>
          </cell>
          <cell r="S2434">
            <v>241082.16</v>
          </cell>
        </row>
        <row r="2435">
          <cell r="E2435" t="str">
            <v>34912110010EQMRCZZHO</v>
          </cell>
          <cell r="F2435" t="str">
            <v>SALARY</v>
          </cell>
          <cell r="G2435">
            <v>19757.34</v>
          </cell>
          <cell r="H2435">
            <v>19757.34</v>
          </cell>
          <cell r="I2435">
            <v>19757.34</v>
          </cell>
          <cell r="J2435">
            <v>19757.34</v>
          </cell>
          <cell r="K2435">
            <v>19757.34</v>
          </cell>
          <cell r="L2435">
            <v>19757.34</v>
          </cell>
          <cell r="M2435">
            <v>19757.34</v>
          </cell>
          <cell r="N2435">
            <v>19757.34</v>
          </cell>
          <cell r="O2435">
            <v>20755.86</v>
          </cell>
          <cell r="P2435">
            <v>20755.86</v>
          </cell>
          <cell r="Q2435">
            <v>20755.86</v>
          </cell>
          <cell r="R2435">
            <v>20755.86</v>
          </cell>
          <cell r="S2435">
            <v>241082.16</v>
          </cell>
        </row>
        <row r="2436">
          <cell r="E2436" t="str">
            <v>34912110010EQMRCZZHO</v>
          </cell>
          <cell r="F2436" t="str">
            <v>SALARY</v>
          </cell>
          <cell r="G2436">
            <v>19757.34</v>
          </cell>
          <cell r="H2436">
            <v>19757.34</v>
          </cell>
          <cell r="I2436">
            <v>19757.34</v>
          </cell>
          <cell r="J2436">
            <v>19757.34</v>
          </cell>
          <cell r="K2436">
            <v>19757.34</v>
          </cell>
          <cell r="L2436">
            <v>19757.34</v>
          </cell>
          <cell r="M2436">
            <v>19757.34</v>
          </cell>
          <cell r="N2436">
            <v>19757.34</v>
          </cell>
          <cell r="O2436">
            <v>20755.86</v>
          </cell>
          <cell r="P2436">
            <v>20755.86</v>
          </cell>
          <cell r="Q2436">
            <v>20755.86</v>
          </cell>
          <cell r="R2436">
            <v>20755.86</v>
          </cell>
          <cell r="S2436">
            <v>241082.16</v>
          </cell>
        </row>
        <row r="2437">
          <cell r="E2437" t="str">
            <v>34912110010EQMRCZZHO</v>
          </cell>
          <cell r="F2437" t="str">
            <v>SALARY</v>
          </cell>
          <cell r="G2437">
            <v>19757.34</v>
          </cell>
          <cell r="H2437">
            <v>19757.34</v>
          </cell>
          <cell r="I2437">
            <v>19757.34</v>
          </cell>
          <cell r="J2437">
            <v>19757.34</v>
          </cell>
          <cell r="K2437">
            <v>19757.34</v>
          </cell>
          <cell r="L2437">
            <v>19757.34</v>
          </cell>
          <cell r="M2437">
            <v>19757.34</v>
          </cell>
          <cell r="N2437">
            <v>19757.34</v>
          </cell>
          <cell r="O2437">
            <v>20755.86</v>
          </cell>
          <cell r="P2437">
            <v>20755.86</v>
          </cell>
          <cell r="Q2437">
            <v>20755.86</v>
          </cell>
          <cell r="R2437">
            <v>20755.86</v>
          </cell>
          <cell r="S2437">
            <v>241082.16</v>
          </cell>
        </row>
        <row r="2438">
          <cell r="E2438" t="str">
            <v>34912110010EQMRCZZHO</v>
          </cell>
          <cell r="F2438" t="str">
            <v>N/PALLO</v>
          </cell>
          <cell r="G2438">
            <v>9404.17</v>
          </cell>
          <cell r="H2438">
            <v>9404.17</v>
          </cell>
          <cell r="I2438">
            <v>9404.17</v>
          </cell>
          <cell r="J2438">
            <v>9404.17</v>
          </cell>
          <cell r="K2438">
            <v>9404.17</v>
          </cell>
          <cell r="L2438">
            <v>9404.17</v>
          </cell>
          <cell r="M2438">
            <v>9404.17</v>
          </cell>
          <cell r="N2438">
            <v>9404.17</v>
          </cell>
          <cell r="O2438">
            <v>9404.17</v>
          </cell>
          <cell r="P2438">
            <v>9404.17</v>
          </cell>
          <cell r="Q2438">
            <v>9404.17</v>
          </cell>
          <cell r="R2438">
            <v>9404.17</v>
          </cell>
          <cell r="S2438">
            <v>112850.04</v>
          </cell>
        </row>
        <row r="2439">
          <cell r="E2439" t="str">
            <v>34912110010EQMRCZZHO</v>
          </cell>
          <cell r="F2439" t="str">
            <v>SALARY</v>
          </cell>
          <cell r="G2439">
            <v>15202.2</v>
          </cell>
          <cell r="H2439">
            <v>15202.2</v>
          </cell>
          <cell r="I2439">
            <v>15202.2</v>
          </cell>
          <cell r="J2439">
            <v>15202.2</v>
          </cell>
          <cell r="K2439">
            <v>15202.2</v>
          </cell>
          <cell r="L2439">
            <v>15202.2</v>
          </cell>
          <cell r="M2439">
            <v>15202.2</v>
          </cell>
          <cell r="N2439">
            <v>15202.2</v>
          </cell>
          <cell r="O2439">
            <v>15202.2</v>
          </cell>
          <cell r="P2439">
            <v>15202.2</v>
          </cell>
          <cell r="Q2439">
            <v>15202.2</v>
          </cell>
          <cell r="R2439">
            <v>15202.2</v>
          </cell>
          <cell r="S2439">
            <v>182426.4</v>
          </cell>
        </row>
        <row r="2440">
          <cell r="E2440" t="str">
            <v>34912110010EQMRCZZHO</v>
          </cell>
          <cell r="F2440" t="str">
            <v>N/PALLO</v>
          </cell>
          <cell r="G2440">
            <v>9404.17</v>
          </cell>
          <cell r="H2440">
            <v>9404.17</v>
          </cell>
          <cell r="I2440">
            <v>9404.17</v>
          </cell>
          <cell r="J2440">
            <v>9404.17</v>
          </cell>
          <cell r="K2440">
            <v>9404.17</v>
          </cell>
          <cell r="L2440">
            <v>9404.17</v>
          </cell>
          <cell r="M2440">
            <v>9404.17</v>
          </cell>
          <cell r="N2440">
            <v>9404.17</v>
          </cell>
          <cell r="O2440">
            <v>9404.17</v>
          </cell>
          <cell r="P2440">
            <v>9404.17</v>
          </cell>
          <cell r="Q2440">
            <v>9404.17</v>
          </cell>
          <cell r="R2440">
            <v>9404.17</v>
          </cell>
          <cell r="S2440">
            <v>112850.04</v>
          </cell>
        </row>
        <row r="2441">
          <cell r="E2441" t="str">
            <v>34912110010EQMRCZZHO</v>
          </cell>
          <cell r="F2441" t="str">
            <v>SALARY</v>
          </cell>
          <cell r="G2441">
            <v>15202.2</v>
          </cell>
          <cell r="H2441">
            <v>15202.2</v>
          </cell>
          <cell r="I2441">
            <v>15202.2</v>
          </cell>
          <cell r="J2441">
            <v>15202.2</v>
          </cell>
          <cell r="K2441">
            <v>15202.2</v>
          </cell>
          <cell r="L2441">
            <v>15202.2</v>
          </cell>
          <cell r="M2441">
            <v>15202.2</v>
          </cell>
          <cell r="N2441">
            <v>15202.2</v>
          </cell>
          <cell r="O2441">
            <v>15202.2</v>
          </cell>
          <cell r="P2441">
            <v>15202.2</v>
          </cell>
          <cell r="Q2441">
            <v>15202.2</v>
          </cell>
          <cell r="R2441">
            <v>15202.2</v>
          </cell>
          <cell r="S2441">
            <v>182426.4</v>
          </cell>
        </row>
        <row r="2442">
          <cell r="E2442" t="str">
            <v>34912110010EQMRCZZHO</v>
          </cell>
          <cell r="F2442" t="str">
            <v>N/PALLO</v>
          </cell>
          <cell r="G2442">
            <v>9404.17</v>
          </cell>
          <cell r="H2442">
            <v>9404.17</v>
          </cell>
          <cell r="I2442">
            <v>9404.17</v>
          </cell>
          <cell r="J2442">
            <v>9404.17</v>
          </cell>
          <cell r="K2442">
            <v>9404.17</v>
          </cell>
          <cell r="L2442">
            <v>9404.17</v>
          </cell>
          <cell r="M2442">
            <v>9404.17</v>
          </cell>
          <cell r="N2442">
            <v>9404.17</v>
          </cell>
          <cell r="O2442">
            <v>9404.17</v>
          </cell>
          <cell r="P2442">
            <v>9404.17</v>
          </cell>
          <cell r="Q2442">
            <v>9404.17</v>
          </cell>
          <cell r="R2442">
            <v>9404.17</v>
          </cell>
          <cell r="S2442">
            <v>112850.04</v>
          </cell>
        </row>
        <row r="2443">
          <cell r="E2443" t="str">
            <v>34912110010EQMRCZZHO</v>
          </cell>
          <cell r="F2443" t="str">
            <v>SALARY</v>
          </cell>
          <cell r="G2443">
            <v>15202.2</v>
          </cell>
          <cell r="H2443">
            <v>15202.2</v>
          </cell>
          <cell r="I2443">
            <v>15202.2</v>
          </cell>
          <cell r="J2443">
            <v>15202.2</v>
          </cell>
          <cell r="K2443">
            <v>15202.2</v>
          </cell>
          <cell r="L2443">
            <v>15202.2</v>
          </cell>
          <cell r="M2443">
            <v>15202.2</v>
          </cell>
          <cell r="N2443">
            <v>15202.2</v>
          </cell>
          <cell r="O2443">
            <v>15202.2</v>
          </cell>
          <cell r="P2443">
            <v>15202.2</v>
          </cell>
          <cell r="Q2443">
            <v>15202.2</v>
          </cell>
          <cell r="R2443">
            <v>15202.2</v>
          </cell>
          <cell r="S2443">
            <v>182426.4</v>
          </cell>
        </row>
        <row r="2444">
          <cell r="E2444" t="str">
            <v>34912110010EQMRCZZHO</v>
          </cell>
          <cell r="F2444" t="str">
            <v>SALARY</v>
          </cell>
          <cell r="G2444">
            <v>27769.88</v>
          </cell>
          <cell r="H2444">
            <v>27769.88</v>
          </cell>
          <cell r="I2444">
            <v>27769.88</v>
          </cell>
          <cell r="J2444">
            <v>27769.88</v>
          </cell>
          <cell r="K2444">
            <v>27769.88</v>
          </cell>
          <cell r="L2444">
            <v>27769.88</v>
          </cell>
          <cell r="M2444">
            <v>27769.88</v>
          </cell>
          <cell r="N2444">
            <v>27769.88</v>
          </cell>
          <cell r="O2444">
            <v>27769.88</v>
          </cell>
          <cell r="P2444">
            <v>27769.88</v>
          </cell>
          <cell r="Q2444">
            <v>27769.88</v>
          </cell>
          <cell r="R2444">
            <v>27769.88</v>
          </cell>
          <cell r="S2444">
            <v>333238.56</v>
          </cell>
        </row>
        <row r="2445">
          <cell r="E2445" t="str">
            <v>34912110010EQMRCZZHO</v>
          </cell>
          <cell r="F2445" t="str">
            <v>SALARY</v>
          </cell>
          <cell r="G2445">
            <v>38192.86</v>
          </cell>
          <cell r="H2445">
            <v>38192.86</v>
          </cell>
          <cell r="I2445">
            <v>38192.86</v>
          </cell>
          <cell r="J2445">
            <v>38192.86</v>
          </cell>
          <cell r="K2445">
            <v>38192.86</v>
          </cell>
          <cell r="L2445">
            <v>38192.86</v>
          </cell>
          <cell r="M2445">
            <v>38192.86</v>
          </cell>
          <cell r="N2445">
            <v>38192.86</v>
          </cell>
          <cell r="O2445">
            <v>38192.86</v>
          </cell>
          <cell r="P2445">
            <v>40118.879999999997</v>
          </cell>
          <cell r="Q2445">
            <v>40118.879999999997</v>
          </cell>
          <cell r="R2445">
            <v>40118.879999999997</v>
          </cell>
          <cell r="S2445">
            <v>464092.38</v>
          </cell>
        </row>
        <row r="2446">
          <cell r="E2446" t="str">
            <v>34912110010EQMRCZZHO Total</v>
          </cell>
          <cell r="F2446">
            <v>0</v>
          </cell>
          <cell r="S2446">
            <v>7992620.5200000014</v>
          </cell>
        </row>
        <row r="2447">
          <cell r="E2447" t="str">
            <v>34912110100EQMRCZZHO</v>
          </cell>
          <cell r="F2447" t="str">
            <v>BONUS</v>
          </cell>
          <cell r="G2447">
            <v>0</v>
          </cell>
          <cell r="H2447">
            <v>0</v>
          </cell>
          <cell r="I2447">
            <v>0</v>
          </cell>
          <cell r="J2447">
            <v>0</v>
          </cell>
          <cell r="K2447">
            <v>29813.56</v>
          </cell>
          <cell r="L2447">
            <v>0</v>
          </cell>
          <cell r="M2447">
            <v>0</v>
          </cell>
          <cell r="N2447">
            <v>0</v>
          </cell>
          <cell r="O2447">
            <v>0</v>
          </cell>
          <cell r="P2447">
            <v>0</v>
          </cell>
          <cell r="Q2447">
            <v>0</v>
          </cell>
          <cell r="R2447">
            <v>0</v>
          </cell>
          <cell r="S2447">
            <v>29813.56</v>
          </cell>
        </row>
        <row r="2448">
          <cell r="E2448" t="str">
            <v>34912110100EQMRCZZHO</v>
          </cell>
          <cell r="F2448" t="str">
            <v>BONUS</v>
          </cell>
          <cell r="G2448">
            <v>0</v>
          </cell>
          <cell r="H2448">
            <v>0</v>
          </cell>
          <cell r="I2448">
            <v>0</v>
          </cell>
          <cell r="J2448">
            <v>0</v>
          </cell>
          <cell r="K2448">
            <v>0</v>
          </cell>
          <cell r="L2448">
            <v>0</v>
          </cell>
          <cell r="M2448">
            <v>0</v>
          </cell>
          <cell r="N2448">
            <v>29813.56</v>
          </cell>
          <cell r="O2448">
            <v>0</v>
          </cell>
          <cell r="P2448">
            <v>0</v>
          </cell>
          <cell r="Q2448">
            <v>0</v>
          </cell>
          <cell r="R2448">
            <v>0</v>
          </cell>
          <cell r="S2448">
            <v>29813.56</v>
          </cell>
        </row>
        <row r="2449">
          <cell r="E2449" t="str">
            <v>34912110100EQMRCZZHO</v>
          </cell>
          <cell r="F2449" t="str">
            <v>BONUS</v>
          </cell>
          <cell r="G2449">
            <v>0</v>
          </cell>
          <cell r="H2449">
            <v>0</v>
          </cell>
          <cell r="I2449">
            <v>0</v>
          </cell>
          <cell r="J2449">
            <v>0</v>
          </cell>
          <cell r="K2449">
            <v>0</v>
          </cell>
          <cell r="L2449">
            <v>0</v>
          </cell>
          <cell r="M2449">
            <v>0</v>
          </cell>
          <cell r="N2449">
            <v>29813.56</v>
          </cell>
          <cell r="O2449">
            <v>0</v>
          </cell>
          <cell r="P2449">
            <v>0</v>
          </cell>
          <cell r="Q2449">
            <v>0</v>
          </cell>
          <cell r="R2449">
            <v>0</v>
          </cell>
          <cell r="S2449">
            <v>29813.56</v>
          </cell>
        </row>
        <row r="2450">
          <cell r="E2450" t="str">
            <v>34912110100EQMRCZZHO</v>
          </cell>
          <cell r="F2450" t="str">
            <v>BONUS</v>
          </cell>
          <cell r="G2450">
            <v>0</v>
          </cell>
          <cell r="H2450">
            <v>0</v>
          </cell>
          <cell r="I2450">
            <v>0</v>
          </cell>
          <cell r="J2450">
            <v>0</v>
          </cell>
          <cell r="K2450">
            <v>0</v>
          </cell>
          <cell r="L2450">
            <v>0</v>
          </cell>
          <cell r="M2450">
            <v>0</v>
          </cell>
          <cell r="N2450">
            <v>29813.56</v>
          </cell>
          <cell r="O2450">
            <v>0</v>
          </cell>
          <cell r="P2450">
            <v>0</v>
          </cell>
          <cell r="Q2450">
            <v>0</v>
          </cell>
          <cell r="R2450">
            <v>0</v>
          </cell>
          <cell r="S2450">
            <v>29813.56</v>
          </cell>
        </row>
        <row r="2451">
          <cell r="E2451" t="str">
            <v>34912110100EQMRCZZHO</v>
          </cell>
          <cell r="F2451" t="str">
            <v>BONUS</v>
          </cell>
          <cell r="G2451">
            <v>0</v>
          </cell>
          <cell r="H2451">
            <v>0</v>
          </cell>
          <cell r="I2451">
            <v>0</v>
          </cell>
          <cell r="J2451">
            <v>0</v>
          </cell>
          <cell r="K2451">
            <v>0</v>
          </cell>
          <cell r="L2451">
            <v>0</v>
          </cell>
          <cell r="M2451">
            <v>0</v>
          </cell>
          <cell r="N2451">
            <v>0</v>
          </cell>
          <cell r="O2451">
            <v>0</v>
          </cell>
          <cell r="P2451">
            <v>0</v>
          </cell>
          <cell r="Q2451">
            <v>31318.76</v>
          </cell>
          <cell r="R2451">
            <v>0</v>
          </cell>
          <cell r="S2451">
            <v>31318.76</v>
          </cell>
        </row>
        <row r="2452">
          <cell r="E2452" t="str">
            <v>34912110100EQMRCZZHO</v>
          </cell>
          <cell r="F2452" t="str">
            <v>BONUS</v>
          </cell>
          <cell r="G2452">
            <v>0</v>
          </cell>
          <cell r="H2452">
            <v>0</v>
          </cell>
          <cell r="I2452">
            <v>0</v>
          </cell>
          <cell r="J2452">
            <v>0</v>
          </cell>
          <cell r="K2452">
            <v>0</v>
          </cell>
          <cell r="L2452">
            <v>0</v>
          </cell>
          <cell r="M2452">
            <v>0</v>
          </cell>
          <cell r="N2452">
            <v>0</v>
          </cell>
          <cell r="O2452">
            <v>0</v>
          </cell>
          <cell r="P2452">
            <v>0</v>
          </cell>
          <cell r="Q2452">
            <v>0</v>
          </cell>
          <cell r="R2452">
            <v>24683.16</v>
          </cell>
          <cell r="S2452">
            <v>24683.16</v>
          </cell>
        </row>
        <row r="2453">
          <cell r="E2453" t="str">
            <v>34912110100EQMRCZZHO</v>
          </cell>
          <cell r="F2453" t="str">
            <v>BONUS</v>
          </cell>
          <cell r="G2453">
            <v>0</v>
          </cell>
          <cell r="H2453">
            <v>0</v>
          </cell>
          <cell r="I2453">
            <v>0</v>
          </cell>
          <cell r="J2453">
            <v>0</v>
          </cell>
          <cell r="K2453">
            <v>0</v>
          </cell>
          <cell r="L2453">
            <v>0</v>
          </cell>
          <cell r="M2453">
            <v>0</v>
          </cell>
          <cell r="N2453">
            <v>0</v>
          </cell>
          <cell r="O2453">
            <v>0</v>
          </cell>
          <cell r="P2453">
            <v>0</v>
          </cell>
          <cell r="Q2453">
            <v>0</v>
          </cell>
          <cell r="R2453">
            <v>24683.16</v>
          </cell>
          <cell r="S2453">
            <v>24683.16</v>
          </cell>
        </row>
        <row r="2454">
          <cell r="E2454" t="str">
            <v>34912110100EQMRCZZHO</v>
          </cell>
          <cell r="F2454" t="str">
            <v>BONUS</v>
          </cell>
          <cell r="G2454">
            <v>0</v>
          </cell>
          <cell r="H2454">
            <v>0</v>
          </cell>
          <cell r="I2454">
            <v>0</v>
          </cell>
          <cell r="J2454">
            <v>0</v>
          </cell>
          <cell r="K2454">
            <v>0</v>
          </cell>
          <cell r="L2454">
            <v>0</v>
          </cell>
          <cell r="M2454">
            <v>0</v>
          </cell>
          <cell r="N2454">
            <v>0</v>
          </cell>
          <cell r="O2454">
            <v>0</v>
          </cell>
          <cell r="P2454">
            <v>0</v>
          </cell>
          <cell r="Q2454">
            <v>0</v>
          </cell>
          <cell r="R2454">
            <v>24683.16</v>
          </cell>
          <cell r="S2454">
            <v>24683.16</v>
          </cell>
        </row>
        <row r="2455">
          <cell r="E2455" t="str">
            <v>34912110100EQMRCZZHO</v>
          </cell>
          <cell r="F2455" t="str">
            <v>BONUS</v>
          </cell>
          <cell r="G2455">
            <v>0</v>
          </cell>
          <cell r="H2455">
            <v>0</v>
          </cell>
          <cell r="I2455">
            <v>0</v>
          </cell>
          <cell r="J2455">
            <v>0</v>
          </cell>
          <cell r="K2455">
            <v>0</v>
          </cell>
          <cell r="L2455">
            <v>0</v>
          </cell>
          <cell r="M2455">
            <v>0</v>
          </cell>
          <cell r="N2455">
            <v>0</v>
          </cell>
          <cell r="O2455">
            <v>0</v>
          </cell>
          <cell r="P2455">
            <v>0</v>
          </cell>
          <cell r="Q2455">
            <v>0</v>
          </cell>
          <cell r="R2455">
            <v>24683.16</v>
          </cell>
          <cell r="S2455">
            <v>24683.16</v>
          </cell>
        </row>
        <row r="2456">
          <cell r="E2456" t="str">
            <v>34912110100EQMRCZZHO</v>
          </cell>
          <cell r="F2456" t="str">
            <v>BONUS</v>
          </cell>
          <cell r="G2456">
            <v>0</v>
          </cell>
          <cell r="H2456">
            <v>0</v>
          </cell>
          <cell r="I2456">
            <v>0</v>
          </cell>
          <cell r="J2456">
            <v>0</v>
          </cell>
          <cell r="K2456">
            <v>0</v>
          </cell>
          <cell r="L2456">
            <v>0</v>
          </cell>
          <cell r="M2456">
            <v>0</v>
          </cell>
          <cell r="N2456">
            <v>0</v>
          </cell>
          <cell r="O2456">
            <v>0</v>
          </cell>
          <cell r="P2456">
            <v>0</v>
          </cell>
          <cell r="Q2456">
            <v>0</v>
          </cell>
          <cell r="R2456">
            <v>24683.16</v>
          </cell>
          <cell r="S2456">
            <v>24683.16</v>
          </cell>
        </row>
        <row r="2457">
          <cell r="E2457" t="str">
            <v>34912110100EQMRCZZHO</v>
          </cell>
          <cell r="F2457" t="str">
            <v>BONUS</v>
          </cell>
          <cell r="G2457">
            <v>0</v>
          </cell>
          <cell r="H2457">
            <v>0</v>
          </cell>
          <cell r="I2457">
            <v>26508.48</v>
          </cell>
          <cell r="J2457">
            <v>0</v>
          </cell>
          <cell r="K2457">
            <v>0</v>
          </cell>
          <cell r="L2457">
            <v>0</v>
          </cell>
          <cell r="M2457">
            <v>0</v>
          </cell>
          <cell r="N2457">
            <v>0</v>
          </cell>
          <cell r="O2457">
            <v>0</v>
          </cell>
          <cell r="P2457">
            <v>0</v>
          </cell>
          <cell r="Q2457">
            <v>0</v>
          </cell>
          <cell r="R2457">
            <v>0</v>
          </cell>
          <cell r="S2457">
            <v>26508.48</v>
          </cell>
        </row>
        <row r="2458">
          <cell r="E2458" t="str">
            <v>34912110100EQMRCZZHO</v>
          </cell>
          <cell r="F2458" t="str">
            <v>BONUS</v>
          </cell>
          <cell r="G2458">
            <v>0</v>
          </cell>
          <cell r="H2458">
            <v>0</v>
          </cell>
          <cell r="I2458">
            <v>21799.96</v>
          </cell>
          <cell r="J2458">
            <v>0</v>
          </cell>
          <cell r="K2458">
            <v>0</v>
          </cell>
          <cell r="L2458">
            <v>0</v>
          </cell>
          <cell r="M2458">
            <v>0</v>
          </cell>
          <cell r="N2458">
            <v>0</v>
          </cell>
          <cell r="O2458">
            <v>0</v>
          </cell>
          <cell r="P2458">
            <v>0</v>
          </cell>
          <cell r="Q2458">
            <v>0</v>
          </cell>
          <cell r="R2458">
            <v>0</v>
          </cell>
          <cell r="S2458">
            <v>21799.96</v>
          </cell>
        </row>
        <row r="2459">
          <cell r="E2459" t="str">
            <v>34912110100EQMRCZZHO</v>
          </cell>
          <cell r="F2459" t="str">
            <v>BONUS</v>
          </cell>
          <cell r="G2459">
            <v>0</v>
          </cell>
          <cell r="H2459">
            <v>0</v>
          </cell>
          <cell r="I2459">
            <v>0</v>
          </cell>
          <cell r="J2459">
            <v>0</v>
          </cell>
          <cell r="K2459">
            <v>0</v>
          </cell>
          <cell r="L2459">
            <v>38192.86</v>
          </cell>
          <cell r="M2459">
            <v>0</v>
          </cell>
          <cell r="N2459">
            <v>0</v>
          </cell>
          <cell r="O2459">
            <v>0</v>
          </cell>
          <cell r="P2459">
            <v>0</v>
          </cell>
          <cell r="Q2459">
            <v>0</v>
          </cell>
          <cell r="R2459">
            <v>0</v>
          </cell>
          <cell r="S2459">
            <v>38192.86</v>
          </cell>
        </row>
        <row r="2460">
          <cell r="E2460" t="str">
            <v>34912110100EQMRCZZHO</v>
          </cell>
          <cell r="F2460" t="str">
            <v>BONUS</v>
          </cell>
          <cell r="G2460">
            <v>0</v>
          </cell>
          <cell r="H2460">
            <v>0</v>
          </cell>
          <cell r="I2460">
            <v>0</v>
          </cell>
          <cell r="J2460">
            <v>0</v>
          </cell>
          <cell r="K2460">
            <v>0</v>
          </cell>
          <cell r="L2460">
            <v>0</v>
          </cell>
          <cell r="M2460">
            <v>0</v>
          </cell>
          <cell r="N2460">
            <v>0</v>
          </cell>
          <cell r="O2460">
            <v>43207.72</v>
          </cell>
          <cell r="P2460">
            <v>0</v>
          </cell>
          <cell r="Q2460">
            <v>0</v>
          </cell>
          <cell r="R2460">
            <v>0</v>
          </cell>
          <cell r="S2460">
            <v>43207.72</v>
          </cell>
        </row>
        <row r="2461">
          <cell r="E2461" t="str">
            <v>34912110100EQMRCZZHO</v>
          </cell>
          <cell r="F2461" t="str">
            <v>BONUS</v>
          </cell>
          <cell r="G2461">
            <v>0</v>
          </cell>
          <cell r="H2461">
            <v>0</v>
          </cell>
          <cell r="I2461">
            <v>0</v>
          </cell>
          <cell r="J2461">
            <v>0</v>
          </cell>
          <cell r="K2461">
            <v>0</v>
          </cell>
          <cell r="L2461">
            <v>0</v>
          </cell>
          <cell r="M2461">
            <v>0</v>
          </cell>
          <cell r="N2461">
            <v>19757.34</v>
          </cell>
          <cell r="O2461">
            <v>0</v>
          </cell>
          <cell r="P2461">
            <v>0</v>
          </cell>
          <cell r="Q2461">
            <v>0</v>
          </cell>
          <cell r="R2461">
            <v>0</v>
          </cell>
          <cell r="S2461">
            <v>19757.34</v>
          </cell>
        </row>
        <row r="2462">
          <cell r="E2462" t="str">
            <v>34912110100EQMRCZZHO</v>
          </cell>
          <cell r="F2462" t="str">
            <v>BONUS</v>
          </cell>
          <cell r="G2462">
            <v>0</v>
          </cell>
          <cell r="H2462">
            <v>0</v>
          </cell>
          <cell r="I2462">
            <v>0</v>
          </cell>
          <cell r="J2462">
            <v>0</v>
          </cell>
          <cell r="K2462">
            <v>0</v>
          </cell>
          <cell r="L2462">
            <v>0</v>
          </cell>
          <cell r="M2462">
            <v>0</v>
          </cell>
          <cell r="N2462">
            <v>19757.34</v>
          </cell>
          <cell r="O2462">
            <v>0</v>
          </cell>
          <cell r="P2462">
            <v>0</v>
          </cell>
          <cell r="Q2462">
            <v>0</v>
          </cell>
          <cell r="R2462">
            <v>0</v>
          </cell>
          <cell r="S2462">
            <v>19757.34</v>
          </cell>
        </row>
        <row r="2463">
          <cell r="E2463" t="str">
            <v>34912110100EQMRCZZHO</v>
          </cell>
          <cell r="F2463" t="str">
            <v>BONUS</v>
          </cell>
          <cell r="G2463">
            <v>0</v>
          </cell>
          <cell r="H2463">
            <v>0</v>
          </cell>
          <cell r="I2463">
            <v>0</v>
          </cell>
          <cell r="J2463">
            <v>0</v>
          </cell>
          <cell r="K2463">
            <v>0</v>
          </cell>
          <cell r="L2463">
            <v>0</v>
          </cell>
          <cell r="M2463">
            <v>0</v>
          </cell>
          <cell r="N2463">
            <v>19757.34</v>
          </cell>
          <cell r="O2463">
            <v>0</v>
          </cell>
          <cell r="P2463">
            <v>0</v>
          </cell>
          <cell r="Q2463">
            <v>0</v>
          </cell>
          <cell r="R2463">
            <v>0</v>
          </cell>
          <cell r="S2463">
            <v>19757.34</v>
          </cell>
        </row>
        <row r="2464">
          <cell r="E2464" t="str">
            <v>34912110100EQMRCZZHO</v>
          </cell>
          <cell r="F2464" t="str">
            <v>BONUS</v>
          </cell>
          <cell r="G2464">
            <v>0</v>
          </cell>
          <cell r="H2464">
            <v>0</v>
          </cell>
          <cell r="I2464">
            <v>0</v>
          </cell>
          <cell r="J2464">
            <v>0</v>
          </cell>
          <cell r="K2464">
            <v>0</v>
          </cell>
          <cell r="L2464">
            <v>0</v>
          </cell>
          <cell r="M2464">
            <v>0</v>
          </cell>
          <cell r="N2464">
            <v>19757.34</v>
          </cell>
          <cell r="O2464">
            <v>0</v>
          </cell>
          <cell r="P2464">
            <v>0</v>
          </cell>
          <cell r="Q2464">
            <v>0</v>
          </cell>
          <cell r="R2464">
            <v>0</v>
          </cell>
          <cell r="S2464">
            <v>19757.34</v>
          </cell>
        </row>
        <row r="2465">
          <cell r="E2465" t="str">
            <v>34912110100EQMRCZZHO</v>
          </cell>
          <cell r="F2465" t="str">
            <v>BONUS</v>
          </cell>
          <cell r="G2465">
            <v>0</v>
          </cell>
          <cell r="H2465">
            <v>0</v>
          </cell>
          <cell r="I2465">
            <v>0</v>
          </cell>
          <cell r="J2465">
            <v>0</v>
          </cell>
          <cell r="K2465">
            <v>0</v>
          </cell>
          <cell r="L2465">
            <v>0</v>
          </cell>
          <cell r="M2465">
            <v>0</v>
          </cell>
          <cell r="N2465">
            <v>19757.34</v>
          </cell>
          <cell r="O2465">
            <v>0</v>
          </cell>
          <cell r="P2465">
            <v>0</v>
          </cell>
          <cell r="Q2465">
            <v>0</v>
          </cell>
          <cell r="R2465">
            <v>0</v>
          </cell>
          <cell r="S2465">
            <v>19757.34</v>
          </cell>
        </row>
        <row r="2466">
          <cell r="E2466" t="str">
            <v>34912110100EQMRCZZHO</v>
          </cell>
          <cell r="F2466" t="str">
            <v>BONUS</v>
          </cell>
          <cell r="G2466">
            <v>0</v>
          </cell>
          <cell r="H2466">
            <v>0</v>
          </cell>
          <cell r="I2466">
            <v>0</v>
          </cell>
          <cell r="J2466">
            <v>0</v>
          </cell>
          <cell r="K2466">
            <v>0</v>
          </cell>
          <cell r="L2466">
            <v>0</v>
          </cell>
          <cell r="M2466">
            <v>0</v>
          </cell>
          <cell r="N2466">
            <v>19757.34</v>
          </cell>
          <cell r="O2466">
            <v>0</v>
          </cell>
          <cell r="P2466">
            <v>0</v>
          </cell>
          <cell r="Q2466">
            <v>0</v>
          </cell>
          <cell r="R2466">
            <v>0</v>
          </cell>
          <cell r="S2466">
            <v>19757.34</v>
          </cell>
        </row>
        <row r="2467">
          <cell r="E2467" t="str">
            <v>34912110100EQMRCZZHO</v>
          </cell>
          <cell r="F2467" t="str">
            <v>BONUS</v>
          </cell>
          <cell r="G2467">
            <v>0</v>
          </cell>
          <cell r="H2467">
            <v>0</v>
          </cell>
          <cell r="I2467">
            <v>0</v>
          </cell>
          <cell r="J2467">
            <v>0</v>
          </cell>
          <cell r="K2467">
            <v>0</v>
          </cell>
          <cell r="L2467">
            <v>0</v>
          </cell>
          <cell r="M2467">
            <v>0</v>
          </cell>
          <cell r="N2467">
            <v>0</v>
          </cell>
          <cell r="O2467">
            <v>0</v>
          </cell>
          <cell r="P2467">
            <v>0</v>
          </cell>
          <cell r="Q2467">
            <v>27769.88</v>
          </cell>
          <cell r="R2467">
            <v>0</v>
          </cell>
          <cell r="S2467">
            <v>27769.88</v>
          </cell>
        </row>
        <row r="2468">
          <cell r="E2468" t="str">
            <v>34912110100EQMRCZZHO</v>
          </cell>
          <cell r="F2468" t="str">
            <v>BONUS</v>
          </cell>
          <cell r="G2468">
            <v>38192.86</v>
          </cell>
          <cell r="H2468">
            <v>0</v>
          </cell>
          <cell r="I2468">
            <v>0</v>
          </cell>
          <cell r="J2468">
            <v>0</v>
          </cell>
          <cell r="K2468">
            <v>0</v>
          </cell>
          <cell r="L2468">
            <v>0</v>
          </cell>
          <cell r="M2468">
            <v>0</v>
          </cell>
          <cell r="N2468">
            <v>0</v>
          </cell>
          <cell r="O2468">
            <v>0</v>
          </cell>
          <cell r="P2468">
            <v>0</v>
          </cell>
          <cell r="Q2468">
            <v>0</v>
          </cell>
          <cell r="R2468">
            <v>0</v>
          </cell>
          <cell r="S2468">
            <v>38192.86</v>
          </cell>
        </row>
        <row r="2469">
          <cell r="E2469" t="str">
            <v>34912110100EQMRCZZHO Total</v>
          </cell>
          <cell r="F2469">
            <v>0</v>
          </cell>
          <cell r="S2469">
            <v>588204.60000000009</v>
          </cell>
        </row>
        <row r="2470">
          <cell r="E2470" t="str">
            <v>34912110260EQMRCZZHO</v>
          </cell>
          <cell r="F2470" t="str">
            <v>HOUSESUB</v>
          </cell>
          <cell r="G2470">
            <v>796.61</v>
          </cell>
          <cell r="H2470">
            <v>796.61</v>
          </cell>
          <cell r="I2470">
            <v>796.61</v>
          </cell>
          <cell r="J2470">
            <v>796.61</v>
          </cell>
          <cell r="K2470">
            <v>796.61</v>
          </cell>
          <cell r="L2470">
            <v>796.61</v>
          </cell>
          <cell r="M2470">
            <v>796.61</v>
          </cell>
          <cell r="N2470">
            <v>796.61</v>
          </cell>
          <cell r="O2470">
            <v>796.61</v>
          </cell>
          <cell r="P2470">
            <v>796.61</v>
          </cell>
          <cell r="Q2470">
            <v>796.61</v>
          </cell>
          <cell r="R2470">
            <v>796.61</v>
          </cell>
          <cell r="S2470">
            <v>9559.32</v>
          </cell>
        </row>
        <row r="2471">
          <cell r="E2471" t="str">
            <v>34912110260EQMRCZZHO</v>
          </cell>
          <cell r="F2471" t="str">
            <v>HOUSESUB</v>
          </cell>
          <cell r="G2471">
            <v>796.61</v>
          </cell>
          <cell r="H2471">
            <v>796.61</v>
          </cell>
          <cell r="I2471">
            <v>796.61</v>
          </cell>
          <cell r="J2471">
            <v>796.61</v>
          </cell>
          <cell r="K2471">
            <v>796.61</v>
          </cell>
          <cell r="L2471">
            <v>796.61</v>
          </cell>
          <cell r="M2471">
            <v>796.61</v>
          </cell>
          <cell r="N2471">
            <v>796.61</v>
          </cell>
          <cell r="O2471">
            <v>796.61</v>
          </cell>
          <cell r="P2471">
            <v>796.61</v>
          </cell>
          <cell r="Q2471">
            <v>796.61</v>
          </cell>
          <cell r="R2471">
            <v>796.61</v>
          </cell>
          <cell r="S2471">
            <v>9559.32</v>
          </cell>
        </row>
        <row r="2472">
          <cell r="E2472" t="str">
            <v>34912110260EQMRCZZHO</v>
          </cell>
          <cell r="F2472" t="str">
            <v>HOUSESUB</v>
          </cell>
          <cell r="G2472">
            <v>796.61</v>
          </cell>
          <cell r="H2472">
            <v>796.61</v>
          </cell>
          <cell r="I2472">
            <v>796.61</v>
          </cell>
          <cell r="J2472">
            <v>796.61</v>
          </cell>
          <cell r="K2472">
            <v>796.61</v>
          </cell>
          <cell r="L2472">
            <v>796.61</v>
          </cell>
          <cell r="M2472">
            <v>796.61</v>
          </cell>
          <cell r="N2472">
            <v>796.61</v>
          </cell>
          <cell r="O2472">
            <v>796.61</v>
          </cell>
          <cell r="P2472">
            <v>796.61</v>
          </cell>
          <cell r="Q2472">
            <v>796.61</v>
          </cell>
          <cell r="R2472">
            <v>796.61</v>
          </cell>
          <cell r="S2472">
            <v>9559.32</v>
          </cell>
        </row>
        <row r="2473">
          <cell r="E2473" t="str">
            <v>34912110260EQMRCZZHO</v>
          </cell>
          <cell r="F2473" t="str">
            <v>HOUSESUB</v>
          </cell>
          <cell r="G2473">
            <v>796.61</v>
          </cell>
          <cell r="H2473">
            <v>796.61</v>
          </cell>
          <cell r="I2473">
            <v>796.61</v>
          </cell>
          <cell r="J2473">
            <v>796.61</v>
          </cell>
          <cell r="K2473">
            <v>796.61</v>
          </cell>
          <cell r="L2473">
            <v>796.61</v>
          </cell>
          <cell r="M2473">
            <v>796.61</v>
          </cell>
          <cell r="N2473">
            <v>796.61</v>
          </cell>
          <cell r="O2473">
            <v>796.61</v>
          </cell>
          <cell r="P2473">
            <v>796.61</v>
          </cell>
          <cell r="Q2473">
            <v>796.61</v>
          </cell>
          <cell r="R2473">
            <v>796.61</v>
          </cell>
          <cell r="S2473">
            <v>9559.32</v>
          </cell>
        </row>
        <row r="2474">
          <cell r="E2474" t="str">
            <v>34912110260EQMRCZZHO</v>
          </cell>
          <cell r="F2474" t="str">
            <v>HOUSESUB</v>
          </cell>
          <cell r="G2474">
            <v>796.61</v>
          </cell>
          <cell r="H2474">
            <v>796.61</v>
          </cell>
          <cell r="I2474">
            <v>796.61</v>
          </cell>
          <cell r="J2474">
            <v>796.61</v>
          </cell>
          <cell r="K2474">
            <v>796.61</v>
          </cell>
          <cell r="L2474">
            <v>796.61</v>
          </cell>
          <cell r="M2474">
            <v>796.61</v>
          </cell>
          <cell r="N2474">
            <v>796.61</v>
          </cell>
          <cell r="O2474">
            <v>796.61</v>
          </cell>
          <cell r="P2474">
            <v>796.61</v>
          </cell>
          <cell r="Q2474">
            <v>796.61</v>
          </cell>
          <cell r="R2474">
            <v>796.61</v>
          </cell>
          <cell r="S2474">
            <v>9559.32</v>
          </cell>
        </row>
        <row r="2475">
          <cell r="E2475" t="str">
            <v>34912110260EQMRCZZHO</v>
          </cell>
          <cell r="F2475" t="str">
            <v>HOUSESUB</v>
          </cell>
          <cell r="G2475">
            <v>796.61</v>
          </cell>
          <cell r="H2475">
            <v>796.61</v>
          </cell>
          <cell r="I2475">
            <v>796.61</v>
          </cell>
          <cell r="J2475">
            <v>796.61</v>
          </cell>
          <cell r="K2475">
            <v>796.61</v>
          </cell>
          <cell r="L2475">
            <v>796.61</v>
          </cell>
          <cell r="M2475">
            <v>796.61</v>
          </cell>
          <cell r="N2475">
            <v>796.61</v>
          </cell>
          <cell r="O2475">
            <v>796.61</v>
          </cell>
          <cell r="P2475">
            <v>796.61</v>
          </cell>
          <cell r="Q2475">
            <v>796.61</v>
          </cell>
          <cell r="R2475">
            <v>796.61</v>
          </cell>
          <cell r="S2475">
            <v>9559.32</v>
          </cell>
        </row>
        <row r="2476">
          <cell r="E2476" t="str">
            <v>34912110260EQMRCZZHO</v>
          </cell>
          <cell r="F2476" t="str">
            <v>HOUSESUB</v>
          </cell>
          <cell r="G2476">
            <v>796.61</v>
          </cell>
          <cell r="H2476">
            <v>796.61</v>
          </cell>
          <cell r="I2476">
            <v>796.61</v>
          </cell>
          <cell r="J2476">
            <v>796.61</v>
          </cell>
          <cell r="K2476">
            <v>796.61</v>
          </cell>
          <cell r="L2476">
            <v>796.61</v>
          </cell>
          <cell r="M2476">
            <v>796.61</v>
          </cell>
          <cell r="N2476">
            <v>796.61</v>
          </cell>
          <cell r="O2476">
            <v>796.61</v>
          </cell>
          <cell r="P2476">
            <v>796.61</v>
          </cell>
          <cell r="Q2476">
            <v>796.61</v>
          </cell>
          <cell r="R2476">
            <v>796.61</v>
          </cell>
          <cell r="S2476">
            <v>9559.32</v>
          </cell>
        </row>
        <row r="2477">
          <cell r="E2477" t="str">
            <v>34912110260EQMRCZZHO</v>
          </cell>
          <cell r="F2477" t="str">
            <v>HOUSESUB</v>
          </cell>
          <cell r="G2477">
            <v>796.61</v>
          </cell>
          <cell r="H2477">
            <v>796.61</v>
          </cell>
          <cell r="I2477">
            <v>796.61</v>
          </cell>
          <cell r="J2477">
            <v>796.61</v>
          </cell>
          <cell r="K2477">
            <v>796.61</v>
          </cell>
          <cell r="L2477">
            <v>796.61</v>
          </cell>
          <cell r="M2477">
            <v>796.61</v>
          </cell>
          <cell r="N2477">
            <v>796.61</v>
          </cell>
          <cell r="O2477">
            <v>796.61</v>
          </cell>
          <cell r="P2477">
            <v>796.61</v>
          </cell>
          <cell r="Q2477">
            <v>796.61</v>
          </cell>
          <cell r="R2477">
            <v>796.61</v>
          </cell>
          <cell r="S2477">
            <v>9559.32</v>
          </cell>
        </row>
        <row r="2478">
          <cell r="E2478" t="str">
            <v>34912110260EQMRCZZHO Total</v>
          </cell>
          <cell r="F2478">
            <v>0</v>
          </cell>
          <cell r="S2478">
            <v>76474.559999999998</v>
          </cell>
        </row>
        <row r="2479">
          <cell r="E2479" t="str">
            <v>34912110340EQMRCZZHO</v>
          </cell>
          <cell r="F2479" t="str">
            <v>CARALL</v>
          </cell>
          <cell r="G2479">
            <v>12813</v>
          </cell>
          <cell r="H2479">
            <v>12813</v>
          </cell>
          <cell r="I2479">
            <v>12813</v>
          </cell>
          <cell r="J2479">
            <v>12813</v>
          </cell>
          <cell r="K2479">
            <v>12813</v>
          </cell>
          <cell r="L2479">
            <v>12813</v>
          </cell>
          <cell r="M2479">
            <v>12813</v>
          </cell>
          <cell r="N2479">
            <v>12813</v>
          </cell>
          <cell r="O2479">
            <v>12813</v>
          </cell>
          <cell r="P2479">
            <v>12813</v>
          </cell>
          <cell r="Q2479">
            <v>12813</v>
          </cell>
          <cell r="R2479">
            <v>12813</v>
          </cell>
          <cell r="S2479">
            <v>153756</v>
          </cell>
        </row>
        <row r="2480">
          <cell r="E2480" t="str">
            <v>34912110340EQMRCZZHO Total</v>
          </cell>
          <cell r="F2480">
            <v>0</v>
          </cell>
          <cell r="S2480">
            <v>153756</v>
          </cell>
        </row>
        <row r="2481">
          <cell r="E2481" t="str">
            <v>34912130010EQMRCZZHO</v>
          </cell>
          <cell r="F2481" t="str">
            <v>CC-BARGAIN</v>
          </cell>
          <cell r="G2481">
            <v>8.25</v>
          </cell>
          <cell r="H2481">
            <v>8.25</v>
          </cell>
          <cell r="I2481">
            <v>8.25</v>
          </cell>
          <cell r="J2481">
            <v>8.25</v>
          </cell>
          <cell r="K2481">
            <v>8.25</v>
          </cell>
          <cell r="L2481">
            <v>8.25</v>
          </cell>
          <cell r="M2481">
            <v>8.25</v>
          </cell>
          <cell r="N2481">
            <v>8.25</v>
          </cell>
          <cell r="O2481">
            <v>8.25</v>
          </cell>
          <cell r="P2481">
            <v>8.25</v>
          </cell>
          <cell r="Q2481">
            <v>8.25</v>
          </cell>
          <cell r="R2481">
            <v>8.25</v>
          </cell>
          <cell r="S2481">
            <v>99</v>
          </cell>
        </row>
        <row r="2482">
          <cell r="E2482" t="str">
            <v>34912130010EQMRCZZHO</v>
          </cell>
          <cell r="F2482" t="str">
            <v>CC-BARGAIN</v>
          </cell>
          <cell r="G2482">
            <v>8.25</v>
          </cell>
          <cell r="H2482">
            <v>8.25</v>
          </cell>
          <cell r="I2482">
            <v>8.25</v>
          </cell>
          <cell r="J2482">
            <v>8.25</v>
          </cell>
          <cell r="K2482">
            <v>8.25</v>
          </cell>
          <cell r="L2482">
            <v>8.25</v>
          </cell>
          <cell r="M2482">
            <v>8.25</v>
          </cell>
          <cell r="N2482">
            <v>8.25</v>
          </cell>
          <cell r="O2482">
            <v>8.25</v>
          </cell>
          <cell r="P2482">
            <v>8.25</v>
          </cell>
          <cell r="Q2482">
            <v>8.25</v>
          </cell>
          <cell r="R2482">
            <v>8.25</v>
          </cell>
          <cell r="S2482">
            <v>99</v>
          </cell>
        </row>
        <row r="2483">
          <cell r="E2483" t="str">
            <v>34912130010EQMRCZZHO</v>
          </cell>
          <cell r="F2483" t="str">
            <v>CC-BARGAIN</v>
          </cell>
          <cell r="G2483">
            <v>8.25</v>
          </cell>
          <cell r="H2483">
            <v>8.25</v>
          </cell>
          <cell r="I2483">
            <v>8.25</v>
          </cell>
          <cell r="J2483">
            <v>8.25</v>
          </cell>
          <cell r="K2483">
            <v>8.25</v>
          </cell>
          <cell r="L2483">
            <v>8.25</v>
          </cell>
          <cell r="M2483">
            <v>8.25</v>
          </cell>
          <cell r="N2483">
            <v>8.25</v>
          </cell>
          <cell r="O2483">
            <v>8.25</v>
          </cell>
          <cell r="P2483">
            <v>8.25</v>
          </cell>
          <cell r="Q2483">
            <v>8.25</v>
          </cell>
          <cell r="R2483">
            <v>8.25</v>
          </cell>
          <cell r="S2483">
            <v>99</v>
          </cell>
        </row>
        <row r="2484">
          <cell r="E2484" t="str">
            <v>34912130010EQMRCZZHO</v>
          </cell>
          <cell r="F2484" t="str">
            <v>CC-BARGAIN</v>
          </cell>
          <cell r="G2484">
            <v>8.25</v>
          </cell>
          <cell r="H2484">
            <v>8.25</v>
          </cell>
          <cell r="I2484">
            <v>8.25</v>
          </cell>
          <cell r="J2484">
            <v>8.25</v>
          </cell>
          <cell r="K2484">
            <v>8.25</v>
          </cell>
          <cell r="L2484">
            <v>8.25</v>
          </cell>
          <cell r="M2484">
            <v>8.25</v>
          </cell>
          <cell r="N2484">
            <v>8.25</v>
          </cell>
          <cell r="O2484">
            <v>8.25</v>
          </cell>
          <cell r="P2484">
            <v>8.25</v>
          </cell>
          <cell r="Q2484">
            <v>8.25</v>
          </cell>
          <cell r="R2484">
            <v>8.25</v>
          </cell>
          <cell r="S2484">
            <v>99</v>
          </cell>
        </row>
        <row r="2485">
          <cell r="E2485" t="str">
            <v>34912130010EQMRCZZHO</v>
          </cell>
          <cell r="F2485" t="str">
            <v>CC-UNION</v>
          </cell>
          <cell r="G2485">
            <v>8.25</v>
          </cell>
          <cell r="H2485">
            <v>8.25</v>
          </cell>
          <cell r="I2485">
            <v>8.25</v>
          </cell>
          <cell r="J2485">
            <v>8.25</v>
          </cell>
          <cell r="K2485">
            <v>8.25</v>
          </cell>
          <cell r="L2485">
            <v>8.25</v>
          </cell>
          <cell r="M2485">
            <v>8.25</v>
          </cell>
          <cell r="N2485">
            <v>8.25</v>
          </cell>
          <cell r="O2485">
            <v>8.25</v>
          </cell>
          <cell r="P2485">
            <v>8.25</v>
          </cell>
          <cell r="Q2485">
            <v>8.25</v>
          </cell>
          <cell r="R2485">
            <v>8.25</v>
          </cell>
          <cell r="S2485">
            <v>99</v>
          </cell>
        </row>
        <row r="2486">
          <cell r="E2486" t="str">
            <v>34912130010EQMRCZZHO</v>
          </cell>
          <cell r="F2486" t="str">
            <v>CC-BARGAIN</v>
          </cell>
          <cell r="G2486">
            <v>8.25</v>
          </cell>
          <cell r="H2486">
            <v>8.25</v>
          </cell>
          <cell r="I2486">
            <v>8.25</v>
          </cell>
          <cell r="J2486">
            <v>8.25</v>
          </cell>
          <cell r="K2486">
            <v>8.25</v>
          </cell>
          <cell r="L2486">
            <v>8.25</v>
          </cell>
          <cell r="M2486">
            <v>8.25</v>
          </cell>
          <cell r="N2486">
            <v>8.25</v>
          </cell>
          <cell r="O2486">
            <v>8.25</v>
          </cell>
          <cell r="P2486">
            <v>8.25</v>
          </cell>
          <cell r="Q2486">
            <v>8.25</v>
          </cell>
          <cell r="R2486">
            <v>8.25</v>
          </cell>
          <cell r="S2486">
            <v>99</v>
          </cell>
        </row>
        <row r="2487">
          <cell r="E2487" t="str">
            <v>34912130010EQMRCZZHO</v>
          </cell>
          <cell r="F2487" t="str">
            <v>CC-BARGAIN</v>
          </cell>
          <cell r="G2487">
            <v>8.25</v>
          </cell>
          <cell r="H2487">
            <v>8.25</v>
          </cell>
          <cell r="I2487">
            <v>8.25</v>
          </cell>
          <cell r="J2487">
            <v>8.25</v>
          </cell>
          <cell r="K2487">
            <v>8.25</v>
          </cell>
          <cell r="L2487">
            <v>8.25</v>
          </cell>
          <cell r="M2487">
            <v>8.25</v>
          </cell>
          <cell r="N2487">
            <v>8.25</v>
          </cell>
          <cell r="O2487">
            <v>8.25</v>
          </cell>
          <cell r="P2487">
            <v>8.25</v>
          </cell>
          <cell r="Q2487">
            <v>8.25</v>
          </cell>
          <cell r="R2487">
            <v>8.25</v>
          </cell>
          <cell r="S2487">
            <v>99</v>
          </cell>
        </row>
        <row r="2488">
          <cell r="E2488" t="str">
            <v>34912130010EQMRCZZHO</v>
          </cell>
          <cell r="F2488" t="str">
            <v>CC-BARGAIN</v>
          </cell>
          <cell r="G2488">
            <v>8.25</v>
          </cell>
          <cell r="H2488">
            <v>8.25</v>
          </cell>
          <cell r="I2488">
            <v>8.25</v>
          </cell>
          <cell r="J2488">
            <v>8.25</v>
          </cell>
          <cell r="K2488">
            <v>8.25</v>
          </cell>
          <cell r="L2488">
            <v>8.25</v>
          </cell>
          <cell r="M2488">
            <v>8.25</v>
          </cell>
          <cell r="N2488">
            <v>8.25</v>
          </cell>
          <cell r="O2488">
            <v>8.25</v>
          </cell>
          <cell r="P2488">
            <v>8.25</v>
          </cell>
          <cell r="Q2488">
            <v>8.25</v>
          </cell>
          <cell r="R2488">
            <v>8.25</v>
          </cell>
          <cell r="S2488">
            <v>99</v>
          </cell>
        </row>
        <row r="2489">
          <cell r="E2489" t="str">
            <v>34912130010EQMRCZZHO</v>
          </cell>
          <cell r="F2489" t="str">
            <v>CC-BARGAIN</v>
          </cell>
          <cell r="G2489">
            <v>8.25</v>
          </cell>
          <cell r="H2489">
            <v>8.25</v>
          </cell>
          <cell r="I2489">
            <v>8.25</v>
          </cell>
          <cell r="J2489">
            <v>8.25</v>
          </cell>
          <cell r="K2489">
            <v>8.25</v>
          </cell>
          <cell r="L2489">
            <v>8.25</v>
          </cell>
          <cell r="M2489">
            <v>8.25</v>
          </cell>
          <cell r="N2489">
            <v>8.25</v>
          </cell>
          <cell r="O2489">
            <v>8.25</v>
          </cell>
          <cell r="P2489">
            <v>8.25</v>
          </cell>
          <cell r="Q2489">
            <v>8.25</v>
          </cell>
          <cell r="R2489">
            <v>8.25</v>
          </cell>
          <cell r="S2489">
            <v>99</v>
          </cell>
        </row>
        <row r="2490">
          <cell r="E2490" t="str">
            <v>34912130010EQMRCZZHO</v>
          </cell>
          <cell r="F2490" t="str">
            <v>CC-BARGAIN</v>
          </cell>
          <cell r="G2490">
            <v>8.25</v>
          </cell>
          <cell r="H2490">
            <v>8.25</v>
          </cell>
          <cell r="I2490">
            <v>8.25</v>
          </cell>
          <cell r="J2490">
            <v>8.25</v>
          </cell>
          <cell r="K2490">
            <v>8.25</v>
          </cell>
          <cell r="L2490">
            <v>8.25</v>
          </cell>
          <cell r="M2490">
            <v>8.25</v>
          </cell>
          <cell r="N2490">
            <v>8.25</v>
          </cell>
          <cell r="O2490">
            <v>8.25</v>
          </cell>
          <cell r="P2490">
            <v>8.25</v>
          </cell>
          <cell r="Q2490">
            <v>8.25</v>
          </cell>
          <cell r="R2490">
            <v>8.25</v>
          </cell>
          <cell r="S2490">
            <v>99</v>
          </cell>
        </row>
        <row r="2491">
          <cell r="E2491" t="str">
            <v>34912130010EQMRCZZHO</v>
          </cell>
          <cell r="F2491" t="str">
            <v>CC-BARGAIN</v>
          </cell>
          <cell r="G2491">
            <v>8.25</v>
          </cell>
          <cell r="H2491">
            <v>8.25</v>
          </cell>
          <cell r="I2491">
            <v>8.25</v>
          </cell>
          <cell r="J2491">
            <v>8.25</v>
          </cell>
          <cell r="K2491">
            <v>8.25</v>
          </cell>
          <cell r="L2491">
            <v>8.25</v>
          </cell>
          <cell r="M2491">
            <v>8.25</v>
          </cell>
          <cell r="N2491">
            <v>8.25</v>
          </cell>
          <cell r="O2491">
            <v>8.25</v>
          </cell>
          <cell r="P2491">
            <v>8.25</v>
          </cell>
          <cell r="Q2491">
            <v>8.25</v>
          </cell>
          <cell r="R2491">
            <v>8.25</v>
          </cell>
          <cell r="S2491">
            <v>99</v>
          </cell>
        </row>
        <row r="2492">
          <cell r="E2492" t="str">
            <v>34912130010EQMRCZZHO</v>
          </cell>
          <cell r="F2492" t="str">
            <v>CC-BARGAIN</v>
          </cell>
          <cell r="G2492">
            <v>8.25</v>
          </cell>
          <cell r="H2492">
            <v>8.25</v>
          </cell>
          <cell r="I2492">
            <v>8.25</v>
          </cell>
          <cell r="J2492">
            <v>8.25</v>
          </cell>
          <cell r="K2492">
            <v>8.25</v>
          </cell>
          <cell r="L2492">
            <v>8.25</v>
          </cell>
          <cell r="M2492">
            <v>8.25</v>
          </cell>
          <cell r="N2492">
            <v>8.25</v>
          </cell>
          <cell r="O2492">
            <v>8.25</v>
          </cell>
          <cell r="P2492">
            <v>8.25</v>
          </cell>
          <cell r="Q2492">
            <v>8.25</v>
          </cell>
          <cell r="R2492">
            <v>8.25</v>
          </cell>
          <cell r="S2492">
            <v>99</v>
          </cell>
        </row>
        <row r="2493">
          <cell r="E2493" t="str">
            <v>34912130010EQMRCZZHO</v>
          </cell>
          <cell r="F2493" t="str">
            <v>CC-UNION</v>
          </cell>
          <cell r="G2493">
            <v>8.25</v>
          </cell>
          <cell r="H2493">
            <v>8.25</v>
          </cell>
          <cell r="I2493">
            <v>8.25</v>
          </cell>
          <cell r="J2493">
            <v>8.25</v>
          </cell>
          <cell r="K2493">
            <v>8.25</v>
          </cell>
          <cell r="L2493">
            <v>8.25</v>
          </cell>
          <cell r="M2493">
            <v>8.25</v>
          </cell>
          <cell r="N2493">
            <v>8.25</v>
          </cell>
          <cell r="O2493">
            <v>8.25</v>
          </cell>
          <cell r="P2493">
            <v>8.25</v>
          </cell>
          <cell r="Q2493">
            <v>8.25</v>
          </cell>
          <cell r="R2493">
            <v>8.25</v>
          </cell>
          <cell r="S2493">
            <v>99</v>
          </cell>
        </row>
        <row r="2494">
          <cell r="E2494" t="str">
            <v>34912130010EQMRCZZHO</v>
          </cell>
          <cell r="F2494" t="str">
            <v>CC-UNION</v>
          </cell>
          <cell r="G2494">
            <v>8.25</v>
          </cell>
          <cell r="H2494">
            <v>8.25</v>
          </cell>
          <cell r="I2494">
            <v>8.25</v>
          </cell>
          <cell r="J2494">
            <v>8.25</v>
          </cell>
          <cell r="K2494">
            <v>8.25</v>
          </cell>
          <cell r="L2494">
            <v>8.25</v>
          </cell>
          <cell r="M2494">
            <v>8.25</v>
          </cell>
          <cell r="N2494">
            <v>8.25</v>
          </cell>
          <cell r="O2494">
            <v>8.25</v>
          </cell>
          <cell r="P2494">
            <v>8.25</v>
          </cell>
          <cell r="Q2494">
            <v>8.25</v>
          </cell>
          <cell r="R2494">
            <v>8.25</v>
          </cell>
          <cell r="S2494">
            <v>99</v>
          </cell>
        </row>
        <row r="2495">
          <cell r="E2495" t="str">
            <v>34912130010EQMRCZZHO</v>
          </cell>
          <cell r="F2495" t="str">
            <v>CC-BARGAIN</v>
          </cell>
          <cell r="G2495">
            <v>8.25</v>
          </cell>
          <cell r="H2495">
            <v>8.25</v>
          </cell>
          <cell r="I2495">
            <v>8.25</v>
          </cell>
          <cell r="J2495">
            <v>8.25</v>
          </cell>
          <cell r="K2495">
            <v>8.25</v>
          </cell>
          <cell r="L2495">
            <v>8.25</v>
          </cell>
          <cell r="M2495">
            <v>8.25</v>
          </cell>
          <cell r="N2495">
            <v>8.25</v>
          </cell>
          <cell r="O2495">
            <v>8.25</v>
          </cell>
          <cell r="P2495">
            <v>8.25</v>
          </cell>
          <cell r="Q2495">
            <v>8.25</v>
          </cell>
          <cell r="R2495">
            <v>8.25</v>
          </cell>
          <cell r="S2495">
            <v>99</v>
          </cell>
        </row>
        <row r="2496">
          <cell r="E2496" t="str">
            <v>34912130010EQMRCZZHO</v>
          </cell>
          <cell r="F2496" t="str">
            <v>CC-BARGAIN</v>
          </cell>
          <cell r="G2496">
            <v>8.25</v>
          </cell>
          <cell r="H2496">
            <v>8.25</v>
          </cell>
          <cell r="I2496">
            <v>8.25</v>
          </cell>
          <cell r="J2496">
            <v>8.25</v>
          </cell>
          <cell r="K2496">
            <v>8.25</v>
          </cell>
          <cell r="L2496">
            <v>8.25</v>
          </cell>
          <cell r="M2496">
            <v>8.25</v>
          </cell>
          <cell r="N2496">
            <v>8.25</v>
          </cell>
          <cell r="O2496">
            <v>8.25</v>
          </cell>
          <cell r="P2496">
            <v>8.25</v>
          </cell>
          <cell r="Q2496">
            <v>8.25</v>
          </cell>
          <cell r="R2496">
            <v>8.25</v>
          </cell>
          <cell r="S2496">
            <v>99</v>
          </cell>
        </row>
        <row r="2497">
          <cell r="E2497" t="str">
            <v>34912130010EQMRCZZHO</v>
          </cell>
          <cell r="F2497" t="str">
            <v>CC-BARGAIN</v>
          </cell>
          <cell r="G2497">
            <v>8.25</v>
          </cell>
          <cell r="H2497">
            <v>8.25</v>
          </cell>
          <cell r="I2497">
            <v>8.25</v>
          </cell>
          <cell r="J2497">
            <v>8.25</v>
          </cell>
          <cell r="K2497">
            <v>8.25</v>
          </cell>
          <cell r="L2497">
            <v>8.25</v>
          </cell>
          <cell r="M2497">
            <v>8.25</v>
          </cell>
          <cell r="N2497">
            <v>8.25</v>
          </cell>
          <cell r="O2497">
            <v>8.25</v>
          </cell>
          <cell r="P2497">
            <v>8.25</v>
          </cell>
          <cell r="Q2497">
            <v>8.25</v>
          </cell>
          <cell r="R2497">
            <v>8.25</v>
          </cell>
          <cell r="S2497">
            <v>99</v>
          </cell>
        </row>
        <row r="2498">
          <cell r="E2498" t="str">
            <v>34912130010EQMRCZZHO</v>
          </cell>
          <cell r="F2498" t="str">
            <v>CC-BARGAIN</v>
          </cell>
          <cell r="G2498">
            <v>8.25</v>
          </cell>
          <cell r="H2498">
            <v>8.25</v>
          </cell>
          <cell r="I2498">
            <v>8.25</v>
          </cell>
          <cell r="J2498">
            <v>8.25</v>
          </cell>
          <cell r="K2498">
            <v>8.25</v>
          </cell>
          <cell r="L2498">
            <v>8.25</v>
          </cell>
          <cell r="M2498">
            <v>8.25</v>
          </cell>
          <cell r="N2498">
            <v>8.25</v>
          </cell>
          <cell r="O2498">
            <v>8.25</v>
          </cell>
          <cell r="P2498">
            <v>8.25</v>
          </cell>
          <cell r="Q2498">
            <v>8.25</v>
          </cell>
          <cell r="R2498">
            <v>8.25</v>
          </cell>
          <cell r="S2498">
            <v>99</v>
          </cell>
        </row>
        <row r="2499">
          <cell r="E2499" t="str">
            <v>34912130010EQMRCZZHO</v>
          </cell>
          <cell r="F2499" t="str">
            <v>CC-BARGAIN</v>
          </cell>
          <cell r="G2499">
            <v>8.25</v>
          </cell>
          <cell r="H2499">
            <v>8.25</v>
          </cell>
          <cell r="I2499">
            <v>8.25</v>
          </cell>
          <cell r="J2499">
            <v>8.25</v>
          </cell>
          <cell r="K2499">
            <v>8.25</v>
          </cell>
          <cell r="L2499">
            <v>8.25</v>
          </cell>
          <cell r="M2499">
            <v>8.25</v>
          </cell>
          <cell r="N2499">
            <v>8.25</v>
          </cell>
          <cell r="O2499">
            <v>8.25</v>
          </cell>
          <cell r="P2499">
            <v>8.25</v>
          </cell>
          <cell r="Q2499">
            <v>8.25</v>
          </cell>
          <cell r="R2499">
            <v>8.25</v>
          </cell>
          <cell r="S2499">
            <v>99</v>
          </cell>
        </row>
        <row r="2500">
          <cell r="E2500" t="str">
            <v>34912130010EQMRCZZHO</v>
          </cell>
          <cell r="F2500" t="str">
            <v>CC-BARGAIN</v>
          </cell>
          <cell r="G2500">
            <v>8.25</v>
          </cell>
          <cell r="H2500">
            <v>8.25</v>
          </cell>
          <cell r="I2500">
            <v>8.25</v>
          </cell>
          <cell r="J2500">
            <v>8.25</v>
          </cell>
          <cell r="K2500">
            <v>8.25</v>
          </cell>
          <cell r="L2500">
            <v>8.25</v>
          </cell>
          <cell r="M2500">
            <v>8.25</v>
          </cell>
          <cell r="N2500">
            <v>8.25</v>
          </cell>
          <cell r="O2500">
            <v>8.25</v>
          </cell>
          <cell r="P2500">
            <v>8.25</v>
          </cell>
          <cell r="Q2500">
            <v>8.25</v>
          </cell>
          <cell r="R2500">
            <v>8.25</v>
          </cell>
          <cell r="S2500">
            <v>99</v>
          </cell>
        </row>
        <row r="2501">
          <cell r="E2501" t="str">
            <v>34912130010EQMRCZZHO</v>
          </cell>
          <cell r="F2501" t="str">
            <v>CC-UNION</v>
          </cell>
          <cell r="G2501">
            <v>8.25</v>
          </cell>
          <cell r="H2501">
            <v>8.25</v>
          </cell>
          <cell r="I2501">
            <v>8.25</v>
          </cell>
          <cell r="J2501">
            <v>8.25</v>
          </cell>
          <cell r="K2501">
            <v>8.25</v>
          </cell>
          <cell r="L2501">
            <v>8.25</v>
          </cell>
          <cell r="M2501">
            <v>8.25</v>
          </cell>
          <cell r="N2501">
            <v>8.25</v>
          </cell>
          <cell r="O2501">
            <v>8.25</v>
          </cell>
          <cell r="P2501">
            <v>8.25</v>
          </cell>
          <cell r="Q2501">
            <v>8.25</v>
          </cell>
          <cell r="R2501">
            <v>8.25</v>
          </cell>
          <cell r="S2501">
            <v>99</v>
          </cell>
        </row>
        <row r="2502">
          <cell r="E2502" t="str">
            <v>34912130010EQMRCZZHO</v>
          </cell>
          <cell r="F2502" t="str">
            <v>CC-UNION</v>
          </cell>
          <cell r="G2502">
            <v>8.25</v>
          </cell>
          <cell r="H2502">
            <v>8.25</v>
          </cell>
          <cell r="I2502">
            <v>8.25</v>
          </cell>
          <cell r="J2502">
            <v>8.25</v>
          </cell>
          <cell r="K2502">
            <v>8.25</v>
          </cell>
          <cell r="L2502">
            <v>8.25</v>
          </cell>
          <cell r="M2502">
            <v>8.25</v>
          </cell>
          <cell r="N2502">
            <v>8.25</v>
          </cell>
          <cell r="O2502">
            <v>8.25</v>
          </cell>
          <cell r="P2502">
            <v>8.25</v>
          </cell>
          <cell r="Q2502">
            <v>8.25</v>
          </cell>
          <cell r="R2502">
            <v>8.25</v>
          </cell>
          <cell r="S2502">
            <v>99</v>
          </cell>
        </row>
        <row r="2503">
          <cell r="E2503" t="str">
            <v>34912130010EQMRCZZHO</v>
          </cell>
          <cell r="F2503" t="str">
            <v>CC-UNION</v>
          </cell>
          <cell r="G2503">
            <v>8.25</v>
          </cell>
          <cell r="H2503">
            <v>8.25</v>
          </cell>
          <cell r="I2503">
            <v>8.25</v>
          </cell>
          <cell r="J2503">
            <v>8.25</v>
          </cell>
          <cell r="K2503">
            <v>8.25</v>
          </cell>
          <cell r="L2503">
            <v>8.25</v>
          </cell>
          <cell r="M2503">
            <v>8.25</v>
          </cell>
          <cell r="N2503">
            <v>8.25</v>
          </cell>
          <cell r="O2503">
            <v>8.25</v>
          </cell>
          <cell r="P2503">
            <v>8.25</v>
          </cell>
          <cell r="Q2503">
            <v>8.25</v>
          </cell>
          <cell r="R2503">
            <v>8.25</v>
          </cell>
          <cell r="S2503">
            <v>99</v>
          </cell>
        </row>
        <row r="2504">
          <cell r="E2504" t="str">
            <v>34912130010EQMRCZZHO</v>
          </cell>
          <cell r="F2504" t="str">
            <v>CC-BARGAIN</v>
          </cell>
          <cell r="G2504">
            <v>8.25</v>
          </cell>
          <cell r="H2504">
            <v>8.25</v>
          </cell>
          <cell r="I2504">
            <v>8.25</v>
          </cell>
          <cell r="J2504">
            <v>8.25</v>
          </cell>
          <cell r="K2504">
            <v>8.25</v>
          </cell>
          <cell r="L2504">
            <v>8.25</v>
          </cell>
          <cell r="M2504">
            <v>8.25</v>
          </cell>
          <cell r="N2504">
            <v>8.25</v>
          </cell>
          <cell r="O2504">
            <v>8.25</v>
          </cell>
          <cell r="P2504">
            <v>8.25</v>
          </cell>
          <cell r="Q2504">
            <v>8.25</v>
          </cell>
          <cell r="R2504">
            <v>8.25</v>
          </cell>
          <cell r="S2504">
            <v>99</v>
          </cell>
        </row>
        <row r="2505">
          <cell r="E2505" t="str">
            <v>34912130010EQMRCZZHO</v>
          </cell>
          <cell r="F2505" t="str">
            <v>CC-BARGAIN</v>
          </cell>
          <cell r="G2505">
            <v>8.25</v>
          </cell>
          <cell r="H2505">
            <v>8.25</v>
          </cell>
          <cell r="I2505">
            <v>8.25</v>
          </cell>
          <cell r="J2505">
            <v>8.25</v>
          </cell>
          <cell r="K2505">
            <v>8.25</v>
          </cell>
          <cell r="L2505">
            <v>8.25</v>
          </cell>
          <cell r="M2505">
            <v>8.25</v>
          </cell>
          <cell r="N2505">
            <v>8.25</v>
          </cell>
          <cell r="O2505">
            <v>8.25</v>
          </cell>
          <cell r="P2505">
            <v>8.25</v>
          </cell>
          <cell r="Q2505">
            <v>8.25</v>
          </cell>
          <cell r="R2505">
            <v>8.25</v>
          </cell>
          <cell r="S2505">
            <v>99</v>
          </cell>
        </row>
        <row r="2506">
          <cell r="E2506" t="str">
            <v>34912130010EQMRCZZHO Total</v>
          </cell>
          <cell r="F2506">
            <v>0</v>
          </cell>
          <cell r="S2506">
            <v>2475</v>
          </cell>
        </row>
        <row r="2507">
          <cell r="E2507" t="str">
            <v>34912130100EQMRCZZHO</v>
          </cell>
          <cell r="F2507" t="str">
            <v>CC-GROUPSC</v>
          </cell>
          <cell r="G2507">
            <v>596.27</v>
          </cell>
          <cell r="H2507">
            <v>596.27</v>
          </cell>
          <cell r="I2507">
            <v>596.27</v>
          </cell>
          <cell r="J2507">
            <v>596.27</v>
          </cell>
          <cell r="K2507">
            <v>596.27</v>
          </cell>
          <cell r="L2507">
            <v>596.27</v>
          </cell>
          <cell r="M2507">
            <v>596.27</v>
          </cell>
          <cell r="N2507">
            <v>596.27</v>
          </cell>
          <cell r="O2507">
            <v>596.27</v>
          </cell>
          <cell r="P2507">
            <v>596.27</v>
          </cell>
          <cell r="Q2507">
            <v>596.27</v>
          </cell>
          <cell r="R2507">
            <v>596.27</v>
          </cell>
          <cell r="S2507">
            <v>7155.24</v>
          </cell>
        </row>
        <row r="2508">
          <cell r="E2508" t="str">
            <v>34912130100EQMRCZZHO</v>
          </cell>
          <cell r="F2508" t="str">
            <v>CC-GROUPSC</v>
          </cell>
          <cell r="G2508">
            <v>596.27</v>
          </cell>
          <cell r="H2508">
            <v>596.27</v>
          </cell>
          <cell r="I2508">
            <v>596.27</v>
          </cell>
          <cell r="J2508">
            <v>596.27</v>
          </cell>
          <cell r="K2508">
            <v>596.27</v>
          </cell>
          <cell r="L2508">
            <v>596.27</v>
          </cell>
          <cell r="M2508">
            <v>596.27</v>
          </cell>
          <cell r="N2508">
            <v>596.27</v>
          </cell>
          <cell r="O2508">
            <v>596.27</v>
          </cell>
          <cell r="P2508">
            <v>626.38</v>
          </cell>
          <cell r="Q2508">
            <v>626.38</v>
          </cell>
          <cell r="R2508">
            <v>626.38</v>
          </cell>
          <cell r="S2508">
            <v>7245.57</v>
          </cell>
        </row>
        <row r="2509">
          <cell r="E2509" t="str">
            <v>34912130100EQMRCZZHO</v>
          </cell>
          <cell r="F2509" t="str">
            <v>CC-GROUPSC</v>
          </cell>
          <cell r="G2509">
            <v>596.27</v>
          </cell>
          <cell r="H2509">
            <v>596.27</v>
          </cell>
          <cell r="I2509">
            <v>596.27</v>
          </cell>
          <cell r="J2509">
            <v>596.27</v>
          </cell>
          <cell r="K2509">
            <v>596.27</v>
          </cell>
          <cell r="L2509">
            <v>596.27</v>
          </cell>
          <cell r="M2509">
            <v>596.27</v>
          </cell>
          <cell r="N2509">
            <v>596.27</v>
          </cell>
          <cell r="O2509">
            <v>596.27</v>
          </cell>
          <cell r="P2509">
            <v>596.27</v>
          </cell>
          <cell r="Q2509">
            <v>596.27</v>
          </cell>
          <cell r="R2509">
            <v>596.27</v>
          </cell>
          <cell r="S2509">
            <v>7155.24</v>
          </cell>
        </row>
        <row r="2510">
          <cell r="E2510" t="str">
            <v>34912130100EQMRCZZHO</v>
          </cell>
          <cell r="F2510" t="str">
            <v>CC-GROUPSC</v>
          </cell>
          <cell r="G2510">
            <v>596.27</v>
          </cell>
          <cell r="H2510">
            <v>596.27</v>
          </cell>
          <cell r="I2510">
            <v>596.27</v>
          </cell>
          <cell r="J2510">
            <v>596.27</v>
          </cell>
          <cell r="K2510">
            <v>596.27</v>
          </cell>
          <cell r="L2510">
            <v>596.27</v>
          </cell>
          <cell r="M2510">
            <v>596.27</v>
          </cell>
          <cell r="N2510">
            <v>596.27</v>
          </cell>
          <cell r="O2510">
            <v>596.27</v>
          </cell>
          <cell r="P2510">
            <v>626.38</v>
          </cell>
          <cell r="Q2510">
            <v>626.38</v>
          </cell>
          <cell r="R2510">
            <v>626.38</v>
          </cell>
          <cell r="S2510">
            <v>7245.57</v>
          </cell>
        </row>
        <row r="2511">
          <cell r="E2511" t="str">
            <v>34912130100EQMRCZZHO</v>
          </cell>
          <cell r="F2511" t="str">
            <v>CC-GROUPSC</v>
          </cell>
          <cell r="G2511">
            <v>626.38</v>
          </cell>
          <cell r="H2511">
            <v>626.38</v>
          </cell>
          <cell r="I2511">
            <v>626.38</v>
          </cell>
          <cell r="J2511">
            <v>626.38</v>
          </cell>
          <cell r="K2511">
            <v>626.38</v>
          </cell>
          <cell r="L2511">
            <v>626.38</v>
          </cell>
          <cell r="M2511">
            <v>626.38</v>
          </cell>
          <cell r="N2511">
            <v>626.38</v>
          </cell>
          <cell r="O2511">
            <v>626.38</v>
          </cell>
          <cell r="P2511">
            <v>626.38</v>
          </cell>
          <cell r="Q2511">
            <v>626.38</v>
          </cell>
          <cell r="R2511">
            <v>626.38</v>
          </cell>
          <cell r="S2511">
            <v>7516.56</v>
          </cell>
        </row>
        <row r="2512">
          <cell r="E2512" t="str">
            <v>34912130100EQMRCZZHO</v>
          </cell>
          <cell r="F2512" t="str">
            <v>CC-GROUPSC</v>
          </cell>
          <cell r="G2512">
            <v>493.66</v>
          </cell>
          <cell r="H2512">
            <v>493.66</v>
          </cell>
          <cell r="I2512">
            <v>493.66</v>
          </cell>
          <cell r="J2512">
            <v>493.66</v>
          </cell>
          <cell r="K2512">
            <v>493.66</v>
          </cell>
          <cell r="L2512">
            <v>493.66</v>
          </cell>
          <cell r="M2512">
            <v>493.66</v>
          </cell>
          <cell r="N2512">
            <v>493.66</v>
          </cell>
          <cell r="O2512">
            <v>493.66</v>
          </cell>
          <cell r="P2512">
            <v>493.66</v>
          </cell>
          <cell r="Q2512">
            <v>493.66</v>
          </cell>
          <cell r="R2512">
            <v>493.66</v>
          </cell>
          <cell r="S2512">
            <v>5923.92</v>
          </cell>
        </row>
        <row r="2513">
          <cell r="E2513" t="str">
            <v>34912130100EQMRCZZHO</v>
          </cell>
          <cell r="F2513" t="str">
            <v>CC-GROUPSC</v>
          </cell>
          <cell r="G2513">
            <v>493.66</v>
          </cell>
          <cell r="H2513">
            <v>493.66</v>
          </cell>
          <cell r="I2513">
            <v>493.66</v>
          </cell>
          <cell r="J2513">
            <v>493.66</v>
          </cell>
          <cell r="K2513">
            <v>493.66</v>
          </cell>
          <cell r="L2513">
            <v>493.66</v>
          </cell>
          <cell r="M2513">
            <v>493.66</v>
          </cell>
          <cell r="N2513">
            <v>493.66</v>
          </cell>
          <cell r="O2513">
            <v>493.66</v>
          </cell>
          <cell r="P2513">
            <v>493.66</v>
          </cell>
          <cell r="Q2513">
            <v>493.66</v>
          </cell>
          <cell r="R2513">
            <v>493.66</v>
          </cell>
          <cell r="S2513">
            <v>5923.92</v>
          </cell>
        </row>
        <row r="2514">
          <cell r="E2514" t="str">
            <v>34912130100EQMRCZZHO</v>
          </cell>
          <cell r="F2514" t="str">
            <v>CC-GROUPSC</v>
          </cell>
          <cell r="G2514">
            <v>493.66</v>
          </cell>
          <cell r="H2514">
            <v>493.66</v>
          </cell>
          <cell r="I2514">
            <v>493.66</v>
          </cell>
          <cell r="J2514">
            <v>493.66</v>
          </cell>
          <cell r="K2514">
            <v>493.66</v>
          </cell>
          <cell r="L2514">
            <v>493.66</v>
          </cell>
          <cell r="M2514">
            <v>493.66</v>
          </cell>
          <cell r="N2514">
            <v>493.66</v>
          </cell>
          <cell r="O2514">
            <v>493.66</v>
          </cell>
          <cell r="P2514">
            <v>493.66</v>
          </cell>
          <cell r="Q2514">
            <v>493.66</v>
          </cell>
          <cell r="R2514">
            <v>493.66</v>
          </cell>
          <cell r="S2514">
            <v>5923.92</v>
          </cell>
        </row>
        <row r="2515">
          <cell r="E2515" t="str">
            <v>34912130100EQMRCZZHO</v>
          </cell>
          <cell r="F2515" t="str">
            <v>CC-GROUPSC</v>
          </cell>
          <cell r="G2515">
            <v>493.66</v>
          </cell>
          <cell r="H2515">
            <v>493.66</v>
          </cell>
          <cell r="I2515">
            <v>493.66</v>
          </cell>
          <cell r="J2515">
            <v>493.66</v>
          </cell>
          <cell r="K2515">
            <v>493.66</v>
          </cell>
          <cell r="L2515">
            <v>493.66</v>
          </cell>
          <cell r="M2515">
            <v>493.66</v>
          </cell>
          <cell r="N2515">
            <v>493.66</v>
          </cell>
          <cell r="O2515">
            <v>493.66</v>
          </cell>
          <cell r="P2515">
            <v>493.66</v>
          </cell>
          <cell r="Q2515">
            <v>493.66</v>
          </cell>
          <cell r="R2515">
            <v>493.66</v>
          </cell>
          <cell r="S2515">
            <v>5923.92</v>
          </cell>
        </row>
        <row r="2516">
          <cell r="E2516" t="str">
            <v>34912130100EQMRCZZHO</v>
          </cell>
          <cell r="F2516" t="str">
            <v>CC-GROUPSC</v>
          </cell>
          <cell r="G2516">
            <v>493.66</v>
          </cell>
          <cell r="H2516">
            <v>493.66</v>
          </cell>
          <cell r="I2516">
            <v>493.66</v>
          </cell>
          <cell r="J2516">
            <v>493.66</v>
          </cell>
          <cell r="K2516">
            <v>493.66</v>
          </cell>
          <cell r="L2516">
            <v>493.66</v>
          </cell>
          <cell r="M2516">
            <v>493.66</v>
          </cell>
          <cell r="N2516">
            <v>493.66</v>
          </cell>
          <cell r="O2516">
            <v>493.66</v>
          </cell>
          <cell r="P2516">
            <v>493.66</v>
          </cell>
          <cell r="Q2516">
            <v>493.66</v>
          </cell>
          <cell r="R2516">
            <v>493.66</v>
          </cell>
          <cell r="S2516">
            <v>5923.92</v>
          </cell>
        </row>
        <row r="2517">
          <cell r="E2517" t="str">
            <v>34912130100EQMRCZZHO</v>
          </cell>
          <cell r="F2517" t="str">
            <v>CC-GROUPSC</v>
          </cell>
          <cell r="G2517">
            <v>530.16999999999996</v>
          </cell>
          <cell r="H2517">
            <v>530.16999999999996</v>
          </cell>
          <cell r="I2517">
            <v>530.16999999999996</v>
          </cell>
          <cell r="J2517">
            <v>530.16999999999996</v>
          </cell>
          <cell r="K2517">
            <v>530.16999999999996</v>
          </cell>
          <cell r="L2517">
            <v>530.16999999999996</v>
          </cell>
          <cell r="M2517">
            <v>530.16999999999996</v>
          </cell>
          <cell r="N2517">
            <v>530.16999999999996</v>
          </cell>
          <cell r="O2517">
            <v>530.16999999999996</v>
          </cell>
          <cell r="P2517">
            <v>555.4</v>
          </cell>
          <cell r="Q2517">
            <v>555.4</v>
          </cell>
          <cell r="R2517">
            <v>555.4</v>
          </cell>
          <cell r="S2517">
            <v>6437.73</v>
          </cell>
        </row>
        <row r="2518">
          <cell r="E2518" t="str">
            <v>34912130100EQMRCZZHO</v>
          </cell>
          <cell r="F2518" t="str">
            <v>CC-GROUPSC</v>
          </cell>
          <cell r="G2518">
            <v>436</v>
          </cell>
          <cell r="H2518">
            <v>436</v>
          </cell>
          <cell r="I2518">
            <v>436</v>
          </cell>
          <cell r="J2518">
            <v>436</v>
          </cell>
          <cell r="K2518">
            <v>436</v>
          </cell>
          <cell r="L2518">
            <v>436</v>
          </cell>
          <cell r="M2518">
            <v>436</v>
          </cell>
          <cell r="N2518">
            <v>436</v>
          </cell>
          <cell r="O2518">
            <v>436</v>
          </cell>
          <cell r="P2518">
            <v>436</v>
          </cell>
          <cell r="Q2518">
            <v>436</v>
          </cell>
          <cell r="R2518">
            <v>436</v>
          </cell>
          <cell r="S2518">
            <v>5232</v>
          </cell>
        </row>
        <row r="2519">
          <cell r="E2519" t="str">
            <v>34912130100EQMRCZZHO</v>
          </cell>
          <cell r="F2519" t="str">
            <v>CC-GROUPSC</v>
          </cell>
          <cell r="G2519">
            <v>763.86</v>
          </cell>
          <cell r="H2519">
            <v>763.86</v>
          </cell>
          <cell r="I2519">
            <v>763.86</v>
          </cell>
          <cell r="J2519">
            <v>763.86</v>
          </cell>
          <cell r="K2519">
            <v>763.86</v>
          </cell>
          <cell r="L2519">
            <v>763.86</v>
          </cell>
          <cell r="M2519">
            <v>763.86</v>
          </cell>
          <cell r="N2519">
            <v>763.86</v>
          </cell>
          <cell r="O2519">
            <v>763.86</v>
          </cell>
          <cell r="P2519">
            <v>802.38</v>
          </cell>
          <cell r="Q2519">
            <v>802.38</v>
          </cell>
          <cell r="R2519">
            <v>802.38</v>
          </cell>
          <cell r="S2519">
            <v>9281.8799999999992</v>
          </cell>
        </row>
        <row r="2520">
          <cell r="E2520" t="str">
            <v>34912130100EQMRCZZHO</v>
          </cell>
          <cell r="F2520" t="str">
            <v>CC-GROUPSC</v>
          </cell>
          <cell r="G2520">
            <v>864.15</v>
          </cell>
          <cell r="H2520">
            <v>864.15</v>
          </cell>
          <cell r="I2520">
            <v>864.15</v>
          </cell>
          <cell r="J2520">
            <v>864.15</v>
          </cell>
          <cell r="K2520">
            <v>864.15</v>
          </cell>
          <cell r="L2520">
            <v>864.15</v>
          </cell>
          <cell r="M2520">
            <v>864.15</v>
          </cell>
          <cell r="N2520">
            <v>864.15</v>
          </cell>
          <cell r="O2520">
            <v>864.15</v>
          </cell>
          <cell r="P2520">
            <v>864.15</v>
          </cell>
          <cell r="Q2520">
            <v>864.15</v>
          </cell>
          <cell r="R2520">
            <v>864.15</v>
          </cell>
          <cell r="S2520">
            <v>10369.799999999999</v>
          </cell>
        </row>
        <row r="2521">
          <cell r="E2521" t="str">
            <v>34912130100EQMRCZZHO</v>
          </cell>
          <cell r="F2521" t="str">
            <v>CC-GROUPSC</v>
          </cell>
          <cell r="G2521">
            <v>395.15</v>
          </cell>
          <cell r="H2521">
            <v>395.15</v>
          </cell>
          <cell r="I2521">
            <v>395.15</v>
          </cell>
          <cell r="J2521">
            <v>395.15</v>
          </cell>
          <cell r="K2521">
            <v>395.15</v>
          </cell>
          <cell r="L2521">
            <v>395.15</v>
          </cell>
          <cell r="M2521">
            <v>395.15</v>
          </cell>
          <cell r="N2521">
            <v>395.15</v>
          </cell>
          <cell r="O2521">
            <v>415.12</v>
          </cell>
          <cell r="P2521">
            <v>415.12</v>
          </cell>
          <cell r="Q2521">
            <v>415.12</v>
          </cell>
          <cell r="R2521">
            <v>415.12</v>
          </cell>
          <cell r="S2521">
            <v>4821.68</v>
          </cell>
        </row>
        <row r="2522">
          <cell r="E2522" t="str">
            <v>34912130100EQMRCZZHO</v>
          </cell>
          <cell r="F2522" t="str">
            <v>CC-GROUPSC</v>
          </cell>
          <cell r="G2522">
            <v>395.15</v>
          </cell>
          <cell r="H2522">
            <v>395.15</v>
          </cell>
          <cell r="I2522">
            <v>395.15</v>
          </cell>
          <cell r="J2522">
            <v>395.15</v>
          </cell>
          <cell r="K2522">
            <v>395.15</v>
          </cell>
          <cell r="L2522">
            <v>395.15</v>
          </cell>
          <cell r="M2522">
            <v>395.15</v>
          </cell>
          <cell r="N2522">
            <v>395.15</v>
          </cell>
          <cell r="O2522">
            <v>415.12</v>
          </cell>
          <cell r="P2522">
            <v>415.12</v>
          </cell>
          <cell r="Q2522">
            <v>415.12</v>
          </cell>
          <cell r="R2522">
            <v>415.12</v>
          </cell>
          <cell r="S2522">
            <v>4821.68</v>
          </cell>
        </row>
        <row r="2523">
          <cell r="E2523" t="str">
            <v>34912130100EQMRCZZHO</v>
          </cell>
          <cell r="F2523" t="str">
            <v>CC-GROUPSC</v>
          </cell>
          <cell r="G2523">
            <v>395.15</v>
          </cell>
          <cell r="H2523">
            <v>395.15</v>
          </cell>
          <cell r="I2523">
            <v>395.15</v>
          </cell>
          <cell r="J2523">
            <v>395.15</v>
          </cell>
          <cell r="K2523">
            <v>395.15</v>
          </cell>
          <cell r="L2523">
            <v>395.15</v>
          </cell>
          <cell r="M2523">
            <v>395.15</v>
          </cell>
          <cell r="N2523">
            <v>395.15</v>
          </cell>
          <cell r="O2523">
            <v>415.12</v>
          </cell>
          <cell r="P2523">
            <v>415.12</v>
          </cell>
          <cell r="Q2523">
            <v>415.12</v>
          </cell>
          <cell r="R2523">
            <v>415.12</v>
          </cell>
          <cell r="S2523">
            <v>4821.68</v>
          </cell>
        </row>
        <row r="2524">
          <cell r="E2524" t="str">
            <v>34912130100EQMRCZZHO</v>
          </cell>
          <cell r="F2524" t="str">
            <v>CC-GROUPSC</v>
          </cell>
          <cell r="G2524">
            <v>395.15</v>
          </cell>
          <cell r="H2524">
            <v>395.15</v>
          </cell>
          <cell r="I2524">
            <v>395.15</v>
          </cell>
          <cell r="J2524">
            <v>395.15</v>
          </cell>
          <cell r="K2524">
            <v>395.15</v>
          </cell>
          <cell r="L2524">
            <v>395.15</v>
          </cell>
          <cell r="M2524">
            <v>395.15</v>
          </cell>
          <cell r="N2524">
            <v>395.15</v>
          </cell>
          <cell r="O2524">
            <v>415.12</v>
          </cell>
          <cell r="P2524">
            <v>415.12</v>
          </cell>
          <cell r="Q2524">
            <v>415.12</v>
          </cell>
          <cell r="R2524">
            <v>415.12</v>
          </cell>
          <cell r="S2524">
            <v>4821.68</v>
          </cell>
        </row>
        <row r="2525">
          <cell r="E2525" t="str">
            <v>34912130100EQMRCZZHO</v>
          </cell>
          <cell r="F2525" t="str">
            <v>CC-GROUPSC</v>
          </cell>
          <cell r="G2525">
            <v>395.15</v>
          </cell>
          <cell r="H2525">
            <v>395.15</v>
          </cell>
          <cell r="I2525">
            <v>395.15</v>
          </cell>
          <cell r="J2525">
            <v>395.15</v>
          </cell>
          <cell r="K2525">
            <v>395.15</v>
          </cell>
          <cell r="L2525">
            <v>395.15</v>
          </cell>
          <cell r="M2525">
            <v>395.15</v>
          </cell>
          <cell r="N2525">
            <v>395.15</v>
          </cell>
          <cell r="O2525">
            <v>415.12</v>
          </cell>
          <cell r="P2525">
            <v>415.12</v>
          </cell>
          <cell r="Q2525">
            <v>415.12</v>
          </cell>
          <cell r="R2525">
            <v>415.12</v>
          </cell>
          <cell r="S2525">
            <v>4821.68</v>
          </cell>
        </row>
        <row r="2526">
          <cell r="E2526" t="str">
            <v>34912130100EQMRCZZHO</v>
          </cell>
          <cell r="F2526" t="str">
            <v>CC-GROUPSC</v>
          </cell>
          <cell r="G2526">
            <v>395.15</v>
          </cell>
          <cell r="H2526">
            <v>395.15</v>
          </cell>
          <cell r="I2526">
            <v>395.15</v>
          </cell>
          <cell r="J2526">
            <v>395.15</v>
          </cell>
          <cell r="K2526">
            <v>395.15</v>
          </cell>
          <cell r="L2526">
            <v>395.15</v>
          </cell>
          <cell r="M2526">
            <v>395.15</v>
          </cell>
          <cell r="N2526">
            <v>395.15</v>
          </cell>
          <cell r="O2526">
            <v>415.12</v>
          </cell>
          <cell r="P2526">
            <v>415.12</v>
          </cell>
          <cell r="Q2526">
            <v>415.12</v>
          </cell>
          <cell r="R2526">
            <v>415.12</v>
          </cell>
          <cell r="S2526">
            <v>4821.68</v>
          </cell>
        </row>
        <row r="2527">
          <cell r="E2527" t="str">
            <v>34912130100EQMRCZZHO</v>
          </cell>
          <cell r="F2527" t="str">
            <v>CC-CON/KAA</v>
          </cell>
          <cell r="G2527">
            <v>63</v>
          </cell>
          <cell r="H2527">
            <v>63</v>
          </cell>
          <cell r="I2527">
            <v>63</v>
          </cell>
          <cell r="J2527">
            <v>63</v>
          </cell>
          <cell r="K2527">
            <v>63</v>
          </cell>
          <cell r="L2527">
            <v>63</v>
          </cell>
          <cell r="M2527">
            <v>63</v>
          </cell>
          <cell r="N2527">
            <v>63</v>
          </cell>
          <cell r="O2527">
            <v>63</v>
          </cell>
          <cell r="P2527">
            <v>63</v>
          </cell>
          <cell r="Q2527">
            <v>63</v>
          </cell>
          <cell r="R2527">
            <v>63</v>
          </cell>
          <cell r="S2527">
            <v>756</v>
          </cell>
        </row>
        <row r="2528">
          <cell r="E2528" t="str">
            <v>34912130100EQMRCZZHO</v>
          </cell>
          <cell r="F2528" t="str">
            <v>CC-GROUPSC</v>
          </cell>
          <cell r="G2528">
            <v>555.4</v>
          </cell>
          <cell r="H2528">
            <v>555.4</v>
          </cell>
          <cell r="I2528">
            <v>555.4</v>
          </cell>
          <cell r="J2528">
            <v>555.4</v>
          </cell>
          <cell r="K2528">
            <v>555.4</v>
          </cell>
          <cell r="L2528">
            <v>555.4</v>
          </cell>
          <cell r="M2528">
            <v>555.4</v>
          </cell>
          <cell r="N2528">
            <v>555.4</v>
          </cell>
          <cell r="O2528">
            <v>555.4</v>
          </cell>
          <cell r="P2528">
            <v>555.4</v>
          </cell>
          <cell r="Q2528">
            <v>555.4</v>
          </cell>
          <cell r="R2528">
            <v>555.4</v>
          </cell>
          <cell r="S2528">
            <v>6664.8</v>
          </cell>
        </row>
        <row r="2529">
          <cell r="E2529" t="str">
            <v>34912130100EQMRCZZHO</v>
          </cell>
          <cell r="F2529" t="str">
            <v>CC-GROUPSC</v>
          </cell>
          <cell r="G2529">
            <v>763.86</v>
          </cell>
          <cell r="H2529">
            <v>763.86</v>
          </cell>
          <cell r="I2529">
            <v>763.86</v>
          </cell>
          <cell r="J2529">
            <v>763.86</v>
          </cell>
          <cell r="K2529">
            <v>763.86</v>
          </cell>
          <cell r="L2529">
            <v>763.86</v>
          </cell>
          <cell r="M2529">
            <v>763.86</v>
          </cell>
          <cell r="N2529">
            <v>763.86</v>
          </cell>
          <cell r="O2529">
            <v>763.86</v>
          </cell>
          <cell r="P2529">
            <v>802.38</v>
          </cell>
          <cell r="Q2529">
            <v>802.38</v>
          </cell>
          <cell r="R2529">
            <v>802.38</v>
          </cell>
          <cell r="S2529">
            <v>9281.8799999999992</v>
          </cell>
        </row>
        <row r="2530">
          <cell r="E2530" t="str">
            <v>34912130100EQMRCZZHO Total</v>
          </cell>
          <cell r="F2530">
            <v>0</v>
          </cell>
          <cell r="S2530">
            <v>142891.94999999995</v>
          </cell>
        </row>
        <row r="2531">
          <cell r="E2531" t="str">
            <v>34912130200EQMRCZZHO</v>
          </cell>
          <cell r="F2531" t="str">
            <v>CC-MEDAID</v>
          </cell>
          <cell r="G2531">
            <v>2088.84</v>
          </cell>
          <cell r="H2531">
            <v>2088.84</v>
          </cell>
          <cell r="I2531">
            <v>2088.84</v>
          </cell>
          <cell r="J2531">
            <v>2088.84</v>
          </cell>
          <cell r="K2531">
            <v>2088.84</v>
          </cell>
          <cell r="L2531">
            <v>2088.84</v>
          </cell>
          <cell r="M2531">
            <v>2088.84</v>
          </cell>
          <cell r="N2531">
            <v>2088.84</v>
          </cell>
          <cell r="O2531">
            <v>2088.84</v>
          </cell>
          <cell r="P2531">
            <v>2088.84</v>
          </cell>
          <cell r="Q2531">
            <v>2088.84</v>
          </cell>
          <cell r="R2531">
            <v>2088.84</v>
          </cell>
          <cell r="S2531">
            <v>25066.080000000002</v>
          </cell>
        </row>
        <row r="2532">
          <cell r="E2532" t="str">
            <v>34912130200EQMRCZZHO</v>
          </cell>
          <cell r="F2532" t="str">
            <v>CC-MEDAID</v>
          </cell>
          <cell r="G2532">
            <v>3512.09</v>
          </cell>
          <cell r="H2532">
            <v>3512.09</v>
          </cell>
          <cell r="I2532">
            <v>3512.09</v>
          </cell>
          <cell r="J2532">
            <v>3512.09</v>
          </cell>
          <cell r="K2532">
            <v>3512.09</v>
          </cell>
          <cell r="L2532">
            <v>3512.09</v>
          </cell>
          <cell r="M2532">
            <v>3512.09</v>
          </cell>
          <cell r="N2532">
            <v>3512.09</v>
          </cell>
          <cell r="O2532">
            <v>3512.09</v>
          </cell>
          <cell r="P2532">
            <v>3512.09</v>
          </cell>
          <cell r="Q2532">
            <v>3512.09</v>
          </cell>
          <cell r="R2532">
            <v>3512.09</v>
          </cell>
          <cell r="S2532">
            <v>42145.08</v>
          </cell>
        </row>
        <row r="2533">
          <cell r="E2533" t="str">
            <v>34912130200EQMRCZZHO</v>
          </cell>
          <cell r="F2533" t="str">
            <v>CC-MEDAID</v>
          </cell>
          <cell r="G2533">
            <v>2790.89</v>
          </cell>
          <cell r="H2533">
            <v>2790.89</v>
          </cell>
          <cell r="I2533">
            <v>2790.89</v>
          </cell>
          <cell r="J2533">
            <v>2790.89</v>
          </cell>
          <cell r="K2533">
            <v>2790.89</v>
          </cell>
          <cell r="L2533">
            <v>2790.89</v>
          </cell>
          <cell r="M2533">
            <v>2790.89</v>
          </cell>
          <cell r="N2533">
            <v>2790.89</v>
          </cell>
          <cell r="O2533">
            <v>2790.89</v>
          </cell>
          <cell r="P2533">
            <v>2790.89</v>
          </cell>
          <cell r="Q2533">
            <v>2790.89</v>
          </cell>
          <cell r="R2533">
            <v>2790.89</v>
          </cell>
          <cell r="S2533">
            <v>33490.68</v>
          </cell>
        </row>
        <row r="2534">
          <cell r="E2534" t="str">
            <v>34912130200EQMRCZZHO</v>
          </cell>
          <cell r="F2534" t="str">
            <v>CC-MEDAID</v>
          </cell>
          <cell r="G2534">
            <v>3512.09</v>
          </cell>
          <cell r="H2534">
            <v>3512.09</v>
          </cell>
          <cell r="I2534">
            <v>3512.09</v>
          </cell>
          <cell r="J2534">
            <v>3512.09</v>
          </cell>
          <cell r="K2534">
            <v>3512.09</v>
          </cell>
          <cell r="L2534">
            <v>3512.09</v>
          </cell>
          <cell r="M2534">
            <v>3512.09</v>
          </cell>
          <cell r="N2534">
            <v>3512.09</v>
          </cell>
          <cell r="O2534">
            <v>3512.09</v>
          </cell>
          <cell r="P2534">
            <v>3512.09</v>
          </cell>
          <cell r="Q2534">
            <v>3512.09</v>
          </cell>
          <cell r="R2534">
            <v>3512.09</v>
          </cell>
          <cell r="S2534">
            <v>42145.08</v>
          </cell>
        </row>
        <row r="2535">
          <cell r="E2535" t="str">
            <v>34912130200EQMRCZZHO</v>
          </cell>
          <cell r="F2535" t="str">
            <v>CC-MEDAID</v>
          </cell>
          <cell r="G2535">
            <v>2099.96</v>
          </cell>
          <cell r="H2535">
            <v>2099.96</v>
          </cell>
          <cell r="I2535">
            <v>2099.96</v>
          </cell>
          <cell r="J2535">
            <v>2099.96</v>
          </cell>
          <cell r="K2535">
            <v>2099.96</v>
          </cell>
          <cell r="L2535">
            <v>2099.96</v>
          </cell>
          <cell r="M2535">
            <v>2099.96</v>
          </cell>
          <cell r="N2535">
            <v>2099.96</v>
          </cell>
          <cell r="O2535">
            <v>2099.96</v>
          </cell>
          <cell r="P2535">
            <v>2099.96</v>
          </cell>
          <cell r="Q2535">
            <v>2099.96</v>
          </cell>
          <cell r="R2535">
            <v>2099.96</v>
          </cell>
          <cell r="S2535">
            <v>25199.52</v>
          </cell>
        </row>
        <row r="2536">
          <cell r="E2536" t="str">
            <v>34912130200EQMRCZZHO</v>
          </cell>
          <cell r="F2536" t="str">
            <v>CC-MEDAID</v>
          </cell>
          <cell r="G2536">
            <v>2609.1999999999998</v>
          </cell>
          <cell r="H2536">
            <v>2609.1999999999998</v>
          </cell>
          <cell r="I2536">
            <v>2609.1999999999998</v>
          </cell>
          <cell r="J2536">
            <v>2609.1999999999998</v>
          </cell>
          <cell r="K2536">
            <v>2609.1999999999998</v>
          </cell>
          <cell r="L2536">
            <v>2609.1999999999998</v>
          </cell>
          <cell r="M2536">
            <v>2609.1999999999998</v>
          </cell>
          <cell r="N2536">
            <v>2609.1999999999998</v>
          </cell>
          <cell r="O2536">
            <v>2609.1999999999998</v>
          </cell>
          <cell r="P2536">
            <v>2609.1999999999998</v>
          </cell>
          <cell r="Q2536">
            <v>2609.1999999999998</v>
          </cell>
          <cell r="R2536">
            <v>2609.1999999999998</v>
          </cell>
          <cell r="S2536">
            <v>31310.400000000001</v>
          </cell>
        </row>
        <row r="2537">
          <cell r="E2537" t="str">
            <v>34912130200EQMRCZZHO</v>
          </cell>
          <cell r="F2537" t="str">
            <v>CC-MEDAID</v>
          </cell>
          <cell r="G2537">
            <v>2088.84</v>
          </cell>
          <cell r="H2537">
            <v>2088.84</v>
          </cell>
          <cell r="I2537">
            <v>2088.84</v>
          </cell>
          <cell r="J2537">
            <v>2088.84</v>
          </cell>
          <cell r="K2537">
            <v>2088.84</v>
          </cell>
          <cell r="L2537">
            <v>2088.84</v>
          </cell>
          <cell r="M2537">
            <v>2088.84</v>
          </cell>
          <cell r="N2537">
            <v>2088.84</v>
          </cell>
          <cell r="O2537">
            <v>2088.84</v>
          </cell>
          <cell r="P2537">
            <v>2088.84</v>
          </cell>
          <cell r="Q2537">
            <v>2088.84</v>
          </cell>
          <cell r="R2537">
            <v>2088.84</v>
          </cell>
          <cell r="S2537">
            <v>25066.080000000002</v>
          </cell>
        </row>
        <row r="2538">
          <cell r="E2538" t="str">
            <v>34912130200EQMRCZZHO</v>
          </cell>
          <cell r="F2538" t="str">
            <v>CC-MEDAID</v>
          </cell>
          <cell r="G2538">
            <v>3942.23</v>
          </cell>
          <cell r="H2538">
            <v>3942.23</v>
          </cell>
          <cell r="I2538">
            <v>3942.23</v>
          </cell>
          <cell r="J2538">
            <v>3942.23</v>
          </cell>
          <cell r="K2538">
            <v>3942.23</v>
          </cell>
          <cell r="L2538">
            <v>3942.23</v>
          </cell>
          <cell r="M2538">
            <v>3942.23</v>
          </cell>
          <cell r="N2538">
            <v>3942.23</v>
          </cell>
          <cell r="O2538">
            <v>3942.23</v>
          </cell>
          <cell r="P2538">
            <v>3942.23</v>
          </cell>
          <cell r="Q2538">
            <v>3942.23</v>
          </cell>
          <cell r="R2538">
            <v>3942.23</v>
          </cell>
          <cell r="S2538">
            <v>47306.76</v>
          </cell>
        </row>
        <row r="2539">
          <cell r="E2539" t="str">
            <v>34912130200EQMRCZZHO</v>
          </cell>
          <cell r="F2539" t="str">
            <v>CC-MEDAID</v>
          </cell>
          <cell r="G2539">
            <v>3663.5</v>
          </cell>
          <cell r="H2539">
            <v>3663.5</v>
          </cell>
          <cell r="I2539">
            <v>3663.5</v>
          </cell>
          <cell r="J2539">
            <v>3663.5</v>
          </cell>
          <cell r="K2539">
            <v>3663.5</v>
          </cell>
          <cell r="L2539">
            <v>3663.5</v>
          </cell>
          <cell r="M2539">
            <v>3663.5</v>
          </cell>
          <cell r="N2539">
            <v>3663.5</v>
          </cell>
          <cell r="O2539">
            <v>3663.5</v>
          </cell>
          <cell r="P2539">
            <v>3663.5</v>
          </cell>
          <cell r="Q2539">
            <v>3663.5</v>
          </cell>
          <cell r="R2539">
            <v>3663.5</v>
          </cell>
          <cell r="S2539">
            <v>43962</v>
          </cell>
        </row>
        <row r="2540">
          <cell r="E2540" t="str">
            <v>34912130200EQMRCZZHO</v>
          </cell>
          <cell r="F2540" t="str">
            <v>CC-MEDAID</v>
          </cell>
          <cell r="G2540">
            <v>3767.33</v>
          </cell>
          <cell r="H2540">
            <v>3767.33</v>
          </cell>
          <cell r="I2540">
            <v>3767.33</v>
          </cell>
          <cell r="J2540">
            <v>3767.33</v>
          </cell>
          <cell r="K2540">
            <v>3767.33</v>
          </cell>
          <cell r="L2540">
            <v>3767.33</v>
          </cell>
          <cell r="M2540">
            <v>3767.33</v>
          </cell>
          <cell r="N2540">
            <v>3767.33</v>
          </cell>
          <cell r="O2540">
            <v>3767.33</v>
          </cell>
          <cell r="P2540">
            <v>3767.33</v>
          </cell>
          <cell r="Q2540">
            <v>3767.33</v>
          </cell>
          <cell r="R2540">
            <v>3767.33</v>
          </cell>
          <cell r="S2540">
            <v>45207.96</v>
          </cell>
        </row>
        <row r="2541">
          <cell r="E2541" t="str">
            <v>34912130200EQMRCZZHO</v>
          </cell>
          <cell r="F2541" t="str">
            <v>CC-MEDAID</v>
          </cell>
          <cell r="G2541">
            <v>2609.1999999999998</v>
          </cell>
          <cell r="H2541">
            <v>2609.1999999999998</v>
          </cell>
          <cell r="I2541">
            <v>2609.1999999999998</v>
          </cell>
          <cell r="J2541">
            <v>2609.1999999999998</v>
          </cell>
          <cell r="K2541">
            <v>2609.1999999999998</v>
          </cell>
          <cell r="L2541">
            <v>2609.1999999999998</v>
          </cell>
          <cell r="M2541">
            <v>2609.1999999999998</v>
          </cell>
          <cell r="N2541">
            <v>2609.1999999999998</v>
          </cell>
          <cell r="O2541">
            <v>2609.1999999999998</v>
          </cell>
          <cell r="P2541">
            <v>2609.1999999999998</v>
          </cell>
          <cell r="Q2541">
            <v>2609.1999999999998</v>
          </cell>
          <cell r="R2541">
            <v>2609.1999999999998</v>
          </cell>
          <cell r="S2541">
            <v>31310.400000000001</v>
          </cell>
        </row>
        <row r="2542">
          <cell r="E2542" t="str">
            <v>34912130200EQMRCZZHO</v>
          </cell>
          <cell r="F2542" t="str">
            <v>CC-MEDAID</v>
          </cell>
          <cell r="G2542">
            <v>3884.75</v>
          </cell>
          <cell r="H2542">
            <v>3884.75</v>
          </cell>
          <cell r="I2542">
            <v>3884.75</v>
          </cell>
          <cell r="J2542">
            <v>3884.75</v>
          </cell>
          <cell r="K2542">
            <v>3884.75</v>
          </cell>
          <cell r="L2542">
            <v>3884.75</v>
          </cell>
          <cell r="M2542">
            <v>3884.75</v>
          </cell>
          <cell r="N2542">
            <v>3884.75</v>
          </cell>
          <cell r="O2542">
            <v>3884.75</v>
          </cell>
          <cell r="P2542">
            <v>3884.75</v>
          </cell>
          <cell r="Q2542">
            <v>3884.75</v>
          </cell>
          <cell r="R2542">
            <v>3884.75</v>
          </cell>
          <cell r="S2542">
            <v>46617</v>
          </cell>
        </row>
        <row r="2543">
          <cell r="E2543" t="str">
            <v>34912130200EQMRCZZHO</v>
          </cell>
          <cell r="F2543" t="str">
            <v>CC-MEDAID</v>
          </cell>
          <cell r="G2543">
            <v>1568.48</v>
          </cell>
          <cell r="H2543">
            <v>1568.48</v>
          </cell>
          <cell r="I2543">
            <v>1568.48</v>
          </cell>
          <cell r="J2543">
            <v>1568.48</v>
          </cell>
          <cell r="K2543">
            <v>1568.48</v>
          </cell>
          <cell r="L2543">
            <v>1568.48</v>
          </cell>
          <cell r="M2543">
            <v>1568.48</v>
          </cell>
          <cell r="N2543">
            <v>1568.48</v>
          </cell>
          <cell r="O2543">
            <v>1568.48</v>
          </cell>
          <cell r="P2543">
            <v>1568.48</v>
          </cell>
          <cell r="Q2543">
            <v>1568.48</v>
          </cell>
          <cell r="R2543">
            <v>1568.48</v>
          </cell>
          <cell r="S2543">
            <v>18821.759999999998</v>
          </cell>
        </row>
        <row r="2544">
          <cell r="E2544" t="str">
            <v>34912130200EQMRCZZHO</v>
          </cell>
          <cell r="F2544" t="str">
            <v>CC-MEDAID</v>
          </cell>
          <cell r="G2544">
            <v>1282.97</v>
          </cell>
          <cell r="H2544">
            <v>1282.97</v>
          </cell>
          <cell r="I2544">
            <v>1282.97</v>
          </cell>
          <cell r="J2544">
            <v>1282.97</v>
          </cell>
          <cell r="K2544">
            <v>1282.97</v>
          </cell>
          <cell r="L2544">
            <v>1282.97</v>
          </cell>
          <cell r="M2544">
            <v>1282.97</v>
          </cell>
          <cell r="N2544">
            <v>1282.97</v>
          </cell>
          <cell r="O2544">
            <v>1282.97</v>
          </cell>
          <cell r="P2544">
            <v>1282.97</v>
          </cell>
          <cell r="Q2544">
            <v>1282.97</v>
          </cell>
          <cell r="R2544">
            <v>1282.97</v>
          </cell>
          <cell r="S2544">
            <v>15395.64</v>
          </cell>
        </row>
        <row r="2545">
          <cell r="E2545" t="str">
            <v>34912130200EQMRCZZHO</v>
          </cell>
          <cell r="F2545" t="str">
            <v>CC-MEDAID</v>
          </cell>
          <cell r="G2545">
            <v>1568.48</v>
          </cell>
          <cell r="H2545">
            <v>1568.48</v>
          </cell>
          <cell r="I2545">
            <v>1568.48</v>
          </cell>
          <cell r="J2545">
            <v>1568.48</v>
          </cell>
          <cell r="K2545">
            <v>1568.48</v>
          </cell>
          <cell r="L2545">
            <v>1568.48</v>
          </cell>
          <cell r="M2545">
            <v>1568.48</v>
          </cell>
          <cell r="N2545">
            <v>1568.48</v>
          </cell>
          <cell r="O2545">
            <v>1568.48</v>
          </cell>
          <cell r="P2545">
            <v>1568.48</v>
          </cell>
          <cell r="Q2545">
            <v>1568.48</v>
          </cell>
          <cell r="R2545">
            <v>1568.48</v>
          </cell>
          <cell r="S2545">
            <v>18821.759999999998</v>
          </cell>
        </row>
        <row r="2546">
          <cell r="E2546" t="str">
            <v>34912130200EQMRCZZHO</v>
          </cell>
          <cell r="F2546" t="str">
            <v>CC-MEDAID</v>
          </cell>
          <cell r="G2546">
            <v>1568.48</v>
          </cell>
          <cell r="H2546">
            <v>1568.48</v>
          </cell>
          <cell r="I2546">
            <v>1568.48</v>
          </cell>
          <cell r="J2546">
            <v>1568.48</v>
          </cell>
          <cell r="K2546">
            <v>1568.48</v>
          </cell>
          <cell r="L2546">
            <v>1568.48</v>
          </cell>
          <cell r="M2546">
            <v>1568.48</v>
          </cell>
          <cell r="N2546">
            <v>1568.48</v>
          </cell>
          <cell r="O2546">
            <v>1568.48</v>
          </cell>
          <cell r="P2546">
            <v>1568.48</v>
          </cell>
          <cell r="Q2546">
            <v>1568.48</v>
          </cell>
          <cell r="R2546">
            <v>1568.48</v>
          </cell>
          <cell r="S2546">
            <v>18821.759999999998</v>
          </cell>
        </row>
        <row r="2547">
          <cell r="E2547" t="str">
            <v>34912130200EQMRCZZHO</v>
          </cell>
          <cell r="F2547" t="str">
            <v>CC-MEDAID</v>
          </cell>
          <cell r="G2547">
            <v>3698.73</v>
          </cell>
          <cell r="H2547">
            <v>3698.73</v>
          </cell>
          <cell r="I2547">
            <v>3698.73</v>
          </cell>
          <cell r="J2547">
            <v>3698.73</v>
          </cell>
          <cell r="K2547">
            <v>3698.73</v>
          </cell>
          <cell r="L2547">
            <v>3698.73</v>
          </cell>
          <cell r="M2547">
            <v>3698.73</v>
          </cell>
          <cell r="N2547">
            <v>3698.73</v>
          </cell>
          <cell r="O2547">
            <v>3698.73</v>
          </cell>
          <cell r="P2547">
            <v>3698.73</v>
          </cell>
          <cell r="Q2547">
            <v>3698.73</v>
          </cell>
          <cell r="R2547">
            <v>3698.73</v>
          </cell>
          <cell r="S2547">
            <v>44384.76</v>
          </cell>
        </row>
        <row r="2548">
          <cell r="E2548" t="str">
            <v>34912130200EQMRCZZHO</v>
          </cell>
          <cell r="F2548" t="str">
            <v>CC-MEDAID</v>
          </cell>
          <cell r="G2548">
            <v>3337.82</v>
          </cell>
          <cell r="H2548">
            <v>3337.82</v>
          </cell>
          <cell r="I2548">
            <v>3337.82</v>
          </cell>
          <cell r="J2548">
            <v>3337.82</v>
          </cell>
          <cell r="K2548">
            <v>3337.82</v>
          </cell>
          <cell r="L2548">
            <v>3337.82</v>
          </cell>
          <cell r="M2548">
            <v>3337.82</v>
          </cell>
          <cell r="N2548">
            <v>3337.82</v>
          </cell>
          <cell r="O2548">
            <v>3337.82</v>
          </cell>
          <cell r="P2548">
            <v>3337.82</v>
          </cell>
          <cell r="Q2548">
            <v>3337.82</v>
          </cell>
          <cell r="R2548">
            <v>3337.82</v>
          </cell>
          <cell r="S2548">
            <v>40053.839999999997</v>
          </cell>
        </row>
        <row r="2549">
          <cell r="E2549" t="str">
            <v>34912130200EQMRCZZHO Total</v>
          </cell>
          <cell r="F2549">
            <v>0</v>
          </cell>
          <cell r="S2549">
            <v>595126.56000000006</v>
          </cell>
        </row>
        <row r="2550">
          <cell r="E2550" t="str">
            <v>34912130300EQMRCZZHO</v>
          </cell>
          <cell r="F2550" t="str">
            <v>CC-PENSION</v>
          </cell>
          <cell r="G2550">
            <v>6558.98</v>
          </cell>
          <cell r="H2550">
            <v>6558.98</v>
          </cell>
          <cell r="I2550">
            <v>6558.98</v>
          </cell>
          <cell r="J2550">
            <v>6558.98</v>
          </cell>
          <cell r="K2550">
            <v>6558.98</v>
          </cell>
          <cell r="L2550">
            <v>6558.98</v>
          </cell>
          <cell r="M2550">
            <v>6558.98</v>
          </cell>
          <cell r="N2550">
            <v>6558.98</v>
          </cell>
          <cell r="O2550">
            <v>6558.98</v>
          </cell>
          <cell r="P2550">
            <v>6558.98</v>
          </cell>
          <cell r="Q2550">
            <v>6558.98</v>
          </cell>
          <cell r="R2550">
            <v>6558.98</v>
          </cell>
          <cell r="S2550">
            <v>78707.759999999995</v>
          </cell>
        </row>
        <row r="2551">
          <cell r="E2551" t="str">
            <v>34912130300EQMRCZZHO</v>
          </cell>
          <cell r="F2551" t="str">
            <v>CC-PENSION</v>
          </cell>
          <cell r="G2551">
            <v>6558.98</v>
          </cell>
          <cell r="H2551">
            <v>6558.98</v>
          </cell>
          <cell r="I2551">
            <v>6558.98</v>
          </cell>
          <cell r="J2551">
            <v>6558.98</v>
          </cell>
          <cell r="K2551">
            <v>6558.98</v>
          </cell>
          <cell r="L2551">
            <v>6558.98</v>
          </cell>
          <cell r="M2551">
            <v>6558.98</v>
          </cell>
          <cell r="N2551">
            <v>6558.98</v>
          </cell>
          <cell r="O2551">
            <v>6558.98</v>
          </cell>
          <cell r="P2551">
            <v>6890.13</v>
          </cell>
          <cell r="Q2551">
            <v>6890.13</v>
          </cell>
          <cell r="R2551">
            <v>6890.13</v>
          </cell>
          <cell r="S2551">
            <v>79701.210000000006</v>
          </cell>
        </row>
        <row r="2552">
          <cell r="E2552" t="str">
            <v>34912130300EQMRCZZHO</v>
          </cell>
          <cell r="F2552" t="str">
            <v>CC-PENSION</v>
          </cell>
          <cell r="G2552">
            <v>6558.98</v>
          </cell>
          <cell r="H2552">
            <v>6558.98</v>
          </cell>
          <cell r="I2552">
            <v>6558.98</v>
          </cell>
          <cell r="J2552">
            <v>6558.98</v>
          </cell>
          <cell r="K2552">
            <v>6558.98</v>
          </cell>
          <cell r="L2552">
            <v>6558.98</v>
          </cell>
          <cell r="M2552">
            <v>6558.98</v>
          </cell>
          <cell r="N2552">
            <v>6558.98</v>
          </cell>
          <cell r="O2552">
            <v>6558.98</v>
          </cell>
          <cell r="P2552">
            <v>6558.98</v>
          </cell>
          <cell r="Q2552">
            <v>6558.98</v>
          </cell>
          <cell r="R2552">
            <v>6558.98</v>
          </cell>
          <cell r="S2552">
            <v>78707.759999999995</v>
          </cell>
        </row>
        <row r="2553">
          <cell r="E2553" t="str">
            <v>34912130300EQMRCZZHO</v>
          </cell>
          <cell r="F2553" t="str">
            <v>CC-PENSION</v>
          </cell>
          <cell r="G2553">
            <v>6558.98</v>
          </cell>
          <cell r="H2553">
            <v>6558.98</v>
          </cell>
          <cell r="I2553">
            <v>6558.98</v>
          </cell>
          <cell r="J2553">
            <v>6558.98</v>
          </cell>
          <cell r="K2553">
            <v>6558.98</v>
          </cell>
          <cell r="L2553">
            <v>6558.98</v>
          </cell>
          <cell r="M2553">
            <v>6558.98</v>
          </cell>
          <cell r="N2553">
            <v>6558.98</v>
          </cell>
          <cell r="O2553">
            <v>6558.98</v>
          </cell>
          <cell r="P2553">
            <v>6890.13</v>
          </cell>
          <cell r="Q2553">
            <v>6890.13</v>
          </cell>
          <cell r="R2553">
            <v>6890.13</v>
          </cell>
          <cell r="S2553">
            <v>79701.210000000006</v>
          </cell>
        </row>
        <row r="2554">
          <cell r="E2554" t="str">
            <v>34912130300EQMRCZZHO</v>
          </cell>
          <cell r="F2554" t="str">
            <v>CC-PENSION</v>
          </cell>
          <cell r="G2554">
            <v>6890.13</v>
          </cell>
          <cell r="H2554">
            <v>6890.13</v>
          </cell>
          <cell r="I2554">
            <v>6890.13</v>
          </cell>
          <cell r="J2554">
            <v>6890.13</v>
          </cell>
          <cell r="K2554">
            <v>6890.13</v>
          </cell>
          <cell r="L2554">
            <v>6890.13</v>
          </cell>
          <cell r="M2554">
            <v>6890.13</v>
          </cell>
          <cell r="N2554">
            <v>6890.13</v>
          </cell>
          <cell r="O2554">
            <v>6890.13</v>
          </cell>
          <cell r="P2554">
            <v>6890.13</v>
          </cell>
          <cell r="Q2554">
            <v>6890.13</v>
          </cell>
          <cell r="R2554">
            <v>6890.13</v>
          </cell>
          <cell r="S2554">
            <v>82681.56</v>
          </cell>
        </row>
        <row r="2555">
          <cell r="E2555" t="str">
            <v>34912130300EQMRCZZHO</v>
          </cell>
          <cell r="F2555" t="str">
            <v>CC-PENSION</v>
          </cell>
          <cell r="G2555">
            <v>5430.3</v>
          </cell>
          <cell r="H2555">
            <v>5430.3</v>
          </cell>
          <cell r="I2555">
            <v>5430.3</v>
          </cell>
          <cell r="J2555">
            <v>5430.3</v>
          </cell>
          <cell r="K2555">
            <v>5430.3</v>
          </cell>
          <cell r="L2555">
            <v>5430.3</v>
          </cell>
          <cell r="M2555">
            <v>5430.3</v>
          </cell>
          <cell r="N2555">
            <v>5430.3</v>
          </cell>
          <cell r="O2555">
            <v>5430.3</v>
          </cell>
          <cell r="P2555">
            <v>5430.3</v>
          </cell>
          <cell r="Q2555">
            <v>5430.3</v>
          </cell>
          <cell r="R2555">
            <v>5430.3</v>
          </cell>
          <cell r="S2555">
            <v>65163.6</v>
          </cell>
        </row>
        <row r="2556">
          <cell r="E2556" t="str">
            <v>34912130300EQMRCZZHO</v>
          </cell>
          <cell r="F2556" t="str">
            <v>CC-PENSION</v>
          </cell>
          <cell r="G2556">
            <v>5430.3</v>
          </cell>
          <cell r="H2556">
            <v>5430.3</v>
          </cell>
          <cell r="I2556">
            <v>5430.3</v>
          </cell>
          <cell r="J2556">
            <v>5430.3</v>
          </cell>
          <cell r="K2556">
            <v>5430.3</v>
          </cell>
          <cell r="L2556">
            <v>5430.3</v>
          </cell>
          <cell r="M2556">
            <v>5430.3</v>
          </cell>
          <cell r="N2556">
            <v>5430.3</v>
          </cell>
          <cell r="O2556">
            <v>5430.3</v>
          </cell>
          <cell r="P2556">
            <v>5430.3</v>
          </cell>
          <cell r="Q2556">
            <v>5430.3</v>
          </cell>
          <cell r="R2556">
            <v>5430.3</v>
          </cell>
          <cell r="S2556">
            <v>65163.6</v>
          </cell>
        </row>
        <row r="2557">
          <cell r="E2557" t="str">
            <v>34912130300EQMRCZZHO</v>
          </cell>
          <cell r="F2557" t="str">
            <v>CC-PENSION</v>
          </cell>
          <cell r="G2557">
            <v>5430.3</v>
          </cell>
          <cell r="H2557">
            <v>5430.3</v>
          </cell>
          <cell r="I2557">
            <v>5430.3</v>
          </cell>
          <cell r="J2557">
            <v>5430.3</v>
          </cell>
          <cell r="K2557">
            <v>5430.3</v>
          </cell>
          <cell r="L2557">
            <v>5430.3</v>
          </cell>
          <cell r="M2557">
            <v>5430.3</v>
          </cell>
          <cell r="N2557">
            <v>5430.3</v>
          </cell>
          <cell r="O2557">
            <v>5430.3</v>
          </cell>
          <cell r="P2557">
            <v>5430.3</v>
          </cell>
          <cell r="Q2557">
            <v>5430.3</v>
          </cell>
          <cell r="R2557">
            <v>5430.3</v>
          </cell>
          <cell r="S2557">
            <v>65163.6</v>
          </cell>
        </row>
        <row r="2558">
          <cell r="E2558" t="str">
            <v>34912130300EQMRCZZHO</v>
          </cell>
          <cell r="F2558" t="str">
            <v>CC-PENSION</v>
          </cell>
          <cell r="G2558">
            <v>5430.3</v>
          </cell>
          <cell r="H2558">
            <v>5430.3</v>
          </cell>
          <cell r="I2558">
            <v>5430.3</v>
          </cell>
          <cell r="J2558">
            <v>5430.3</v>
          </cell>
          <cell r="K2558">
            <v>5430.3</v>
          </cell>
          <cell r="L2558">
            <v>5430.3</v>
          </cell>
          <cell r="M2558">
            <v>5430.3</v>
          </cell>
          <cell r="N2558">
            <v>5430.3</v>
          </cell>
          <cell r="O2558">
            <v>5430.3</v>
          </cell>
          <cell r="P2558">
            <v>5430.3</v>
          </cell>
          <cell r="Q2558">
            <v>5430.3</v>
          </cell>
          <cell r="R2558">
            <v>5430.3</v>
          </cell>
          <cell r="S2558">
            <v>65163.6</v>
          </cell>
        </row>
        <row r="2559">
          <cell r="E2559" t="str">
            <v>34912130300EQMRCZZHO</v>
          </cell>
          <cell r="F2559" t="str">
            <v>CC-PENSION</v>
          </cell>
          <cell r="G2559">
            <v>5430.3</v>
          </cell>
          <cell r="H2559">
            <v>5430.3</v>
          </cell>
          <cell r="I2559">
            <v>5430.3</v>
          </cell>
          <cell r="J2559">
            <v>5430.3</v>
          </cell>
          <cell r="K2559">
            <v>5430.3</v>
          </cell>
          <cell r="L2559">
            <v>5430.3</v>
          </cell>
          <cell r="M2559">
            <v>5430.3</v>
          </cell>
          <cell r="N2559">
            <v>5430.3</v>
          </cell>
          <cell r="O2559">
            <v>5430.3</v>
          </cell>
          <cell r="P2559">
            <v>5430.3</v>
          </cell>
          <cell r="Q2559">
            <v>5430.3</v>
          </cell>
          <cell r="R2559">
            <v>5430.3</v>
          </cell>
          <cell r="S2559">
            <v>65163.6</v>
          </cell>
        </row>
        <row r="2560">
          <cell r="E2560" t="str">
            <v>34912130300EQMRCZZHO</v>
          </cell>
          <cell r="F2560" t="str">
            <v>CC-PENSION</v>
          </cell>
          <cell r="G2560">
            <v>5831.87</v>
          </cell>
          <cell r="H2560">
            <v>5831.87</v>
          </cell>
          <cell r="I2560">
            <v>5831.87</v>
          </cell>
          <cell r="J2560">
            <v>5831.87</v>
          </cell>
          <cell r="K2560">
            <v>5831.87</v>
          </cell>
          <cell r="L2560">
            <v>5831.87</v>
          </cell>
          <cell r="M2560">
            <v>5831.87</v>
          </cell>
          <cell r="N2560">
            <v>5831.87</v>
          </cell>
          <cell r="O2560">
            <v>5831.87</v>
          </cell>
          <cell r="P2560">
            <v>6109.37</v>
          </cell>
          <cell r="Q2560">
            <v>6109.37</v>
          </cell>
          <cell r="R2560">
            <v>6109.37</v>
          </cell>
          <cell r="S2560">
            <v>70814.94</v>
          </cell>
        </row>
        <row r="2561">
          <cell r="E2561" t="str">
            <v>34912130300EQMRCZZHO</v>
          </cell>
          <cell r="F2561" t="str">
            <v>CC-PENSION</v>
          </cell>
          <cell r="G2561">
            <v>4795.99</v>
          </cell>
          <cell r="H2561">
            <v>4795.99</v>
          </cell>
          <cell r="I2561">
            <v>4795.99</v>
          </cell>
          <cell r="J2561">
            <v>4795.99</v>
          </cell>
          <cell r="K2561">
            <v>4795.99</v>
          </cell>
          <cell r="L2561">
            <v>4795.99</v>
          </cell>
          <cell r="M2561">
            <v>4795.99</v>
          </cell>
          <cell r="N2561">
            <v>4795.99</v>
          </cell>
          <cell r="O2561">
            <v>4795.99</v>
          </cell>
          <cell r="P2561">
            <v>4795.99</v>
          </cell>
          <cell r="Q2561">
            <v>4795.99</v>
          </cell>
          <cell r="R2561">
            <v>4795.99</v>
          </cell>
          <cell r="S2561">
            <v>57551.88</v>
          </cell>
        </row>
        <row r="2562">
          <cell r="E2562" t="str">
            <v>34912130300EQMRCZZHO</v>
          </cell>
          <cell r="F2562" t="str">
            <v>CC-PENSION</v>
          </cell>
          <cell r="G2562">
            <v>8402.43</v>
          </cell>
          <cell r="H2562">
            <v>8402.43</v>
          </cell>
          <cell r="I2562">
            <v>8402.43</v>
          </cell>
          <cell r="J2562">
            <v>8402.43</v>
          </cell>
          <cell r="K2562">
            <v>8402.43</v>
          </cell>
          <cell r="L2562">
            <v>8402.43</v>
          </cell>
          <cell r="M2562">
            <v>8402.43</v>
          </cell>
          <cell r="N2562">
            <v>8402.43</v>
          </cell>
          <cell r="O2562">
            <v>8402.43</v>
          </cell>
          <cell r="P2562">
            <v>8826.15</v>
          </cell>
          <cell r="Q2562">
            <v>8826.15</v>
          </cell>
          <cell r="R2562">
            <v>8826.15</v>
          </cell>
          <cell r="S2562">
            <v>102100.32</v>
          </cell>
        </row>
        <row r="2563">
          <cell r="E2563" t="str">
            <v>34912130300EQMRCZZHO</v>
          </cell>
          <cell r="F2563" t="str">
            <v>CC-PENSION</v>
          </cell>
          <cell r="G2563">
            <v>7777.39</v>
          </cell>
          <cell r="H2563">
            <v>7777.39</v>
          </cell>
          <cell r="I2563">
            <v>7777.39</v>
          </cell>
          <cell r="J2563">
            <v>7777.39</v>
          </cell>
          <cell r="K2563">
            <v>7777.39</v>
          </cell>
          <cell r="L2563">
            <v>7777.39</v>
          </cell>
          <cell r="M2563">
            <v>7777.39</v>
          </cell>
          <cell r="N2563">
            <v>7777.39</v>
          </cell>
          <cell r="O2563">
            <v>7777.39</v>
          </cell>
          <cell r="P2563">
            <v>7777.39</v>
          </cell>
          <cell r="Q2563">
            <v>7777.39</v>
          </cell>
          <cell r="R2563">
            <v>7777.39</v>
          </cell>
          <cell r="S2563">
            <v>93328.68</v>
          </cell>
        </row>
        <row r="2564">
          <cell r="E2564" t="str">
            <v>34912130300EQMRCZZHO</v>
          </cell>
          <cell r="F2564" t="str">
            <v>CC-PENSION</v>
          </cell>
          <cell r="G2564">
            <v>3556.32</v>
          </cell>
          <cell r="H2564">
            <v>3556.32</v>
          </cell>
          <cell r="I2564">
            <v>3556.32</v>
          </cell>
          <cell r="J2564">
            <v>3556.32</v>
          </cell>
          <cell r="K2564">
            <v>3556.32</v>
          </cell>
          <cell r="L2564">
            <v>3556.32</v>
          </cell>
          <cell r="M2564">
            <v>3556.32</v>
          </cell>
          <cell r="N2564">
            <v>3556.32</v>
          </cell>
          <cell r="O2564">
            <v>3736.05</v>
          </cell>
          <cell r="P2564">
            <v>3736.05</v>
          </cell>
          <cell r="Q2564">
            <v>3736.05</v>
          </cell>
          <cell r="R2564">
            <v>3736.05</v>
          </cell>
          <cell r="S2564">
            <v>43394.76</v>
          </cell>
        </row>
        <row r="2565">
          <cell r="E2565" t="str">
            <v>34912130300EQMRCZZHO</v>
          </cell>
          <cell r="F2565" t="str">
            <v>CC-PENSION</v>
          </cell>
          <cell r="G2565">
            <v>3556.32</v>
          </cell>
          <cell r="H2565">
            <v>3556.32</v>
          </cell>
          <cell r="I2565">
            <v>3556.32</v>
          </cell>
          <cell r="J2565">
            <v>3556.32</v>
          </cell>
          <cell r="K2565">
            <v>3556.32</v>
          </cell>
          <cell r="L2565">
            <v>3556.32</v>
          </cell>
          <cell r="M2565">
            <v>3556.32</v>
          </cell>
          <cell r="N2565">
            <v>3556.32</v>
          </cell>
          <cell r="O2565">
            <v>3736.05</v>
          </cell>
          <cell r="P2565">
            <v>3736.05</v>
          </cell>
          <cell r="Q2565">
            <v>3736.05</v>
          </cell>
          <cell r="R2565">
            <v>3736.05</v>
          </cell>
          <cell r="S2565">
            <v>43394.76</v>
          </cell>
        </row>
        <row r="2566">
          <cell r="E2566" t="str">
            <v>34912130300EQMRCZZHO</v>
          </cell>
          <cell r="F2566" t="str">
            <v>CC-PENSION</v>
          </cell>
          <cell r="G2566">
            <v>3556.32</v>
          </cell>
          <cell r="H2566">
            <v>3556.32</v>
          </cell>
          <cell r="I2566">
            <v>3556.32</v>
          </cell>
          <cell r="J2566">
            <v>3556.32</v>
          </cell>
          <cell r="K2566">
            <v>3556.32</v>
          </cell>
          <cell r="L2566">
            <v>3556.32</v>
          </cell>
          <cell r="M2566">
            <v>3556.32</v>
          </cell>
          <cell r="N2566">
            <v>3556.32</v>
          </cell>
          <cell r="O2566">
            <v>3736.05</v>
          </cell>
          <cell r="P2566">
            <v>3736.05</v>
          </cell>
          <cell r="Q2566">
            <v>3736.05</v>
          </cell>
          <cell r="R2566">
            <v>3736.05</v>
          </cell>
          <cell r="S2566">
            <v>43394.76</v>
          </cell>
        </row>
        <row r="2567">
          <cell r="E2567" t="str">
            <v>34912130300EQMRCZZHO</v>
          </cell>
          <cell r="F2567" t="str">
            <v>CC-PENSION</v>
          </cell>
          <cell r="G2567">
            <v>3556.32</v>
          </cell>
          <cell r="H2567">
            <v>3556.32</v>
          </cell>
          <cell r="I2567">
            <v>3556.32</v>
          </cell>
          <cell r="J2567">
            <v>3556.32</v>
          </cell>
          <cell r="K2567">
            <v>3556.32</v>
          </cell>
          <cell r="L2567">
            <v>3556.32</v>
          </cell>
          <cell r="M2567">
            <v>3556.32</v>
          </cell>
          <cell r="N2567">
            <v>3556.32</v>
          </cell>
          <cell r="O2567">
            <v>3736.05</v>
          </cell>
          <cell r="P2567">
            <v>3736.05</v>
          </cell>
          <cell r="Q2567">
            <v>3736.05</v>
          </cell>
          <cell r="R2567">
            <v>3736.05</v>
          </cell>
          <cell r="S2567">
            <v>43394.76</v>
          </cell>
        </row>
        <row r="2568">
          <cell r="E2568" t="str">
            <v>34912130300EQMRCZZHO</v>
          </cell>
          <cell r="F2568" t="str">
            <v>CC-PENSION</v>
          </cell>
          <cell r="G2568">
            <v>3556.32</v>
          </cell>
          <cell r="H2568">
            <v>3556.32</v>
          </cell>
          <cell r="I2568">
            <v>3556.32</v>
          </cell>
          <cell r="J2568">
            <v>3556.32</v>
          </cell>
          <cell r="K2568">
            <v>3556.32</v>
          </cell>
          <cell r="L2568">
            <v>3556.32</v>
          </cell>
          <cell r="M2568">
            <v>3556.32</v>
          </cell>
          <cell r="N2568">
            <v>3556.32</v>
          </cell>
          <cell r="O2568">
            <v>3736.05</v>
          </cell>
          <cell r="P2568">
            <v>3736.05</v>
          </cell>
          <cell r="Q2568">
            <v>3736.05</v>
          </cell>
          <cell r="R2568">
            <v>3736.05</v>
          </cell>
          <cell r="S2568">
            <v>43394.76</v>
          </cell>
        </row>
        <row r="2569">
          <cell r="E2569" t="str">
            <v>34912130300EQMRCZZHO</v>
          </cell>
          <cell r="F2569" t="str">
            <v>CC-PENSION</v>
          </cell>
          <cell r="G2569">
            <v>3556.32</v>
          </cell>
          <cell r="H2569">
            <v>3556.32</v>
          </cell>
          <cell r="I2569">
            <v>3556.32</v>
          </cell>
          <cell r="J2569">
            <v>3556.32</v>
          </cell>
          <cell r="K2569">
            <v>3556.32</v>
          </cell>
          <cell r="L2569">
            <v>3556.32</v>
          </cell>
          <cell r="M2569">
            <v>3556.32</v>
          </cell>
          <cell r="N2569">
            <v>3556.32</v>
          </cell>
          <cell r="O2569">
            <v>3736.05</v>
          </cell>
          <cell r="P2569">
            <v>3736.05</v>
          </cell>
          <cell r="Q2569">
            <v>3736.05</v>
          </cell>
          <cell r="R2569">
            <v>3736.05</v>
          </cell>
          <cell r="S2569">
            <v>43394.76</v>
          </cell>
        </row>
        <row r="2570">
          <cell r="E2570" t="str">
            <v>34912130300EQMRCZZHO</v>
          </cell>
          <cell r="F2570" t="str">
            <v>CC-PENSION</v>
          </cell>
          <cell r="G2570">
            <v>5770.58</v>
          </cell>
          <cell r="H2570">
            <v>5770.58</v>
          </cell>
          <cell r="I2570">
            <v>5770.58</v>
          </cell>
          <cell r="J2570">
            <v>5770.58</v>
          </cell>
          <cell r="K2570">
            <v>5770.58</v>
          </cell>
          <cell r="L2570">
            <v>5770.58</v>
          </cell>
          <cell r="M2570">
            <v>5770.58</v>
          </cell>
          <cell r="N2570">
            <v>5770.58</v>
          </cell>
          <cell r="O2570">
            <v>5770.58</v>
          </cell>
          <cell r="P2570">
            <v>5770.58</v>
          </cell>
          <cell r="Q2570">
            <v>5770.58</v>
          </cell>
          <cell r="R2570">
            <v>5770.58</v>
          </cell>
          <cell r="S2570">
            <v>69246.960000000006</v>
          </cell>
        </row>
        <row r="2571">
          <cell r="E2571" t="str">
            <v>34912130300EQMRCZZHO</v>
          </cell>
          <cell r="F2571" t="str">
            <v>CC-PENSION</v>
          </cell>
          <cell r="G2571">
            <v>8402.43</v>
          </cell>
          <cell r="H2571">
            <v>8402.43</v>
          </cell>
          <cell r="I2571">
            <v>8402.43</v>
          </cell>
          <cell r="J2571">
            <v>8402.43</v>
          </cell>
          <cell r="K2571">
            <v>8402.43</v>
          </cell>
          <cell r="L2571">
            <v>8402.43</v>
          </cell>
          <cell r="M2571">
            <v>8402.43</v>
          </cell>
          <cell r="N2571">
            <v>8402.43</v>
          </cell>
          <cell r="O2571">
            <v>8402.43</v>
          </cell>
          <cell r="P2571">
            <v>8826.15</v>
          </cell>
          <cell r="Q2571">
            <v>8826.15</v>
          </cell>
          <cell r="R2571">
            <v>8826.15</v>
          </cell>
          <cell r="S2571">
            <v>102100.32</v>
          </cell>
        </row>
        <row r="2572">
          <cell r="E2572" t="str">
            <v>34912130300EQMRCZZHO Total</v>
          </cell>
          <cell r="F2572">
            <v>0</v>
          </cell>
          <cell r="S2572">
            <v>1480829.16</v>
          </cell>
        </row>
        <row r="2573">
          <cell r="E2573" t="str">
            <v>34912130400EQMRCZZHO</v>
          </cell>
          <cell r="F2573" t="str">
            <v>CC-U.I.F.</v>
          </cell>
          <cell r="G2573">
            <v>148.72</v>
          </cell>
          <cell r="H2573">
            <v>148.72</v>
          </cell>
          <cell r="I2573">
            <v>148.72</v>
          </cell>
          <cell r="J2573">
            <v>148.72</v>
          </cell>
          <cell r="K2573">
            <v>148.72</v>
          </cell>
          <cell r="L2573">
            <v>148.72</v>
          </cell>
          <cell r="M2573">
            <v>148.72</v>
          </cell>
          <cell r="N2573">
            <v>148.72</v>
          </cell>
          <cell r="O2573">
            <v>148.72</v>
          </cell>
          <cell r="P2573">
            <v>148.72</v>
          </cell>
          <cell r="Q2573">
            <v>148.72</v>
          </cell>
          <cell r="R2573">
            <v>148.72</v>
          </cell>
          <cell r="S2573">
            <v>1784.64</v>
          </cell>
        </row>
        <row r="2574">
          <cell r="E2574" t="str">
            <v>34912130400EQMRCZZHO</v>
          </cell>
          <cell r="F2574" t="str">
            <v>CC-U.I.F.</v>
          </cell>
          <cell r="G2574">
            <v>148.72</v>
          </cell>
          <cell r="H2574">
            <v>148.72</v>
          </cell>
          <cell r="I2574">
            <v>148.72</v>
          </cell>
          <cell r="J2574">
            <v>148.72</v>
          </cell>
          <cell r="K2574">
            <v>148.72</v>
          </cell>
          <cell r="L2574">
            <v>148.72</v>
          </cell>
          <cell r="M2574">
            <v>148.72</v>
          </cell>
          <cell r="N2574">
            <v>148.72</v>
          </cell>
          <cell r="O2574">
            <v>148.72</v>
          </cell>
          <cell r="P2574">
            <v>148.72</v>
          </cell>
          <cell r="Q2574">
            <v>148.72</v>
          </cell>
          <cell r="R2574">
            <v>148.72</v>
          </cell>
          <cell r="S2574">
            <v>1784.64</v>
          </cell>
        </row>
        <row r="2575">
          <cell r="E2575" t="str">
            <v>34912130400EQMRCZZHO</v>
          </cell>
          <cell r="F2575" t="str">
            <v>CC-U.I.F.</v>
          </cell>
          <cell r="G2575">
            <v>148.72</v>
          </cell>
          <cell r="H2575">
            <v>148.72</v>
          </cell>
          <cell r="I2575">
            <v>148.72</v>
          </cell>
          <cell r="J2575">
            <v>148.72</v>
          </cell>
          <cell r="K2575">
            <v>148.72</v>
          </cell>
          <cell r="L2575">
            <v>148.72</v>
          </cell>
          <cell r="M2575">
            <v>148.72</v>
          </cell>
          <cell r="N2575">
            <v>148.72</v>
          </cell>
          <cell r="O2575">
            <v>148.72</v>
          </cell>
          <cell r="P2575">
            <v>148.72</v>
          </cell>
          <cell r="Q2575">
            <v>148.72</v>
          </cell>
          <cell r="R2575">
            <v>148.72</v>
          </cell>
          <cell r="S2575">
            <v>1784.64</v>
          </cell>
        </row>
        <row r="2576">
          <cell r="E2576" t="str">
            <v>34912130400EQMRCZZHO</v>
          </cell>
          <cell r="F2576" t="str">
            <v>CC-U.I.F.</v>
          </cell>
          <cell r="G2576">
            <v>148.72</v>
          </cell>
          <cell r="H2576">
            <v>148.72</v>
          </cell>
          <cell r="I2576">
            <v>148.72</v>
          </cell>
          <cell r="J2576">
            <v>148.72</v>
          </cell>
          <cell r="K2576">
            <v>148.72</v>
          </cell>
          <cell r="L2576">
            <v>148.72</v>
          </cell>
          <cell r="M2576">
            <v>148.72</v>
          </cell>
          <cell r="N2576">
            <v>148.72</v>
          </cell>
          <cell r="O2576">
            <v>148.72</v>
          </cell>
          <cell r="P2576">
            <v>148.72</v>
          </cell>
          <cell r="Q2576">
            <v>148.72</v>
          </cell>
          <cell r="R2576">
            <v>148.72</v>
          </cell>
          <cell r="S2576">
            <v>1784.64</v>
          </cell>
        </row>
        <row r="2577">
          <cell r="E2577" t="str">
            <v>34912130400EQMRCZZHO</v>
          </cell>
          <cell r="F2577" t="str">
            <v>CC-U.I.F.</v>
          </cell>
          <cell r="G2577">
            <v>148.72</v>
          </cell>
          <cell r="H2577">
            <v>148.72</v>
          </cell>
          <cell r="I2577">
            <v>148.72</v>
          </cell>
          <cell r="J2577">
            <v>148.72</v>
          </cell>
          <cell r="K2577">
            <v>148.72</v>
          </cell>
          <cell r="L2577">
            <v>148.72</v>
          </cell>
          <cell r="M2577">
            <v>148.72</v>
          </cell>
          <cell r="N2577">
            <v>148.72</v>
          </cell>
          <cell r="O2577">
            <v>148.72</v>
          </cell>
          <cell r="P2577">
            <v>148.72</v>
          </cell>
          <cell r="Q2577">
            <v>148.72</v>
          </cell>
          <cell r="R2577">
            <v>148.72</v>
          </cell>
          <cell r="S2577">
            <v>1784.64</v>
          </cell>
        </row>
        <row r="2578">
          <cell r="E2578" t="str">
            <v>34912130400EQMRCZZHO</v>
          </cell>
          <cell r="F2578" t="str">
            <v>CC-U.I.F.</v>
          </cell>
          <cell r="G2578">
            <v>148.72</v>
          </cell>
          <cell r="H2578">
            <v>148.72</v>
          </cell>
          <cell r="I2578">
            <v>148.72</v>
          </cell>
          <cell r="J2578">
            <v>148.72</v>
          </cell>
          <cell r="K2578">
            <v>148.72</v>
          </cell>
          <cell r="L2578">
            <v>148.72</v>
          </cell>
          <cell r="M2578">
            <v>148.72</v>
          </cell>
          <cell r="N2578">
            <v>148.72</v>
          </cell>
          <cell r="O2578">
            <v>148.72</v>
          </cell>
          <cell r="P2578">
            <v>148.72</v>
          </cell>
          <cell r="Q2578">
            <v>148.72</v>
          </cell>
          <cell r="R2578">
            <v>148.72</v>
          </cell>
          <cell r="S2578">
            <v>1784.64</v>
          </cell>
        </row>
        <row r="2579">
          <cell r="E2579" t="str">
            <v>34912130400EQMRCZZHO</v>
          </cell>
          <cell r="F2579" t="str">
            <v>CC-U.I.F.</v>
          </cell>
          <cell r="G2579">
            <v>148.72</v>
          </cell>
          <cell r="H2579">
            <v>148.72</v>
          </cell>
          <cell r="I2579">
            <v>148.72</v>
          </cell>
          <cell r="J2579">
            <v>148.72</v>
          </cell>
          <cell r="K2579">
            <v>148.72</v>
          </cell>
          <cell r="L2579">
            <v>148.72</v>
          </cell>
          <cell r="M2579">
            <v>148.72</v>
          </cell>
          <cell r="N2579">
            <v>148.72</v>
          </cell>
          <cell r="O2579">
            <v>148.72</v>
          </cell>
          <cell r="P2579">
            <v>148.72</v>
          </cell>
          <cell r="Q2579">
            <v>148.72</v>
          </cell>
          <cell r="R2579">
            <v>148.72</v>
          </cell>
          <cell r="S2579">
            <v>1784.64</v>
          </cell>
        </row>
        <row r="2580">
          <cell r="E2580" t="str">
            <v>34912130400EQMRCZZHO</v>
          </cell>
          <cell r="F2580" t="str">
            <v>CC-U.I.F.</v>
          </cell>
          <cell r="G2580">
            <v>148.72</v>
          </cell>
          <cell r="H2580">
            <v>148.72</v>
          </cell>
          <cell r="I2580">
            <v>148.72</v>
          </cell>
          <cell r="J2580">
            <v>148.72</v>
          </cell>
          <cell r="K2580">
            <v>148.72</v>
          </cell>
          <cell r="L2580">
            <v>148.72</v>
          </cell>
          <cell r="M2580">
            <v>148.72</v>
          </cell>
          <cell r="N2580">
            <v>148.72</v>
          </cell>
          <cell r="O2580">
            <v>148.72</v>
          </cell>
          <cell r="P2580">
            <v>148.72</v>
          </cell>
          <cell r="Q2580">
            <v>148.72</v>
          </cell>
          <cell r="R2580">
            <v>148.72</v>
          </cell>
          <cell r="S2580">
            <v>1784.64</v>
          </cell>
        </row>
        <row r="2581">
          <cell r="E2581" t="str">
            <v>34912130400EQMRCZZHO</v>
          </cell>
          <cell r="F2581" t="str">
            <v>CC-U.I.F.</v>
          </cell>
          <cell r="G2581">
            <v>148.72</v>
          </cell>
          <cell r="H2581">
            <v>148.72</v>
          </cell>
          <cell r="I2581">
            <v>148.72</v>
          </cell>
          <cell r="J2581">
            <v>148.72</v>
          </cell>
          <cell r="K2581">
            <v>148.72</v>
          </cell>
          <cell r="L2581">
            <v>148.72</v>
          </cell>
          <cell r="M2581">
            <v>148.72</v>
          </cell>
          <cell r="N2581">
            <v>148.72</v>
          </cell>
          <cell r="O2581">
            <v>148.72</v>
          </cell>
          <cell r="P2581">
            <v>148.72</v>
          </cell>
          <cell r="Q2581">
            <v>148.72</v>
          </cell>
          <cell r="R2581">
            <v>148.72</v>
          </cell>
          <cell r="S2581">
            <v>1784.64</v>
          </cell>
        </row>
        <row r="2582">
          <cell r="E2582" t="str">
            <v>34912130400EQMRCZZHO</v>
          </cell>
          <cell r="F2582" t="str">
            <v>CC-U.I.F.</v>
          </cell>
          <cell r="G2582">
            <v>148.72</v>
          </cell>
          <cell r="H2582">
            <v>148.72</v>
          </cell>
          <cell r="I2582">
            <v>148.72</v>
          </cell>
          <cell r="J2582">
            <v>148.72</v>
          </cell>
          <cell r="K2582">
            <v>148.72</v>
          </cell>
          <cell r="L2582">
            <v>148.72</v>
          </cell>
          <cell r="M2582">
            <v>148.72</v>
          </cell>
          <cell r="N2582">
            <v>148.72</v>
          </cell>
          <cell r="O2582">
            <v>148.72</v>
          </cell>
          <cell r="P2582">
            <v>148.72</v>
          </cell>
          <cell r="Q2582">
            <v>148.72</v>
          </cell>
          <cell r="R2582">
            <v>148.72</v>
          </cell>
          <cell r="S2582">
            <v>1784.64</v>
          </cell>
        </row>
        <row r="2583">
          <cell r="E2583" t="str">
            <v>34912130400EQMRCZZHO</v>
          </cell>
          <cell r="F2583" t="str">
            <v>CC-U.I.F.</v>
          </cell>
          <cell r="G2583">
            <v>148.72</v>
          </cell>
          <cell r="H2583">
            <v>148.72</v>
          </cell>
          <cell r="I2583">
            <v>148.72</v>
          </cell>
          <cell r="J2583">
            <v>148.72</v>
          </cell>
          <cell r="K2583">
            <v>148.72</v>
          </cell>
          <cell r="L2583">
            <v>148.72</v>
          </cell>
          <cell r="M2583">
            <v>148.72</v>
          </cell>
          <cell r="N2583">
            <v>148.72</v>
          </cell>
          <cell r="O2583">
            <v>148.72</v>
          </cell>
          <cell r="P2583">
            <v>148.72</v>
          </cell>
          <cell r="Q2583">
            <v>148.72</v>
          </cell>
          <cell r="R2583">
            <v>148.72</v>
          </cell>
          <cell r="S2583">
            <v>1784.64</v>
          </cell>
        </row>
        <row r="2584">
          <cell r="E2584" t="str">
            <v>34912130400EQMRCZZHO</v>
          </cell>
          <cell r="F2584" t="str">
            <v>CC-U.I.F.</v>
          </cell>
          <cell r="G2584">
            <v>148.72</v>
          </cell>
          <cell r="H2584">
            <v>148.72</v>
          </cell>
          <cell r="I2584">
            <v>148.72</v>
          </cell>
          <cell r="J2584">
            <v>148.72</v>
          </cell>
          <cell r="K2584">
            <v>148.72</v>
          </cell>
          <cell r="L2584">
            <v>148.72</v>
          </cell>
          <cell r="M2584">
            <v>148.72</v>
          </cell>
          <cell r="N2584">
            <v>148.72</v>
          </cell>
          <cell r="O2584">
            <v>148.72</v>
          </cell>
          <cell r="P2584">
            <v>148.72</v>
          </cell>
          <cell r="Q2584">
            <v>148.72</v>
          </cell>
          <cell r="R2584">
            <v>148.72</v>
          </cell>
          <cell r="S2584">
            <v>1784.64</v>
          </cell>
        </row>
        <row r="2585">
          <cell r="E2585" t="str">
            <v>34912130400EQMRCZZHO</v>
          </cell>
          <cell r="F2585" t="str">
            <v>CC-U.I.F.</v>
          </cell>
          <cell r="G2585">
            <v>148.72</v>
          </cell>
          <cell r="H2585">
            <v>148.72</v>
          </cell>
          <cell r="I2585">
            <v>148.72</v>
          </cell>
          <cell r="J2585">
            <v>148.72</v>
          </cell>
          <cell r="K2585">
            <v>148.72</v>
          </cell>
          <cell r="L2585">
            <v>148.72</v>
          </cell>
          <cell r="M2585">
            <v>148.72</v>
          </cell>
          <cell r="N2585">
            <v>148.72</v>
          </cell>
          <cell r="O2585">
            <v>148.72</v>
          </cell>
          <cell r="P2585">
            <v>148.72</v>
          </cell>
          <cell r="Q2585">
            <v>148.72</v>
          </cell>
          <cell r="R2585">
            <v>148.72</v>
          </cell>
          <cell r="S2585">
            <v>1784.64</v>
          </cell>
        </row>
        <row r="2586">
          <cell r="E2586" t="str">
            <v>34912130400EQMRCZZHO</v>
          </cell>
          <cell r="F2586" t="str">
            <v>CC-U.I.F.</v>
          </cell>
          <cell r="G2586">
            <v>148.72</v>
          </cell>
          <cell r="H2586">
            <v>148.72</v>
          </cell>
          <cell r="I2586">
            <v>148.72</v>
          </cell>
          <cell r="J2586">
            <v>148.72</v>
          </cell>
          <cell r="K2586">
            <v>148.72</v>
          </cell>
          <cell r="L2586">
            <v>148.72</v>
          </cell>
          <cell r="M2586">
            <v>148.72</v>
          </cell>
          <cell r="N2586">
            <v>148.72</v>
          </cell>
          <cell r="O2586">
            <v>148.72</v>
          </cell>
          <cell r="P2586">
            <v>148.72</v>
          </cell>
          <cell r="Q2586">
            <v>148.72</v>
          </cell>
          <cell r="R2586">
            <v>148.72</v>
          </cell>
          <cell r="S2586">
            <v>1784.64</v>
          </cell>
        </row>
        <row r="2587">
          <cell r="E2587" t="str">
            <v>34912130400EQMRCZZHO</v>
          </cell>
          <cell r="F2587" t="str">
            <v>CC-U.I.F.</v>
          </cell>
          <cell r="G2587">
            <v>148.72</v>
          </cell>
          <cell r="H2587">
            <v>148.72</v>
          </cell>
          <cell r="I2587">
            <v>148.72</v>
          </cell>
          <cell r="J2587">
            <v>148.72</v>
          </cell>
          <cell r="K2587">
            <v>148.72</v>
          </cell>
          <cell r="L2587">
            <v>148.72</v>
          </cell>
          <cell r="M2587">
            <v>148.72</v>
          </cell>
          <cell r="N2587">
            <v>148.72</v>
          </cell>
          <cell r="O2587">
            <v>148.72</v>
          </cell>
          <cell r="P2587">
            <v>148.72</v>
          </cell>
          <cell r="Q2587">
            <v>148.72</v>
          </cell>
          <cell r="R2587">
            <v>148.72</v>
          </cell>
          <cell r="S2587">
            <v>1784.64</v>
          </cell>
        </row>
        <row r="2588">
          <cell r="E2588" t="str">
            <v>34912130400EQMRCZZHO</v>
          </cell>
          <cell r="F2588" t="str">
            <v>CC-U.I.F.</v>
          </cell>
          <cell r="G2588">
            <v>148.72</v>
          </cell>
          <cell r="H2588">
            <v>148.72</v>
          </cell>
          <cell r="I2588">
            <v>148.72</v>
          </cell>
          <cell r="J2588">
            <v>148.72</v>
          </cell>
          <cell r="K2588">
            <v>148.72</v>
          </cell>
          <cell r="L2588">
            <v>148.72</v>
          </cell>
          <cell r="M2588">
            <v>148.72</v>
          </cell>
          <cell r="N2588">
            <v>148.72</v>
          </cell>
          <cell r="O2588">
            <v>148.72</v>
          </cell>
          <cell r="P2588">
            <v>148.72</v>
          </cell>
          <cell r="Q2588">
            <v>148.72</v>
          </cell>
          <cell r="R2588">
            <v>148.72</v>
          </cell>
          <cell r="S2588">
            <v>1784.64</v>
          </cell>
        </row>
        <row r="2589">
          <cell r="E2589" t="str">
            <v>34912130400EQMRCZZHO</v>
          </cell>
          <cell r="F2589" t="str">
            <v>CC-U.I.F.</v>
          </cell>
          <cell r="G2589">
            <v>148.72</v>
          </cell>
          <cell r="H2589">
            <v>148.72</v>
          </cell>
          <cell r="I2589">
            <v>148.72</v>
          </cell>
          <cell r="J2589">
            <v>148.72</v>
          </cell>
          <cell r="K2589">
            <v>148.72</v>
          </cell>
          <cell r="L2589">
            <v>148.72</v>
          </cell>
          <cell r="M2589">
            <v>148.72</v>
          </cell>
          <cell r="N2589">
            <v>148.72</v>
          </cell>
          <cell r="O2589">
            <v>148.72</v>
          </cell>
          <cell r="P2589">
            <v>148.72</v>
          </cell>
          <cell r="Q2589">
            <v>148.72</v>
          </cell>
          <cell r="R2589">
            <v>148.72</v>
          </cell>
          <cell r="S2589">
            <v>1784.64</v>
          </cell>
        </row>
        <row r="2590">
          <cell r="E2590" t="str">
            <v>34912130400EQMRCZZHO</v>
          </cell>
          <cell r="F2590" t="str">
            <v>CC-U.I.F.</v>
          </cell>
          <cell r="G2590">
            <v>148.72</v>
          </cell>
          <cell r="H2590">
            <v>148.72</v>
          </cell>
          <cell r="I2590">
            <v>148.72</v>
          </cell>
          <cell r="J2590">
            <v>148.72</v>
          </cell>
          <cell r="K2590">
            <v>148.72</v>
          </cell>
          <cell r="L2590">
            <v>148.72</v>
          </cell>
          <cell r="M2590">
            <v>148.72</v>
          </cell>
          <cell r="N2590">
            <v>148.72</v>
          </cell>
          <cell r="O2590">
            <v>148.72</v>
          </cell>
          <cell r="P2590">
            <v>148.72</v>
          </cell>
          <cell r="Q2590">
            <v>148.72</v>
          </cell>
          <cell r="R2590">
            <v>148.72</v>
          </cell>
          <cell r="S2590">
            <v>1784.64</v>
          </cell>
        </row>
        <row r="2591">
          <cell r="E2591" t="str">
            <v>34912130400EQMRCZZHO</v>
          </cell>
          <cell r="F2591" t="str">
            <v>CC-U.I.F.</v>
          </cell>
          <cell r="G2591">
            <v>148.72</v>
          </cell>
          <cell r="H2591">
            <v>148.72</v>
          </cell>
          <cell r="I2591">
            <v>148.72</v>
          </cell>
          <cell r="J2591">
            <v>148.72</v>
          </cell>
          <cell r="K2591">
            <v>148.72</v>
          </cell>
          <cell r="L2591">
            <v>148.72</v>
          </cell>
          <cell r="M2591">
            <v>148.72</v>
          </cell>
          <cell r="N2591">
            <v>148.72</v>
          </cell>
          <cell r="O2591">
            <v>148.72</v>
          </cell>
          <cell r="P2591">
            <v>148.72</v>
          </cell>
          <cell r="Q2591">
            <v>148.72</v>
          </cell>
          <cell r="R2591">
            <v>148.72</v>
          </cell>
          <cell r="S2591">
            <v>1784.64</v>
          </cell>
        </row>
        <row r="2592">
          <cell r="E2592" t="str">
            <v>34912130400EQMRCZZHO</v>
          </cell>
          <cell r="F2592" t="str">
            <v>CC-U.I.F.</v>
          </cell>
          <cell r="G2592">
            <v>148.72</v>
          </cell>
          <cell r="H2592">
            <v>148.72</v>
          </cell>
          <cell r="I2592">
            <v>148.72</v>
          </cell>
          <cell r="J2592">
            <v>148.72</v>
          </cell>
          <cell r="K2592">
            <v>148.72</v>
          </cell>
          <cell r="L2592">
            <v>148.72</v>
          </cell>
          <cell r="M2592">
            <v>148.72</v>
          </cell>
          <cell r="N2592">
            <v>148.72</v>
          </cell>
          <cell r="O2592">
            <v>148.72</v>
          </cell>
          <cell r="P2592">
            <v>148.72</v>
          </cell>
          <cell r="Q2592">
            <v>148.72</v>
          </cell>
          <cell r="R2592">
            <v>148.72</v>
          </cell>
          <cell r="S2592">
            <v>1784.64</v>
          </cell>
        </row>
        <row r="2593">
          <cell r="E2593" t="str">
            <v>34912130400EQMRCZZHO</v>
          </cell>
          <cell r="F2593" t="str">
            <v>CC-U.I.F.</v>
          </cell>
          <cell r="G2593">
            <v>148.72</v>
          </cell>
          <cell r="H2593">
            <v>148.72</v>
          </cell>
          <cell r="I2593">
            <v>148.72</v>
          </cell>
          <cell r="J2593">
            <v>148.72</v>
          </cell>
          <cell r="K2593">
            <v>148.72</v>
          </cell>
          <cell r="L2593">
            <v>148.72</v>
          </cell>
          <cell r="M2593">
            <v>148.72</v>
          </cell>
          <cell r="N2593">
            <v>148.72</v>
          </cell>
          <cell r="O2593">
            <v>148.72</v>
          </cell>
          <cell r="P2593">
            <v>148.72</v>
          </cell>
          <cell r="Q2593">
            <v>148.72</v>
          </cell>
          <cell r="R2593">
            <v>148.72</v>
          </cell>
          <cell r="S2593">
            <v>1784.64</v>
          </cell>
        </row>
        <row r="2594">
          <cell r="E2594" t="str">
            <v>34912130400EQMRCZZHO</v>
          </cell>
          <cell r="F2594" t="str">
            <v>CC-U.I.F.</v>
          </cell>
          <cell r="G2594">
            <v>148.72</v>
          </cell>
          <cell r="H2594">
            <v>148.72</v>
          </cell>
          <cell r="I2594">
            <v>148.72</v>
          </cell>
          <cell r="J2594">
            <v>148.72</v>
          </cell>
          <cell r="K2594">
            <v>148.72</v>
          </cell>
          <cell r="L2594">
            <v>148.72</v>
          </cell>
          <cell r="M2594">
            <v>148.72</v>
          </cell>
          <cell r="N2594">
            <v>148.72</v>
          </cell>
          <cell r="O2594">
            <v>148.72</v>
          </cell>
          <cell r="P2594">
            <v>148.72</v>
          </cell>
          <cell r="Q2594">
            <v>148.72</v>
          </cell>
          <cell r="R2594">
            <v>148.72</v>
          </cell>
          <cell r="S2594">
            <v>1784.64</v>
          </cell>
        </row>
        <row r="2595">
          <cell r="E2595" t="str">
            <v>34912130400EQMRCZZHO</v>
          </cell>
          <cell r="F2595" t="str">
            <v>CC-U.I.F.</v>
          </cell>
          <cell r="G2595">
            <v>148.72</v>
          </cell>
          <cell r="H2595">
            <v>148.72</v>
          </cell>
          <cell r="I2595">
            <v>148.72</v>
          </cell>
          <cell r="J2595">
            <v>148.72</v>
          </cell>
          <cell r="K2595">
            <v>148.72</v>
          </cell>
          <cell r="L2595">
            <v>148.72</v>
          </cell>
          <cell r="M2595">
            <v>148.72</v>
          </cell>
          <cell r="N2595">
            <v>148.72</v>
          </cell>
          <cell r="O2595">
            <v>148.72</v>
          </cell>
          <cell r="P2595">
            <v>148.72</v>
          </cell>
          <cell r="Q2595">
            <v>148.72</v>
          </cell>
          <cell r="R2595">
            <v>148.72</v>
          </cell>
          <cell r="S2595">
            <v>1784.64</v>
          </cell>
        </row>
        <row r="2596">
          <cell r="E2596" t="str">
            <v>34912130400EQMRCZZHO</v>
          </cell>
          <cell r="F2596" t="str">
            <v>CC-U.I.F.</v>
          </cell>
          <cell r="G2596">
            <v>148.72</v>
          </cell>
          <cell r="H2596">
            <v>148.72</v>
          </cell>
          <cell r="I2596">
            <v>148.72</v>
          </cell>
          <cell r="J2596">
            <v>148.72</v>
          </cell>
          <cell r="K2596">
            <v>148.72</v>
          </cell>
          <cell r="L2596">
            <v>148.72</v>
          </cell>
          <cell r="M2596">
            <v>148.72</v>
          </cell>
          <cell r="N2596">
            <v>148.72</v>
          </cell>
          <cell r="O2596">
            <v>148.72</v>
          </cell>
          <cell r="P2596">
            <v>148.72</v>
          </cell>
          <cell r="Q2596">
            <v>148.72</v>
          </cell>
          <cell r="R2596">
            <v>148.72</v>
          </cell>
          <cell r="S2596">
            <v>1784.64</v>
          </cell>
        </row>
        <row r="2597">
          <cell r="E2597" t="str">
            <v>34912130400EQMRCZZHO</v>
          </cell>
          <cell r="F2597" t="str">
            <v>CC-U.I.F.</v>
          </cell>
          <cell r="G2597">
            <v>148.72</v>
          </cell>
          <cell r="H2597">
            <v>148.72</v>
          </cell>
          <cell r="I2597">
            <v>148.72</v>
          </cell>
          <cell r="J2597">
            <v>148.72</v>
          </cell>
          <cell r="K2597">
            <v>148.72</v>
          </cell>
          <cell r="L2597">
            <v>148.72</v>
          </cell>
          <cell r="M2597">
            <v>148.72</v>
          </cell>
          <cell r="N2597">
            <v>148.72</v>
          </cell>
          <cell r="O2597">
            <v>148.72</v>
          </cell>
          <cell r="P2597">
            <v>148.72</v>
          </cell>
          <cell r="Q2597">
            <v>148.72</v>
          </cell>
          <cell r="R2597">
            <v>148.72</v>
          </cell>
          <cell r="S2597">
            <v>1784.64</v>
          </cell>
        </row>
        <row r="2598">
          <cell r="E2598" t="str">
            <v>34912130400EQMRCZZHO Total</v>
          </cell>
          <cell r="F2598">
            <v>0</v>
          </cell>
          <cell r="S2598">
            <v>44615.999999999993</v>
          </cell>
        </row>
        <row r="2599">
          <cell r="E2599" t="str">
            <v>34912305410EQMRCZZHO</v>
          </cell>
          <cell r="F2599" t="str">
            <v>CC-SKILLS</v>
          </cell>
          <cell r="G2599">
            <v>310.58999999999997</v>
          </cell>
          <cell r="H2599">
            <v>310.58999999999997</v>
          </cell>
          <cell r="I2599">
            <v>310.58999999999997</v>
          </cell>
          <cell r="J2599">
            <v>310.58999999999997</v>
          </cell>
          <cell r="K2599">
            <v>608.72</v>
          </cell>
          <cell r="L2599">
            <v>310.58999999999997</v>
          </cell>
          <cell r="M2599">
            <v>310.58999999999997</v>
          </cell>
          <cell r="N2599">
            <v>310.58999999999997</v>
          </cell>
          <cell r="O2599">
            <v>310.58999999999997</v>
          </cell>
          <cell r="P2599">
            <v>310.58999999999997</v>
          </cell>
          <cell r="Q2599">
            <v>310.58999999999997</v>
          </cell>
          <cell r="R2599">
            <v>310.58999999999997</v>
          </cell>
          <cell r="S2599">
            <v>4025.21</v>
          </cell>
        </row>
        <row r="2600">
          <cell r="E2600" t="str">
            <v>34912305410EQMRCZZHO</v>
          </cell>
          <cell r="F2600" t="str">
            <v>CC-SKILLS</v>
          </cell>
          <cell r="G2600">
            <v>324.82</v>
          </cell>
          <cell r="H2600">
            <v>324.82</v>
          </cell>
          <cell r="I2600">
            <v>324.82</v>
          </cell>
          <cell r="J2600">
            <v>324.82</v>
          </cell>
          <cell r="K2600">
            <v>324.82</v>
          </cell>
          <cell r="L2600">
            <v>324.82</v>
          </cell>
          <cell r="M2600">
            <v>324.82</v>
          </cell>
          <cell r="N2600">
            <v>622.96</v>
          </cell>
          <cell r="O2600">
            <v>324.82</v>
          </cell>
          <cell r="P2600">
            <v>339.04</v>
          </cell>
          <cell r="Q2600">
            <v>339.04</v>
          </cell>
          <cell r="R2600">
            <v>339.04</v>
          </cell>
          <cell r="S2600">
            <v>4238.6400000000003</v>
          </cell>
        </row>
        <row r="2601">
          <cell r="E2601" t="str">
            <v>34912305410EQMRCZZHO</v>
          </cell>
          <cell r="F2601" t="str">
            <v>CC-SKILLS</v>
          </cell>
          <cell r="G2601">
            <v>305.17</v>
          </cell>
          <cell r="H2601">
            <v>305.17</v>
          </cell>
          <cell r="I2601">
            <v>305.17</v>
          </cell>
          <cell r="J2601">
            <v>305.17</v>
          </cell>
          <cell r="K2601">
            <v>305.17</v>
          </cell>
          <cell r="L2601">
            <v>305.17</v>
          </cell>
          <cell r="M2601">
            <v>305.17</v>
          </cell>
          <cell r="N2601">
            <v>603.30999999999995</v>
          </cell>
          <cell r="O2601">
            <v>305.17</v>
          </cell>
          <cell r="P2601">
            <v>305.17</v>
          </cell>
          <cell r="Q2601">
            <v>305.17</v>
          </cell>
          <cell r="R2601">
            <v>305.17</v>
          </cell>
          <cell r="S2601">
            <v>3960.18</v>
          </cell>
        </row>
        <row r="2602">
          <cell r="E2602" t="str">
            <v>34912305410EQMRCZZHO</v>
          </cell>
          <cell r="F2602" t="str">
            <v>CC-SKILLS</v>
          </cell>
          <cell r="G2602">
            <v>324.82</v>
          </cell>
          <cell r="H2602">
            <v>324.82</v>
          </cell>
          <cell r="I2602">
            <v>324.82</v>
          </cell>
          <cell r="J2602">
            <v>324.82</v>
          </cell>
          <cell r="K2602">
            <v>324.82</v>
          </cell>
          <cell r="L2602">
            <v>324.82</v>
          </cell>
          <cell r="M2602">
            <v>324.82</v>
          </cell>
          <cell r="N2602">
            <v>622.96</v>
          </cell>
          <cell r="O2602">
            <v>324.82</v>
          </cell>
          <cell r="P2602">
            <v>339.04</v>
          </cell>
          <cell r="Q2602">
            <v>339.04</v>
          </cell>
          <cell r="R2602">
            <v>339.04</v>
          </cell>
          <cell r="S2602">
            <v>4238.6400000000003</v>
          </cell>
        </row>
        <row r="2603">
          <cell r="E2603" t="str">
            <v>34912305410EQMRCZZHO</v>
          </cell>
          <cell r="F2603" t="str">
            <v>CC-SKILLS</v>
          </cell>
          <cell r="G2603">
            <v>303.92</v>
          </cell>
          <cell r="H2603">
            <v>303.92</v>
          </cell>
          <cell r="I2603">
            <v>303.92</v>
          </cell>
          <cell r="J2603">
            <v>303.92</v>
          </cell>
          <cell r="K2603">
            <v>303.92</v>
          </cell>
          <cell r="L2603">
            <v>303.92</v>
          </cell>
          <cell r="M2603">
            <v>303.92</v>
          </cell>
          <cell r="N2603">
            <v>303.92</v>
          </cell>
          <cell r="O2603">
            <v>303.92</v>
          </cell>
          <cell r="P2603">
            <v>303.92</v>
          </cell>
          <cell r="Q2603">
            <v>617.11</v>
          </cell>
          <cell r="R2603">
            <v>303.92</v>
          </cell>
          <cell r="S2603">
            <v>3960.23</v>
          </cell>
        </row>
        <row r="2604">
          <cell r="E2604" t="str">
            <v>34912305410EQMRCZZHO</v>
          </cell>
          <cell r="F2604" t="str">
            <v>CC-SKILLS</v>
          </cell>
          <cell r="G2604">
            <v>254.25</v>
          </cell>
          <cell r="H2604">
            <v>254.25</v>
          </cell>
          <cell r="I2604">
            <v>254.25</v>
          </cell>
          <cell r="J2604">
            <v>254.25</v>
          </cell>
          <cell r="K2604">
            <v>254.25</v>
          </cell>
          <cell r="L2604">
            <v>254.25</v>
          </cell>
          <cell r="M2604">
            <v>254.25</v>
          </cell>
          <cell r="N2604">
            <v>254.25</v>
          </cell>
          <cell r="O2604">
            <v>254.25</v>
          </cell>
          <cell r="P2604">
            <v>254.25</v>
          </cell>
          <cell r="Q2604">
            <v>254.25</v>
          </cell>
          <cell r="R2604">
            <v>501.08</v>
          </cell>
          <cell r="S2604">
            <v>3297.83</v>
          </cell>
        </row>
        <row r="2605">
          <cell r="E2605" t="str">
            <v>34912305410EQMRCZZHO</v>
          </cell>
          <cell r="F2605" t="str">
            <v>CC-SKILLS</v>
          </cell>
          <cell r="G2605">
            <v>259.33999999999997</v>
          </cell>
          <cell r="H2605">
            <v>259.33999999999997</v>
          </cell>
          <cell r="I2605">
            <v>259.33999999999997</v>
          </cell>
          <cell r="J2605">
            <v>259.33999999999997</v>
          </cell>
          <cell r="K2605">
            <v>259.33999999999997</v>
          </cell>
          <cell r="L2605">
            <v>259.33999999999997</v>
          </cell>
          <cell r="M2605">
            <v>259.33999999999997</v>
          </cell>
          <cell r="N2605">
            <v>259.33999999999997</v>
          </cell>
          <cell r="O2605">
            <v>259.33999999999997</v>
          </cell>
          <cell r="P2605">
            <v>259.33999999999997</v>
          </cell>
          <cell r="Q2605">
            <v>259.33999999999997</v>
          </cell>
          <cell r="R2605">
            <v>506.17</v>
          </cell>
          <cell r="S2605">
            <v>3358.91</v>
          </cell>
        </row>
        <row r="2606">
          <cell r="E2606" t="str">
            <v>34912305410EQMRCZZHO</v>
          </cell>
          <cell r="F2606" t="str">
            <v>CC-SKILLS</v>
          </cell>
          <cell r="G2606">
            <v>262.11</v>
          </cell>
          <cell r="H2606">
            <v>262.11</v>
          </cell>
          <cell r="I2606">
            <v>262.11</v>
          </cell>
          <cell r="J2606">
            <v>262.11</v>
          </cell>
          <cell r="K2606">
            <v>262.11</v>
          </cell>
          <cell r="L2606">
            <v>262.11</v>
          </cell>
          <cell r="M2606">
            <v>262.11</v>
          </cell>
          <cell r="N2606">
            <v>262.11</v>
          </cell>
          <cell r="O2606">
            <v>262.11</v>
          </cell>
          <cell r="P2606">
            <v>262.11</v>
          </cell>
          <cell r="Q2606">
            <v>262.11</v>
          </cell>
          <cell r="R2606">
            <v>508.94</v>
          </cell>
          <cell r="S2606">
            <v>3392.15</v>
          </cell>
        </row>
        <row r="2607">
          <cell r="E2607" t="str">
            <v>34912305410EQMRCZZHO</v>
          </cell>
          <cell r="F2607" t="str">
            <v>CC-SKILLS</v>
          </cell>
          <cell r="G2607">
            <v>272.67</v>
          </cell>
          <cell r="H2607">
            <v>272.67</v>
          </cell>
          <cell r="I2607">
            <v>272.67</v>
          </cell>
          <cell r="J2607">
            <v>272.67</v>
          </cell>
          <cell r="K2607">
            <v>272.67</v>
          </cell>
          <cell r="L2607">
            <v>272.67</v>
          </cell>
          <cell r="M2607">
            <v>272.67</v>
          </cell>
          <cell r="N2607">
            <v>272.67</v>
          </cell>
          <cell r="O2607">
            <v>272.67</v>
          </cell>
          <cell r="P2607">
            <v>272.67</v>
          </cell>
          <cell r="Q2607">
            <v>272.67</v>
          </cell>
          <cell r="R2607">
            <v>519.5</v>
          </cell>
          <cell r="S2607">
            <v>3518.87</v>
          </cell>
        </row>
        <row r="2608">
          <cell r="E2608" t="str">
            <v>34912305410EQMRCZZHO</v>
          </cell>
          <cell r="F2608" t="str">
            <v>CC-SKILLS</v>
          </cell>
          <cell r="G2608">
            <v>277.85000000000002</v>
          </cell>
          <cell r="H2608">
            <v>277.85000000000002</v>
          </cell>
          <cell r="I2608">
            <v>277.85000000000002</v>
          </cell>
          <cell r="J2608">
            <v>277.85000000000002</v>
          </cell>
          <cell r="K2608">
            <v>277.85000000000002</v>
          </cell>
          <cell r="L2608">
            <v>277.85000000000002</v>
          </cell>
          <cell r="M2608">
            <v>277.85000000000002</v>
          </cell>
          <cell r="N2608">
            <v>277.85000000000002</v>
          </cell>
          <cell r="O2608">
            <v>277.85000000000002</v>
          </cell>
          <cell r="P2608">
            <v>277.85000000000002</v>
          </cell>
          <cell r="Q2608">
            <v>277.85000000000002</v>
          </cell>
          <cell r="R2608">
            <v>524.67999999999995</v>
          </cell>
          <cell r="S2608">
            <v>3581.03</v>
          </cell>
        </row>
        <row r="2609">
          <cell r="E2609" t="str">
            <v>34912305410EQMRCZZHO</v>
          </cell>
          <cell r="F2609" t="str">
            <v>CC-SKILLS</v>
          </cell>
          <cell r="G2609">
            <v>284.2</v>
          </cell>
          <cell r="H2609">
            <v>284.2</v>
          </cell>
          <cell r="I2609">
            <v>549.28</v>
          </cell>
          <cell r="J2609">
            <v>284.2</v>
          </cell>
          <cell r="K2609">
            <v>284.2</v>
          </cell>
          <cell r="L2609">
            <v>284.2</v>
          </cell>
          <cell r="M2609">
            <v>284.2</v>
          </cell>
          <cell r="N2609">
            <v>284.2</v>
          </cell>
          <cell r="O2609">
            <v>284.2</v>
          </cell>
          <cell r="P2609">
            <v>295.93</v>
          </cell>
          <cell r="Q2609">
            <v>295.93</v>
          </cell>
          <cell r="R2609">
            <v>295.93</v>
          </cell>
          <cell r="S2609">
            <v>3710.67</v>
          </cell>
        </row>
        <row r="2610">
          <cell r="E2610" t="str">
            <v>34912305410EQMRCZZHO</v>
          </cell>
          <cell r="F2610" t="str">
            <v>CC-SKILLS</v>
          </cell>
          <cell r="G2610">
            <v>232.1</v>
          </cell>
          <cell r="H2610">
            <v>232.1</v>
          </cell>
          <cell r="I2610">
            <v>450.1</v>
          </cell>
          <cell r="J2610">
            <v>232.1</v>
          </cell>
          <cell r="K2610">
            <v>232.1</v>
          </cell>
          <cell r="L2610">
            <v>232.1</v>
          </cell>
          <cell r="M2610">
            <v>232.1</v>
          </cell>
          <cell r="N2610">
            <v>232.1</v>
          </cell>
          <cell r="O2610">
            <v>232.1</v>
          </cell>
          <cell r="P2610">
            <v>232.1</v>
          </cell>
          <cell r="Q2610">
            <v>232.1</v>
          </cell>
          <cell r="R2610">
            <v>232.1</v>
          </cell>
          <cell r="S2610">
            <v>3003.2</v>
          </cell>
        </row>
        <row r="2611">
          <cell r="E2611" t="str">
            <v>34912305410EQMRCZZHO</v>
          </cell>
          <cell r="F2611" t="str">
            <v>CC-SKILLS</v>
          </cell>
          <cell r="G2611">
            <v>368.88</v>
          </cell>
          <cell r="H2611">
            <v>368.88</v>
          </cell>
          <cell r="I2611">
            <v>368.88</v>
          </cell>
          <cell r="J2611">
            <v>368.88</v>
          </cell>
          <cell r="K2611">
            <v>368.88</v>
          </cell>
          <cell r="L2611">
            <v>750.81</v>
          </cell>
          <cell r="M2611">
            <v>368.88</v>
          </cell>
          <cell r="N2611">
            <v>368.88</v>
          </cell>
          <cell r="O2611">
            <v>368.88</v>
          </cell>
          <cell r="P2611">
            <v>387.08</v>
          </cell>
          <cell r="Q2611">
            <v>387.08</v>
          </cell>
          <cell r="R2611">
            <v>387.08</v>
          </cell>
          <cell r="S2611">
            <v>4863.09</v>
          </cell>
        </row>
        <row r="2612">
          <cell r="E2612" t="str">
            <v>34912305410EQMRCZZHO</v>
          </cell>
          <cell r="F2612" t="str">
            <v>CC-SKILLS</v>
          </cell>
          <cell r="G2612">
            <v>549.66</v>
          </cell>
          <cell r="H2612">
            <v>549.66</v>
          </cell>
          <cell r="I2612">
            <v>549.66</v>
          </cell>
          <cell r="J2612">
            <v>549.66</v>
          </cell>
          <cell r="K2612">
            <v>549.66</v>
          </cell>
          <cell r="L2612">
            <v>549.66</v>
          </cell>
          <cell r="M2612">
            <v>549.66</v>
          </cell>
          <cell r="N2612">
            <v>549.66</v>
          </cell>
          <cell r="O2612">
            <v>981.74</v>
          </cell>
          <cell r="P2612">
            <v>549.66</v>
          </cell>
          <cell r="Q2612">
            <v>549.66</v>
          </cell>
          <cell r="R2612">
            <v>549.66</v>
          </cell>
          <cell r="S2612">
            <v>7028</v>
          </cell>
        </row>
        <row r="2613">
          <cell r="E2613" t="str">
            <v>34912305410EQMRCZZHO</v>
          </cell>
          <cell r="F2613" t="str">
            <v>CC-SKILLS</v>
          </cell>
          <cell r="G2613">
            <v>202.39</v>
          </cell>
          <cell r="H2613">
            <v>202.39</v>
          </cell>
          <cell r="I2613">
            <v>202.39</v>
          </cell>
          <cell r="J2613">
            <v>202.39</v>
          </cell>
          <cell r="K2613">
            <v>202.39</v>
          </cell>
          <cell r="L2613">
            <v>202.39</v>
          </cell>
          <cell r="M2613">
            <v>202.39</v>
          </cell>
          <cell r="N2613">
            <v>399.96</v>
          </cell>
          <cell r="O2613">
            <v>211.82</v>
          </cell>
          <cell r="P2613">
            <v>211.82</v>
          </cell>
          <cell r="Q2613">
            <v>211.82</v>
          </cell>
          <cell r="R2613">
            <v>211.82</v>
          </cell>
          <cell r="S2613">
            <v>2663.97</v>
          </cell>
        </row>
        <row r="2614">
          <cell r="E2614" t="str">
            <v>34912305410EQMRCZZHO</v>
          </cell>
          <cell r="F2614" t="str">
            <v>CC-SKILLS</v>
          </cell>
          <cell r="G2614">
            <v>186.7</v>
          </cell>
          <cell r="H2614">
            <v>186.7</v>
          </cell>
          <cell r="I2614">
            <v>186.7</v>
          </cell>
          <cell r="J2614">
            <v>186.7</v>
          </cell>
          <cell r="K2614">
            <v>186.7</v>
          </cell>
          <cell r="L2614">
            <v>186.7</v>
          </cell>
          <cell r="M2614">
            <v>186.7</v>
          </cell>
          <cell r="N2614">
            <v>384.28</v>
          </cell>
          <cell r="O2614">
            <v>196.14</v>
          </cell>
          <cell r="P2614">
            <v>196.14</v>
          </cell>
          <cell r="Q2614">
            <v>196.14</v>
          </cell>
          <cell r="R2614">
            <v>196.14</v>
          </cell>
          <cell r="S2614">
            <v>2475.7399999999998</v>
          </cell>
        </row>
        <row r="2615">
          <cell r="E2615" t="str">
            <v>34912305410EQMRCZZHO</v>
          </cell>
          <cell r="F2615" t="str">
            <v>CC-SKILLS</v>
          </cell>
          <cell r="G2615">
            <v>199.53</v>
          </cell>
          <cell r="H2615">
            <v>199.53</v>
          </cell>
          <cell r="I2615">
            <v>199.53</v>
          </cell>
          <cell r="J2615">
            <v>199.53</v>
          </cell>
          <cell r="K2615">
            <v>199.53</v>
          </cell>
          <cell r="L2615">
            <v>199.53</v>
          </cell>
          <cell r="M2615">
            <v>199.53</v>
          </cell>
          <cell r="N2615">
            <v>397.11</v>
          </cell>
          <cell r="O2615">
            <v>208.97</v>
          </cell>
          <cell r="P2615">
            <v>208.97</v>
          </cell>
          <cell r="Q2615">
            <v>208.97</v>
          </cell>
          <cell r="R2615">
            <v>208.97</v>
          </cell>
          <cell r="S2615">
            <v>2629.7</v>
          </cell>
        </row>
        <row r="2616">
          <cell r="E2616" t="str">
            <v>34912305410EQMRCZZHO</v>
          </cell>
          <cell r="F2616" t="str">
            <v>CC-SKILLS</v>
          </cell>
          <cell r="G2616">
            <v>202.39</v>
          </cell>
          <cell r="H2616">
            <v>202.39</v>
          </cell>
          <cell r="I2616">
            <v>202.39</v>
          </cell>
          <cell r="J2616">
            <v>202.39</v>
          </cell>
          <cell r="K2616">
            <v>202.39</v>
          </cell>
          <cell r="L2616">
            <v>202.39</v>
          </cell>
          <cell r="M2616">
            <v>202.39</v>
          </cell>
          <cell r="N2616">
            <v>399.96</v>
          </cell>
          <cell r="O2616">
            <v>211.82</v>
          </cell>
          <cell r="P2616">
            <v>211.82</v>
          </cell>
          <cell r="Q2616">
            <v>211.82</v>
          </cell>
          <cell r="R2616">
            <v>211.82</v>
          </cell>
          <cell r="S2616">
            <v>2663.97</v>
          </cell>
        </row>
        <row r="2617">
          <cell r="E2617" t="str">
            <v>34912305410EQMRCZZHO</v>
          </cell>
          <cell r="F2617" t="str">
            <v>CC-SKILLS</v>
          </cell>
          <cell r="G2617">
            <v>186.7</v>
          </cell>
          <cell r="H2617">
            <v>186.7</v>
          </cell>
          <cell r="I2617">
            <v>186.7</v>
          </cell>
          <cell r="J2617">
            <v>186.7</v>
          </cell>
          <cell r="K2617">
            <v>186.7</v>
          </cell>
          <cell r="L2617">
            <v>186.7</v>
          </cell>
          <cell r="M2617">
            <v>186.7</v>
          </cell>
          <cell r="N2617">
            <v>384.28</v>
          </cell>
          <cell r="O2617">
            <v>196.14</v>
          </cell>
          <cell r="P2617">
            <v>196.14</v>
          </cell>
          <cell r="Q2617">
            <v>196.14</v>
          </cell>
          <cell r="R2617">
            <v>196.14</v>
          </cell>
          <cell r="S2617">
            <v>2475.7399999999998</v>
          </cell>
        </row>
        <row r="2618">
          <cell r="E2618" t="str">
            <v>34912305410EQMRCZZHO</v>
          </cell>
          <cell r="F2618" t="str">
            <v>CC-SKILLS</v>
          </cell>
          <cell r="G2618">
            <v>202.39</v>
          </cell>
          <cell r="H2618">
            <v>202.39</v>
          </cell>
          <cell r="I2618">
            <v>202.39</v>
          </cell>
          <cell r="J2618">
            <v>202.39</v>
          </cell>
          <cell r="K2618">
            <v>202.39</v>
          </cell>
          <cell r="L2618">
            <v>202.39</v>
          </cell>
          <cell r="M2618">
            <v>202.39</v>
          </cell>
          <cell r="N2618">
            <v>399.96</v>
          </cell>
          <cell r="O2618">
            <v>211.82</v>
          </cell>
          <cell r="P2618">
            <v>211.82</v>
          </cell>
          <cell r="Q2618">
            <v>211.82</v>
          </cell>
          <cell r="R2618">
            <v>211.82</v>
          </cell>
          <cell r="S2618">
            <v>2663.97</v>
          </cell>
        </row>
        <row r="2619">
          <cell r="E2619" t="str">
            <v>34912305410EQMRCZZHO</v>
          </cell>
          <cell r="F2619" t="str">
            <v>CC-SKILLS</v>
          </cell>
          <cell r="G2619">
            <v>246.06</v>
          </cell>
          <cell r="H2619">
            <v>246.06</v>
          </cell>
          <cell r="I2619">
            <v>246.06</v>
          </cell>
          <cell r="J2619">
            <v>246.06</v>
          </cell>
          <cell r="K2619">
            <v>246.06</v>
          </cell>
          <cell r="L2619">
            <v>246.06</v>
          </cell>
          <cell r="M2619">
            <v>246.06</v>
          </cell>
          <cell r="N2619">
            <v>246.06</v>
          </cell>
          <cell r="O2619">
            <v>246.06</v>
          </cell>
          <cell r="P2619">
            <v>246.06</v>
          </cell>
          <cell r="Q2619">
            <v>246.06</v>
          </cell>
          <cell r="R2619">
            <v>246.06</v>
          </cell>
          <cell r="S2619">
            <v>2952.72</v>
          </cell>
        </row>
        <row r="2620">
          <cell r="E2620" t="str">
            <v>34912305410EQMRCZZHO</v>
          </cell>
          <cell r="F2620" t="str">
            <v>CC-SKILLS</v>
          </cell>
          <cell r="G2620">
            <v>246.06</v>
          </cell>
          <cell r="H2620">
            <v>246.06</v>
          </cell>
          <cell r="I2620">
            <v>246.06</v>
          </cell>
          <cell r="J2620">
            <v>246.06</v>
          </cell>
          <cell r="K2620">
            <v>246.06</v>
          </cell>
          <cell r="L2620">
            <v>246.06</v>
          </cell>
          <cell r="M2620">
            <v>246.06</v>
          </cell>
          <cell r="N2620">
            <v>246.06</v>
          </cell>
          <cell r="O2620">
            <v>246.06</v>
          </cell>
          <cell r="P2620">
            <v>246.06</v>
          </cell>
          <cell r="Q2620">
            <v>246.06</v>
          </cell>
          <cell r="R2620">
            <v>246.06</v>
          </cell>
          <cell r="S2620">
            <v>2952.72</v>
          </cell>
        </row>
        <row r="2621">
          <cell r="E2621" t="str">
            <v>34912305410EQMRCZZHO</v>
          </cell>
          <cell r="F2621" t="str">
            <v>CC-SKILLS</v>
          </cell>
          <cell r="G2621">
            <v>246.06</v>
          </cell>
          <cell r="H2621">
            <v>246.06</v>
          </cell>
          <cell r="I2621">
            <v>246.06</v>
          </cell>
          <cell r="J2621">
            <v>246.06</v>
          </cell>
          <cell r="K2621">
            <v>246.06</v>
          </cell>
          <cell r="L2621">
            <v>246.06</v>
          </cell>
          <cell r="M2621">
            <v>246.06</v>
          </cell>
          <cell r="N2621">
            <v>246.06</v>
          </cell>
          <cell r="O2621">
            <v>246.06</v>
          </cell>
          <cell r="P2621">
            <v>246.06</v>
          </cell>
          <cell r="Q2621">
            <v>246.06</v>
          </cell>
          <cell r="R2621">
            <v>246.06</v>
          </cell>
          <cell r="S2621">
            <v>2952.72</v>
          </cell>
        </row>
        <row r="2622">
          <cell r="E2622" t="str">
            <v>34912305410EQMRCZZHO</v>
          </cell>
          <cell r="F2622" t="str">
            <v>CC-SKILLS</v>
          </cell>
          <cell r="G2622">
            <v>304.32</v>
          </cell>
          <cell r="H2622">
            <v>304.32</v>
          </cell>
          <cell r="I2622">
            <v>304.32</v>
          </cell>
          <cell r="J2622">
            <v>304.32</v>
          </cell>
          <cell r="K2622">
            <v>304.32</v>
          </cell>
          <cell r="L2622">
            <v>304.32</v>
          </cell>
          <cell r="M2622">
            <v>304.32</v>
          </cell>
          <cell r="N2622">
            <v>304.32</v>
          </cell>
          <cell r="O2622">
            <v>304.32</v>
          </cell>
          <cell r="P2622">
            <v>304.32</v>
          </cell>
          <cell r="Q2622">
            <v>582.02</v>
          </cell>
          <cell r="R2622">
            <v>304.32</v>
          </cell>
          <cell r="S2622">
            <v>3929.54</v>
          </cell>
        </row>
        <row r="2623">
          <cell r="E2623" t="str">
            <v>34912305410EQMRCZZHO</v>
          </cell>
          <cell r="F2623" t="str">
            <v>CC-SKILLS</v>
          </cell>
          <cell r="G2623">
            <v>770.5</v>
          </cell>
          <cell r="H2623">
            <v>388.57</v>
          </cell>
          <cell r="I2623">
            <v>388.57</v>
          </cell>
          <cell r="J2623">
            <v>388.57</v>
          </cell>
          <cell r="K2623">
            <v>388.57</v>
          </cell>
          <cell r="L2623">
            <v>388.57</v>
          </cell>
          <cell r="M2623">
            <v>388.57</v>
          </cell>
          <cell r="N2623">
            <v>388.57</v>
          </cell>
          <cell r="O2623">
            <v>388.57</v>
          </cell>
          <cell r="P2623">
            <v>406.48</v>
          </cell>
          <cell r="Q2623">
            <v>406.48</v>
          </cell>
          <cell r="R2623">
            <v>406.48</v>
          </cell>
          <cell r="S2623">
            <v>5098.5</v>
          </cell>
        </row>
        <row r="2624">
          <cell r="E2624" t="str">
            <v>34912305410EQMRCZZHO Total</v>
          </cell>
          <cell r="F2624">
            <v>0</v>
          </cell>
          <cell r="S2624">
            <v>89635.939999999988</v>
          </cell>
        </row>
        <row r="2625">
          <cell r="E2625" t="str">
            <v>34952110010EQMRCZZHO</v>
          </cell>
          <cell r="F2625" t="str">
            <v>SALARY</v>
          </cell>
          <cell r="G2625">
            <v>43207.72</v>
          </cell>
          <cell r="H2625">
            <v>43207.72</v>
          </cell>
          <cell r="I2625">
            <v>43207.72</v>
          </cell>
          <cell r="J2625">
            <v>43207.72</v>
          </cell>
          <cell r="K2625">
            <v>43207.72</v>
          </cell>
          <cell r="L2625">
            <v>43207.72</v>
          </cell>
          <cell r="M2625">
            <v>43207.72</v>
          </cell>
          <cell r="N2625">
            <v>43207.72</v>
          </cell>
          <cell r="O2625">
            <v>43207.72</v>
          </cell>
          <cell r="P2625">
            <v>43207.72</v>
          </cell>
          <cell r="Q2625">
            <v>43207.72</v>
          </cell>
          <cell r="R2625">
            <v>43207.72</v>
          </cell>
          <cell r="S2625">
            <v>518492.64</v>
          </cell>
        </row>
        <row r="2626">
          <cell r="E2626" t="str">
            <v>34952110010EQMRCZZHO</v>
          </cell>
          <cell r="F2626" t="str">
            <v>SALARY</v>
          </cell>
          <cell r="G2626">
            <v>40118.879999999997</v>
          </cell>
          <cell r="H2626">
            <v>40118.879999999997</v>
          </cell>
          <cell r="I2626">
            <v>40118.879999999997</v>
          </cell>
          <cell r="J2626">
            <v>40118.879999999997</v>
          </cell>
          <cell r="K2626">
            <v>40118.879999999997</v>
          </cell>
          <cell r="L2626">
            <v>40118.879999999997</v>
          </cell>
          <cell r="M2626">
            <v>40118.879999999997</v>
          </cell>
          <cell r="N2626">
            <v>40118.879999999997</v>
          </cell>
          <cell r="O2626">
            <v>40118.879999999997</v>
          </cell>
          <cell r="P2626">
            <v>40118.879999999997</v>
          </cell>
          <cell r="Q2626">
            <v>40118.879999999997</v>
          </cell>
          <cell r="R2626">
            <v>40118.879999999997</v>
          </cell>
          <cell r="S2626">
            <v>481426.56</v>
          </cell>
        </row>
        <row r="2627">
          <cell r="E2627" t="str">
            <v>34952110010EQMRCZZHO</v>
          </cell>
          <cell r="F2627" t="str">
            <v>SALARY</v>
          </cell>
          <cell r="G2627">
            <v>40118.879999999997</v>
          </cell>
          <cell r="H2627">
            <v>40118.879999999997</v>
          </cell>
          <cell r="I2627">
            <v>40118.879999999997</v>
          </cell>
          <cell r="J2627">
            <v>40118.879999999997</v>
          </cell>
          <cell r="K2627">
            <v>40118.879999999997</v>
          </cell>
          <cell r="L2627">
            <v>40118.879999999997</v>
          </cell>
          <cell r="M2627">
            <v>40118.879999999997</v>
          </cell>
          <cell r="N2627">
            <v>40118.879999999997</v>
          </cell>
          <cell r="O2627">
            <v>40118.879999999997</v>
          </cell>
          <cell r="P2627">
            <v>40118.879999999997</v>
          </cell>
          <cell r="Q2627">
            <v>40118.879999999997</v>
          </cell>
          <cell r="R2627">
            <v>40118.879999999997</v>
          </cell>
          <cell r="S2627">
            <v>481426.56</v>
          </cell>
        </row>
        <row r="2628">
          <cell r="E2628" t="str">
            <v>34952110010EQMRCZZHO</v>
          </cell>
          <cell r="F2628" t="str">
            <v>SALARY</v>
          </cell>
          <cell r="G2628">
            <v>26508.48</v>
          </cell>
          <cell r="H2628">
            <v>26508.48</v>
          </cell>
          <cell r="I2628">
            <v>26508.48</v>
          </cell>
          <cell r="J2628">
            <v>26508.48</v>
          </cell>
          <cell r="K2628">
            <v>26508.48</v>
          </cell>
          <cell r="L2628">
            <v>26508.48</v>
          </cell>
          <cell r="M2628">
            <v>26508.48</v>
          </cell>
          <cell r="N2628">
            <v>26508.48</v>
          </cell>
          <cell r="O2628">
            <v>26508.48</v>
          </cell>
          <cell r="P2628">
            <v>27769.88</v>
          </cell>
          <cell r="Q2628">
            <v>27769.88</v>
          </cell>
          <cell r="R2628">
            <v>27769.88</v>
          </cell>
          <cell r="S2628">
            <v>321885.96000000002</v>
          </cell>
        </row>
        <row r="2629">
          <cell r="E2629" t="str">
            <v>34952110010EQMRCZZHO</v>
          </cell>
          <cell r="F2629" t="str">
            <v>SALARY</v>
          </cell>
          <cell r="G2629">
            <v>17959.580000000002</v>
          </cell>
          <cell r="H2629">
            <v>17959.580000000002</v>
          </cell>
          <cell r="I2629">
            <v>17959.580000000002</v>
          </cell>
          <cell r="J2629">
            <v>17959.580000000002</v>
          </cell>
          <cell r="K2629">
            <v>17959.580000000002</v>
          </cell>
          <cell r="L2629">
            <v>17959.580000000002</v>
          </cell>
          <cell r="M2629">
            <v>17959.580000000002</v>
          </cell>
          <cell r="N2629">
            <v>17959.580000000002</v>
          </cell>
          <cell r="O2629">
            <v>17959.580000000002</v>
          </cell>
          <cell r="P2629">
            <v>17959.580000000002</v>
          </cell>
          <cell r="Q2629">
            <v>17959.580000000002</v>
          </cell>
          <cell r="R2629">
            <v>17959.580000000002</v>
          </cell>
          <cell r="S2629">
            <v>215514.96</v>
          </cell>
        </row>
        <row r="2630">
          <cell r="E2630" t="str">
            <v>34952110010EQMRCZZHO</v>
          </cell>
          <cell r="F2630" t="str">
            <v>SALARY</v>
          </cell>
          <cell r="G2630">
            <v>17959.580000000002</v>
          </cell>
          <cell r="H2630">
            <v>17959.580000000002</v>
          </cell>
          <cell r="I2630">
            <v>17959.580000000002</v>
          </cell>
          <cell r="J2630">
            <v>17959.580000000002</v>
          </cell>
          <cell r="K2630">
            <v>17959.580000000002</v>
          </cell>
          <cell r="L2630">
            <v>17959.580000000002</v>
          </cell>
          <cell r="M2630">
            <v>17959.580000000002</v>
          </cell>
          <cell r="N2630">
            <v>17959.580000000002</v>
          </cell>
          <cell r="O2630">
            <v>17959.580000000002</v>
          </cell>
          <cell r="P2630">
            <v>17959.580000000002</v>
          </cell>
          <cell r="Q2630">
            <v>17959.580000000002</v>
          </cell>
          <cell r="R2630">
            <v>17959.580000000002</v>
          </cell>
          <cell r="S2630">
            <v>215514.96</v>
          </cell>
        </row>
        <row r="2631">
          <cell r="E2631" t="str">
            <v>34952110010EQMRCZZHO</v>
          </cell>
          <cell r="F2631" t="str">
            <v>SALARY</v>
          </cell>
          <cell r="G2631">
            <v>13770.46</v>
          </cell>
          <cell r="H2631">
            <v>13770.46</v>
          </cell>
          <cell r="I2631">
            <v>13770.46</v>
          </cell>
          <cell r="J2631">
            <v>13770.46</v>
          </cell>
          <cell r="K2631">
            <v>13770.46</v>
          </cell>
          <cell r="L2631">
            <v>13770.46</v>
          </cell>
          <cell r="M2631">
            <v>13770.46</v>
          </cell>
          <cell r="N2631">
            <v>13770.46</v>
          </cell>
          <cell r="O2631">
            <v>13770.46</v>
          </cell>
          <cell r="P2631">
            <v>13770.46</v>
          </cell>
          <cell r="Q2631">
            <v>13770.46</v>
          </cell>
          <cell r="R2631">
            <v>13770.46</v>
          </cell>
          <cell r="S2631">
            <v>165245.51999999999</v>
          </cell>
        </row>
        <row r="2632">
          <cell r="E2632" t="str">
            <v>34952110010EQMRCZZHO</v>
          </cell>
          <cell r="F2632" t="str">
            <v>SALARY</v>
          </cell>
          <cell r="G2632">
            <v>24683.16</v>
          </cell>
          <cell r="H2632">
            <v>24683.16</v>
          </cell>
          <cell r="I2632">
            <v>24683.16</v>
          </cell>
          <cell r="J2632">
            <v>24683.16</v>
          </cell>
          <cell r="K2632">
            <v>24683.16</v>
          </cell>
          <cell r="L2632">
            <v>24683.16</v>
          </cell>
          <cell r="M2632">
            <v>24683.16</v>
          </cell>
          <cell r="N2632">
            <v>24683.16</v>
          </cell>
          <cell r="O2632">
            <v>24683.16</v>
          </cell>
          <cell r="P2632">
            <v>24683.16</v>
          </cell>
          <cell r="Q2632">
            <v>24683.16</v>
          </cell>
          <cell r="R2632">
            <v>24683.16</v>
          </cell>
          <cell r="S2632">
            <v>296197.92</v>
          </cell>
        </row>
        <row r="2633">
          <cell r="E2633" t="str">
            <v>34952110010EQMRCZZHO</v>
          </cell>
          <cell r="F2633" t="str">
            <v>SALARY</v>
          </cell>
          <cell r="G2633">
            <v>19757.34</v>
          </cell>
          <cell r="H2633">
            <v>19757.34</v>
          </cell>
          <cell r="I2633">
            <v>19757.34</v>
          </cell>
          <cell r="J2633">
            <v>19757.34</v>
          </cell>
          <cell r="K2633">
            <v>19757.34</v>
          </cell>
          <cell r="L2633">
            <v>19757.34</v>
          </cell>
          <cell r="M2633">
            <v>19757.34</v>
          </cell>
          <cell r="N2633">
            <v>19757.34</v>
          </cell>
          <cell r="O2633">
            <v>20755.86</v>
          </cell>
          <cell r="P2633">
            <v>20755.86</v>
          </cell>
          <cell r="Q2633">
            <v>20755.86</v>
          </cell>
          <cell r="R2633">
            <v>20755.86</v>
          </cell>
          <cell r="S2633">
            <v>241082.16</v>
          </cell>
        </row>
        <row r="2634">
          <cell r="E2634" t="str">
            <v>34952110010EQMRCZZHO</v>
          </cell>
          <cell r="F2634" t="str">
            <v>SALARY</v>
          </cell>
          <cell r="G2634">
            <v>19757.34</v>
          </cell>
          <cell r="H2634">
            <v>19757.34</v>
          </cell>
          <cell r="I2634">
            <v>19757.34</v>
          </cell>
          <cell r="J2634">
            <v>19757.34</v>
          </cell>
          <cell r="K2634">
            <v>19757.34</v>
          </cell>
          <cell r="L2634">
            <v>19757.34</v>
          </cell>
          <cell r="M2634">
            <v>19757.34</v>
          </cell>
          <cell r="N2634">
            <v>19757.34</v>
          </cell>
          <cell r="O2634">
            <v>20755.86</v>
          </cell>
          <cell r="P2634">
            <v>20755.86</v>
          </cell>
          <cell r="Q2634">
            <v>20755.86</v>
          </cell>
          <cell r="R2634">
            <v>20755.86</v>
          </cell>
          <cell r="S2634">
            <v>241082.16</v>
          </cell>
        </row>
        <row r="2635">
          <cell r="E2635" t="str">
            <v>34952110010EQMRCZZHO</v>
          </cell>
          <cell r="F2635" t="str">
            <v>SALARY</v>
          </cell>
          <cell r="G2635">
            <v>19757.34</v>
          </cell>
          <cell r="H2635">
            <v>19757.34</v>
          </cell>
          <cell r="I2635">
            <v>19757.34</v>
          </cell>
          <cell r="J2635">
            <v>19757.34</v>
          </cell>
          <cell r="K2635">
            <v>19757.34</v>
          </cell>
          <cell r="L2635">
            <v>19757.34</v>
          </cell>
          <cell r="M2635">
            <v>19757.34</v>
          </cell>
          <cell r="N2635">
            <v>19757.34</v>
          </cell>
          <cell r="O2635">
            <v>20755.86</v>
          </cell>
          <cell r="P2635">
            <v>20755.86</v>
          </cell>
          <cell r="Q2635">
            <v>20755.86</v>
          </cell>
          <cell r="R2635">
            <v>20755.86</v>
          </cell>
          <cell r="S2635">
            <v>241082.16</v>
          </cell>
        </row>
        <row r="2636">
          <cell r="E2636" t="str">
            <v>34952110010EQMRCZZHO</v>
          </cell>
          <cell r="F2636" t="str">
            <v>SALARY</v>
          </cell>
          <cell r="G2636">
            <v>29813.56</v>
          </cell>
          <cell r="H2636">
            <v>29813.56</v>
          </cell>
          <cell r="I2636">
            <v>29813.56</v>
          </cell>
          <cell r="J2636">
            <v>29813.56</v>
          </cell>
          <cell r="K2636">
            <v>29813.56</v>
          </cell>
          <cell r="L2636">
            <v>29813.56</v>
          </cell>
          <cell r="M2636">
            <v>29813.56</v>
          </cell>
          <cell r="N2636">
            <v>29813.56</v>
          </cell>
          <cell r="O2636">
            <v>29813.56</v>
          </cell>
          <cell r="P2636">
            <v>31318.76</v>
          </cell>
          <cell r="Q2636">
            <v>31318.76</v>
          </cell>
          <cell r="R2636">
            <v>31318.76</v>
          </cell>
          <cell r="S2636">
            <v>362278.32</v>
          </cell>
        </row>
        <row r="2637">
          <cell r="E2637" t="str">
            <v>34952110010EQMRCZZHO</v>
          </cell>
          <cell r="F2637" t="str">
            <v>SALARY</v>
          </cell>
          <cell r="G2637">
            <v>48890.38</v>
          </cell>
          <cell r="H2637">
            <v>48890.38</v>
          </cell>
          <cell r="I2637">
            <v>48890.38</v>
          </cell>
          <cell r="J2637">
            <v>48890.38</v>
          </cell>
          <cell r="K2637">
            <v>48890.38</v>
          </cell>
          <cell r="L2637">
            <v>48890.38</v>
          </cell>
          <cell r="M2637">
            <v>48890.38</v>
          </cell>
          <cell r="N2637">
            <v>48890.38</v>
          </cell>
          <cell r="O2637">
            <v>48890.38</v>
          </cell>
          <cell r="P2637">
            <v>48890.38</v>
          </cell>
          <cell r="Q2637">
            <v>48890.38</v>
          </cell>
          <cell r="R2637">
            <v>48890.38</v>
          </cell>
          <cell r="S2637">
            <v>586684.56000000006</v>
          </cell>
        </row>
        <row r="2638">
          <cell r="E2638" t="str">
            <v>34952110010EQMRCZZHO</v>
          </cell>
          <cell r="F2638" t="str">
            <v>SALARY</v>
          </cell>
          <cell r="G2638">
            <v>43207.72</v>
          </cell>
          <cell r="H2638">
            <v>43207.72</v>
          </cell>
          <cell r="I2638">
            <v>43207.72</v>
          </cell>
          <cell r="J2638">
            <v>43207.72</v>
          </cell>
          <cell r="K2638">
            <v>43207.72</v>
          </cell>
          <cell r="L2638">
            <v>43207.72</v>
          </cell>
          <cell r="M2638">
            <v>43207.72</v>
          </cell>
          <cell r="N2638">
            <v>43207.72</v>
          </cell>
          <cell r="O2638">
            <v>43207.72</v>
          </cell>
          <cell r="P2638">
            <v>43207.72</v>
          </cell>
          <cell r="Q2638">
            <v>43207.72</v>
          </cell>
          <cell r="R2638">
            <v>43207.72</v>
          </cell>
          <cell r="S2638">
            <v>518492.64</v>
          </cell>
        </row>
        <row r="2639">
          <cell r="E2639" t="str">
            <v>34952110010EQMRCZZHO Total</v>
          </cell>
          <cell r="F2639">
            <v>0</v>
          </cell>
          <cell r="S2639">
            <v>4886407.08</v>
          </cell>
        </row>
        <row r="2640">
          <cell r="E2640" t="str">
            <v>34952110100EQMRCZZHO</v>
          </cell>
          <cell r="F2640" t="str">
            <v>BONUS</v>
          </cell>
          <cell r="G2640">
            <v>0</v>
          </cell>
          <cell r="H2640">
            <v>0</v>
          </cell>
          <cell r="I2640">
            <v>0</v>
          </cell>
          <cell r="J2640">
            <v>0</v>
          </cell>
          <cell r="K2640">
            <v>43207.72</v>
          </cell>
          <cell r="L2640">
            <v>0</v>
          </cell>
          <cell r="M2640">
            <v>0</v>
          </cell>
          <cell r="N2640">
            <v>0</v>
          </cell>
          <cell r="O2640">
            <v>0</v>
          </cell>
          <cell r="P2640">
            <v>0</v>
          </cell>
          <cell r="Q2640">
            <v>0</v>
          </cell>
          <cell r="R2640">
            <v>0</v>
          </cell>
          <cell r="S2640">
            <v>43207.72</v>
          </cell>
        </row>
        <row r="2641">
          <cell r="E2641" t="str">
            <v>34952110100EQMRCZZHO</v>
          </cell>
          <cell r="F2641" t="str">
            <v>BONUS</v>
          </cell>
          <cell r="G2641">
            <v>0</v>
          </cell>
          <cell r="H2641">
            <v>0</v>
          </cell>
          <cell r="I2641">
            <v>0</v>
          </cell>
          <cell r="J2641">
            <v>0</v>
          </cell>
          <cell r="K2641">
            <v>40118.879999999997</v>
          </cell>
          <cell r="L2641">
            <v>0</v>
          </cell>
          <cell r="M2641">
            <v>0</v>
          </cell>
          <cell r="N2641">
            <v>0</v>
          </cell>
          <cell r="O2641">
            <v>0</v>
          </cell>
          <cell r="P2641">
            <v>0</v>
          </cell>
          <cell r="Q2641">
            <v>0</v>
          </cell>
          <cell r="R2641">
            <v>0</v>
          </cell>
          <cell r="S2641">
            <v>40118.879999999997</v>
          </cell>
        </row>
        <row r="2642">
          <cell r="E2642" t="str">
            <v>34952110100EQMRCZZHO</v>
          </cell>
          <cell r="F2642" t="str">
            <v>BONUS</v>
          </cell>
          <cell r="G2642">
            <v>0</v>
          </cell>
          <cell r="H2642">
            <v>0</v>
          </cell>
          <cell r="I2642">
            <v>0</v>
          </cell>
          <cell r="J2642">
            <v>0</v>
          </cell>
          <cell r="K2642">
            <v>0</v>
          </cell>
          <cell r="L2642">
            <v>0</v>
          </cell>
          <cell r="M2642">
            <v>0</v>
          </cell>
          <cell r="N2642">
            <v>40118.879999999997</v>
          </cell>
          <cell r="O2642">
            <v>0</v>
          </cell>
          <cell r="P2642">
            <v>0</v>
          </cell>
          <cell r="Q2642">
            <v>0</v>
          </cell>
          <cell r="R2642">
            <v>0</v>
          </cell>
          <cell r="S2642">
            <v>40118.879999999997</v>
          </cell>
        </row>
        <row r="2643">
          <cell r="E2643" t="str">
            <v>34952110100EQMRCZZHO</v>
          </cell>
          <cell r="F2643" t="str">
            <v>BONUS</v>
          </cell>
          <cell r="G2643">
            <v>0</v>
          </cell>
          <cell r="H2643">
            <v>0</v>
          </cell>
          <cell r="I2643">
            <v>0</v>
          </cell>
          <cell r="J2643">
            <v>0</v>
          </cell>
          <cell r="K2643">
            <v>0</v>
          </cell>
          <cell r="L2643">
            <v>0</v>
          </cell>
          <cell r="M2643">
            <v>0</v>
          </cell>
          <cell r="N2643">
            <v>0</v>
          </cell>
          <cell r="O2643">
            <v>0</v>
          </cell>
          <cell r="P2643">
            <v>27769.88</v>
          </cell>
          <cell r="Q2643">
            <v>0</v>
          </cell>
          <cell r="R2643">
            <v>0</v>
          </cell>
          <cell r="S2643">
            <v>27769.88</v>
          </cell>
        </row>
        <row r="2644">
          <cell r="E2644" t="str">
            <v>34952110100EQMRCZZHO</v>
          </cell>
          <cell r="F2644" t="str">
            <v>BONUS</v>
          </cell>
          <cell r="G2644">
            <v>0</v>
          </cell>
          <cell r="H2644">
            <v>0</v>
          </cell>
          <cell r="I2644">
            <v>0</v>
          </cell>
          <cell r="J2644">
            <v>0</v>
          </cell>
          <cell r="K2644">
            <v>0</v>
          </cell>
          <cell r="L2644">
            <v>0</v>
          </cell>
          <cell r="M2644">
            <v>0</v>
          </cell>
          <cell r="N2644">
            <v>0</v>
          </cell>
          <cell r="O2644">
            <v>0</v>
          </cell>
          <cell r="P2644">
            <v>0</v>
          </cell>
          <cell r="Q2644">
            <v>17959.580000000002</v>
          </cell>
          <cell r="R2644">
            <v>0</v>
          </cell>
          <cell r="S2644">
            <v>17959.580000000002</v>
          </cell>
        </row>
        <row r="2645">
          <cell r="E2645" t="str">
            <v>34952110100EQMRCZZHO</v>
          </cell>
          <cell r="F2645" t="str">
            <v>BONUS</v>
          </cell>
          <cell r="G2645">
            <v>0</v>
          </cell>
          <cell r="H2645">
            <v>17959.580000000002</v>
          </cell>
          <cell r="I2645">
            <v>0</v>
          </cell>
          <cell r="J2645">
            <v>0</v>
          </cell>
          <cell r="K2645">
            <v>0</v>
          </cell>
          <cell r="L2645">
            <v>0</v>
          </cell>
          <cell r="M2645">
            <v>0</v>
          </cell>
          <cell r="N2645">
            <v>0</v>
          </cell>
          <cell r="O2645">
            <v>0</v>
          </cell>
          <cell r="P2645">
            <v>0</v>
          </cell>
          <cell r="Q2645">
            <v>0</v>
          </cell>
          <cell r="R2645">
            <v>0</v>
          </cell>
          <cell r="S2645">
            <v>17959.580000000002</v>
          </cell>
        </row>
        <row r="2646">
          <cell r="E2646" t="str">
            <v>34952110100EQMRCZZHO</v>
          </cell>
          <cell r="F2646" t="str">
            <v>BONUS</v>
          </cell>
          <cell r="G2646">
            <v>0</v>
          </cell>
          <cell r="H2646">
            <v>0</v>
          </cell>
          <cell r="I2646">
            <v>13770.46</v>
          </cell>
          <cell r="J2646">
            <v>0</v>
          </cell>
          <cell r="K2646">
            <v>0</v>
          </cell>
          <cell r="L2646">
            <v>0</v>
          </cell>
          <cell r="M2646">
            <v>0</v>
          </cell>
          <cell r="N2646">
            <v>0</v>
          </cell>
          <cell r="O2646">
            <v>0</v>
          </cell>
          <cell r="P2646">
            <v>0</v>
          </cell>
          <cell r="Q2646">
            <v>0</v>
          </cell>
          <cell r="R2646">
            <v>0</v>
          </cell>
          <cell r="S2646">
            <v>13770.46</v>
          </cell>
        </row>
        <row r="2647">
          <cell r="E2647" t="str">
            <v>34952110100EQMRCZZHO</v>
          </cell>
          <cell r="F2647" t="str">
            <v>BONUS</v>
          </cell>
          <cell r="G2647">
            <v>0</v>
          </cell>
          <cell r="H2647">
            <v>0</v>
          </cell>
          <cell r="I2647">
            <v>0</v>
          </cell>
          <cell r="J2647">
            <v>0</v>
          </cell>
          <cell r="K2647">
            <v>0</v>
          </cell>
          <cell r="L2647">
            <v>0</v>
          </cell>
          <cell r="M2647">
            <v>0</v>
          </cell>
          <cell r="N2647">
            <v>0</v>
          </cell>
          <cell r="O2647">
            <v>0</v>
          </cell>
          <cell r="P2647">
            <v>0</v>
          </cell>
          <cell r="Q2647">
            <v>24683.16</v>
          </cell>
          <cell r="R2647">
            <v>0</v>
          </cell>
          <cell r="S2647">
            <v>24683.16</v>
          </cell>
        </row>
        <row r="2648">
          <cell r="E2648" t="str">
            <v>34952110100EQMRCZZHO</v>
          </cell>
          <cell r="F2648" t="str">
            <v>BONUS</v>
          </cell>
          <cell r="G2648">
            <v>0</v>
          </cell>
          <cell r="H2648">
            <v>0</v>
          </cell>
          <cell r="I2648">
            <v>0</v>
          </cell>
          <cell r="J2648">
            <v>0</v>
          </cell>
          <cell r="K2648">
            <v>0</v>
          </cell>
          <cell r="L2648">
            <v>0</v>
          </cell>
          <cell r="M2648">
            <v>0</v>
          </cell>
          <cell r="N2648">
            <v>19757.34</v>
          </cell>
          <cell r="O2648">
            <v>0</v>
          </cell>
          <cell r="P2648">
            <v>0</v>
          </cell>
          <cell r="Q2648">
            <v>0</v>
          </cell>
          <cell r="R2648">
            <v>0</v>
          </cell>
          <cell r="S2648">
            <v>19757.34</v>
          </cell>
        </row>
        <row r="2649">
          <cell r="E2649" t="str">
            <v>34952110100EQMRCZZHO</v>
          </cell>
          <cell r="F2649" t="str">
            <v>BONUS</v>
          </cell>
          <cell r="G2649">
            <v>0</v>
          </cell>
          <cell r="H2649">
            <v>0</v>
          </cell>
          <cell r="I2649">
            <v>0</v>
          </cell>
          <cell r="J2649">
            <v>0</v>
          </cell>
          <cell r="K2649">
            <v>0</v>
          </cell>
          <cell r="L2649">
            <v>0</v>
          </cell>
          <cell r="M2649">
            <v>0</v>
          </cell>
          <cell r="N2649">
            <v>19757.34</v>
          </cell>
          <cell r="O2649">
            <v>0</v>
          </cell>
          <cell r="P2649">
            <v>0</v>
          </cell>
          <cell r="Q2649">
            <v>0</v>
          </cell>
          <cell r="R2649">
            <v>0</v>
          </cell>
          <cell r="S2649">
            <v>19757.34</v>
          </cell>
        </row>
        <row r="2650">
          <cell r="E2650" t="str">
            <v>34952110100EQMRCZZHO</v>
          </cell>
          <cell r="F2650" t="str">
            <v>BONUS</v>
          </cell>
          <cell r="G2650">
            <v>0</v>
          </cell>
          <cell r="H2650">
            <v>0</v>
          </cell>
          <cell r="I2650">
            <v>0</v>
          </cell>
          <cell r="J2650">
            <v>0</v>
          </cell>
          <cell r="K2650">
            <v>0</v>
          </cell>
          <cell r="L2650">
            <v>0</v>
          </cell>
          <cell r="M2650">
            <v>0</v>
          </cell>
          <cell r="N2650">
            <v>19757.34</v>
          </cell>
          <cell r="O2650">
            <v>0</v>
          </cell>
          <cell r="P2650">
            <v>0</v>
          </cell>
          <cell r="Q2650">
            <v>0</v>
          </cell>
          <cell r="R2650">
            <v>0</v>
          </cell>
          <cell r="S2650">
            <v>19757.34</v>
          </cell>
        </row>
        <row r="2651">
          <cell r="E2651" t="str">
            <v>34952110100EQMRCZZHO</v>
          </cell>
          <cell r="F2651" t="str">
            <v>BONUS</v>
          </cell>
          <cell r="G2651">
            <v>0</v>
          </cell>
          <cell r="H2651">
            <v>0</v>
          </cell>
          <cell r="I2651">
            <v>0</v>
          </cell>
          <cell r="J2651">
            <v>0</v>
          </cell>
          <cell r="K2651">
            <v>0</v>
          </cell>
          <cell r="L2651">
            <v>0</v>
          </cell>
          <cell r="M2651">
            <v>0</v>
          </cell>
          <cell r="N2651">
            <v>0</v>
          </cell>
          <cell r="O2651">
            <v>29813.56</v>
          </cell>
          <cell r="P2651">
            <v>0</v>
          </cell>
          <cell r="Q2651">
            <v>0</v>
          </cell>
          <cell r="R2651">
            <v>0</v>
          </cell>
          <cell r="S2651">
            <v>29813.56</v>
          </cell>
        </row>
        <row r="2652">
          <cell r="E2652" t="str">
            <v>34952110100EQMRCZZHO</v>
          </cell>
          <cell r="F2652" t="str">
            <v>BONUS</v>
          </cell>
          <cell r="G2652">
            <v>0</v>
          </cell>
          <cell r="H2652">
            <v>0</v>
          </cell>
          <cell r="I2652">
            <v>0</v>
          </cell>
          <cell r="J2652">
            <v>0</v>
          </cell>
          <cell r="K2652">
            <v>0</v>
          </cell>
          <cell r="L2652">
            <v>0</v>
          </cell>
          <cell r="M2652">
            <v>48890.38</v>
          </cell>
          <cell r="N2652">
            <v>0</v>
          </cell>
          <cell r="O2652">
            <v>0</v>
          </cell>
          <cell r="P2652">
            <v>0</v>
          </cell>
          <cell r="Q2652">
            <v>0</v>
          </cell>
          <cell r="R2652">
            <v>0</v>
          </cell>
          <cell r="S2652">
            <v>48890.38</v>
          </cell>
        </row>
        <row r="2653">
          <cell r="E2653" t="str">
            <v>34952110100EQMRCZZHO</v>
          </cell>
          <cell r="F2653" t="str">
            <v>BONUS</v>
          </cell>
          <cell r="G2653">
            <v>0</v>
          </cell>
          <cell r="H2653">
            <v>0</v>
          </cell>
          <cell r="I2653">
            <v>0</v>
          </cell>
          <cell r="J2653">
            <v>43207.72</v>
          </cell>
          <cell r="K2653">
            <v>0</v>
          </cell>
          <cell r="L2653">
            <v>0</v>
          </cell>
          <cell r="M2653">
            <v>0</v>
          </cell>
          <cell r="N2653">
            <v>0</v>
          </cell>
          <cell r="O2653">
            <v>0</v>
          </cell>
          <cell r="P2653">
            <v>0</v>
          </cell>
          <cell r="Q2653">
            <v>0</v>
          </cell>
          <cell r="R2653">
            <v>0</v>
          </cell>
          <cell r="S2653">
            <v>43207.72</v>
          </cell>
        </row>
        <row r="2654">
          <cell r="E2654" t="str">
            <v>34952110100EQMRCZZHO Total</v>
          </cell>
          <cell r="F2654">
            <v>0</v>
          </cell>
          <cell r="S2654">
            <v>406771.82000000007</v>
          </cell>
        </row>
        <row r="2655">
          <cell r="E2655" t="str">
            <v>34952110260EQMRCZZHO</v>
          </cell>
          <cell r="F2655" t="str">
            <v>HOUSESUB</v>
          </cell>
          <cell r="G2655">
            <v>796.61</v>
          </cell>
          <cell r="H2655">
            <v>796.61</v>
          </cell>
          <cell r="I2655">
            <v>796.61</v>
          </cell>
          <cell r="J2655">
            <v>796.61</v>
          </cell>
          <cell r="K2655">
            <v>796.61</v>
          </cell>
          <cell r="L2655">
            <v>796.61</v>
          </cell>
          <cell r="M2655">
            <v>796.61</v>
          </cell>
          <cell r="N2655">
            <v>796.61</v>
          </cell>
          <cell r="O2655">
            <v>796.61</v>
          </cell>
          <cell r="P2655">
            <v>796.61</v>
          </cell>
          <cell r="Q2655">
            <v>796.61</v>
          </cell>
          <cell r="R2655">
            <v>796.61</v>
          </cell>
          <cell r="S2655">
            <v>9559.32</v>
          </cell>
        </row>
        <row r="2656">
          <cell r="E2656" t="str">
            <v>34952110260EQMRCZZHO</v>
          </cell>
          <cell r="F2656" t="str">
            <v>HOUSESUB</v>
          </cell>
          <cell r="G2656">
            <v>796.61</v>
          </cell>
          <cell r="H2656">
            <v>796.61</v>
          </cell>
          <cell r="I2656">
            <v>796.61</v>
          </cell>
          <cell r="J2656">
            <v>796.61</v>
          </cell>
          <cell r="K2656">
            <v>796.61</v>
          </cell>
          <cell r="L2656">
            <v>796.61</v>
          </cell>
          <cell r="M2656">
            <v>796.61</v>
          </cell>
          <cell r="N2656">
            <v>796.61</v>
          </cell>
          <cell r="O2656">
            <v>796.61</v>
          </cell>
          <cell r="P2656">
            <v>796.61</v>
          </cell>
          <cell r="Q2656">
            <v>796.61</v>
          </cell>
          <cell r="R2656">
            <v>796.61</v>
          </cell>
          <cell r="S2656">
            <v>9559.32</v>
          </cell>
        </row>
        <row r="2657">
          <cell r="E2657" t="str">
            <v>34952110260EQMRCZZHO</v>
          </cell>
          <cell r="F2657" t="str">
            <v>HOUSESUB</v>
          </cell>
          <cell r="G2657">
            <v>796.61</v>
          </cell>
          <cell r="H2657">
            <v>796.61</v>
          </cell>
          <cell r="I2657">
            <v>796.61</v>
          </cell>
          <cell r="J2657">
            <v>796.61</v>
          </cell>
          <cell r="K2657">
            <v>796.61</v>
          </cell>
          <cell r="L2657">
            <v>796.61</v>
          </cell>
          <cell r="M2657">
            <v>796.61</v>
          </cell>
          <cell r="N2657">
            <v>796.61</v>
          </cell>
          <cell r="O2657">
            <v>796.61</v>
          </cell>
          <cell r="P2657">
            <v>796.61</v>
          </cell>
          <cell r="Q2657">
            <v>796.61</v>
          </cell>
          <cell r="R2657">
            <v>796.61</v>
          </cell>
          <cell r="S2657">
            <v>9559.32</v>
          </cell>
        </row>
        <row r="2658">
          <cell r="E2658" t="str">
            <v>34952110260EQMRCZZHO</v>
          </cell>
          <cell r="F2658" t="str">
            <v>HOUSESUB</v>
          </cell>
          <cell r="G2658">
            <v>796.61</v>
          </cell>
          <cell r="H2658">
            <v>796.61</v>
          </cell>
          <cell r="I2658">
            <v>796.61</v>
          </cell>
          <cell r="J2658">
            <v>796.61</v>
          </cell>
          <cell r="K2658">
            <v>796.61</v>
          </cell>
          <cell r="L2658">
            <v>796.61</v>
          </cell>
          <cell r="M2658">
            <v>796.61</v>
          </cell>
          <cell r="N2658">
            <v>796.61</v>
          </cell>
          <cell r="O2658">
            <v>796.61</v>
          </cell>
          <cell r="P2658">
            <v>796.61</v>
          </cell>
          <cell r="Q2658">
            <v>796.61</v>
          </cell>
          <cell r="R2658">
            <v>796.61</v>
          </cell>
          <cell r="S2658">
            <v>9559.32</v>
          </cell>
        </row>
        <row r="2659">
          <cell r="E2659" t="str">
            <v>34952110260EQMRCZZHO</v>
          </cell>
          <cell r="F2659" t="str">
            <v>HOUSESUB</v>
          </cell>
          <cell r="G2659">
            <v>796.61</v>
          </cell>
          <cell r="H2659">
            <v>796.61</v>
          </cell>
          <cell r="I2659">
            <v>796.61</v>
          </cell>
          <cell r="J2659">
            <v>796.61</v>
          </cell>
          <cell r="K2659">
            <v>796.61</v>
          </cell>
          <cell r="L2659">
            <v>796.61</v>
          </cell>
          <cell r="M2659">
            <v>796.61</v>
          </cell>
          <cell r="N2659">
            <v>796.61</v>
          </cell>
          <cell r="O2659">
            <v>796.61</v>
          </cell>
          <cell r="P2659">
            <v>796.61</v>
          </cell>
          <cell r="Q2659">
            <v>796.61</v>
          </cell>
          <cell r="R2659">
            <v>796.61</v>
          </cell>
          <cell r="S2659">
            <v>9559.32</v>
          </cell>
        </row>
        <row r="2660">
          <cell r="E2660" t="str">
            <v>34952110260EQMRCZZHO</v>
          </cell>
          <cell r="F2660" t="str">
            <v>HOUSESUB</v>
          </cell>
          <cell r="G2660">
            <v>796.61</v>
          </cell>
          <cell r="H2660">
            <v>796.61</v>
          </cell>
          <cell r="I2660">
            <v>796.61</v>
          </cell>
          <cell r="J2660">
            <v>796.61</v>
          </cell>
          <cell r="K2660">
            <v>796.61</v>
          </cell>
          <cell r="L2660">
            <v>796.61</v>
          </cell>
          <cell r="M2660">
            <v>796.61</v>
          </cell>
          <cell r="N2660">
            <v>796.61</v>
          </cell>
          <cell r="O2660">
            <v>796.61</v>
          </cell>
          <cell r="P2660">
            <v>796.61</v>
          </cell>
          <cell r="Q2660">
            <v>796.61</v>
          </cell>
          <cell r="R2660">
            <v>796.61</v>
          </cell>
          <cell r="S2660">
            <v>9559.32</v>
          </cell>
        </row>
        <row r="2661">
          <cell r="E2661" t="str">
            <v>34952110260EQMRCZZHO</v>
          </cell>
          <cell r="F2661" t="str">
            <v>HOUSESUB</v>
          </cell>
          <cell r="G2661">
            <v>796.61</v>
          </cell>
          <cell r="H2661">
            <v>796.61</v>
          </cell>
          <cell r="I2661">
            <v>796.61</v>
          </cell>
          <cell r="J2661">
            <v>796.61</v>
          </cell>
          <cell r="K2661">
            <v>796.61</v>
          </cell>
          <cell r="L2661">
            <v>796.61</v>
          </cell>
          <cell r="M2661">
            <v>796.61</v>
          </cell>
          <cell r="N2661">
            <v>796.61</v>
          </cell>
          <cell r="O2661">
            <v>796.61</v>
          </cell>
          <cell r="P2661">
            <v>796.61</v>
          </cell>
          <cell r="Q2661">
            <v>796.61</v>
          </cell>
          <cell r="R2661">
            <v>796.61</v>
          </cell>
          <cell r="S2661">
            <v>9559.32</v>
          </cell>
        </row>
        <row r="2662">
          <cell r="E2662" t="str">
            <v>34952110260EQMRCZZHO</v>
          </cell>
          <cell r="F2662" t="str">
            <v>HOUSESUB</v>
          </cell>
          <cell r="G2662">
            <v>796.61</v>
          </cell>
          <cell r="H2662">
            <v>796.61</v>
          </cell>
          <cell r="I2662">
            <v>796.61</v>
          </cell>
          <cell r="J2662">
            <v>796.61</v>
          </cell>
          <cell r="K2662">
            <v>796.61</v>
          </cell>
          <cell r="L2662">
            <v>796.61</v>
          </cell>
          <cell r="M2662">
            <v>796.61</v>
          </cell>
          <cell r="N2662">
            <v>796.61</v>
          </cell>
          <cell r="O2662">
            <v>796.61</v>
          </cell>
          <cell r="P2662">
            <v>796.61</v>
          </cell>
          <cell r="Q2662">
            <v>796.61</v>
          </cell>
          <cell r="R2662">
            <v>796.61</v>
          </cell>
          <cell r="S2662">
            <v>9559.32</v>
          </cell>
        </row>
        <row r="2663">
          <cell r="E2663" t="str">
            <v>34952110260EQMRCZZHO Total</v>
          </cell>
          <cell r="F2663">
            <v>0</v>
          </cell>
          <cell r="S2663">
            <v>76474.559999999998</v>
          </cell>
        </row>
        <row r="2664">
          <cell r="E2664" t="str">
            <v>34952110340EQMRCZZHO</v>
          </cell>
          <cell r="F2664" t="str">
            <v>CARALL</v>
          </cell>
          <cell r="G2664">
            <v>12813</v>
          </cell>
          <cell r="H2664">
            <v>12813</v>
          </cell>
          <cell r="I2664">
            <v>12813</v>
          </cell>
          <cell r="J2664">
            <v>12813</v>
          </cell>
          <cell r="K2664">
            <v>12813</v>
          </cell>
          <cell r="L2664">
            <v>12813</v>
          </cell>
          <cell r="M2664">
            <v>12813</v>
          </cell>
          <cell r="N2664">
            <v>12813</v>
          </cell>
          <cell r="O2664">
            <v>12813</v>
          </cell>
          <cell r="P2664">
            <v>12813</v>
          </cell>
          <cell r="Q2664">
            <v>12813</v>
          </cell>
          <cell r="R2664">
            <v>12813</v>
          </cell>
          <cell r="S2664">
            <v>153756</v>
          </cell>
        </row>
        <row r="2665">
          <cell r="E2665" t="str">
            <v>34952110340EQMRCZZHO</v>
          </cell>
          <cell r="F2665" t="str">
            <v>CARALL</v>
          </cell>
          <cell r="G2665">
            <v>7089</v>
          </cell>
          <cell r="H2665">
            <v>7089</v>
          </cell>
          <cell r="I2665">
            <v>7089</v>
          </cell>
          <cell r="J2665">
            <v>7089</v>
          </cell>
          <cell r="K2665">
            <v>7089</v>
          </cell>
          <cell r="L2665">
            <v>7089</v>
          </cell>
          <cell r="M2665">
            <v>7089</v>
          </cell>
          <cell r="N2665">
            <v>7089</v>
          </cell>
          <cell r="O2665">
            <v>7089</v>
          </cell>
          <cell r="P2665">
            <v>7089</v>
          </cell>
          <cell r="Q2665">
            <v>7089</v>
          </cell>
          <cell r="R2665">
            <v>7089</v>
          </cell>
          <cell r="S2665">
            <v>85068</v>
          </cell>
        </row>
        <row r="2666">
          <cell r="E2666" t="str">
            <v>34952110340EQMRCZZHO</v>
          </cell>
          <cell r="F2666" t="str">
            <v>CARALL</v>
          </cell>
          <cell r="G2666">
            <v>7089</v>
          </cell>
          <cell r="H2666">
            <v>7089</v>
          </cell>
          <cell r="I2666">
            <v>7089</v>
          </cell>
          <cell r="J2666">
            <v>7089</v>
          </cell>
          <cell r="K2666">
            <v>7089</v>
          </cell>
          <cell r="L2666">
            <v>7089</v>
          </cell>
          <cell r="M2666">
            <v>7089</v>
          </cell>
          <cell r="N2666">
            <v>7089</v>
          </cell>
          <cell r="O2666">
            <v>7089</v>
          </cell>
          <cell r="P2666">
            <v>7089</v>
          </cell>
          <cell r="Q2666">
            <v>7089</v>
          </cell>
          <cell r="R2666">
            <v>7089</v>
          </cell>
          <cell r="S2666">
            <v>85068</v>
          </cell>
        </row>
        <row r="2667">
          <cell r="E2667" t="str">
            <v>34952110340EQMRCZZHO</v>
          </cell>
          <cell r="F2667" t="str">
            <v>CARALL</v>
          </cell>
          <cell r="G2667">
            <v>14745.92</v>
          </cell>
          <cell r="H2667">
            <v>14745.92</v>
          </cell>
          <cell r="I2667">
            <v>14745.92</v>
          </cell>
          <cell r="J2667">
            <v>14745.92</v>
          </cell>
          <cell r="K2667">
            <v>14745.92</v>
          </cell>
          <cell r="L2667">
            <v>14745.92</v>
          </cell>
          <cell r="M2667">
            <v>14745.92</v>
          </cell>
          <cell r="N2667">
            <v>14745.92</v>
          </cell>
          <cell r="O2667">
            <v>14745.92</v>
          </cell>
          <cell r="P2667">
            <v>14745.92</v>
          </cell>
          <cell r="Q2667">
            <v>14745.92</v>
          </cell>
          <cell r="R2667">
            <v>14745.92</v>
          </cell>
          <cell r="S2667">
            <v>176951.04000000001</v>
          </cell>
        </row>
        <row r="2668">
          <cell r="E2668" t="str">
            <v>34952110340EQMRCZZHO</v>
          </cell>
          <cell r="F2668" t="str">
            <v>CARALL</v>
          </cell>
          <cell r="G2668">
            <v>12813</v>
          </cell>
          <cell r="H2668">
            <v>12813</v>
          </cell>
          <cell r="I2668">
            <v>12813</v>
          </cell>
          <cell r="J2668">
            <v>12813</v>
          </cell>
          <cell r="K2668">
            <v>12813</v>
          </cell>
          <cell r="L2668">
            <v>12813</v>
          </cell>
          <cell r="M2668">
            <v>12813</v>
          </cell>
          <cell r="N2668">
            <v>12813</v>
          </cell>
          <cell r="O2668">
            <v>12813</v>
          </cell>
          <cell r="P2668">
            <v>12813</v>
          </cell>
          <cell r="Q2668">
            <v>12813</v>
          </cell>
          <cell r="R2668">
            <v>12813</v>
          </cell>
          <cell r="S2668">
            <v>153756</v>
          </cell>
        </row>
        <row r="2669">
          <cell r="E2669" t="str">
            <v>34952110340EQMRCZZHO Total</v>
          </cell>
          <cell r="F2669">
            <v>0</v>
          </cell>
          <cell r="S2669">
            <v>654599.04</v>
          </cell>
        </row>
        <row r="2670">
          <cell r="E2670" t="str">
            <v>34952130010EQMRCZZHO</v>
          </cell>
          <cell r="F2670" t="str">
            <v>CC-UNION</v>
          </cell>
          <cell r="G2670">
            <v>8.25</v>
          </cell>
          <cell r="H2670">
            <v>8.25</v>
          </cell>
          <cell r="I2670">
            <v>8.25</v>
          </cell>
          <cell r="J2670">
            <v>8.25</v>
          </cell>
          <cell r="K2670">
            <v>8.25</v>
          </cell>
          <cell r="L2670">
            <v>8.25</v>
          </cell>
          <cell r="M2670">
            <v>8.25</v>
          </cell>
          <cell r="N2670">
            <v>8.25</v>
          </cell>
          <cell r="O2670">
            <v>8.25</v>
          </cell>
          <cell r="P2670">
            <v>8.25</v>
          </cell>
          <cell r="Q2670">
            <v>8.25</v>
          </cell>
          <cell r="R2670">
            <v>8.25</v>
          </cell>
          <cell r="S2670">
            <v>99</v>
          </cell>
        </row>
        <row r="2671">
          <cell r="E2671" t="str">
            <v>34952130010EQMRCZZHO</v>
          </cell>
          <cell r="F2671" t="str">
            <v>CC-BARGAIN</v>
          </cell>
          <cell r="G2671">
            <v>8.25</v>
          </cell>
          <cell r="H2671">
            <v>8.25</v>
          </cell>
          <cell r="I2671">
            <v>8.25</v>
          </cell>
          <cell r="J2671">
            <v>8.25</v>
          </cell>
          <cell r="K2671">
            <v>8.25</v>
          </cell>
          <cell r="L2671">
            <v>8.25</v>
          </cell>
          <cell r="M2671">
            <v>8.25</v>
          </cell>
          <cell r="N2671">
            <v>8.25</v>
          </cell>
          <cell r="O2671">
            <v>8.25</v>
          </cell>
          <cell r="P2671">
            <v>8.25</v>
          </cell>
          <cell r="Q2671">
            <v>8.25</v>
          </cell>
          <cell r="R2671">
            <v>8.25</v>
          </cell>
          <cell r="S2671">
            <v>99</v>
          </cell>
        </row>
        <row r="2672">
          <cell r="E2672" t="str">
            <v>34952130010EQMRCZZHO</v>
          </cell>
          <cell r="F2672" t="str">
            <v>CC-BARGAIN</v>
          </cell>
          <cell r="G2672">
            <v>8.25</v>
          </cell>
          <cell r="H2672">
            <v>8.25</v>
          </cell>
          <cell r="I2672">
            <v>8.25</v>
          </cell>
          <cell r="J2672">
            <v>8.25</v>
          </cell>
          <cell r="K2672">
            <v>8.25</v>
          </cell>
          <cell r="L2672">
            <v>8.25</v>
          </cell>
          <cell r="M2672">
            <v>8.25</v>
          </cell>
          <cell r="N2672">
            <v>8.25</v>
          </cell>
          <cell r="O2672">
            <v>8.25</v>
          </cell>
          <cell r="P2672">
            <v>8.25</v>
          </cell>
          <cell r="Q2672">
            <v>8.25</v>
          </cell>
          <cell r="R2672">
            <v>8.25</v>
          </cell>
          <cell r="S2672">
            <v>99</v>
          </cell>
        </row>
        <row r="2673">
          <cell r="E2673" t="str">
            <v>34952130010EQMRCZZHO</v>
          </cell>
          <cell r="F2673" t="str">
            <v>CC-BARGAIN</v>
          </cell>
          <cell r="G2673">
            <v>8.25</v>
          </cell>
          <cell r="H2673">
            <v>8.25</v>
          </cell>
          <cell r="I2673">
            <v>8.25</v>
          </cell>
          <cell r="J2673">
            <v>8.25</v>
          </cell>
          <cell r="K2673">
            <v>8.25</v>
          </cell>
          <cell r="L2673">
            <v>8.25</v>
          </cell>
          <cell r="M2673">
            <v>8.25</v>
          </cell>
          <cell r="N2673">
            <v>8.25</v>
          </cell>
          <cell r="O2673">
            <v>8.25</v>
          </cell>
          <cell r="P2673">
            <v>8.25</v>
          </cell>
          <cell r="Q2673">
            <v>8.25</v>
          </cell>
          <cell r="R2673">
            <v>8.25</v>
          </cell>
          <cell r="S2673">
            <v>99</v>
          </cell>
        </row>
        <row r="2674">
          <cell r="E2674" t="str">
            <v>34952130010EQMRCZZHO</v>
          </cell>
          <cell r="F2674" t="str">
            <v>CC-BARGAIN</v>
          </cell>
          <cell r="G2674">
            <v>8.25</v>
          </cell>
          <cell r="H2674">
            <v>8.25</v>
          </cell>
          <cell r="I2674">
            <v>8.25</v>
          </cell>
          <cell r="J2674">
            <v>8.25</v>
          </cell>
          <cell r="K2674">
            <v>8.25</v>
          </cell>
          <cell r="L2674">
            <v>8.25</v>
          </cell>
          <cell r="M2674">
            <v>8.25</v>
          </cell>
          <cell r="N2674">
            <v>8.25</v>
          </cell>
          <cell r="O2674">
            <v>8.25</v>
          </cell>
          <cell r="P2674">
            <v>8.25</v>
          </cell>
          <cell r="Q2674">
            <v>8.25</v>
          </cell>
          <cell r="R2674">
            <v>8.25</v>
          </cell>
          <cell r="S2674">
            <v>99</v>
          </cell>
        </row>
        <row r="2675">
          <cell r="E2675" t="str">
            <v>34952130010EQMRCZZHO</v>
          </cell>
          <cell r="F2675" t="str">
            <v>CC-BARGAIN</v>
          </cell>
          <cell r="G2675">
            <v>8.25</v>
          </cell>
          <cell r="H2675">
            <v>8.25</v>
          </cell>
          <cell r="I2675">
            <v>8.25</v>
          </cell>
          <cell r="J2675">
            <v>8.25</v>
          </cell>
          <cell r="K2675">
            <v>8.25</v>
          </cell>
          <cell r="L2675">
            <v>8.25</v>
          </cell>
          <cell r="M2675">
            <v>8.25</v>
          </cell>
          <cell r="N2675">
            <v>8.25</v>
          </cell>
          <cell r="O2675">
            <v>8.25</v>
          </cell>
          <cell r="P2675">
            <v>8.25</v>
          </cell>
          <cell r="Q2675">
            <v>8.25</v>
          </cell>
          <cell r="R2675">
            <v>8.25</v>
          </cell>
          <cell r="S2675">
            <v>99</v>
          </cell>
        </row>
        <row r="2676">
          <cell r="E2676" t="str">
            <v>34952130010EQMRCZZHO</v>
          </cell>
          <cell r="F2676" t="str">
            <v>CC-BARGAIN</v>
          </cell>
          <cell r="G2676">
            <v>8.25</v>
          </cell>
          <cell r="H2676">
            <v>8.25</v>
          </cell>
          <cell r="I2676">
            <v>8.25</v>
          </cell>
          <cell r="J2676">
            <v>8.25</v>
          </cell>
          <cell r="K2676">
            <v>8.25</v>
          </cell>
          <cell r="L2676">
            <v>8.25</v>
          </cell>
          <cell r="M2676">
            <v>8.25</v>
          </cell>
          <cell r="N2676">
            <v>8.25</v>
          </cell>
          <cell r="O2676">
            <v>8.25</v>
          </cell>
          <cell r="P2676">
            <v>8.25</v>
          </cell>
          <cell r="Q2676">
            <v>8.25</v>
          </cell>
          <cell r="R2676">
            <v>8.25</v>
          </cell>
          <cell r="S2676">
            <v>99</v>
          </cell>
        </row>
        <row r="2677">
          <cell r="E2677" t="str">
            <v>34952130010EQMRCZZHO</v>
          </cell>
          <cell r="F2677" t="str">
            <v>CC-BARGAIN</v>
          </cell>
          <cell r="G2677">
            <v>8.25</v>
          </cell>
          <cell r="H2677">
            <v>8.25</v>
          </cell>
          <cell r="I2677">
            <v>8.25</v>
          </cell>
          <cell r="J2677">
            <v>8.25</v>
          </cell>
          <cell r="K2677">
            <v>8.25</v>
          </cell>
          <cell r="L2677">
            <v>8.25</v>
          </cell>
          <cell r="M2677">
            <v>8.25</v>
          </cell>
          <cell r="N2677">
            <v>8.25</v>
          </cell>
          <cell r="O2677">
            <v>8.25</v>
          </cell>
          <cell r="P2677">
            <v>8.25</v>
          </cell>
          <cell r="Q2677">
            <v>8.25</v>
          </cell>
          <cell r="R2677">
            <v>8.25</v>
          </cell>
          <cell r="S2677">
            <v>99</v>
          </cell>
        </row>
        <row r="2678">
          <cell r="E2678" t="str">
            <v>34952130010EQMRCZZHO</v>
          </cell>
          <cell r="F2678" t="str">
            <v>CC-BARGAIN</v>
          </cell>
          <cell r="G2678">
            <v>8.25</v>
          </cell>
          <cell r="H2678">
            <v>8.25</v>
          </cell>
          <cell r="I2678">
            <v>8.25</v>
          </cell>
          <cell r="J2678">
            <v>8.25</v>
          </cell>
          <cell r="K2678">
            <v>8.25</v>
          </cell>
          <cell r="L2678">
            <v>8.25</v>
          </cell>
          <cell r="M2678">
            <v>8.25</v>
          </cell>
          <cell r="N2678">
            <v>8.25</v>
          </cell>
          <cell r="O2678">
            <v>8.25</v>
          </cell>
          <cell r="P2678">
            <v>8.25</v>
          </cell>
          <cell r="Q2678">
            <v>8.25</v>
          </cell>
          <cell r="R2678">
            <v>8.25</v>
          </cell>
          <cell r="S2678">
            <v>99</v>
          </cell>
        </row>
        <row r="2679">
          <cell r="E2679" t="str">
            <v>34952130010EQMRCZZHO</v>
          </cell>
          <cell r="F2679" t="str">
            <v>CC-BARGAIN</v>
          </cell>
          <cell r="G2679">
            <v>8.25</v>
          </cell>
          <cell r="H2679">
            <v>8.25</v>
          </cell>
          <cell r="I2679">
            <v>8.25</v>
          </cell>
          <cell r="J2679">
            <v>8.25</v>
          </cell>
          <cell r="K2679">
            <v>8.25</v>
          </cell>
          <cell r="L2679">
            <v>8.25</v>
          </cell>
          <cell r="M2679">
            <v>8.25</v>
          </cell>
          <cell r="N2679">
            <v>8.25</v>
          </cell>
          <cell r="O2679">
            <v>8.25</v>
          </cell>
          <cell r="P2679">
            <v>8.25</v>
          </cell>
          <cell r="Q2679">
            <v>8.25</v>
          </cell>
          <cell r="R2679">
            <v>8.25</v>
          </cell>
          <cell r="S2679">
            <v>99</v>
          </cell>
        </row>
        <row r="2680">
          <cell r="E2680" t="str">
            <v>34952130010EQMRCZZHO</v>
          </cell>
          <cell r="F2680" t="str">
            <v>CC-BARGAIN</v>
          </cell>
          <cell r="G2680">
            <v>8.25</v>
          </cell>
          <cell r="H2680">
            <v>8.25</v>
          </cell>
          <cell r="I2680">
            <v>8.25</v>
          </cell>
          <cell r="J2680">
            <v>8.25</v>
          </cell>
          <cell r="K2680">
            <v>8.25</v>
          </cell>
          <cell r="L2680">
            <v>8.25</v>
          </cell>
          <cell r="M2680">
            <v>8.25</v>
          </cell>
          <cell r="N2680">
            <v>8.25</v>
          </cell>
          <cell r="O2680">
            <v>8.25</v>
          </cell>
          <cell r="P2680">
            <v>8.25</v>
          </cell>
          <cell r="Q2680">
            <v>8.25</v>
          </cell>
          <cell r="R2680">
            <v>8.25</v>
          </cell>
          <cell r="S2680">
            <v>99</v>
          </cell>
        </row>
        <row r="2681">
          <cell r="E2681" t="str">
            <v>34952130010EQMRCZZHO</v>
          </cell>
          <cell r="F2681" t="str">
            <v>CC-BARGAIN</v>
          </cell>
          <cell r="G2681">
            <v>8.25</v>
          </cell>
          <cell r="H2681">
            <v>8.25</v>
          </cell>
          <cell r="I2681">
            <v>8.25</v>
          </cell>
          <cell r="J2681">
            <v>8.25</v>
          </cell>
          <cell r="K2681">
            <v>8.25</v>
          </cell>
          <cell r="L2681">
            <v>8.25</v>
          </cell>
          <cell r="M2681">
            <v>8.25</v>
          </cell>
          <cell r="N2681">
            <v>8.25</v>
          </cell>
          <cell r="O2681">
            <v>8.25</v>
          </cell>
          <cell r="P2681">
            <v>8.25</v>
          </cell>
          <cell r="Q2681">
            <v>8.25</v>
          </cell>
          <cell r="R2681">
            <v>8.25</v>
          </cell>
          <cell r="S2681">
            <v>99</v>
          </cell>
        </row>
        <row r="2682">
          <cell r="E2682" t="str">
            <v>34952130010EQMRCZZHO</v>
          </cell>
          <cell r="F2682" t="str">
            <v>CC-BARGAIN</v>
          </cell>
          <cell r="G2682">
            <v>8.25</v>
          </cell>
          <cell r="H2682">
            <v>8.25</v>
          </cell>
          <cell r="I2682">
            <v>8.25</v>
          </cell>
          <cell r="J2682">
            <v>8.25</v>
          </cell>
          <cell r="K2682">
            <v>8.25</v>
          </cell>
          <cell r="L2682">
            <v>8.25</v>
          </cell>
          <cell r="M2682">
            <v>8.25</v>
          </cell>
          <cell r="N2682">
            <v>8.25</v>
          </cell>
          <cell r="O2682">
            <v>8.25</v>
          </cell>
          <cell r="P2682">
            <v>8.25</v>
          </cell>
          <cell r="Q2682">
            <v>8.25</v>
          </cell>
          <cell r="R2682">
            <v>8.25</v>
          </cell>
          <cell r="S2682">
            <v>99</v>
          </cell>
        </row>
        <row r="2683">
          <cell r="E2683" t="str">
            <v>34952130010EQMRCZZHO</v>
          </cell>
          <cell r="F2683" t="str">
            <v>CC-BARGAIN</v>
          </cell>
          <cell r="G2683">
            <v>8.25</v>
          </cell>
          <cell r="H2683">
            <v>8.25</v>
          </cell>
          <cell r="I2683">
            <v>8.25</v>
          </cell>
          <cell r="J2683">
            <v>8.25</v>
          </cell>
          <cell r="K2683">
            <v>8.25</v>
          </cell>
          <cell r="L2683">
            <v>8.25</v>
          </cell>
          <cell r="M2683">
            <v>8.25</v>
          </cell>
          <cell r="N2683">
            <v>8.25</v>
          </cell>
          <cell r="O2683">
            <v>8.25</v>
          </cell>
          <cell r="P2683">
            <v>8.25</v>
          </cell>
          <cell r="Q2683">
            <v>8.25</v>
          </cell>
          <cell r="R2683">
            <v>8.25</v>
          </cell>
          <cell r="S2683">
            <v>99</v>
          </cell>
        </row>
        <row r="2684">
          <cell r="E2684" t="str">
            <v>34952130010EQMRCZZHO Total</v>
          </cell>
          <cell r="F2684">
            <v>0</v>
          </cell>
          <cell r="S2684">
            <v>1386</v>
          </cell>
        </row>
        <row r="2685">
          <cell r="E2685" t="str">
            <v>34952130100EQMRCZZHO</v>
          </cell>
          <cell r="F2685" t="str">
            <v>CC-GROUPSC</v>
          </cell>
          <cell r="G2685">
            <v>864.15</v>
          </cell>
          <cell r="H2685">
            <v>864.15</v>
          </cell>
          <cell r="I2685">
            <v>864.15</v>
          </cell>
          <cell r="J2685">
            <v>864.15</v>
          </cell>
          <cell r="K2685">
            <v>864.15</v>
          </cell>
          <cell r="L2685">
            <v>864.15</v>
          </cell>
          <cell r="M2685">
            <v>864.15</v>
          </cell>
          <cell r="N2685">
            <v>864.15</v>
          </cell>
          <cell r="O2685">
            <v>864.15</v>
          </cell>
          <cell r="P2685">
            <v>864.15</v>
          </cell>
          <cell r="Q2685">
            <v>864.15</v>
          </cell>
          <cell r="R2685">
            <v>864.15</v>
          </cell>
          <cell r="S2685">
            <v>10369.799999999999</v>
          </cell>
        </row>
        <row r="2686">
          <cell r="E2686" t="str">
            <v>34952130100EQMRCZZHO</v>
          </cell>
          <cell r="F2686" t="str">
            <v>CC-GROUPSC</v>
          </cell>
          <cell r="G2686">
            <v>802.38</v>
          </cell>
          <cell r="H2686">
            <v>802.38</v>
          </cell>
          <cell r="I2686">
            <v>802.38</v>
          </cell>
          <cell r="J2686">
            <v>802.38</v>
          </cell>
          <cell r="K2686">
            <v>802.38</v>
          </cell>
          <cell r="L2686">
            <v>802.38</v>
          </cell>
          <cell r="M2686">
            <v>802.38</v>
          </cell>
          <cell r="N2686">
            <v>802.38</v>
          </cell>
          <cell r="O2686">
            <v>802.38</v>
          </cell>
          <cell r="P2686">
            <v>802.38</v>
          </cell>
          <cell r="Q2686">
            <v>802.38</v>
          </cell>
          <cell r="R2686">
            <v>802.38</v>
          </cell>
          <cell r="S2686">
            <v>9628.56</v>
          </cell>
        </row>
        <row r="2687">
          <cell r="E2687" t="str">
            <v>34952130100EQMRCZZHO</v>
          </cell>
          <cell r="F2687" t="str">
            <v>CC-GROUPSC</v>
          </cell>
          <cell r="G2687">
            <v>802.38</v>
          </cell>
          <cell r="H2687">
            <v>802.38</v>
          </cell>
          <cell r="I2687">
            <v>802.38</v>
          </cell>
          <cell r="J2687">
            <v>802.38</v>
          </cell>
          <cell r="K2687">
            <v>802.38</v>
          </cell>
          <cell r="L2687">
            <v>802.38</v>
          </cell>
          <cell r="M2687">
            <v>802.38</v>
          </cell>
          <cell r="N2687">
            <v>802.38</v>
          </cell>
          <cell r="O2687">
            <v>802.38</v>
          </cell>
          <cell r="P2687">
            <v>802.38</v>
          </cell>
          <cell r="Q2687">
            <v>802.38</v>
          </cell>
          <cell r="R2687">
            <v>802.38</v>
          </cell>
          <cell r="S2687">
            <v>9628.56</v>
          </cell>
        </row>
        <row r="2688">
          <cell r="E2688" t="str">
            <v>34952130100EQMRCZZHO</v>
          </cell>
          <cell r="F2688" t="str">
            <v>CC-GROUPSC</v>
          </cell>
          <cell r="G2688">
            <v>530.16999999999996</v>
          </cell>
          <cell r="H2688">
            <v>530.16999999999996</v>
          </cell>
          <cell r="I2688">
            <v>530.16999999999996</v>
          </cell>
          <cell r="J2688">
            <v>530.16999999999996</v>
          </cell>
          <cell r="K2688">
            <v>530.16999999999996</v>
          </cell>
          <cell r="L2688">
            <v>530.16999999999996</v>
          </cell>
          <cell r="M2688">
            <v>530.16999999999996</v>
          </cell>
          <cell r="N2688">
            <v>530.16999999999996</v>
          </cell>
          <cell r="O2688">
            <v>530.16999999999996</v>
          </cell>
          <cell r="P2688">
            <v>555.4</v>
          </cell>
          <cell r="Q2688">
            <v>555.4</v>
          </cell>
          <cell r="R2688">
            <v>555.4</v>
          </cell>
          <cell r="S2688">
            <v>6437.73</v>
          </cell>
        </row>
        <row r="2689">
          <cell r="E2689" t="str">
            <v>34952130100EQMRCZZHO</v>
          </cell>
          <cell r="F2689" t="str">
            <v>CC-GROUPSC</v>
          </cell>
          <cell r="G2689">
            <v>359.19</v>
          </cell>
          <cell r="H2689">
            <v>359.19</v>
          </cell>
          <cell r="I2689">
            <v>359.19</v>
          </cell>
          <cell r="J2689">
            <v>359.19</v>
          </cell>
          <cell r="K2689">
            <v>359.19</v>
          </cell>
          <cell r="L2689">
            <v>359.19</v>
          </cell>
          <cell r="M2689">
            <v>359.19</v>
          </cell>
          <cell r="N2689">
            <v>359.19</v>
          </cell>
          <cell r="O2689">
            <v>359.19</v>
          </cell>
          <cell r="P2689">
            <v>359.19</v>
          </cell>
          <cell r="Q2689">
            <v>359.19</v>
          </cell>
          <cell r="R2689">
            <v>359.19</v>
          </cell>
          <cell r="S2689">
            <v>4310.28</v>
          </cell>
        </row>
        <row r="2690">
          <cell r="E2690" t="str">
            <v>34952130100EQMRCZZHO</v>
          </cell>
          <cell r="F2690" t="str">
            <v>CC-GROUPSC</v>
          </cell>
          <cell r="G2690">
            <v>359.19</v>
          </cell>
          <cell r="H2690">
            <v>359.19</v>
          </cell>
          <cell r="I2690">
            <v>359.19</v>
          </cell>
          <cell r="J2690">
            <v>359.19</v>
          </cell>
          <cell r="K2690">
            <v>359.19</v>
          </cell>
          <cell r="L2690">
            <v>359.19</v>
          </cell>
          <cell r="M2690">
            <v>359.19</v>
          </cell>
          <cell r="N2690">
            <v>359.19</v>
          </cell>
          <cell r="O2690">
            <v>359.19</v>
          </cell>
          <cell r="P2690">
            <v>359.19</v>
          </cell>
          <cell r="Q2690">
            <v>359.19</v>
          </cell>
          <cell r="R2690">
            <v>359.19</v>
          </cell>
          <cell r="S2690">
            <v>4310.28</v>
          </cell>
        </row>
        <row r="2691">
          <cell r="E2691" t="str">
            <v>34952130100EQMRCZZHO</v>
          </cell>
          <cell r="F2691" t="str">
            <v>CC-GROUPSC</v>
          </cell>
          <cell r="G2691">
            <v>275.41000000000003</v>
          </cell>
          <cell r="H2691">
            <v>275.41000000000003</v>
          </cell>
          <cell r="I2691">
            <v>275.41000000000003</v>
          </cell>
          <cell r="J2691">
            <v>275.41000000000003</v>
          </cell>
          <cell r="K2691">
            <v>275.41000000000003</v>
          </cell>
          <cell r="L2691">
            <v>275.41000000000003</v>
          </cell>
          <cell r="M2691">
            <v>275.41000000000003</v>
          </cell>
          <cell r="N2691">
            <v>275.41000000000003</v>
          </cell>
          <cell r="O2691">
            <v>275.41000000000003</v>
          </cell>
          <cell r="P2691">
            <v>275.41000000000003</v>
          </cell>
          <cell r="Q2691">
            <v>275.41000000000003</v>
          </cell>
          <cell r="R2691">
            <v>275.41000000000003</v>
          </cell>
          <cell r="S2691">
            <v>3304.92</v>
          </cell>
        </row>
        <row r="2692">
          <cell r="E2692" t="str">
            <v>34952130100EQMRCZZHO</v>
          </cell>
          <cell r="F2692" t="str">
            <v>CC-GROUPSC</v>
          </cell>
          <cell r="G2692">
            <v>493.66</v>
          </cell>
          <cell r="H2692">
            <v>493.66</v>
          </cell>
          <cell r="I2692">
            <v>493.66</v>
          </cell>
          <cell r="J2692">
            <v>493.66</v>
          </cell>
          <cell r="K2692">
            <v>493.66</v>
          </cell>
          <cell r="L2692">
            <v>493.66</v>
          </cell>
          <cell r="M2692">
            <v>493.66</v>
          </cell>
          <cell r="N2692">
            <v>493.66</v>
          </cell>
          <cell r="O2692">
            <v>493.66</v>
          </cell>
          <cell r="P2692">
            <v>493.66</v>
          </cell>
          <cell r="Q2692">
            <v>493.66</v>
          </cell>
          <cell r="R2692">
            <v>493.66</v>
          </cell>
          <cell r="S2692">
            <v>5923.92</v>
          </cell>
        </row>
        <row r="2693">
          <cell r="E2693" t="str">
            <v>34952130100EQMRCZZHO</v>
          </cell>
          <cell r="F2693" t="str">
            <v>CC-GROUPSC</v>
          </cell>
          <cell r="G2693">
            <v>395.15</v>
          </cell>
          <cell r="H2693">
            <v>395.15</v>
          </cell>
          <cell r="I2693">
            <v>395.15</v>
          </cell>
          <cell r="J2693">
            <v>395.15</v>
          </cell>
          <cell r="K2693">
            <v>395.15</v>
          </cell>
          <cell r="L2693">
            <v>395.15</v>
          </cell>
          <cell r="M2693">
            <v>395.15</v>
          </cell>
          <cell r="N2693">
            <v>395.15</v>
          </cell>
          <cell r="O2693">
            <v>415.12</v>
          </cell>
          <cell r="P2693">
            <v>415.12</v>
          </cell>
          <cell r="Q2693">
            <v>415.12</v>
          </cell>
          <cell r="R2693">
            <v>415.12</v>
          </cell>
          <cell r="S2693">
            <v>4821.68</v>
          </cell>
        </row>
        <row r="2694">
          <cell r="E2694" t="str">
            <v>34952130100EQMRCZZHO</v>
          </cell>
          <cell r="F2694" t="str">
            <v>CC-GROUPSC</v>
          </cell>
          <cell r="G2694">
            <v>395.15</v>
          </cell>
          <cell r="H2694">
            <v>395.15</v>
          </cell>
          <cell r="I2694">
            <v>395.15</v>
          </cell>
          <cell r="J2694">
            <v>395.15</v>
          </cell>
          <cell r="K2694">
            <v>395.15</v>
          </cell>
          <cell r="L2694">
            <v>395.15</v>
          </cell>
          <cell r="M2694">
            <v>395.15</v>
          </cell>
          <cell r="N2694">
            <v>395.15</v>
          </cell>
          <cell r="O2694">
            <v>415.12</v>
          </cell>
          <cell r="P2694">
            <v>415.12</v>
          </cell>
          <cell r="Q2694">
            <v>415.12</v>
          </cell>
          <cell r="R2694">
            <v>415.12</v>
          </cell>
          <cell r="S2694">
            <v>4821.68</v>
          </cell>
        </row>
        <row r="2695">
          <cell r="E2695" t="str">
            <v>34952130100EQMRCZZHO</v>
          </cell>
          <cell r="F2695" t="str">
            <v>CC-GROUPSC</v>
          </cell>
          <cell r="G2695">
            <v>395.15</v>
          </cell>
          <cell r="H2695">
            <v>395.15</v>
          </cell>
          <cell r="I2695">
            <v>395.15</v>
          </cell>
          <cell r="J2695">
            <v>395.15</v>
          </cell>
          <cell r="K2695">
            <v>395.15</v>
          </cell>
          <cell r="L2695">
            <v>395.15</v>
          </cell>
          <cell r="M2695">
            <v>395.15</v>
          </cell>
          <cell r="N2695">
            <v>395.15</v>
          </cell>
          <cell r="O2695">
            <v>415.12</v>
          </cell>
          <cell r="P2695">
            <v>415.12</v>
          </cell>
          <cell r="Q2695">
            <v>415.12</v>
          </cell>
          <cell r="R2695">
            <v>415.12</v>
          </cell>
          <cell r="S2695">
            <v>4821.68</v>
          </cell>
        </row>
        <row r="2696">
          <cell r="E2696" t="str">
            <v>34952130100EQMRCZZHO</v>
          </cell>
          <cell r="F2696" t="str">
            <v>CC-GROUPSC</v>
          </cell>
          <cell r="G2696">
            <v>596.27</v>
          </cell>
          <cell r="H2696">
            <v>596.27</v>
          </cell>
          <cell r="I2696">
            <v>596.27</v>
          </cell>
          <cell r="J2696">
            <v>596.27</v>
          </cell>
          <cell r="K2696">
            <v>596.27</v>
          </cell>
          <cell r="L2696">
            <v>596.27</v>
          </cell>
          <cell r="M2696">
            <v>596.27</v>
          </cell>
          <cell r="N2696">
            <v>596.27</v>
          </cell>
          <cell r="O2696">
            <v>596.27</v>
          </cell>
          <cell r="P2696">
            <v>626.38</v>
          </cell>
          <cell r="Q2696">
            <v>626.38</v>
          </cell>
          <cell r="R2696">
            <v>626.38</v>
          </cell>
          <cell r="S2696">
            <v>7245.57</v>
          </cell>
        </row>
        <row r="2697">
          <cell r="E2697" t="str">
            <v>34952130100EQMRCZZHO</v>
          </cell>
          <cell r="F2697" t="str">
            <v>CC-GROUPSC</v>
          </cell>
          <cell r="G2697">
            <v>977.81</v>
          </cell>
          <cell r="H2697">
            <v>977.81</v>
          </cell>
          <cell r="I2697">
            <v>977.81</v>
          </cell>
          <cell r="J2697">
            <v>977.81</v>
          </cell>
          <cell r="K2697">
            <v>977.81</v>
          </cell>
          <cell r="L2697">
            <v>977.81</v>
          </cell>
          <cell r="M2697">
            <v>977.81</v>
          </cell>
          <cell r="N2697">
            <v>977.81</v>
          </cell>
          <cell r="O2697">
            <v>977.81</v>
          </cell>
          <cell r="P2697">
            <v>977.81</v>
          </cell>
          <cell r="Q2697">
            <v>977.81</v>
          </cell>
          <cell r="R2697">
            <v>977.81</v>
          </cell>
          <cell r="S2697">
            <v>11733.72</v>
          </cell>
        </row>
        <row r="2698">
          <cell r="E2698" t="str">
            <v>34952130100EQMRCZZHO</v>
          </cell>
          <cell r="F2698" t="str">
            <v>CC-GROUPSC</v>
          </cell>
          <cell r="G2698">
            <v>864.15</v>
          </cell>
          <cell r="H2698">
            <v>864.15</v>
          </cell>
          <cell r="I2698">
            <v>864.15</v>
          </cell>
          <cell r="J2698">
            <v>864.15</v>
          </cell>
          <cell r="K2698">
            <v>864.15</v>
          </cell>
          <cell r="L2698">
            <v>864.15</v>
          </cell>
          <cell r="M2698">
            <v>864.15</v>
          </cell>
          <cell r="N2698">
            <v>864.15</v>
          </cell>
          <cell r="O2698">
            <v>864.15</v>
          </cell>
          <cell r="P2698">
            <v>864.15</v>
          </cell>
          <cell r="Q2698">
            <v>864.15</v>
          </cell>
          <cell r="R2698">
            <v>864.15</v>
          </cell>
          <cell r="S2698">
            <v>10369.799999999999</v>
          </cell>
        </row>
        <row r="2699">
          <cell r="E2699" t="str">
            <v>34952130100EQMRCZZHO Total</v>
          </cell>
          <cell r="F2699">
            <v>0</v>
          </cell>
          <cell r="S2699">
            <v>97728.180000000008</v>
          </cell>
        </row>
        <row r="2700">
          <cell r="E2700" t="str">
            <v>34952130200EQMRCZZHO</v>
          </cell>
          <cell r="F2700" t="str">
            <v>CC-MEDAID</v>
          </cell>
          <cell r="G2700">
            <v>3942.23</v>
          </cell>
          <cell r="H2700">
            <v>3942.23</v>
          </cell>
          <cell r="I2700">
            <v>3942.23</v>
          </cell>
          <cell r="J2700">
            <v>3942.23</v>
          </cell>
          <cell r="K2700">
            <v>3942.23</v>
          </cell>
          <cell r="L2700">
            <v>3942.23</v>
          </cell>
          <cell r="M2700">
            <v>3942.23</v>
          </cell>
          <cell r="N2700">
            <v>3942.23</v>
          </cell>
          <cell r="O2700">
            <v>3942.23</v>
          </cell>
          <cell r="P2700">
            <v>3942.23</v>
          </cell>
          <cell r="Q2700">
            <v>3942.23</v>
          </cell>
          <cell r="R2700">
            <v>3942.23</v>
          </cell>
          <cell r="S2700">
            <v>47306.76</v>
          </cell>
        </row>
        <row r="2701">
          <cell r="E2701" t="str">
            <v>34952130200EQMRCZZHO</v>
          </cell>
          <cell r="F2701" t="str">
            <v>CC-MEDAID</v>
          </cell>
          <cell r="G2701">
            <v>3793.9</v>
          </cell>
          <cell r="H2701">
            <v>3793.9</v>
          </cell>
          <cell r="I2701">
            <v>3793.9</v>
          </cell>
          <cell r="J2701">
            <v>3793.9</v>
          </cell>
          <cell r="K2701">
            <v>3793.9</v>
          </cell>
          <cell r="L2701">
            <v>3793.9</v>
          </cell>
          <cell r="M2701">
            <v>3793.9</v>
          </cell>
          <cell r="N2701">
            <v>3793.9</v>
          </cell>
          <cell r="O2701">
            <v>3793.9</v>
          </cell>
          <cell r="P2701">
            <v>3793.9</v>
          </cell>
          <cell r="Q2701">
            <v>3793.9</v>
          </cell>
          <cell r="R2701">
            <v>3793.9</v>
          </cell>
          <cell r="S2701">
            <v>45526.8</v>
          </cell>
        </row>
        <row r="2702">
          <cell r="E2702" t="str">
            <v>34952130200EQMRCZZHO</v>
          </cell>
          <cell r="F2702" t="str">
            <v>CC-MEDAID</v>
          </cell>
          <cell r="G2702">
            <v>3806.26</v>
          </cell>
          <cell r="H2702">
            <v>3806.26</v>
          </cell>
          <cell r="I2702">
            <v>3806.26</v>
          </cell>
          <cell r="J2702">
            <v>3806.26</v>
          </cell>
          <cell r="K2702">
            <v>3806.26</v>
          </cell>
          <cell r="L2702">
            <v>3806.26</v>
          </cell>
          <cell r="M2702">
            <v>3806.26</v>
          </cell>
          <cell r="N2702">
            <v>3806.26</v>
          </cell>
          <cell r="O2702">
            <v>3806.26</v>
          </cell>
          <cell r="P2702">
            <v>3806.26</v>
          </cell>
          <cell r="Q2702">
            <v>3806.26</v>
          </cell>
          <cell r="R2702">
            <v>3806.26</v>
          </cell>
          <cell r="S2702">
            <v>45675.12</v>
          </cell>
        </row>
        <row r="2703">
          <cell r="E2703" t="str">
            <v>34952130200EQMRCZZHO</v>
          </cell>
          <cell r="F2703" t="str">
            <v>CC-MEDAID</v>
          </cell>
          <cell r="G2703">
            <v>1691.47</v>
          </cell>
          <cell r="H2703">
            <v>1691.47</v>
          </cell>
          <cell r="I2703">
            <v>1691.47</v>
          </cell>
          <cell r="J2703">
            <v>1691.47</v>
          </cell>
          <cell r="K2703">
            <v>1691.47</v>
          </cell>
          <cell r="L2703">
            <v>1691.47</v>
          </cell>
          <cell r="M2703">
            <v>1691.47</v>
          </cell>
          <cell r="N2703">
            <v>1691.47</v>
          </cell>
          <cell r="O2703">
            <v>1691.47</v>
          </cell>
          <cell r="P2703">
            <v>1691.47</v>
          </cell>
          <cell r="Q2703">
            <v>1691.47</v>
          </cell>
          <cell r="R2703">
            <v>1691.47</v>
          </cell>
          <cell r="S2703">
            <v>20297.64</v>
          </cell>
        </row>
        <row r="2704">
          <cell r="E2704" t="str">
            <v>34952130200EQMRCZZHO</v>
          </cell>
          <cell r="F2704" t="str">
            <v>CC-MEDAID</v>
          </cell>
          <cell r="G2704">
            <v>1282.97</v>
          </cell>
          <cell r="H2704">
            <v>1282.97</v>
          </cell>
          <cell r="I2704">
            <v>1282.97</v>
          </cell>
          <cell r="J2704">
            <v>1282.97</v>
          </cell>
          <cell r="K2704">
            <v>1282.97</v>
          </cell>
          <cell r="L2704">
            <v>1282.97</v>
          </cell>
          <cell r="M2704">
            <v>1282.97</v>
          </cell>
          <cell r="N2704">
            <v>1282.97</v>
          </cell>
          <cell r="O2704">
            <v>1282.97</v>
          </cell>
          <cell r="P2704">
            <v>1282.97</v>
          </cell>
          <cell r="Q2704">
            <v>1282.97</v>
          </cell>
          <cell r="R2704">
            <v>1282.97</v>
          </cell>
          <cell r="S2704">
            <v>15395.64</v>
          </cell>
        </row>
        <row r="2705">
          <cell r="E2705" t="str">
            <v>34952130200EQMRCZZHO</v>
          </cell>
          <cell r="F2705" t="str">
            <v>CC-MEDAID</v>
          </cell>
          <cell r="G2705">
            <v>3942.23</v>
          </cell>
          <cell r="H2705">
            <v>3942.23</v>
          </cell>
          <cell r="I2705">
            <v>3942.23</v>
          </cell>
          <cell r="J2705">
            <v>3942.23</v>
          </cell>
          <cell r="K2705">
            <v>3942.23</v>
          </cell>
          <cell r="L2705">
            <v>3942.23</v>
          </cell>
          <cell r="M2705">
            <v>3942.23</v>
          </cell>
          <cell r="N2705">
            <v>3942.23</v>
          </cell>
          <cell r="O2705">
            <v>3942.23</v>
          </cell>
          <cell r="P2705">
            <v>3942.23</v>
          </cell>
          <cell r="Q2705">
            <v>3942.23</v>
          </cell>
          <cell r="R2705">
            <v>3942.23</v>
          </cell>
          <cell r="S2705">
            <v>47306.76</v>
          </cell>
        </row>
        <row r="2706">
          <cell r="E2706" t="str">
            <v>34952130200EQMRCZZHO</v>
          </cell>
          <cell r="F2706" t="str">
            <v>CC-MEDAID</v>
          </cell>
          <cell r="G2706">
            <v>2401.5500000000002</v>
          </cell>
          <cell r="H2706">
            <v>2401.5500000000002</v>
          </cell>
          <cell r="I2706">
            <v>2401.5500000000002</v>
          </cell>
          <cell r="J2706">
            <v>2401.5500000000002</v>
          </cell>
          <cell r="K2706">
            <v>2401.5500000000002</v>
          </cell>
          <cell r="L2706">
            <v>2401.5500000000002</v>
          </cell>
          <cell r="M2706">
            <v>2401.5500000000002</v>
          </cell>
          <cell r="N2706">
            <v>2401.5500000000002</v>
          </cell>
          <cell r="O2706">
            <v>2401.5500000000002</v>
          </cell>
          <cell r="P2706">
            <v>2401.5500000000002</v>
          </cell>
          <cell r="Q2706">
            <v>2401.5500000000002</v>
          </cell>
          <cell r="R2706">
            <v>2401.5500000000002</v>
          </cell>
          <cell r="S2706">
            <v>28818.6</v>
          </cell>
        </row>
        <row r="2707">
          <cell r="E2707" t="str">
            <v>34952130200EQMRCZZHO</v>
          </cell>
          <cell r="F2707" t="str">
            <v>CC-MEDAID</v>
          </cell>
          <cell r="G2707">
            <v>3767.33</v>
          </cell>
          <cell r="H2707">
            <v>3767.33</v>
          </cell>
          <cell r="I2707">
            <v>3767.33</v>
          </cell>
          <cell r="J2707">
            <v>3767.33</v>
          </cell>
          <cell r="K2707">
            <v>3767.33</v>
          </cell>
          <cell r="L2707">
            <v>3767.33</v>
          </cell>
          <cell r="M2707">
            <v>3767.33</v>
          </cell>
          <cell r="N2707">
            <v>3767.33</v>
          </cell>
          <cell r="O2707">
            <v>3767.33</v>
          </cell>
          <cell r="P2707">
            <v>3767.33</v>
          </cell>
          <cell r="Q2707">
            <v>3767.33</v>
          </cell>
          <cell r="R2707">
            <v>3767.33</v>
          </cell>
          <cell r="S2707">
            <v>45207.96</v>
          </cell>
        </row>
        <row r="2708">
          <cell r="E2708" t="str">
            <v>34952130200EQMRCZZHO</v>
          </cell>
          <cell r="F2708" t="str">
            <v>CC-MEDAID</v>
          </cell>
          <cell r="G2708">
            <v>3942.23</v>
          </cell>
          <cell r="H2708">
            <v>3942.23</v>
          </cell>
          <cell r="I2708">
            <v>3942.23</v>
          </cell>
          <cell r="J2708">
            <v>3942.23</v>
          </cell>
          <cell r="K2708">
            <v>3942.23</v>
          </cell>
          <cell r="L2708">
            <v>3942.23</v>
          </cell>
          <cell r="M2708">
            <v>3942.23</v>
          </cell>
          <cell r="N2708">
            <v>3942.23</v>
          </cell>
          <cell r="O2708">
            <v>3942.23</v>
          </cell>
          <cell r="P2708">
            <v>3942.23</v>
          </cell>
          <cell r="Q2708">
            <v>3942.23</v>
          </cell>
          <cell r="R2708">
            <v>3942.23</v>
          </cell>
          <cell r="S2708">
            <v>47306.76</v>
          </cell>
        </row>
        <row r="2709">
          <cell r="E2709" t="str">
            <v>34952130200EQMRCZZHO Total</v>
          </cell>
          <cell r="F2709">
            <v>0</v>
          </cell>
          <cell r="S2709">
            <v>342842.04000000004</v>
          </cell>
        </row>
        <row r="2710">
          <cell r="E2710" t="str">
            <v>34952130300EQMRCZZHO</v>
          </cell>
          <cell r="F2710" t="str">
            <v>CC-PENSION</v>
          </cell>
          <cell r="G2710">
            <v>9505.7000000000007</v>
          </cell>
          <cell r="H2710">
            <v>9505.7000000000007</v>
          </cell>
          <cell r="I2710">
            <v>9505.7000000000007</v>
          </cell>
          <cell r="J2710">
            <v>9505.7000000000007</v>
          </cell>
          <cell r="K2710">
            <v>9505.7000000000007</v>
          </cell>
          <cell r="L2710">
            <v>9505.7000000000007</v>
          </cell>
          <cell r="M2710">
            <v>9505.7000000000007</v>
          </cell>
          <cell r="N2710">
            <v>9505.7000000000007</v>
          </cell>
          <cell r="O2710">
            <v>9505.7000000000007</v>
          </cell>
          <cell r="P2710">
            <v>9505.7000000000007</v>
          </cell>
          <cell r="Q2710">
            <v>9505.7000000000007</v>
          </cell>
          <cell r="R2710">
            <v>9505.7000000000007</v>
          </cell>
          <cell r="S2710">
            <v>114068.4</v>
          </cell>
        </row>
        <row r="2711">
          <cell r="E2711" t="str">
            <v>34952130300EQMRCZZHO</v>
          </cell>
          <cell r="F2711" t="str">
            <v>CC-PENSION</v>
          </cell>
          <cell r="G2711">
            <v>8826.15</v>
          </cell>
          <cell r="H2711">
            <v>8826.15</v>
          </cell>
          <cell r="I2711">
            <v>8826.15</v>
          </cell>
          <cell r="J2711">
            <v>8826.15</v>
          </cell>
          <cell r="K2711">
            <v>8826.15</v>
          </cell>
          <cell r="L2711">
            <v>8826.15</v>
          </cell>
          <cell r="M2711">
            <v>8826.15</v>
          </cell>
          <cell r="N2711">
            <v>8826.15</v>
          </cell>
          <cell r="O2711">
            <v>8826.15</v>
          </cell>
          <cell r="P2711">
            <v>8826.15</v>
          </cell>
          <cell r="Q2711">
            <v>8826.15</v>
          </cell>
          <cell r="R2711">
            <v>8826.15</v>
          </cell>
          <cell r="S2711">
            <v>105913.8</v>
          </cell>
        </row>
        <row r="2712">
          <cell r="E2712" t="str">
            <v>34952130300EQMRCZZHO</v>
          </cell>
          <cell r="F2712" t="str">
            <v>CC-PENSION</v>
          </cell>
          <cell r="G2712">
            <v>8826.15</v>
          </cell>
          <cell r="H2712">
            <v>8826.15</v>
          </cell>
          <cell r="I2712">
            <v>8826.15</v>
          </cell>
          <cell r="J2712">
            <v>8826.15</v>
          </cell>
          <cell r="K2712">
            <v>8826.15</v>
          </cell>
          <cell r="L2712">
            <v>8826.15</v>
          </cell>
          <cell r="M2712">
            <v>8826.15</v>
          </cell>
          <cell r="N2712">
            <v>8826.15</v>
          </cell>
          <cell r="O2712">
            <v>8826.15</v>
          </cell>
          <cell r="P2712">
            <v>8826.15</v>
          </cell>
          <cell r="Q2712">
            <v>8826.15</v>
          </cell>
          <cell r="R2712">
            <v>8826.15</v>
          </cell>
          <cell r="S2712">
            <v>105913.8</v>
          </cell>
        </row>
        <row r="2713">
          <cell r="E2713" t="str">
            <v>34952130300EQMRCZZHO</v>
          </cell>
          <cell r="F2713" t="str">
            <v>CC-PENSION</v>
          </cell>
          <cell r="G2713">
            <v>5831.87</v>
          </cell>
          <cell r="H2713">
            <v>5831.87</v>
          </cell>
          <cell r="I2713">
            <v>5831.87</v>
          </cell>
          <cell r="J2713">
            <v>5831.87</v>
          </cell>
          <cell r="K2713">
            <v>5831.87</v>
          </cell>
          <cell r="L2713">
            <v>5831.87</v>
          </cell>
          <cell r="M2713">
            <v>5831.87</v>
          </cell>
          <cell r="N2713">
            <v>5831.87</v>
          </cell>
          <cell r="O2713">
            <v>5831.87</v>
          </cell>
          <cell r="P2713">
            <v>6109.37</v>
          </cell>
          <cell r="Q2713">
            <v>6109.37</v>
          </cell>
          <cell r="R2713">
            <v>6109.37</v>
          </cell>
          <cell r="S2713">
            <v>70814.94</v>
          </cell>
        </row>
        <row r="2714">
          <cell r="E2714" t="str">
            <v>34952130300EQMRCZZHO</v>
          </cell>
          <cell r="F2714" t="str">
            <v>CC-PENSION</v>
          </cell>
          <cell r="G2714">
            <v>3951.11</v>
          </cell>
          <cell r="H2714">
            <v>3951.11</v>
          </cell>
          <cell r="I2714">
            <v>3951.11</v>
          </cell>
          <cell r="J2714">
            <v>3951.11</v>
          </cell>
          <cell r="K2714">
            <v>3951.11</v>
          </cell>
          <cell r="L2714">
            <v>3951.11</v>
          </cell>
          <cell r="M2714">
            <v>3951.11</v>
          </cell>
          <cell r="N2714">
            <v>3951.11</v>
          </cell>
          <cell r="O2714">
            <v>3951.11</v>
          </cell>
          <cell r="P2714">
            <v>3951.11</v>
          </cell>
          <cell r="Q2714">
            <v>3951.11</v>
          </cell>
          <cell r="R2714">
            <v>3951.11</v>
          </cell>
          <cell r="S2714">
            <v>47413.32</v>
          </cell>
        </row>
        <row r="2715">
          <cell r="E2715" t="str">
            <v>34952130300EQMRCZZHO</v>
          </cell>
          <cell r="F2715" t="str">
            <v>CC-PENSION</v>
          </cell>
          <cell r="G2715">
            <v>3951.11</v>
          </cell>
          <cell r="H2715">
            <v>3951.11</v>
          </cell>
          <cell r="I2715">
            <v>3951.11</v>
          </cell>
          <cell r="J2715">
            <v>3951.11</v>
          </cell>
          <cell r="K2715">
            <v>3951.11</v>
          </cell>
          <cell r="L2715">
            <v>3951.11</v>
          </cell>
          <cell r="M2715">
            <v>3951.11</v>
          </cell>
          <cell r="N2715">
            <v>3951.11</v>
          </cell>
          <cell r="O2715">
            <v>3951.11</v>
          </cell>
          <cell r="P2715">
            <v>3951.11</v>
          </cell>
          <cell r="Q2715">
            <v>3951.11</v>
          </cell>
          <cell r="R2715">
            <v>3951.11</v>
          </cell>
          <cell r="S2715">
            <v>47413.32</v>
          </cell>
        </row>
        <row r="2716">
          <cell r="E2716" t="str">
            <v>34952130300EQMRCZZHO</v>
          </cell>
          <cell r="F2716" t="str">
            <v>CC-PENSION</v>
          </cell>
          <cell r="G2716">
            <v>3029.5</v>
          </cell>
          <cell r="H2716">
            <v>3029.5</v>
          </cell>
          <cell r="I2716">
            <v>3029.5</v>
          </cell>
          <cell r="J2716">
            <v>3029.5</v>
          </cell>
          <cell r="K2716">
            <v>3029.5</v>
          </cell>
          <cell r="L2716">
            <v>3029.5</v>
          </cell>
          <cell r="M2716">
            <v>3029.5</v>
          </cell>
          <cell r="N2716">
            <v>3029.5</v>
          </cell>
          <cell r="O2716">
            <v>3029.5</v>
          </cell>
          <cell r="P2716">
            <v>3029.5</v>
          </cell>
          <cell r="Q2716">
            <v>3029.5</v>
          </cell>
          <cell r="R2716">
            <v>3029.5</v>
          </cell>
          <cell r="S2716">
            <v>36354</v>
          </cell>
        </row>
        <row r="2717">
          <cell r="E2717" t="str">
            <v>34952130300EQMRCZZHO</v>
          </cell>
          <cell r="F2717" t="str">
            <v>CC-PENSION</v>
          </cell>
          <cell r="G2717">
            <v>5430.3</v>
          </cell>
          <cell r="H2717">
            <v>5430.3</v>
          </cell>
          <cell r="I2717">
            <v>5430.3</v>
          </cell>
          <cell r="J2717">
            <v>5430.3</v>
          </cell>
          <cell r="K2717">
            <v>5430.3</v>
          </cell>
          <cell r="L2717">
            <v>5430.3</v>
          </cell>
          <cell r="M2717">
            <v>5430.3</v>
          </cell>
          <cell r="N2717">
            <v>5430.3</v>
          </cell>
          <cell r="O2717">
            <v>5430.3</v>
          </cell>
          <cell r="P2717">
            <v>5430.3</v>
          </cell>
          <cell r="Q2717">
            <v>5430.3</v>
          </cell>
          <cell r="R2717">
            <v>5430.3</v>
          </cell>
          <cell r="S2717">
            <v>65163.6</v>
          </cell>
        </row>
        <row r="2718">
          <cell r="E2718" t="str">
            <v>34952130300EQMRCZZHO</v>
          </cell>
          <cell r="F2718" t="str">
            <v>CC-PENSION</v>
          </cell>
          <cell r="G2718">
            <v>3556.32</v>
          </cell>
          <cell r="H2718">
            <v>3556.32</v>
          </cell>
          <cell r="I2718">
            <v>3556.32</v>
          </cell>
          <cell r="J2718">
            <v>3556.32</v>
          </cell>
          <cell r="K2718">
            <v>3556.32</v>
          </cell>
          <cell r="L2718">
            <v>3556.32</v>
          </cell>
          <cell r="M2718">
            <v>3556.32</v>
          </cell>
          <cell r="N2718">
            <v>3556.32</v>
          </cell>
          <cell r="O2718">
            <v>3736.05</v>
          </cell>
          <cell r="P2718">
            <v>3736.05</v>
          </cell>
          <cell r="Q2718">
            <v>3736.05</v>
          </cell>
          <cell r="R2718">
            <v>3736.05</v>
          </cell>
          <cell r="S2718">
            <v>43394.76</v>
          </cell>
        </row>
        <row r="2719">
          <cell r="E2719" t="str">
            <v>34952130300EQMRCZZHO</v>
          </cell>
          <cell r="F2719" t="str">
            <v>CC-PENSION</v>
          </cell>
          <cell r="G2719">
            <v>3556.32</v>
          </cell>
          <cell r="H2719">
            <v>3556.32</v>
          </cell>
          <cell r="I2719">
            <v>3556.32</v>
          </cell>
          <cell r="J2719">
            <v>3556.32</v>
          </cell>
          <cell r="K2719">
            <v>3556.32</v>
          </cell>
          <cell r="L2719">
            <v>3556.32</v>
          </cell>
          <cell r="M2719">
            <v>3556.32</v>
          </cell>
          <cell r="N2719">
            <v>3556.32</v>
          </cell>
          <cell r="O2719">
            <v>3736.05</v>
          </cell>
          <cell r="P2719">
            <v>3736.05</v>
          </cell>
          <cell r="Q2719">
            <v>3736.05</v>
          </cell>
          <cell r="R2719">
            <v>3736.05</v>
          </cell>
          <cell r="S2719">
            <v>43394.76</v>
          </cell>
        </row>
        <row r="2720">
          <cell r="E2720" t="str">
            <v>34952130300EQMRCZZHO</v>
          </cell>
          <cell r="F2720" t="str">
            <v>CC-PENSION</v>
          </cell>
          <cell r="G2720">
            <v>3556.32</v>
          </cell>
          <cell r="H2720">
            <v>3556.32</v>
          </cell>
          <cell r="I2720">
            <v>3556.32</v>
          </cell>
          <cell r="J2720">
            <v>3556.32</v>
          </cell>
          <cell r="K2720">
            <v>3556.32</v>
          </cell>
          <cell r="L2720">
            <v>3556.32</v>
          </cell>
          <cell r="M2720">
            <v>3556.32</v>
          </cell>
          <cell r="N2720">
            <v>3556.32</v>
          </cell>
          <cell r="O2720">
            <v>3736.05</v>
          </cell>
          <cell r="P2720">
            <v>3736.05</v>
          </cell>
          <cell r="Q2720">
            <v>3736.05</v>
          </cell>
          <cell r="R2720">
            <v>3736.05</v>
          </cell>
          <cell r="S2720">
            <v>43394.76</v>
          </cell>
        </row>
        <row r="2721">
          <cell r="E2721" t="str">
            <v>34952130300EQMRCZZHO</v>
          </cell>
          <cell r="F2721" t="str">
            <v>CC-PENSION</v>
          </cell>
          <cell r="G2721">
            <v>5366.44</v>
          </cell>
          <cell r="H2721">
            <v>5366.44</v>
          </cell>
          <cell r="I2721">
            <v>5366.44</v>
          </cell>
          <cell r="J2721">
            <v>5366.44</v>
          </cell>
          <cell r="K2721">
            <v>5366.44</v>
          </cell>
          <cell r="L2721">
            <v>5366.44</v>
          </cell>
          <cell r="M2721">
            <v>5366.44</v>
          </cell>
          <cell r="N2721">
            <v>5366.44</v>
          </cell>
          <cell r="O2721">
            <v>5366.44</v>
          </cell>
          <cell r="P2721">
            <v>5637.38</v>
          </cell>
          <cell r="Q2721">
            <v>5637.38</v>
          </cell>
          <cell r="R2721">
            <v>5637.38</v>
          </cell>
          <cell r="S2721">
            <v>65210.1</v>
          </cell>
        </row>
        <row r="2722">
          <cell r="E2722" t="str">
            <v>34952130300EQMRCZZHO</v>
          </cell>
          <cell r="F2722" t="str">
            <v>CC-PENSION</v>
          </cell>
          <cell r="G2722">
            <v>10755.88</v>
          </cell>
          <cell r="H2722">
            <v>10755.88</v>
          </cell>
          <cell r="I2722">
            <v>10755.88</v>
          </cell>
          <cell r="J2722">
            <v>10755.88</v>
          </cell>
          <cell r="K2722">
            <v>10755.88</v>
          </cell>
          <cell r="L2722">
            <v>10755.88</v>
          </cell>
          <cell r="M2722">
            <v>10755.88</v>
          </cell>
          <cell r="N2722">
            <v>10755.88</v>
          </cell>
          <cell r="O2722">
            <v>10755.88</v>
          </cell>
          <cell r="P2722">
            <v>10755.88</v>
          </cell>
          <cell r="Q2722">
            <v>10755.88</v>
          </cell>
          <cell r="R2722">
            <v>10755.88</v>
          </cell>
          <cell r="S2722">
            <v>129070.56</v>
          </cell>
        </row>
        <row r="2723">
          <cell r="E2723" t="str">
            <v>34952130300EQMRCZZHO</v>
          </cell>
          <cell r="F2723" t="str">
            <v>CC-PENSION</v>
          </cell>
          <cell r="G2723">
            <v>9505.7000000000007</v>
          </cell>
          <cell r="H2723">
            <v>9505.7000000000007</v>
          </cell>
          <cell r="I2723">
            <v>9505.7000000000007</v>
          </cell>
          <cell r="J2723">
            <v>9505.7000000000007</v>
          </cell>
          <cell r="K2723">
            <v>9505.7000000000007</v>
          </cell>
          <cell r="L2723">
            <v>9505.7000000000007</v>
          </cell>
          <cell r="M2723">
            <v>9505.7000000000007</v>
          </cell>
          <cell r="N2723">
            <v>9505.7000000000007</v>
          </cell>
          <cell r="O2723">
            <v>9505.7000000000007</v>
          </cell>
          <cell r="P2723">
            <v>9505.7000000000007</v>
          </cell>
          <cell r="Q2723">
            <v>9505.7000000000007</v>
          </cell>
          <cell r="R2723">
            <v>9505.7000000000007</v>
          </cell>
          <cell r="S2723">
            <v>114068.4</v>
          </cell>
        </row>
        <row r="2724">
          <cell r="E2724" t="str">
            <v>34952130300EQMRCZZHO Total</v>
          </cell>
          <cell r="F2724">
            <v>0</v>
          </cell>
          <cell r="S2724">
            <v>1031588.5200000001</v>
          </cell>
        </row>
        <row r="2725">
          <cell r="E2725" t="str">
            <v>34952130400EQMRCZZHO</v>
          </cell>
          <cell r="F2725" t="str">
            <v>CC-U.I.F.</v>
          </cell>
          <cell r="G2725">
            <v>148.72</v>
          </cell>
          <cell r="H2725">
            <v>148.72</v>
          </cell>
          <cell r="I2725">
            <v>148.72</v>
          </cell>
          <cell r="J2725">
            <v>148.72</v>
          </cell>
          <cell r="K2725">
            <v>148.72</v>
          </cell>
          <cell r="L2725">
            <v>148.72</v>
          </cell>
          <cell r="M2725">
            <v>148.72</v>
          </cell>
          <cell r="N2725">
            <v>148.72</v>
          </cell>
          <cell r="O2725">
            <v>148.72</v>
          </cell>
          <cell r="P2725">
            <v>148.72</v>
          </cell>
          <cell r="Q2725">
            <v>148.72</v>
          </cell>
          <cell r="R2725">
            <v>148.72</v>
          </cell>
          <cell r="S2725">
            <v>1784.64</v>
          </cell>
        </row>
        <row r="2726">
          <cell r="E2726" t="str">
            <v>34952130400EQMRCZZHO</v>
          </cell>
          <cell r="F2726" t="str">
            <v>CC-U.I.F.</v>
          </cell>
          <cell r="G2726">
            <v>148.72</v>
          </cell>
          <cell r="H2726">
            <v>148.72</v>
          </cell>
          <cell r="I2726">
            <v>148.72</v>
          </cell>
          <cell r="J2726">
            <v>148.72</v>
          </cell>
          <cell r="K2726">
            <v>148.72</v>
          </cell>
          <cell r="L2726">
            <v>148.72</v>
          </cell>
          <cell r="M2726">
            <v>148.72</v>
          </cell>
          <cell r="N2726">
            <v>148.72</v>
          </cell>
          <cell r="O2726">
            <v>148.72</v>
          </cell>
          <cell r="P2726">
            <v>148.72</v>
          </cell>
          <cell r="Q2726">
            <v>148.72</v>
          </cell>
          <cell r="R2726">
            <v>148.72</v>
          </cell>
          <cell r="S2726">
            <v>1784.64</v>
          </cell>
        </row>
        <row r="2727">
          <cell r="E2727" t="str">
            <v>34952130400EQMRCZZHO</v>
          </cell>
          <cell r="F2727" t="str">
            <v>CC-U.I.F.</v>
          </cell>
          <cell r="G2727">
            <v>148.72</v>
          </cell>
          <cell r="H2727">
            <v>148.72</v>
          </cell>
          <cell r="I2727">
            <v>148.72</v>
          </cell>
          <cell r="J2727">
            <v>148.72</v>
          </cell>
          <cell r="K2727">
            <v>148.72</v>
          </cell>
          <cell r="L2727">
            <v>148.72</v>
          </cell>
          <cell r="M2727">
            <v>148.72</v>
          </cell>
          <cell r="N2727">
            <v>148.72</v>
          </cell>
          <cell r="O2727">
            <v>148.72</v>
          </cell>
          <cell r="P2727">
            <v>148.72</v>
          </cell>
          <cell r="Q2727">
            <v>148.72</v>
          </cell>
          <cell r="R2727">
            <v>148.72</v>
          </cell>
          <cell r="S2727">
            <v>1784.64</v>
          </cell>
        </row>
        <row r="2728">
          <cell r="E2728" t="str">
            <v>34952130400EQMRCZZHO</v>
          </cell>
          <cell r="F2728" t="str">
            <v>CC-U.I.F.</v>
          </cell>
          <cell r="G2728">
            <v>148.72</v>
          </cell>
          <cell r="H2728">
            <v>148.72</v>
          </cell>
          <cell r="I2728">
            <v>148.72</v>
          </cell>
          <cell r="J2728">
            <v>148.72</v>
          </cell>
          <cell r="K2728">
            <v>148.72</v>
          </cell>
          <cell r="L2728">
            <v>148.72</v>
          </cell>
          <cell r="M2728">
            <v>148.72</v>
          </cell>
          <cell r="N2728">
            <v>148.72</v>
          </cell>
          <cell r="O2728">
            <v>148.72</v>
          </cell>
          <cell r="P2728">
            <v>148.72</v>
          </cell>
          <cell r="Q2728">
            <v>148.72</v>
          </cell>
          <cell r="R2728">
            <v>148.72</v>
          </cell>
          <cell r="S2728">
            <v>1784.64</v>
          </cell>
        </row>
        <row r="2729">
          <cell r="E2729" t="str">
            <v>34952130400EQMRCZZHO</v>
          </cell>
          <cell r="F2729" t="str">
            <v>CC-U.I.F.</v>
          </cell>
          <cell r="G2729">
            <v>148.72</v>
          </cell>
          <cell r="H2729">
            <v>148.72</v>
          </cell>
          <cell r="I2729">
            <v>148.72</v>
          </cell>
          <cell r="J2729">
            <v>148.72</v>
          </cell>
          <cell r="K2729">
            <v>148.72</v>
          </cell>
          <cell r="L2729">
            <v>148.72</v>
          </cell>
          <cell r="M2729">
            <v>148.72</v>
          </cell>
          <cell r="N2729">
            <v>148.72</v>
          </cell>
          <cell r="O2729">
            <v>148.72</v>
          </cell>
          <cell r="P2729">
            <v>148.72</v>
          </cell>
          <cell r="Q2729">
            <v>148.72</v>
          </cell>
          <cell r="R2729">
            <v>148.72</v>
          </cell>
          <cell r="S2729">
            <v>1784.64</v>
          </cell>
        </row>
        <row r="2730">
          <cell r="E2730" t="str">
            <v>34952130400EQMRCZZHO</v>
          </cell>
          <cell r="F2730" t="str">
            <v>CC-U.I.F.</v>
          </cell>
          <cell r="G2730">
            <v>148.72</v>
          </cell>
          <cell r="H2730">
            <v>148.72</v>
          </cell>
          <cell r="I2730">
            <v>148.72</v>
          </cell>
          <cell r="J2730">
            <v>148.72</v>
          </cell>
          <cell r="K2730">
            <v>148.72</v>
          </cell>
          <cell r="L2730">
            <v>148.72</v>
          </cell>
          <cell r="M2730">
            <v>148.72</v>
          </cell>
          <cell r="N2730">
            <v>148.72</v>
          </cell>
          <cell r="O2730">
            <v>148.72</v>
          </cell>
          <cell r="P2730">
            <v>148.72</v>
          </cell>
          <cell r="Q2730">
            <v>148.72</v>
          </cell>
          <cell r="R2730">
            <v>148.72</v>
          </cell>
          <cell r="S2730">
            <v>1784.64</v>
          </cell>
        </row>
        <row r="2731">
          <cell r="E2731" t="str">
            <v>34952130400EQMRCZZHO</v>
          </cell>
          <cell r="F2731" t="str">
            <v>CC-U.I.F.</v>
          </cell>
          <cell r="G2731">
            <v>148.72</v>
          </cell>
          <cell r="H2731">
            <v>148.72</v>
          </cell>
          <cell r="I2731">
            <v>148.72</v>
          </cell>
          <cell r="J2731">
            <v>148.72</v>
          </cell>
          <cell r="K2731">
            <v>148.72</v>
          </cell>
          <cell r="L2731">
            <v>148.72</v>
          </cell>
          <cell r="M2731">
            <v>148.72</v>
          </cell>
          <cell r="N2731">
            <v>148.72</v>
          </cell>
          <cell r="O2731">
            <v>148.72</v>
          </cell>
          <cell r="P2731">
            <v>148.72</v>
          </cell>
          <cell r="Q2731">
            <v>148.72</v>
          </cell>
          <cell r="R2731">
            <v>148.72</v>
          </cell>
          <cell r="S2731">
            <v>1784.64</v>
          </cell>
        </row>
        <row r="2732">
          <cell r="E2732" t="str">
            <v>34952130400EQMRCZZHO</v>
          </cell>
          <cell r="F2732" t="str">
            <v>CC-U.I.F.</v>
          </cell>
          <cell r="G2732">
            <v>148.72</v>
          </cell>
          <cell r="H2732">
            <v>148.72</v>
          </cell>
          <cell r="I2732">
            <v>148.72</v>
          </cell>
          <cell r="J2732">
            <v>148.72</v>
          </cell>
          <cell r="K2732">
            <v>148.72</v>
          </cell>
          <cell r="L2732">
            <v>148.72</v>
          </cell>
          <cell r="M2732">
            <v>148.72</v>
          </cell>
          <cell r="N2732">
            <v>148.72</v>
          </cell>
          <cell r="O2732">
            <v>148.72</v>
          </cell>
          <cell r="P2732">
            <v>148.72</v>
          </cell>
          <cell r="Q2732">
            <v>148.72</v>
          </cell>
          <cell r="R2732">
            <v>148.72</v>
          </cell>
          <cell r="S2732">
            <v>1784.64</v>
          </cell>
        </row>
        <row r="2733">
          <cell r="E2733" t="str">
            <v>34952130400EQMRCZZHO</v>
          </cell>
          <cell r="F2733" t="str">
            <v>CC-U.I.F.</v>
          </cell>
          <cell r="G2733">
            <v>148.72</v>
          </cell>
          <cell r="H2733">
            <v>148.72</v>
          </cell>
          <cell r="I2733">
            <v>148.72</v>
          </cell>
          <cell r="J2733">
            <v>148.72</v>
          </cell>
          <cell r="K2733">
            <v>148.72</v>
          </cell>
          <cell r="L2733">
            <v>148.72</v>
          </cell>
          <cell r="M2733">
            <v>148.72</v>
          </cell>
          <cell r="N2733">
            <v>148.72</v>
          </cell>
          <cell r="O2733">
            <v>148.72</v>
          </cell>
          <cell r="P2733">
            <v>148.72</v>
          </cell>
          <cell r="Q2733">
            <v>148.72</v>
          </cell>
          <cell r="R2733">
            <v>148.72</v>
          </cell>
          <cell r="S2733">
            <v>1784.64</v>
          </cell>
        </row>
        <row r="2734">
          <cell r="E2734" t="str">
            <v>34952130400EQMRCZZHO</v>
          </cell>
          <cell r="F2734" t="str">
            <v>CC-U.I.F.</v>
          </cell>
          <cell r="G2734">
            <v>148.72</v>
          </cell>
          <cell r="H2734">
            <v>148.72</v>
          </cell>
          <cell r="I2734">
            <v>148.72</v>
          </cell>
          <cell r="J2734">
            <v>148.72</v>
          </cell>
          <cell r="K2734">
            <v>148.72</v>
          </cell>
          <cell r="L2734">
            <v>148.72</v>
          </cell>
          <cell r="M2734">
            <v>148.72</v>
          </cell>
          <cell r="N2734">
            <v>148.72</v>
          </cell>
          <cell r="O2734">
            <v>148.72</v>
          </cell>
          <cell r="P2734">
            <v>148.72</v>
          </cell>
          <cell r="Q2734">
            <v>148.72</v>
          </cell>
          <cell r="R2734">
            <v>148.72</v>
          </cell>
          <cell r="S2734">
            <v>1784.64</v>
          </cell>
        </row>
        <row r="2735">
          <cell r="E2735" t="str">
            <v>34952130400EQMRCZZHO</v>
          </cell>
          <cell r="F2735" t="str">
            <v>CC-U.I.F.</v>
          </cell>
          <cell r="G2735">
            <v>148.72</v>
          </cell>
          <cell r="H2735">
            <v>148.72</v>
          </cell>
          <cell r="I2735">
            <v>148.72</v>
          </cell>
          <cell r="J2735">
            <v>148.72</v>
          </cell>
          <cell r="K2735">
            <v>148.72</v>
          </cell>
          <cell r="L2735">
            <v>148.72</v>
          </cell>
          <cell r="M2735">
            <v>148.72</v>
          </cell>
          <cell r="N2735">
            <v>148.72</v>
          </cell>
          <cell r="O2735">
            <v>148.72</v>
          </cell>
          <cell r="P2735">
            <v>148.72</v>
          </cell>
          <cell r="Q2735">
            <v>148.72</v>
          </cell>
          <cell r="R2735">
            <v>148.72</v>
          </cell>
          <cell r="S2735">
            <v>1784.64</v>
          </cell>
        </row>
        <row r="2736">
          <cell r="E2736" t="str">
            <v>34952130400EQMRCZZHO</v>
          </cell>
          <cell r="F2736" t="str">
            <v>CC-U.I.F.</v>
          </cell>
          <cell r="G2736">
            <v>148.72</v>
          </cell>
          <cell r="H2736">
            <v>148.72</v>
          </cell>
          <cell r="I2736">
            <v>148.72</v>
          </cell>
          <cell r="J2736">
            <v>148.72</v>
          </cell>
          <cell r="K2736">
            <v>148.72</v>
          </cell>
          <cell r="L2736">
            <v>148.72</v>
          </cell>
          <cell r="M2736">
            <v>148.72</v>
          </cell>
          <cell r="N2736">
            <v>148.72</v>
          </cell>
          <cell r="O2736">
            <v>148.72</v>
          </cell>
          <cell r="P2736">
            <v>148.72</v>
          </cell>
          <cell r="Q2736">
            <v>148.72</v>
          </cell>
          <cell r="R2736">
            <v>148.72</v>
          </cell>
          <cell r="S2736">
            <v>1784.64</v>
          </cell>
        </row>
        <row r="2737">
          <cell r="E2737" t="str">
            <v>34952130400EQMRCZZHO</v>
          </cell>
          <cell r="F2737" t="str">
            <v>CC-U.I.F.</v>
          </cell>
          <cell r="G2737">
            <v>148.72</v>
          </cell>
          <cell r="H2737">
            <v>148.72</v>
          </cell>
          <cell r="I2737">
            <v>148.72</v>
          </cell>
          <cell r="J2737">
            <v>148.72</v>
          </cell>
          <cell r="K2737">
            <v>148.72</v>
          </cell>
          <cell r="L2737">
            <v>148.72</v>
          </cell>
          <cell r="M2737">
            <v>148.72</v>
          </cell>
          <cell r="N2737">
            <v>148.72</v>
          </cell>
          <cell r="O2737">
            <v>148.72</v>
          </cell>
          <cell r="P2737">
            <v>148.72</v>
          </cell>
          <cell r="Q2737">
            <v>148.72</v>
          </cell>
          <cell r="R2737">
            <v>148.72</v>
          </cell>
          <cell r="S2737">
            <v>1784.64</v>
          </cell>
        </row>
        <row r="2738">
          <cell r="E2738" t="str">
            <v>34952130400EQMRCZZHO</v>
          </cell>
          <cell r="F2738" t="str">
            <v>CC-U.I.F.</v>
          </cell>
          <cell r="G2738">
            <v>148.72</v>
          </cell>
          <cell r="H2738">
            <v>148.72</v>
          </cell>
          <cell r="I2738">
            <v>148.72</v>
          </cell>
          <cell r="J2738">
            <v>148.72</v>
          </cell>
          <cell r="K2738">
            <v>148.72</v>
          </cell>
          <cell r="L2738">
            <v>148.72</v>
          </cell>
          <cell r="M2738">
            <v>148.72</v>
          </cell>
          <cell r="N2738">
            <v>148.72</v>
          </cell>
          <cell r="O2738">
            <v>148.72</v>
          </cell>
          <cell r="P2738">
            <v>148.72</v>
          </cell>
          <cell r="Q2738">
            <v>148.72</v>
          </cell>
          <cell r="R2738">
            <v>148.72</v>
          </cell>
          <cell r="S2738">
            <v>1784.64</v>
          </cell>
        </row>
        <row r="2739">
          <cell r="E2739" t="str">
            <v>34952130400EQMRCZZHO Total</v>
          </cell>
          <cell r="F2739">
            <v>0</v>
          </cell>
          <cell r="S2739">
            <v>24984.959999999995</v>
          </cell>
        </row>
        <row r="2740">
          <cell r="E2740" t="str">
            <v>34952305410EQMRCZZHO</v>
          </cell>
          <cell r="F2740" t="str">
            <v>CC-SKILLS</v>
          </cell>
          <cell r="G2740">
            <v>558.20000000000005</v>
          </cell>
          <cell r="H2740">
            <v>558.20000000000005</v>
          </cell>
          <cell r="I2740">
            <v>558.20000000000005</v>
          </cell>
          <cell r="J2740">
            <v>558.20000000000005</v>
          </cell>
          <cell r="K2740">
            <v>990.28</v>
          </cell>
          <cell r="L2740">
            <v>558.20000000000005</v>
          </cell>
          <cell r="M2740">
            <v>558.20000000000005</v>
          </cell>
          <cell r="N2740">
            <v>558.20000000000005</v>
          </cell>
          <cell r="O2740">
            <v>558.20000000000005</v>
          </cell>
          <cell r="P2740">
            <v>558.20000000000005</v>
          </cell>
          <cell r="Q2740">
            <v>558.20000000000005</v>
          </cell>
          <cell r="R2740">
            <v>558.20000000000005</v>
          </cell>
          <cell r="S2740">
            <v>7130.48</v>
          </cell>
        </row>
        <row r="2741">
          <cell r="E2741" t="str">
            <v>34952305410EQMRCZZHO</v>
          </cell>
          <cell r="F2741" t="str">
            <v>CC-SKILLS</v>
          </cell>
          <cell r="G2741">
            <v>481.74</v>
          </cell>
          <cell r="H2741">
            <v>481.74</v>
          </cell>
          <cell r="I2741">
            <v>481.74</v>
          </cell>
          <cell r="J2741">
            <v>481.74</v>
          </cell>
          <cell r="K2741">
            <v>882.92</v>
          </cell>
          <cell r="L2741">
            <v>481.74</v>
          </cell>
          <cell r="M2741">
            <v>481.74</v>
          </cell>
          <cell r="N2741">
            <v>481.74</v>
          </cell>
          <cell r="O2741">
            <v>481.74</v>
          </cell>
          <cell r="P2741">
            <v>481.74</v>
          </cell>
          <cell r="Q2741">
            <v>481.74</v>
          </cell>
          <cell r="R2741">
            <v>481.74</v>
          </cell>
          <cell r="S2741">
            <v>6182.06</v>
          </cell>
        </row>
        <row r="2742">
          <cell r="E2742" t="str">
            <v>34952305410EQMRCZZHO</v>
          </cell>
          <cell r="F2742" t="str">
            <v>CC-SKILLS</v>
          </cell>
          <cell r="G2742">
            <v>481.86</v>
          </cell>
          <cell r="H2742">
            <v>481.86</v>
          </cell>
          <cell r="I2742">
            <v>481.86</v>
          </cell>
          <cell r="J2742">
            <v>481.86</v>
          </cell>
          <cell r="K2742">
            <v>481.86</v>
          </cell>
          <cell r="L2742">
            <v>481.86</v>
          </cell>
          <cell r="M2742">
            <v>481.86</v>
          </cell>
          <cell r="N2742">
            <v>883.05</v>
          </cell>
          <cell r="O2742">
            <v>481.86</v>
          </cell>
          <cell r="P2742">
            <v>481.86</v>
          </cell>
          <cell r="Q2742">
            <v>481.86</v>
          </cell>
          <cell r="R2742">
            <v>481.86</v>
          </cell>
          <cell r="S2742">
            <v>6183.51</v>
          </cell>
        </row>
        <row r="2743">
          <cell r="E2743" t="str">
            <v>34952305410EQMRCZZHO</v>
          </cell>
          <cell r="F2743" t="str">
            <v>CC-SKILLS</v>
          </cell>
          <cell r="G2743">
            <v>258.47000000000003</v>
          </cell>
          <cell r="H2743">
            <v>258.47000000000003</v>
          </cell>
          <cell r="I2743">
            <v>258.47000000000003</v>
          </cell>
          <cell r="J2743">
            <v>258.47000000000003</v>
          </cell>
          <cell r="K2743">
            <v>258.47000000000003</v>
          </cell>
          <cell r="L2743">
            <v>258.47000000000003</v>
          </cell>
          <cell r="M2743">
            <v>258.47000000000003</v>
          </cell>
          <cell r="N2743">
            <v>258.47000000000003</v>
          </cell>
          <cell r="O2743">
            <v>258.47000000000003</v>
          </cell>
          <cell r="P2743">
            <v>548.09</v>
          </cell>
          <cell r="Q2743">
            <v>270.39</v>
          </cell>
          <cell r="R2743">
            <v>270.39</v>
          </cell>
          <cell r="S2743">
            <v>3415.1</v>
          </cell>
        </row>
        <row r="2744">
          <cell r="E2744" t="str">
            <v>34952305410EQMRCZZHO</v>
          </cell>
          <cell r="F2744" t="str">
            <v>CC-SKILLS</v>
          </cell>
          <cell r="G2744">
            <v>194.59</v>
          </cell>
          <cell r="H2744">
            <v>194.59</v>
          </cell>
          <cell r="I2744">
            <v>194.59</v>
          </cell>
          <cell r="J2744">
            <v>194.59</v>
          </cell>
          <cell r="K2744">
            <v>194.59</v>
          </cell>
          <cell r="L2744">
            <v>194.59</v>
          </cell>
          <cell r="M2744">
            <v>194.59</v>
          </cell>
          <cell r="N2744">
            <v>194.59</v>
          </cell>
          <cell r="O2744">
            <v>194.59</v>
          </cell>
          <cell r="P2744">
            <v>194.59</v>
          </cell>
          <cell r="Q2744">
            <v>374.19</v>
          </cell>
          <cell r="R2744">
            <v>194.59</v>
          </cell>
          <cell r="S2744">
            <v>2514.6799999999998</v>
          </cell>
        </row>
        <row r="2745">
          <cell r="E2745" t="str">
            <v>34952305410EQMRCZZHO</v>
          </cell>
          <cell r="F2745" t="str">
            <v>CC-SKILLS</v>
          </cell>
          <cell r="G2745">
            <v>169.71</v>
          </cell>
          <cell r="H2745">
            <v>349.31</v>
          </cell>
          <cell r="I2745">
            <v>169.71</v>
          </cell>
          <cell r="J2745">
            <v>169.71</v>
          </cell>
          <cell r="K2745">
            <v>169.71</v>
          </cell>
          <cell r="L2745">
            <v>169.71</v>
          </cell>
          <cell r="M2745">
            <v>169.71</v>
          </cell>
          <cell r="N2745">
            <v>169.71</v>
          </cell>
          <cell r="O2745">
            <v>169.71</v>
          </cell>
          <cell r="P2745">
            <v>169.71</v>
          </cell>
          <cell r="Q2745">
            <v>169.71</v>
          </cell>
          <cell r="R2745">
            <v>169.71</v>
          </cell>
          <cell r="S2745">
            <v>2216.12</v>
          </cell>
        </row>
        <row r="2746">
          <cell r="E2746" t="str">
            <v>34952305410EQMRCZZHO</v>
          </cell>
          <cell r="F2746" t="str">
            <v>CC-SKILLS</v>
          </cell>
          <cell r="G2746">
            <v>142.96</v>
          </cell>
          <cell r="H2746">
            <v>142.96</v>
          </cell>
          <cell r="I2746">
            <v>280.66000000000003</v>
          </cell>
          <cell r="J2746">
            <v>142.96</v>
          </cell>
          <cell r="K2746">
            <v>142.96</v>
          </cell>
          <cell r="L2746">
            <v>142.96</v>
          </cell>
          <cell r="M2746">
            <v>142.96</v>
          </cell>
          <cell r="N2746">
            <v>142.96</v>
          </cell>
          <cell r="O2746">
            <v>142.96</v>
          </cell>
          <cell r="P2746">
            <v>142.96</v>
          </cell>
          <cell r="Q2746">
            <v>142.96</v>
          </cell>
          <cell r="R2746">
            <v>142.96</v>
          </cell>
          <cell r="S2746">
            <v>1853.22</v>
          </cell>
        </row>
        <row r="2747">
          <cell r="E2747" t="str">
            <v>34952305410EQMRCZZHO</v>
          </cell>
          <cell r="F2747" t="str">
            <v>CC-SKILLS</v>
          </cell>
          <cell r="G2747">
            <v>272.67</v>
          </cell>
          <cell r="H2747">
            <v>272.67</v>
          </cell>
          <cell r="I2747">
            <v>272.67</v>
          </cell>
          <cell r="J2747">
            <v>272.67</v>
          </cell>
          <cell r="K2747">
            <v>272.67</v>
          </cell>
          <cell r="L2747">
            <v>272.67</v>
          </cell>
          <cell r="M2747">
            <v>272.67</v>
          </cell>
          <cell r="N2747">
            <v>272.67</v>
          </cell>
          <cell r="O2747">
            <v>272.67</v>
          </cell>
          <cell r="P2747">
            <v>272.67</v>
          </cell>
          <cell r="Q2747">
            <v>519.5</v>
          </cell>
          <cell r="R2747">
            <v>272.67</v>
          </cell>
          <cell r="S2747">
            <v>3518.87</v>
          </cell>
        </row>
        <row r="2748">
          <cell r="E2748" t="str">
            <v>34952305410EQMRCZZHO</v>
          </cell>
          <cell r="F2748" t="str">
            <v>CC-SKILLS</v>
          </cell>
          <cell r="G2748">
            <v>186.7</v>
          </cell>
          <cell r="H2748">
            <v>186.7</v>
          </cell>
          <cell r="I2748">
            <v>186.7</v>
          </cell>
          <cell r="J2748">
            <v>186.7</v>
          </cell>
          <cell r="K2748">
            <v>186.7</v>
          </cell>
          <cell r="L2748">
            <v>186.7</v>
          </cell>
          <cell r="M2748">
            <v>186.7</v>
          </cell>
          <cell r="N2748">
            <v>384.28</v>
          </cell>
          <cell r="O2748">
            <v>196.14</v>
          </cell>
          <cell r="P2748">
            <v>196.14</v>
          </cell>
          <cell r="Q2748">
            <v>196.14</v>
          </cell>
          <cell r="R2748">
            <v>196.14</v>
          </cell>
          <cell r="S2748">
            <v>2475.7399999999998</v>
          </cell>
        </row>
        <row r="2749">
          <cell r="E2749" t="str">
            <v>34952305410EQMRCZZHO</v>
          </cell>
          <cell r="F2749" t="str">
            <v>CC-SKILLS</v>
          </cell>
          <cell r="G2749">
            <v>194.67</v>
          </cell>
          <cell r="H2749">
            <v>194.67</v>
          </cell>
          <cell r="I2749">
            <v>194.67</v>
          </cell>
          <cell r="J2749">
            <v>194.67</v>
          </cell>
          <cell r="K2749">
            <v>194.67</v>
          </cell>
          <cell r="L2749">
            <v>194.67</v>
          </cell>
          <cell r="M2749">
            <v>194.67</v>
          </cell>
          <cell r="N2749">
            <v>392.24</v>
          </cell>
          <cell r="O2749">
            <v>204.1</v>
          </cell>
          <cell r="P2749">
            <v>204.1</v>
          </cell>
          <cell r="Q2749">
            <v>204.1</v>
          </cell>
          <cell r="R2749">
            <v>204.1</v>
          </cell>
          <cell r="S2749">
            <v>2571.33</v>
          </cell>
        </row>
        <row r="2750">
          <cell r="E2750" t="str">
            <v>34952305410EQMRCZZHO</v>
          </cell>
          <cell r="F2750" t="str">
            <v>CC-SKILLS</v>
          </cell>
          <cell r="G2750">
            <v>186.7</v>
          </cell>
          <cell r="H2750">
            <v>186.7</v>
          </cell>
          <cell r="I2750">
            <v>186.7</v>
          </cell>
          <cell r="J2750">
            <v>186.7</v>
          </cell>
          <cell r="K2750">
            <v>186.7</v>
          </cell>
          <cell r="L2750">
            <v>186.7</v>
          </cell>
          <cell r="M2750">
            <v>186.7</v>
          </cell>
          <cell r="N2750">
            <v>384.28</v>
          </cell>
          <cell r="O2750">
            <v>196.14</v>
          </cell>
          <cell r="P2750">
            <v>196.14</v>
          </cell>
          <cell r="Q2750">
            <v>196.14</v>
          </cell>
          <cell r="R2750">
            <v>196.14</v>
          </cell>
          <cell r="S2750">
            <v>2475.7399999999998</v>
          </cell>
        </row>
        <row r="2751">
          <cell r="E2751" t="str">
            <v>34952305410EQMRCZZHO</v>
          </cell>
          <cell r="F2751" t="str">
            <v>CC-SKILLS</v>
          </cell>
          <cell r="G2751">
            <v>305.75</v>
          </cell>
          <cell r="H2751">
            <v>305.75</v>
          </cell>
          <cell r="I2751">
            <v>305.75</v>
          </cell>
          <cell r="J2751">
            <v>305.75</v>
          </cell>
          <cell r="K2751">
            <v>305.75</v>
          </cell>
          <cell r="L2751">
            <v>305.75</v>
          </cell>
          <cell r="M2751">
            <v>305.75</v>
          </cell>
          <cell r="N2751">
            <v>305.75</v>
          </cell>
          <cell r="O2751">
            <v>603.88</v>
          </cell>
          <cell r="P2751">
            <v>319.97000000000003</v>
          </cell>
          <cell r="Q2751">
            <v>319.97000000000003</v>
          </cell>
          <cell r="R2751">
            <v>319.97000000000003</v>
          </cell>
          <cell r="S2751">
            <v>4009.79</v>
          </cell>
        </row>
        <row r="2752">
          <cell r="E2752" t="str">
            <v>34952305410EQMRCZZHO</v>
          </cell>
          <cell r="F2752" t="str">
            <v>CC-SKILLS</v>
          </cell>
          <cell r="G2752">
            <v>625.62</v>
          </cell>
          <cell r="H2752">
            <v>625.62</v>
          </cell>
          <cell r="I2752">
            <v>625.62</v>
          </cell>
          <cell r="J2752">
            <v>625.62</v>
          </cell>
          <cell r="K2752">
            <v>625.62</v>
          </cell>
          <cell r="L2752">
            <v>625.62</v>
          </cell>
          <cell r="M2752">
            <v>1114.52</v>
          </cell>
          <cell r="N2752">
            <v>625.62</v>
          </cell>
          <cell r="O2752">
            <v>625.62</v>
          </cell>
          <cell r="P2752">
            <v>625.62</v>
          </cell>
          <cell r="Q2752">
            <v>625.62</v>
          </cell>
          <cell r="R2752">
            <v>625.62</v>
          </cell>
          <cell r="S2752">
            <v>7996.34</v>
          </cell>
        </row>
        <row r="2753">
          <cell r="E2753" t="str">
            <v>34952305410EQMRCZZHO</v>
          </cell>
          <cell r="F2753" t="str">
            <v>CC-SKILLS</v>
          </cell>
          <cell r="G2753">
            <v>551.72</v>
          </cell>
          <cell r="H2753">
            <v>551.72</v>
          </cell>
          <cell r="I2753">
            <v>551.72</v>
          </cell>
          <cell r="J2753">
            <v>983.8</v>
          </cell>
          <cell r="K2753">
            <v>551.72</v>
          </cell>
          <cell r="L2753">
            <v>551.72</v>
          </cell>
          <cell r="M2753">
            <v>551.72</v>
          </cell>
          <cell r="N2753">
            <v>551.72</v>
          </cell>
          <cell r="O2753">
            <v>551.72</v>
          </cell>
          <cell r="P2753">
            <v>551.72</v>
          </cell>
          <cell r="Q2753">
            <v>551.72</v>
          </cell>
          <cell r="R2753">
            <v>551.72</v>
          </cell>
          <cell r="S2753">
            <v>7052.72</v>
          </cell>
        </row>
        <row r="2754">
          <cell r="E2754" t="str">
            <v>34952305410EQMRCZZHO Total</v>
          </cell>
          <cell r="F2754">
            <v>0</v>
          </cell>
          <cell r="S2754">
            <v>59595.7</v>
          </cell>
        </row>
        <row r="2755">
          <cell r="E2755" t="str">
            <v>35112110010EQMRCZZWD</v>
          </cell>
          <cell r="F2755" t="str">
            <v>SALARY</v>
          </cell>
          <cell r="G2755">
            <v>48890.38</v>
          </cell>
          <cell r="H2755">
            <v>48890.38</v>
          </cell>
          <cell r="I2755">
            <v>48890.38</v>
          </cell>
          <cell r="J2755">
            <v>48890.38</v>
          </cell>
          <cell r="K2755">
            <v>48890.38</v>
          </cell>
          <cell r="L2755">
            <v>48890.38</v>
          </cell>
          <cell r="M2755">
            <v>48890.38</v>
          </cell>
          <cell r="N2755">
            <v>48890.38</v>
          </cell>
          <cell r="O2755">
            <v>48890.38</v>
          </cell>
          <cell r="P2755">
            <v>48890.38</v>
          </cell>
          <cell r="Q2755">
            <v>48890.38</v>
          </cell>
          <cell r="R2755">
            <v>48890.38</v>
          </cell>
          <cell r="S2755">
            <v>586684.56000000006</v>
          </cell>
        </row>
        <row r="2756">
          <cell r="E2756" t="str">
            <v>35112110010EQMRCZZWD</v>
          </cell>
          <cell r="F2756" t="str">
            <v>SALARY</v>
          </cell>
          <cell r="G2756">
            <v>43207.72</v>
          </cell>
          <cell r="H2756">
            <v>43207.72</v>
          </cell>
          <cell r="I2756">
            <v>43207.72</v>
          </cell>
          <cell r="J2756">
            <v>43207.72</v>
          </cell>
          <cell r="K2756">
            <v>43207.72</v>
          </cell>
          <cell r="L2756">
            <v>43207.72</v>
          </cell>
          <cell r="M2756">
            <v>43207.72</v>
          </cell>
          <cell r="N2756">
            <v>43207.72</v>
          </cell>
          <cell r="O2756">
            <v>43207.72</v>
          </cell>
          <cell r="P2756">
            <v>43207.72</v>
          </cell>
          <cell r="Q2756">
            <v>43207.72</v>
          </cell>
          <cell r="R2756">
            <v>43207.72</v>
          </cell>
          <cell r="S2756">
            <v>518492.64</v>
          </cell>
        </row>
        <row r="2757">
          <cell r="E2757" t="str">
            <v>35112110010EQMRCZZWD</v>
          </cell>
          <cell r="F2757" t="str">
            <v>SALARY</v>
          </cell>
          <cell r="G2757">
            <v>40118.879999999997</v>
          </cell>
          <cell r="H2757">
            <v>40118.879999999997</v>
          </cell>
          <cell r="I2757">
            <v>40118.879999999997</v>
          </cell>
          <cell r="J2757">
            <v>40118.879999999997</v>
          </cell>
          <cell r="K2757">
            <v>40118.879999999997</v>
          </cell>
          <cell r="L2757">
            <v>40118.879999999997</v>
          </cell>
          <cell r="M2757">
            <v>40118.879999999997</v>
          </cell>
          <cell r="N2757">
            <v>40118.879999999997</v>
          </cell>
          <cell r="O2757">
            <v>40118.879999999997</v>
          </cell>
          <cell r="P2757">
            <v>40118.879999999997</v>
          </cell>
          <cell r="Q2757">
            <v>40118.879999999997</v>
          </cell>
          <cell r="R2757">
            <v>40118.879999999997</v>
          </cell>
          <cell r="S2757">
            <v>481426.56</v>
          </cell>
        </row>
        <row r="2758">
          <cell r="E2758" t="str">
            <v>35112110010EQMRCZZWD</v>
          </cell>
          <cell r="F2758" t="str">
            <v>SALARY</v>
          </cell>
          <cell r="G2758">
            <v>31318.76</v>
          </cell>
          <cell r="H2758">
            <v>31318.76</v>
          </cell>
          <cell r="I2758">
            <v>31318.76</v>
          </cell>
          <cell r="J2758">
            <v>31318.76</v>
          </cell>
          <cell r="K2758">
            <v>31318.76</v>
          </cell>
          <cell r="L2758">
            <v>31318.76</v>
          </cell>
          <cell r="M2758">
            <v>31318.76</v>
          </cell>
          <cell r="N2758">
            <v>31318.76</v>
          </cell>
          <cell r="O2758">
            <v>31318.76</v>
          </cell>
          <cell r="P2758">
            <v>31318.76</v>
          </cell>
          <cell r="Q2758">
            <v>31318.76</v>
          </cell>
          <cell r="R2758">
            <v>31318.76</v>
          </cell>
          <cell r="S2758">
            <v>375825.12</v>
          </cell>
        </row>
        <row r="2759">
          <cell r="E2759" t="str">
            <v>35112110010EQMRCZZWD</v>
          </cell>
          <cell r="F2759" t="str">
            <v>SALARY</v>
          </cell>
          <cell r="G2759">
            <v>21799.96</v>
          </cell>
          <cell r="H2759">
            <v>21799.96</v>
          </cell>
          <cell r="I2759">
            <v>21799.96</v>
          </cell>
          <cell r="J2759">
            <v>21799.96</v>
          </cell>
          <cell r="K2759">
            <v>21799.96</v>
          </cell>
          <cell r="L2759">
            <v>21799.96</v>
          </cell>
          <cell r="M2759">
            <v>21799.96</v>
          </cell>
          <cell r="N2759">
            <v>21799.96</v>
          </cell>
          <cell r="O2759">
            <v>21799.96</v>
          </cell>
          <cell r="P2759">
            <v>21799.96</v>
          </cell>
          <cell r="Q2759">
            <v>21799.96</v>
          </cell>
          <cell r="R2759">
            <v>21799.96</v>
          </cell>
          <cell r="S2759">
            <v>261599.52</v>
          </cell>
        </row>
        <row r="2760">
          <cell r="E2760" t="str">
            <v>35112110010EQMRCZZWD</v>
          </cell>
          <cell r="F2760" t="str">
            <v>SALARY</v>
          </cell>
          <cell r="G2760">
            <v>43207.72</v>
          </cell>
          <cell r="H2760">
            <v>43207.72</v>
          </cell>
          <cell r="I2760">
            <v>43207.72</v>
          </cell>
          <cell r="J2760">
            <v>43207.72</v>
          </cell>
          <cell r="K2760">
            <v>43207.72</v>
          </cell>
          <cell r="L2760">
            <v>43207.72</v>
          </cell>
          <cell r="M2760">
            <v>43207.72</v>
          </cell>
          <cell r="N2760">
            <v>43207.72</v>
          </cell>
          <cell r="O2760">
            <v>43207.72</v>
          </cell>
          <cell r="P2760">
            <v>43207.72</v>
          </cell>
          <cell r="Q2760">
            <v>43207.72</v>
          </cell>
          <cell r="R2760">
            <v>43207.72</v>
          </cell>
          <cell r="S2760">
            <v>518492.64</v>
          </cell>
        </row>
        <row r="2761">
          <cell r="E2761" t="str">
            <v>35112110010EQMRCZZWD Total</v>
          </cell>
          <cell r="F2761">
            <v>0</v>
          </cell>
          <cell r="S2761">
            <v>2742521.0400000005</v>
          </cell>
        </row>
        <row r="2762">
          <cell r="E2762" t="str">
            <v>35112110100EQMRCZZWD</v>
          </cell>
          <cell r="F2762" t="str">
            <v>BONUS</v>
          </cell>
          <cell r="G2762">
            <v>0</v>
          </cell>
          <cell r="H2762">
            <v>48890.38</v>
          </cell>
          <cell r="I2762">
            <v>0</v>
          </cell>
          <cell r="J2762">
            <v>0</v>
          </cell>
          <cell r="K2762">
            <v>0</v>
          </cell>
          <cell r="L2762">
            <v>0</v>
          </cell>
          <cell r="M2762">
            <v>0</v>
          </cell>
          <cell r="N2762">
            <v>0</v>
          </cell>
          <cell r="O2762">
            <v>0</v>
          </cell>
          <cell r="P2762">
            <v>0</v>
          </cell>
          <cell r="Q2762">
            <v>0</v>
          </cell>
          <cell r="R2762">
            <v>0</v>
          </cell>
          <cell r="S2762">
            <v>48890.38</v>
          </cell>
        </row>
        <row r="2763">
          <cell r="E2763" t="str">
            <v>35112110100EQMRCZZWD</v>
          </cell>
          <cell r="F2763" t="str">
            <v>BONUS</v>
          </cell>
          <cell r="G2763">
            <v>0</v>
          </cell>
          <cell r="H2763">
            <v>43207.72</v>
          </cell>
          <cell r="I2763">
            <v>0</v>
          </cell>
          <cell r="J2763">
            <v>0</v>
          </cell>
          <cell r="K2763">
            <v>0</v>
          </cell>
          <cell r="L2763">
            <v>0</v>
          </cell>
          <cell r="M2763">
            <v>0</v>
          </cell>
          <cell r="N2763">
            <v>0</v>
          </cell>
          <cell r="O2763">
            <v>0</v>
          </cell>
          <cell r="P2763">
            <v>0</v>
          </cell>
          <cell r="Q2763">
            <v>0</v>
          </cell>
          <cell r="R2763">
            <v>0</v>
          </cell>
          <cell r="S2763">
            <v>43207.72</v>
          </cell>
        </row>
        <row r="2764">
          <cell r="E2764" t="str">
            <v>35112110100EQMRCZZWD</v>
          </cell>
          <cell r="F2764" t="str">
            <v>BONUS</v>
          </cell>
          <cell r="G2764">
            <v>0</v>
          </cell>
          <cell r="H2764">
            <v>0</v>
          </cell>
          <cell r="I2764">
            <v>0</v>
          </cell>
          <cell r="J2764">
            <v>0</v>
          </cell>
          <cell r="K2764">
            <v>0</v>
          </cell>
          <cell r="L2764">
            <v>0</v>
          </cell>
          <cell r="M2764">
            <v>0</v>
          </cell>
          <cell r="N2764">
            <v>0</v>
          </cell>
          <cell r="O2764">
            <v>0</v>
          </cell>
          <cell r="P2764">
            <v>0</v>
          </cell>
          <cell r="Q2764">
            <v>40118.879999999997</v>
          </cell>
          <cell r="R2764">
            <v>0</v>
          </cell>
          <cell r="S2764">
            <v>40118.879999999997</v>
          </cell>
        </row>
        <row r="2765">
          <cell r="E2765" t="str">
            <v>35112110100EQMRCZZWD</v>
          </cell>
          <cell r="F2765" t="str">
            <v>BONUS</v>
          </cell>
          <cell r="G2765">
            <v>0</v>
          </cell>
          <cell r="H2765">
            <v>0</v>
          </cell>
          <cell r="I2765">
            <v>0</v>
          </cell>
          <cell r="J2765">
            <v>0</v>
          </cell>
          <cell r="K2765">
            <v>0</v>
          </cell>
          <cell r="L2765">
            <v>31318.76</v>
          </cell>
          <cell r="M2765">
            <v>0</v>
          </cell>
          <cell r="N2765">
            <v>0</v>
          </cell>
          <cell r="O2765">
            <v>0</v>
          </cell>
          <cell r="P2765">
            <v>0</v>
          </cell>
          <cell r="Q2765">
            <v>0</v>
          </cell>
          <cell r="R2765">
            <v>0</v>
          </cell>
          <cell r="S2765">
            <v>31318.76</v>
          </cell>
        </row>
        <row r="2766">
          <cell r="E2766" t="str">
            <v>35112110100EQMRCZZWD</v>
          </cell>
          <cell r="F2766" t="str">
            <v>BONUS</v>
          </cell>
          <cell r="G2766">
            <v>0</v>
          </cell>
          <cell r="H2766">
            <v>0</v>
          </cell>
          <cell r="I2766">
            <v>0</v>
          </cell>
          <cell r="J2766">
            <v>0</v>
          </cell>
          <cell r="K2766">
            <v>0</v>
          </cell>
          <cell r="L2766">
            <v>0</v>
          </cell>
          <cell r="M2766">
            <v>21799.96</v>
          </cell>
          <cell r="N2766">
            <v>0</v>
          </cell>
          <cell r="O2766">
            <v>0</v>
          </cell>
          <cell r="P2766">
            <v>0</v>
          </cell>
          <cell r="Q2766">
            <v>0</v>
          </cell>
          <cell r="R2766">
            <v>0</v>
          </cell>
          <cell r="S2766">
            <v>21799.96</v>
          </cell>
        </row>
        <row r="2767">
          <cell r="E2767" t="str">
            <v>35112110100EQMRCZZWD</v>
          </cell>
          <cell r="F2767" t="str">
            <v>BONUS</v>
          </cell>
          <cell r="G2767">
            <v>0</v>
          </cell>
          <cell r="H2767">
            <v>0</v>
          </cell>
          <cell r="I2767">
            <v>0</v>
          </cell>
          <cell r="J2767">
            <v>0</v>
          </cell>
          <cell r="K2767">
            <v>0</v>
          </cell>
          <cell r="L2767">
            <v>0</v>
          </cell>
          <cell r="M2767">
            <v>43207.72</v>
          </cell>
          <cell r="N2767">
            <v>0</v>
          </cell>
          <cell r="O2767">
            <v>0</v>
          </cell>
          <cell r="P2767">
            <v>0</v>
          </cell>
          <cell r="Q2767">
            <v>0</v>
          </cell>
          <cell r="R2767">
            <v>0</v>
          </cell>
          <cell r="S2767">
            <v>43207.72</v>
          </cell>
        </row>
        <row r="2768">
          <cell r="E2768" t="str">
            <v>35112110100EQMRCZZWD Total</v>
          </cell>
          <cell r="F2768">
            <v>0</v>
          </cell>
          <cell r="S2768">
            <v>228543.42</v>
          </cell>
        </row>
        <row r="2769">
          <cell r="E2769" t="str">
            <v>35112110260EQMRCZZWD</v>
          </cell>
          <cell r="F2769" t="str">
            <v>HOUSESUB</v>
          </cell>
          <cell r="G2769">
            <v>796.61</v>
          </cell>
          <cell r="H2769">
            <v>796.61</v>
          </cell>
          <cell r="I2769">
            <v>796.61</v>
          </cell>
          <cell r="J2769">
            <v>796.61</v>
          </cell>
          <cell r="K2769">
            <v>796.61</v>
          </cell>
          <cell r="L2769">
            <v>796.61</v>
          </cell>
          <cell r="M2769">
            <v>796.61</v>
          </cell>
          <cell r="N2769">
            <v>796.61</v>
          </cell>
          <cell r="O2769">
            <v>796.61</v>
          </cell>
          <cell r="P2769">
            <v>796.61</v>
          </cell>
          <cell r="Q2769">
            <v>796.61</v>
          </cell>
          <cell r="R2769">
            <v>796.61</v>
          </cell>
          <cell r="S2769">
            <v>9559.32</v>
          </cell>
        </row>
        <row r="2770">
          <cell r="E2770" t="str">
            <v>35112110260EQMRCZZWD</v>
          </cell>
          <cell r="F2770" t="str">
            <v>HOUSESUB</v>
          </cell>
          <cell r="G2770">
            <v>796.61</v>
          </cell>
          <cell r="H2770">
            <v>796.61</v>
          </cell>
          <cell r="I2770">
            <v>796.61</v>
          </cell>
          <cell r="J2770">
            <v>796.61</v>
          </cell>
          <cell r="K2770">
            <v>796.61</v>
          </cell>
          <cell r="L2770">
            <v>796.61</v>
          </cell>
          <cell r="M2770">
            <v>796.61</v>
          </cell>
          <cell r="N2770">
            <v>796.61</v>
          </cell>
          <cell r="O2770">
            <v>796.61</v>
          </cell>
          <cell r="P2770">
            <v>796.61</v>
          </cell>
          <cell r="Q2770">
            <v>796.61</v>
          </cell>
          <cell r="R2770">
            <v>796.61</v>
          </cell>
          <cell r="S2770">
            <v>9559.32</v>
          </cell>
        </row>
        <row r="2771">
          <cell r="E2771" t="str">
            <v>35112110260EQMRCZZWD Total</v>
          </cell>
          <cell r="F2771">
            <v>0</v>
          </cell>
          <cell r="S2771">
            <v>19118.64</v>
          </cell>
        </row>
        <row r="2772">
          <cell r="E2772" t="str">
            <v>35112110340EQMRCZZWD</v>
          </cell>
          <cell r="F2772" t="str">
            <v>CARALL</v>
          </cell>
          <cell r="G2772">
            <v>14863.08</v>
          </cell>
          <cell r="H2772">
            <v>14863.08</v>
          </cell>
          <cell r="I2772">
            <v>14863.08</v>
          </cell>
          <cell r="J2772">
            <v>14863.08</v>
          </cell>
          <cell r="K2772">
            <v>14863.08</v>
          </cell>
          <cell r="L2772">
            <v>14863.08</v>
          </cell>
          <cell r="M2772">
            <v>14863.08</v>
          </cell>
          <cell r="N2772">
            <v>14863.08</v>
          </cell>
          <cell r="O2772">
            <v>14863.08</v>
          </cell>
          <cell r="P2772">
            <v>14863.08</v>
          </cell>
          <cell r="Q2772">
            <v>14863.08</v>
          </cell>
          <cell r="R2772">
            <v>14863.08</v>
          </cell>
          <cell r="S2772">
            <v>178356.96</v>
          </cell>
        </row>
        <row r="2773">
          <cell r="E2773" t="str">
            <v>35112110340EQMRCZZWD</v>
          </cell>
          <cell r="F2773" t="str">
            <v>CARALL</v>
          </cell>
          <cell r="G2773">
            <v>12813</v>
          </cell>
          <cell r="H2773">
            <v>12813</v>
          </cell>
          <cell r="I2773">
            <v>12813</v>
          </cell>
          <cell r="J2773">
            <v>12813</v>
          </cell>
          <cell r="K2773">
            <v>12813</v>
          </cell>
          <cell r="L2773">
            <v>12813</v>
          </cell>
          <cell r="M2773">
            <v>12813</v>
          </cell>
          <cell r="N2773">
            <v>12813</v>
          </cell>
          <cell r="O2773">
            <v>12813</v>
          </cell>
          <cell r="P2773">
            <v>12813</v>
          </cell>
          <cell r="Q2773">
            <v>12813</v>
          </cell>
          <cell r="R2773">
            <v>12813</v>
          </cell>
          <cell r="S2773">
            <v>153756</v>
          </cell>
        </row>
        <row r="2774">
          <cell r="E2774" t="str">
            <v>35112110340EQMRCZZWD</v>
          </cell>
          <cell r="F2774" t="str">
            <v>CARALL</v>
          </cell>
          <cell r="G2774">
            <v>7972.15</v>
          </cell>
          <cell r="H2774">
            <v>7972.15</v>
          </cell>
          <cell r="I2774">
            <v>7972.15</v>
          </cell>
          <cell r="J2774">
            <v>7972.15</v>
          </cell>
          <cell r="K2774">
            <v>7972.15</v>
          </cell>
          <cell r="L2774">
            <v>7972.15</v>
          </cell>
          <cell r="M2774">
            <v>7972.15</v>
          </cell>
          <cell r="N2774">
            <v>7972.15</v>
          </cell>
          <cell r="O2774">
            <v>7972.15</v>
          </cell>
          <cell r="P2774">
            <v>7972.15</v>
          </cell>
          <cell r="Q2774">
            <v>7972.15</v>
          </cell>
          <cell r="R2774">
            <v>7972.15</v>
          </cell>
          <cell r="S2774">
            <v>95665.8</v>
          </cell>
        </row>
        <row r="2775">
          <cell r="E2775" t="str">
            <v>35112110340EQMRCZZWD</v>
          </cell>
          <cell r="F2775" t="str">
            <v>CARALL</v>
          </cell>
          <cell r="G2775">
            <v>12671</v>
          </cell>
          <cell r="H2775">
            <v>12671</v>
          </cell>
          <cell r="I2775">
            <v>12671</v>
          </cell>
          <cell r="J2775">
            <v>12671</v>
          </cell>
          <cell r="K2775">
            <v>12671</v>
          </cell>
          <cell r="L2775">
            <v>12671</v>
          </cell>
          <cell r="M2775">
            <v>12671</v>
          </cell>
          <cell r="N2775">
            <v>12671</v>
          </cell>
          <cell r="O2775">
            <v>12671</v>
          </cell>
          <cell r="P2775">
            <v>12671</v>
          </cell>
          <cell r="Q2775">
            <v>12671</v>
          </cell>
          <cell r="R2775">
            <v>12671</v>
          </cell>
          <cell r="S2775">
            <v>152052</v>
          </cell>
        </row>
        <row r="2776">
          <cell r="E2776" t="str">
            <v>35112110340EQMRCZZWD Total</v>
          </cell>
          <cell r="F2776">
            <v>0</v>
          </cell>
          <cell r="S2776">
            <v>579830.76</v>
          </cell>
        </row>
        <row r="2777">
          <cell r="E2777" t="str">
            <v>35112130010EQMRCZZWD</v>
          </cell>
          <cell r="F2777" t="str">
            <v>CC-BARGAIN</v>
          </cell>
          <cell r="G2777">
            <v>8.25</v>
          </cell>
          <cell r="H2777">
            <v>8.25</v>
          </cell>
          <cell r="I2777">
            <v>8.25</v>
          </cell>
          <cell r="J2777">
            <v>8.25</v>
          </cell>
          <cell r="K2777">
            <v>8.25</v>
          </cell>
          <cell r="L2777">
            <v>8.25</v>
          </cell>
          <cell r="M2777">
            <v>8.25</v>
          </cell>
          <cell r="N2777">
            <v>8.25</v>
          </cell>
          <cell r="O2777">
            <v>8.25</v>
          </cell>
          <cell r="P2777">
            <v>8.25</v>
          </cell>
          <cell r="Q2777">
            <v>8.25</v>
          </cell>
          <cell r="R2777">
            <v>8.25</v>
          </cell>
          <cell r="S2777">
            <v>99</v>
          </cell>
        </row>
        <row r="2778">
          <cell r="E2778" t="str">
            <v>35112130010EQMRCZZWD</v>
          </cell>
          <cell r="F2778" t="str">
            <v>CC-BARGAIN</v>
          </cell>
          <cell r="G2778">
            <v>8.25</v>
          </cell>
          <cell r="H2778">
            <v>8.25</v>
          </cell>
          <cell r="I2778">
            <v>8.25</v>
          </cell>
          <cell r="J2778">
            <v>8.25</v>
          </cell>
          <cell r="K2778">
            <v>8.25</v>
          </cell>
          <cell r="L2778">
            <v>8.25</v>
          </cell>
          <cell r="M2778">
            <v>8.25</v>
          </cell>
          <cell r="N2778">
            <v>8.25</v>
          </cell>
          <cell r="O2778">
            <v>8.25</v>
          </cell>
          <cell r="P2778">
            <v>8.25</v>
          </cell>
          <cell r="Q2778">
            <v>8.25</v>
          </cell>
          <cell r="R2778">
            <v>8.25</v>
          </cell>
          <cell r="S2778">
            <v>99</v>
          </cell>
        </row>
        <row r="2779">
          <cell r="E2779" t="str">
            <v>35112130010EQMRCZZWD</v>
          </cell>
          <cell r="F2779" t="str">
            <v>CC-BARGAIN</v>
          </cell>
          <cell r="G2779">
            <v>8.25</v>
          </cell>
          <cell r="H2779">
            <v>8.25</v>
          </cell>
          <cell r="I2779">
            <v>8.25</v>
          </cell>
          <cell r="J2779">
            <v>8.25</v>
          </cell>
          <cell r="K2779">
            <v>8.25</v>
          </cell>
          <cell r="L2779">
            <v>8.25</v>
          </cell>
          <cell r="M2779">
            <v>8.25</v>
          </cell>
          <cell r="N2779">
            <v>8.25</v>
          </cell>
          <cell r="O2779">
            <v>8.25</v>
          </cell>
          <cell r="P2779">
            <v>8.25</v>
          </cell>
          <cell r="Q2779">
            <v>8.25</v>
          </cell>
          <cell r="R2779">
            <v>8.25</v>
          </cell>
          <cell r="S2779">
            <v>99</v>
          </cell>
        </row>
        <row r="2780">
          <cell r="E2780" t="str">
            <v>35112130010EQMRCZZWD</v>
          </cell>
          <cell r="F2780" t="str">
            <v>CC-BARGAIN</v>
          </cell>
          <cell r="G2780">
            <v>8.25</v>
          </cell>
          <cell r="H2780">
            <v>8.25</v>
          </cell>
          <cell r="I2780">
            <v>8.25</v>
          </cell>
          <cell r="J2780">
            <v>8.25</v>
          </cell>
          <cell r="K2780">
            <v>8.25</v>
          </cell>
          <cell r="L2780">
            <v>8.25</v>
          </cell>
          <cell r="M2780">
            <v>8.25</v>
          </cell>
          <cell r="N2780">
            <v>8.25</v>
          </cell>
          <cell r="O2780">
            <v>8.25</v>
          </cell>
          <cell r="P2780">
            <v>8.25</v>
          </cell>
          <cell r="Q2780">
            <v>8.25</v>
          </cell>
          <cell r="R2780">
            <v>8.25</v>
          </cell>
          <cell r="S2780">
            <v>99</v>
          </cell>
        </row>
        <row r="2781">
          <cell r="E2781" t="str">
            <v>35112130010EQMRCZZWD</v>
          </cell>
          <cell r="F2781" t="str">
            <v>CC-BARGAIN</v>
          </cell>
          <cell r="G2781">
            <v>8.25</v>
          </cell>
          <cell r="H2781">
            <v>8.25</v>
          </cell>
          <cell r="I2781">
            <v>8.25</v>
          </cell>
          <cell r="J2781">
            <v>8.25</v>
          </cell>
          <cell r="K2781">
            <v>8.25</v>
          </cell>
          <cell r="L2781">
            <v>8.25</v>
          </cell>
          <cell r="M2781">
            <v>8.25</v>
          </cell>
          <cell r="N2781">
            <v>8.25</v>
          </cell>
          <cell r="O2781">
            <v>8.25</v>
          </cell>
          <cell r="P2781">
            <v>8.25</v>
          </cell>
          <cell r="Q2781">
            <v>8.25</v>
          </cell>
          <cell r="R2781">
            <v>8.25</v>
          </cell>
          <cell r="S2781">
            <v>99</v>
          </cell>
        </row>
        <row r="2782">
          <cell r="E2782" t="str">
            <v>35112130010EQMRCZZWD</v>
          </cell>
          <cell r="F2782" t="str">
            <v>CC-BARGAIN</v>
          </cell>
          <cell r="G2782">
            <v>8.25</v>
          </cell>
          <cell r="H2782">
            <v>8.25</v>
          </cell>
          <cell r="I2782">
            <v>8.25</v>
          </cell>
          <cell r="J2782">
            <v>8.25</v>
          </cell>
          <cell r="K2782">
            <v>8.25</v>
          </cell>
          <cell r="L2782">
            <v>8.25</v>
          </cell>
          <cell r="M2782">
            <v>8.25</v>
          </cell>
          <cell r="N2782">
            <v>8.25</v>
          </cell>
          <cell r="O2782">
            <v>8.25</v>
          </cell>
          <cell r="P2782">
            <v>8.25</v>
          </cell>
          <cell r="Q2782">
            <v>8.25</v>
          </cell>
          <cell r="R2782">
            <v>8.25</v>
          </cell>
          <cell r="S2782">
            <v>99</v>
          </cell>
        </row>
        <row r="2783">
          <cell r="E2783" t="str">
            <v>35112130010EQMRCZZWD Total</v>
          </cell>
          <cell r="F2783">
            <v>0</v>
          </cell>
          <cell r="S2783">
            <v>594</v>
          </cell>
        </row>
        <row r="2784">
          <cell r="E2784" t="str">
            <v>35112130100EQMRCZZWD</v>
          </cell>
          <cell r="F2784" t="str">
            <v>CC-GROUPSC</v>
          </cell>
          <cell r="G2784">
            <v>977.81</v>
          </cell>
          <cell r="H2784">
            <v>977.81</v>
          </cell>
          <cell r="I2784">
            <v>977.81</v>
          </cell>
          <cell r="J2784">
            <v>977.81</v>
          </cell>
          <cell r="K2784">
            <v>977.81</v>
          </cell>
          <cell r="L2784">
            <v>977.81</v>
          </cell>
          <cell r="M2784">
            <v>977.81</v>
          </cell>
          <cell r="N2784">
            <v>977.81</v>
          </cell>
          <cell r="O2784">
            <v>977.81</v>
          </cell>
          <cell r="P2784">
            <v>977.81</v>
          </cell>
          <cell r="Q2784">
            <v>977.81</v>
          </cell>
          <cell r="R2784">
            <v>977.81</v>
          </cell>
          <cell r="S2784">
            <v>11733.72</v>
          </cell>
        </row>
        <row r="2785">
          <cell r="E2785" t="str">
            <v>35112130100EQMRCZZWD</v>
          </cell>
          <cell r="F2785" t="str">
            <v>CC-GROUPSC</v>
          </cell>
          <cell r="G2785">
            <v>864.15</v>
          </cell>
          <cell r="H2785">
            <v>864.15</v>
          </cell>
          <cell r="I2785">
            <v>864.15</v>
          </cell>
          <cell r="J2785">
            <v>864.15</v>
          </cell>
          <cell r="K2785">
            <v>864.15</v>
          </cell>
          <cell r="L2785">
            <v>864.15</v>
          </cell>
          <cell r="M2785">
            <v>864.15</v>
          </cell>
          <cell r="N2785">
            <v>864.15</v>
          </cell>
          <cell r="O2785">
            <v>864.15</v>
          </cell>
          <cell r="P2785">
            <v>864.15</v>
          </cell>
          <cell r="Q2785">
            <v>864.15</v>
          </cell>
          <cell r="R2785">
            <v>864.15</v>
          </cell>
          <cell r="S2785">
            <v>10369.799999999999</v>
          </cell>
        </row>
        <row r="2786">
          <cell r="E2786" t="str">
            <v>35112130100EQMRCZZWD</v>
          </cell>
          <cell r="F2786" t="str">
            <v>CC-GROUPSC</v>
          </cell>
          <cell r="G2786">
            <v>802.38</v>
          </cell>
          <cell r="H2786">
            <v>802.38</v>
          </cell>
          <cell r="I2786">
            <v>802.38</v>
          </cell>
          <cell r="J2786">
            <v>802.38</v>
          </cell>
          <cell r="K2786">
            <v>802.38</v>
          </cell>
          <cell r="L2786">
            <v>802.38</v>
          </cell>
          <cell r="M2786">
            <v>802.38</v>
          </cell>
          <cell r="N2786">
            <v>802.38</v>
          </cell>
          <cell r="O2786">
            <v>802.38</v>
          </cell>
          <cell r="P2786">
            <v>802.38</v>
          </cell>
          <cell r="Q2786">
            <v>802.38</v>
          </cell>
          <cell r="R2786">
            <v>802.38</v>
          </cell>
          <cell r="S2786">
            <v>9628.56</v>
          </cell>
        </row>
        <row r="2787">
          <cell r="E2787" t="str">
            <v>35112130100EQMRCZZWD</v>
          </cell>
          <cell r="F2787" t="str">
            <v>CC-GROUPSC</v>
          </cell>
          <cell r="G2787">
            <v>626.38</v>
          </cell>
          <cell r="H2787">
            <v>626.38</v>
          </cell>
          <cell r="I2787">
            <v>626.38</v>
          </cell>
          <cell r="J2787">
            <v>626.38</v>
          </cell>
          <cell r="K2787">
            <v>626.38</v>
          </cell>
          <cell r="L2787">
            <v>626.38</v>
          </cell>
          <cell r="M2787">
            <v>626.38</v>
          </cell>
          <cell r="N2787">
            <v>626.38</v>
          </cell>
          <cell r="O2787">
            <v>626.38</v>
          </cell>
          <cell r="P2787">
            <v>626.38</v>
          </cell>
          <cell r="Q2787">
            <v>626.38</v>
          </cell>
          <cell r="R2787">
            <v>626.38</v>
          </cell>
          <cell r="S2787">
            <v>7516.56</v>
          </cell>
        </row>
        <row r="2788">
          <cell r="E2788" t="str">
            <v>35112130100EQMRCZZWD</v>
          </cell>
          <cell r="F2788" t="str">
            <v>CC-GROUPSC</v>
          </cell>
          <cell r="G2788">
            <v>436</v>
          </cell>
          <cell r="H2788">
            <v>436</v>
          </cell>
          <cell r="I2788">
            <v>436</v>
          </cell>
          <cell r="J2788">
            <v>436</v>
          </cell>
          <cell r="K2788">
            <v>436</v>
          </cell>
          <cell r="L2788">
            <v>436</v>
          </cell>
          <cell r="M2788">
            <v>436</v>
          </cell>
          <cell r="N2788">
            <v>436</v>
          </cell>
          <cell r="O2788">
            <v>436</v>
          </cell>
          <cell r="P2788">
            <v>436</v>
          </cell>
          <cell r="Q2788">
            <v>436</v>
          </cell>
          <cell r="R2788">
            <v>436</v>
          </cell>
          <cell r="S2788">
            <v>5232</v>
          </cell>
        </row>
        <row r="2789">
          <cell r="E2789" t="str">
            <v>35112130100EQMRCZZWD</v>
          </cell>
          <cell r="F2789" t="str">
            <v>CC-GROUPSC</v>
          </cell>
          <cell r="G2789">
            <v>864.15</v>
          </cell>
          <cell r="H2789">
            <v>864.15</v>
          </cell>
          <cell r="I2789">
            <v>864.15</v>
          </cell>
          <cell r="J2789">
            <v>864.15</v>
          </cell>
          <cell r="K2789">
            <v>864.15</v>
          </cell>
          <cell r="L2789">
            <v>864.15</v>
          </cell>
          <cell r="M2789">
            <v>864.15</v>
          </cell>
          <cell r="N2789">
            <v>864.15</v>
          </cell>
          <cell r="O2789">
            <v>864.15</v>
          </cell>
          <cell r="P2789">
            <v>864.15</v>
          </cell>
          <cell r="Q2789">
            <v>864.15</v>
          </cell>
          <cell r="R2789">
            <v>864.15</v>
          </cell>
          <cell r="S2789">
            <v>10369.799999999999</v>
          </cell>
        </row>
        <row r="2790">
          <cell r="E2790" t="str">
            <v>35112130100EQMRCZZWD Total</v>
          </cell>
          <cell r="F2790">
            <v>0</v>
          </cell>
          <cell r="S2790">
            <v>54850.439999999988</v>
          </cell>
        </row>
        <row r="2791">
          <cell r="E2791" t="str">
            <v>35112130200EQMRCZZWD</v>
          </cell>
          <cell r="F2791" t="str">
            <v>CC-MEDAID</v>
          </cell>
          <cell r="G2791">
            <v>3942.23</v>
          </cell>
          <cell r="H2791">
            <v>3942.23</v>
          </cell>
          <cell r="I2791">
            <v>3942.23</v>
          </cell>
          <cell r="J2791">
            <v>3942.23</v>
          </cell>
          <cell r="K2791">
            <v>3942.23</v>
          </cell>
          <cell r="L2791">
            <v>3942.23</v>
          </cell>
          <cell r="M2791">
            <v>3942.23</v>
          </cell>
          <cell r="N2791">
            <v>3942.23</v>
          </cell>
          <cell r="O2791">
            <v>3942.23</v>
          </cell>
          <cell r="P2791">
            <v>3942.23</v>
          </cell>
          <cell r="Q2791">
            <v>3942.23</v>
          </cell>
          <cell r="R2791">
            <v>3942.23</v>
          </cell>
          <cell r="S2791">
            <v>47306.76</v>
          </cell>
        </row>
        <row r="2792">
          <cell r="E2792" t="str">
            <v>35112130200EQMRCZZWD</v>
          </cell>
          <cell r="F2792" t="str">
            <v>CC-MEDAID</v>
          </cell>
          <cell r="G2792">
            <v>3663.5</v>
          </cell>
          <cell r="H2792">
            <v>3663.5</v>
          </cell>
          <cell r="I2792">
            <v>3663.5</v>
          </cell>
          <cell r="J2792">
            <v>3663.5</v>
          </cell>
          <cell r="K2792">
            <v>3663.5</v>
          </cell>
          <cell r="L2792">
            <v>3663.5</v>
          </cell>
          <cell r="M2792">
            <v>3663.5</v>
          </cell>
          <cell r="N2792">
            <v>3663.5</v>
          </cell>
          <cell r="O2792">
            <v>3663.5</v>
          </cell>
          <cell r="P2792">
            <v>3663.5</v>
          </cell>
          <cell r="Q2792">
            <v>3663.5</v>
          </cell>
          <cell r="R2792">
            <v>3663.5</v>
          </cell>
          <cell r="S2792">
            <v>43962</v>
          </cell>
        </row>
        <row r="2793">
          <cell r="E2793" t="str">
            <v>35112130200EQMRCZZWD</v>
          </cell>
          <cell r="F2793" t="str">
            <v>CC-MEDAID</v>
          </cell>
          <cell r="G2793">
            <v>3942.23</v>
          </cell>
          <cell r="H2793">
            <v>3942.23</v>
          </cell>
          <cell r="I2793">
            <v>3942.23</v>
          </cell>
          <cell r="J2793">
            <v>3942.23</v>
          </cell>
          <cell r="K2793">
            <v>3942.23</v>
          </cell>
          <cell r="L2793">
            <v>3942.23</v>
          </cell>
          <cell r="M2793">
            <v>3942.23</v>
          </cell>
          <cell r="N2793">
            <v>3942.23</v>
          </cell>
          <cell r="O2793">
            <v>3942.23</v>
          </cell>
          <cell r="P2793">
            <v>3942.23</v>
          </cell>
          <cell r="Q2793">
            <v>3942.23</v>
          </cell>
          <cell r="R2793">
            <v>3942.23</v>
          </cell>
          <cell r="S2793">
            <v>47306.76</v>
          </cell>
        </row>
        <row r="2794">
          <cell r="E2794" t="str">
            <v>35112130200EQMRCZZWD</v>
          </cell>
          <cell r="F2794" t="str">
            <v>CC-MEDAID</v>
          </cell>
          <cell r="G2794">
            <v>2017.77</v>
          </cell>
          <cell r="H2794">
            <v>2017.77</v>
          </cell>
          <cell r="I2794">
            <v>2017.77</v>
          </cell>
          <cell r="J2794">
            <v>2017.77</v>
          </cell>
          <cell r="K2794">
            <v>2017.77</v>
          </cell>
          <cell r="L2794">
            <v>2017.77</v>
          </cell>
          <cell r="M2794">
            <v>2017.77</v>
          </cell>
          <cell r="N2794">
            <v>2017.77</v>
          </cell>
          <cell r="O2794">
            <v>2017.77</v>
          </cell>
          <cell r="P2794">
            <v>2017.77</v>
          </cell>
          <cell r="Q2794">
            <v>2017.77</v>
          </cell>
          <cell r="R2794">
            <v>2017.77</v>
          </cell>
          <cell r="S2794">
            <v>24213.24</v>
          </cell>
        </row>
        <row r="2795">
          <cell r="E2795" t="str">
            <v>35112130200EQMRCZZWD</v>
          </cell>
          <cell r="F2795" t="str">
            <v>CC-MEDAID</v>
          </cell>
          <cell r="G2795">
            <v>3129.55</v>
          </cell>
          <cell r="H2795">
            <v>3129.55</v>
          </cell>
          <cell r="I2795">
            <v>3129.55</v>
          </cell>
          <cell r="J2795">
            <v>3129.55</v>
          </cell>
          <cell r="K2795">
            <v>3129.55</v>
          </cell>
          <cell r="L2795">
            <v>3129.55</v>
          </cell>
          <cell r="M2795">
            <v>3129.55</v>
          </cell>
          <cell r="N2795">
            <v>3129.55</v>
          </cell>
          <cell r="O2795">
            <v>3129.55</v>
          </cell>
          <cell r="P2795">
            <v>3129.55</v>
          </cell>
          <cell r="Q2795">
            <v>3129.55</v>
          </cell>
          <cell r="R2795">
            <v>3129.55</v>
          </cell>
          <cell r="S2795">
            <v>37554.6</v>
          </cell>
        </row>
        <row r="2796">
          <cell r="E2796" t="str">
            <v>35112130200EQMRCZZWD</v>
          </cell>
          <cell r="F2796" t="str">
            <v>CC-MEDAID</v>
          </cell>
          <cell r="G2796">
            <v>3201.86</v>
          </cell>
          <cell r="H2796">
            <v>3201.86</v>
          </cell>
          <cell r="I2796">
            <v>3201.86</v>
          </cell>
          <cell r="J2796">
            <v>3201.86</v>
          </cell>
          <cell r="K2796">
            <v>3201.86</v>
          </cell>
          <cell r="L2796">
            <v>3201.86</v>
          </cell>
          <cell r="M2796">
            <v>3201.86</v>
          </cell>
          <cell r="N2796">
            <v>3201.86</v>
          </cell>
          <cell r="O2796">
            <v>3201.86</v>
          </cell>
          <cell r="P2796">
            <v>3201.86</v>
          </cell>
          <cell r="Q2796">
            <v>3201.86</v>
          </cell>
          <cell r="R2796">
            <v>3201.86</v>
          </cell>
          <cell r="S2796">
            <v>38422.32</v>
          </cell>
        </row>
        <row r="2797">
          <cell r="E2797" t="str">
            <v>35112130200EQMRCZZWD Total</v>
          </cell>
          <cell r="F2797">
            <v>0</v>
          </cell>
          <cell r="S2797">
            <v>238765.68000000002</v>
          </cell>
        </row>
        <row r="2798">
          <cell r="E2798" t="str">
            <v>35112130300EQMRCZZWD</v>
          </cell>
          <cell r="F2798" t="str">
            <v>CC-PENSION</v>
          </cell>
          <cell r="G2798">
            <v>10159.42</v>
          </cell>
          <cell r="H2798">
            <v>10159.42</v>
          </cell>
          <cell r="I2798">
            <v>10159.42</v>
          </cell>
          <cell r="J2798">
            <v>10159.42</v>
          </cell>
          <cell r="K2798">
            <v>10159.42</v>
          </cell>
          <cell r="L2798">
            <v>10159.42</v>
          </cell>
          <cell r="M2798">
            <v>10159.42</v>
          </cell>
          <cell r="N2798">
            <v>10159.42</v>
          </cell>
          <cell r="O2798">
            <v>10159.42</v>
          </cell>
          <cell r="P2798">
            <v>10159.42</v>
          </cell>
          <cell r="Q2798">
            <v>10159.42</v>
          </cell>
          <cell r="R2798">
            <v>10159.42</v>
          </cell>
          <cell r="S2798">
            <v>121913.04</v>
          </cell>
        </row>
        <row r="2799">
          <cell r="E2799" t="str">
            <v>35112130300EQMRCZZWD</v>
          </cell>
          <cell r="F2799" t="str">
            <v>CC-PENSION</v>
          </cell>
          <cell r="G2799">
            <v>9505.7000000000007</v>
          </cell>
          <cell r="H2799">
            <v>9505.7000000000007</v>
          </cell>
          <cell r="I2799">
            <v>9505.7000000000007</v>
          </cell>
          <cell r="J2799">
            <v>9505.7000000000007</v>
          </cell>
          <cell r="K2799">
            <v>9505.7000000000007</v>
          </cell>
          <cell r="L2799">
            <v>9505.7000000000007</v>
          </cell>
          <cell r="M2799">
            <v>9505.7000000000007</v>
          </cell>
          <cell r="N2799">
            <v>9505.7000000000007</v>
          </cell>
          <cell r="O2799">
            <v>9505.7000000000007</v>
          </cell>
          <cell r="P2799">
            <v>9505.7000000000007</v>
          </cell>
          <cell r="Q2799">
            <v>9505.7000000000007</v>
          </cell>
          <cell r="R2799">
            <v>9505.7000000000007</v>
          </cell>
          <cell r="S2799">
            <v>114068.4</v>
          </cell>
        </row>
        <row r="2800">
          <cell r="E2800" t="str">
            <v>35112130300EQMRCZZWD</v>
          </cell>
          <cell r="F2800" t="str">
            <v>CC-PENSION</v>
          </cell>
          <cell r="G2800">
            <v>8826.15</v>
          </cell>
          <cell r="H2800">
            <v>8826.15</v>
          </cell>
          <cell r="I2800">
            <v>8826.15</v>
          </cell>
          <cell r="J2800">
            <v>8826.15</v>
          </cell>
          <cell r="K2800">
            <v>8826.15</v>
          </cell>
          <cell r="L2800">
            <v>8826.15</v>
          </cell>
          <cell r="M2800">
            <v>8826.15</v>
          </cell>
          <cell r="N2800">
            <v>8826.15</v>
          </cell>
          <cell r="O2800">
            <v>8826.15</v>
          </cell>
          <cell r="P2800">
            <v>8826.15</v>
          </cell>
          <cell r="Q2800">
            <v>8826.15</v>
          </cell>
          <cell r="R2800">
            <v>8826.15</v>
          </cell>
          <cell r="S2800">
            <v>105913.8</v>
          </cell>
        </row>
        <row r="2801">
          <cell r="E2801" t="str">
            <v>35112130300EQMRCZZWD</v>
          </cell>
          <cell r="F2801" t="str">
            <v>CC-PENSION</v>
          </cell>
          <cell r="G2801">
            <v>6890.13</v>
          </cell>
          <cell r="H2801">
            <v>6890.13</v>
          </cell>
          <cell r="I2801">
            <v>6890.13</v>
          </cell>
          <cell r="J2801">
            <v>6890.13</v>
          </cell>
          <cell r="K2801">
            <v>6890.13</v>
          </cell>
          <cell r="L2801">
            <v>6890.13</v>
          </cell>
          <cell r="M2801">
            <v>6890.13</v>
          </cell>
          <cell r="N2801">
            <v>6890.13</v>
          </cell>
          <cell r="O2801">
            <v>6890.13</v>
          </cell>
          <cell r="P2801">
            <v>6890.13</v>
          </cell>
          <cell r="Q2801">
            <v>6890.13</v>
          </cell>
          <cell r="R2801">
            <v>6890.13</v>
          </cell>
          <cell r="S2801">
            <v>82681.56</v>
          </cell>
        </row>
        <row r="2802">
          <cell r="E2802" t="str">
            <v>35112130300EQMRCZZWD</v>
          </cell>
          <cell r="F2802" t="str">
            <v>CC-PENSION</v>
          </cell>
          <cell r="G2802">
            <v>4795.99</v>
          </cell>
          <cell r="H2802">
            <v>4795.99</v>
          </cell>
          <cell r="I2802">
            <v>4795.99</v>
          </cell>
          <cell r="J2802">
            <v>4795.99</v>
          </cell>
          <cell r="K2802">
            <v>4795.99</v>
          </cell>
          <cell r="L2802">
            <v>4795.99</v>
          </cell>
          <cell r="M2802">
            <v>4795.99</v>
          </cell>
          <cell r="N2802">
            <v>4795.99</v>
          </cell>
          <cell r="O2802">
            <v>4795.99</v>
          </cell>
          <cell r="P2802">
            <v>4795.99</v>
          </cell>
          <cell r="Q2802">
            <v>4795.99</v>
          </cell>
          <cell r="R2802">
            <v>4795.99</v>
          </cell>
          <cell r="S2802">
            <v>57551.88</v>
          </cell>
        </row>
        <row r="2803">
          <cell r="E2803" t="str">
            <v>35112130300EQMRCZZWD</v>
          </cell>
          <cell r="F2803" t="str">
            <v>CC-PENSION</v>
          </cell>
          <cell r="G2803">
            <v>8978.56</v>
          </cell>
          <cell r="H2803">
            <v>8978.56</v>
          </cell>
          <cell r="I2803">
            <v>8978.56</v>
          </cell>
          <cell r="J2803">
            <v>8978.56</v>
          </cell>
          <cell r="K2803">
            <v>8978.56</v>
          </cell>
          <cell r="L2803">
            <v>8978.56</v>
          </cell>
          <cell r="M2803">
            <v>8978.56</v>
          </cell>
          <cell r="N2803">
            <v>8978.56</v>
          </cell>
          <cell r="O2803">
            <v>8978.56</v>
          </cell>
          <cell r="P2803">
            <v>8978.56</v>
          </cell>
          <cell r="Q2803">
            <v>8978.56</v>
          </cell>
          <cell r="R2803">
            <v>8978.56</v>
          </cell>
          <cell r="S2803">
            <v>107742.72</v>
          </cell>
        </row>
        <row r="2804">
          <cell r="E2804" t="str">
            <v>35112130300EQMRCZZWD Total</v>
          </cell>
          <cell r="F2804">
            <v>0</v>
          </cell>
          <cell r="S2804">
            <v>589871.4</v>
          </cell>
        </row>
        <row r="2805">
          <cell r="E2805" t="str">
            <v>35112130400EQMRCZZWD</v>
          </cell>
          <cell r="F2805" t="str">
            <v>CC-U.I.F.</v>
          </cell>
          <cell r="G2805">
            <v>148.72</v>
          </cell>
          <cell r="H2805">
            <v>148.72</v>
          </cell>
          <cell r="I2805">
            <v>148.72</v>
          </cell>
          <cell r="J2805">
            <v>148.72</v>
          </cell>
          <cell r="K2805">
            <v>148.72</v>
          </cell>
          <cell r="L2805">
            <v>148.72</v>
          </cell>
          <cell r="M2805">
            <v>148.72</v>
          </cell>
          <cell r="N2805">
            <v>148.72</v>
          </cell>
          <cell r="O2805">
            <v>148.72</v>
          </cell>
          <cell r="P2805">
            <v>148.72</v>
          </cell>
          <cell r="Q2805">
            <v>148.72</v>
          </cell>
          <cell r="R2805">
            <v>148.72</v>
          </cell>
          <cell r="S2805">
            <v>1784.64</v>
          </cell>
        </row>
        <row r="2806">
          <cell r="E2806" t="str">
            <v>35112130400EQMRCZZWD</v>
          </cell>
          <cell r="F2806" t="str">
            <v>CC-U.I.F.</v>
          </cell>
          <cell r="G2806">
            <v>148.72</v>
          </cell>
          <cell r="H2806">
            <v>148.72</v>
          </cell>
          <cell r="I2806">
            <v>148.72</v>
          </cell>
          <cell r="J2806">
            <v>148.72</v>
          </cell>
          <cell r="K2806">
            <v>148.72</v>
          </cell>
          <cell r="L2806">
            <v>148.72</v>
          </cell>
          <cell r="M2806">
            <v>148.72</v>
          </cell>
          <cell r="N2806">
            <v>148.72</v>
          </cell>
          <cell r="O2806">
            <v>148.72</v>
          </cell>
          <cell r="P2806">
            <v>148.72</v>
          </cell>
          <cell r="Q2806">
            <v>148.72</v>
          </cell>
          <cell r="R2806">
            <v>148.72</v>
          </cell>
          <cell r="S2806">
            <v>1784.64</v>
          </cell>
        </row>
        <row r="2807">
          <cell r="E2807" t="str">
            <v>35112130400EQMRCZZWD</v>
          </cell>
          <cell r="F2807" t="str">
            <v>CC-U.I.F.</v>
          </cell>
          <cell r="G2807">
            <v>148.72</v>
          </cell>
          <cell r="H2807">
            <v>148.72</v>
          </cell>
          <cell r="I2807">
            <v>148.72</v>
          </cell>
          <cell r="J2807">
            <v>148.72</v>
          </cell>
          <cell r="K2807">
            <v>148.72</v>
          </cell>
          <cell r="L2807">
            <v>148.72</v>
          </cell>
          <cell r="M2807">
            <v>148.72</v>
          </cell>
          <cell r="N2807">
            <v>148.72</v>
          </cell>
          <cell r="O2807">
            <v>148.72</v>
          </cell>
          <cell r="P2807">
            <v>148.72</v>
          </cell>
          <cell r="Q2807">
            <v>148.72</v>
          </cell>
          <cell r="R2807">
            <v>148.72</v>
          </cell>
          <cell r="S2807">
            <v>1784.64</v>
          </cell>
        </row>
        <row r="2808">
          <cell r="E2808" t="str">
            <v>35112130400EQMRCZZWD</v>
          </cell>
          <cell r="F2808" t="str">
            <v>CC-U.I.F.</v>
          </cell>
          <cell r="G2808">
            <v>148.72</v>
          </cell>
          <cell r="H2808">
            <v>148.72</v>
          </cell>
          <cell r="I2808">
            <v>148.72</v>
          </cell>
          <cell r="J2808">
            <v>148.72</v>
          </cell>
          <cell r="K2808">
            <v>148.72</v>
          </cell>
          <cell r="L2808">
            <v>148.72</v>
          </cell>
          <cell r="M2808">
            <v>148.72</v>
          </cell>
          <cell r="N2808">
            <v>148.72</v>
          </cell>
          <cell r="O2808">
            <v>148.72</v>
          </cell>
          <cell r="P2808">
            <v>148.72</v>
          </cell>
          <cell r="Q2808">
            <v>148.72</v>
          </cell>
          <cell r="R2808">
            <v>148.72</v>
          </cell>
          <cell r="S2808">
            <v>1784.64</v>
          </cell>
        </row>
        <row r="2809">
          <cell r="E2809" t="str">
            <v>35112130400EQMRCZZWD</v>
          </cell>
          <cell r="F2809" t="str">
            <v>CC-U.I.F.</v>
          </cell>
          <cell r="G2809">
            <v>148.72</v>
          </cell>
          <cell r="H2809">
            <v>148.72</v>
          </cell>
          <cell r="I2809">
            <v>148.72</v>
          </cell>
          <cell r="J2809">
            <v>148.72</v>
          </cell>
          <cell r="K2809">
            <v>148.72</v>
          </cell>
          <cell r="L2809">
            <v>148.72</v>
          </cell>
          <cell r="M2809">
            <v>148.72</v>
          </cell>
          <cell r="N2809">
            <v>148.72</v>
          </cell>
          <cell r="O2809">
            <v>148.72</v>
          </cell>
          <cell r="P2809">
            <v>148.72</v>
          </cell>
          <cell r="Q2809">
            <v>148.72</v>
          </cell>
          <cell r="R2809">
            <v>148.72</v>
          </cell>
          <cell r="S2809">
            <v>1784.64</v>
          </cell>
        </row>
        <row r="2810">
          <cell r="E2810" t="str">
            <v>35112130400EQMRCZZWD</v>
          </cell>
          <cell r="F2810" t="str">
            <v>CC-U.I.F.</v>
          </cell>
          <cell r="G2810">
            <v>148.72</v>
          </cell>
          <cell r="H2810">
            <v>148.72</v>
          </cell>
          <cell r="I2810">
            <v>148.72</v>
          </cell>
          <cell r="J2810">
            <v>148.72</v>
          </cell>
          <cell r="K2810">
            <v>148.72</v>
          </cell>
          <cell r="L2810">
            <v>148.72</v>
          </cell>
          <cell r="M2810">
            <v>148.72</v>
          </cell>
          <cell r="N2810">
            <v>148.72</v>
          </cell>
          <cell r="O2810">
            <v>148.72</v>
          </cell>
          <cell r="P2810">
            <v>148.72</v>
          </cell>
          <cell r="Q2810">
            <v>148.72</v>
          </cell>
          <cell r="R2810">
            <v>148.72</v>
          </cell>
          <cell r="S2810">
            <v>1784.64</v>
          </cell>
        </row>
        <row r="2811">
          <cell r="E2811" t="str">
            <v>35112130400EQMRCZZWD Total</v>
          </cell>
          <cell r="F2811">
            <v>0</v>
          </cell>
          <cell r="S2811">
            <v>10707.84</v>
          </cell>
        </row>
        <row r="2812">
          <cell r="E2812" t="str">
            <v>35112305410EQMRCZZWD</v>
          </cell>
          <cell r="F2812" t="str">
            <v>CC-SKILLS</v>
          </cell>
          <cell r="G2812">
            <v>622.91999999999996</v>
          </cell>
          <cell r="H2812">
            <v>1111.83</v>
          </cell>
          <cell r="I2812">
            <v>622.91999999999996</v>
          </cell>
          <cell r="J2812">
            <v>622.91999999999996</v>
          </cell>
          <cell r="K2812">
            <v>622.91999999999996</v>
          </cell>
          <cell r="L2812">
            <v>622.91999999999996</v>
          </cell>
          <cell r="M2812">
            <v>622.91999999999996</v>
          </cell>
          <cell r="N2812">
            <v>622.91999999999996</v>
          </cell>
          <cell r="O2812">
            <v>622.91999999999996</v>
          </cell>
          <cell r="P2812">
            <v>622.91999999999996</v>
          </cell>
          <cell r="Q2812">
            <v>622.91999999999996</v>
          </cell>
          <cell r="R2812">
            <v>622.91999999999996</v>
          </cell>
          <cell r="S2812">
            <v>7963.95</v>
          </cell>
        </row>
        <row r="2813">
          <cell r="E2813" t="str">
            <v>35112305410EQMRCZZWD</v>
          </cell>
          <cell r="F2813" t="str">
            <v>CC-SKILLS</v>
          </cell>
          <cell r="G2813">
            <v>548.92999999999995</v>
          </cell>
          <cell r="H2813">
            <v>981.01</v>
          </cell>
          <cell r="I2813">
            <v>548.92999999999995</v>
          </cell>
          <cell r="J2813">
            <v>548.92999999999995</v>
          </cell>
          <cell r="K2813">
            <v>548.92999999999995</v>
          </cell>
          <cell r="L2813">
            <v>548.92999999999995</v>
          </cell>
          <cell r="M2813">
            <v>548.92999999999995</v>
          </cell>
          <cell r="N2813">
            <v>548.92999999999995</v>
          </cell>
          <cell r="O2813">
            <v>548.92999999999995</v>
          </cell>
          <cell r="P2813">
            <v>548.92999999999995</v>
          </cell>
          <cell r="Q2813">
            <v>548.92999999999995</v>
          </cell>
          <cell r="R2813">
            <v>548.92999999999995</v>
          </cell>
          <cell r="S2813">
            <v>7019.24</v>
          </cell>
        </row>
        <row r="2814">
          <cell r="E2814" t="str">
            <v>35112305410EQMRCZZWD</v>
          </cell>
          <cell r="F2814" t="str">
            <v>CC-SKILLS</v>
          </cell>
          <cell r="G2814">
            <v>482.32</v>
          </cell>
          <cell r="H2814">
            <v>482.32</v>
          </cell>
          <cell r="I2814">
            <v>482.32</v>
          </cell>
          <cell r="J2814">
            <v>482.32</v>
          </cell>
          <cell r="K2814">
            <v>482.32</v>
          </cell>
          <cell r="L2814">
            <v>482.32</v>
          </cell>
          <cell r="M2814">
            <v>482.32</v>
          </cell>
          <cell r="N2814">
            <v>482.32</v>
          </cell>
          <cell r="O2814">
            <v>482.32</v>
          </cell>
          <cell r="P2814">
            <v>482.32</v>
          </cell>
          <cell r="Q2814">
            <v>883.51</v>
          </cell>
          <cell r="R2814">
            <v>482.32</v>
          </cell>
          <cell r="S2814">
            <v>6189.03</v>
          </cell>
        </row>
        <row r="2815">
          <cell r="E2815" t="str">
            <v>35112305410EQMRCZZWD</v>
          </cell>
          <cell r="F2815" t="str">
            <v>CC-SKILLS</v>
          </cell>
          <cell r="G2815">
            <v>316.14</v>
          </cell>
          <cell r="H2815">
            <v>316.14</v>
          </cell>
          <cell r="I2815">
            <v>316.14</v>
          </cell>
          <cell r="J2815">
            <v>316.14</v>
          </cell>
          <cell r="K2815">
            <v>316.14</v>
          </cell>
          <cell r="L2815">
            <v>629.32000000000005</v>
          </cell>
          <cell r="M2815">
            <v>316.14</v>
          </cell>
          <cell r="N2815">
            <v>316.14</v>
          </cell>
          <cell r="O2815">
            <v>316.14</v>
          </cell>
          <cell r="P2815">
            <v>316.14</v>
          </cell>
          <cell r="Q2815">
            <v>316.14</v>
          </cell>
          <cell r="R2815">
            <v>316.14</v>
          </cell>
          <cell r="S2815">
            <v>4106.8599999999997</v>
          </cell>
        </row>
        <row r="2816">
          <cell r="E2816" t="str">
            <v>35112305410EQMRCZZWD</v>
          </cell>
          <cell r="F2816" t="str">
            <v>CC-SKILLS</v>
          </cell>
          <cell r="G2816">
            <v>237.3</v>
          </cell>
          <cell r="H2816">
            <v>237.3</v>
          </cell>
          <cell r="I2816">
            <v>237.3</v>
          </cell>
          <cell r="J2816">
            <v>237.3</v>
          </cell>
          <cell r="K2816">
            <v>237.3</v>
          </cell>
          <cell r="L2816">
            <v>237.3</v>
          </cell>
          <cell r="M2816">
            <v>455.3</v>
          </cell>
          <cell r="N2816">
            <v>237.3</v>
          </cell>
          <cell r="O2816">
            <v>237.3</v>
          </cell>
          <cell r="P2816">
            <v>237.3</v>
          </cell>
          <cell r="Q2816">
            <v>237.3</v>
          </cell>
          <cell r="R2816">
            <v>237.3</v>
          </cell>
          <cell r="S2816">
            <v>3065.6</v>
          </cell>
        </row>
        <row r="2817">
          <cell r="E2817" t="str">
            <v>35112305410EQMRCZZWD</v>
          </cell>
          <cell r="F2817" t="str">
            <v>CC-SKILLS</v>
          </cell>
          <cell r="G2817">
            <v>536.94000000000005</v>
          </cell>
          <cell r="H2817">
            <v>536.94000000000005</v>
          </cell>
          <cell r="I2817">
            <v>536.94000000000005</v>
          </cell>
          <cell r="J2817">
            <v>536.94000000000005</v>
          </cell>
          <cell r="K2817">
            <v>536.94000000000005</v>
          </cell>
          <cell r="L2817">
            <v>536.94000000000005</v>
          </cell>
          <cell r="M2817">
            <v>969.02</v>
          </cell>
          <cell r="N2817">
            <v>536.94000000000005</v>
          </cell>
          <cell r="O2817">
            <v>536.94000000000005</v>
          </cell>
          <cell r="P2817">
            <v>536.94000000000005</v>
          </cell>
          <cell r="Q2817">
            <v>536.94000000000005</v>
          </cell>
          <cell r="R2817">
            <v>536.94000000000005</v>
          </cell>
          <cell r="S2817">
            <v>6875.36</v>
          </cell>
        </row>
        <row r="2818">
          <cell r="E2818" t="str">
            <v>35112305410EQMRCZZWD Total</v>
          </cell>
          <cell r="F2818">
            <v>0</v>
          </cell>
          <cell r="S2818">
            <v>35220.039999999994</v>
          </cell>
        </row>
        <row r="2819">
          <cell r="E2819" t="str">
            <v>35212031650EQMRCZZWD</v>
          </cell>
          <cell r="F2819" t="str">
            <v>N/PALLO</v>
          </cell>
          <cell r="G2819">
            <v>15160.55</v>
          </cell>
          <cell r="H2819">
            <v>15160.55</v>
          </cell>
          <cell r="I2819">
            <v>15160.55</v>
          </cell>
          <cell r="J2819">
            <v>15160.55</v>
          </cell>
          <cell r="K2819">
            <v>15160.55</v>
          </cell>
          <cell r="L2819">
            <v>15160.55</v>
          </cell>
          <cell r="M2819">
            <v>15160.55</v>
          </cell>
          <cell r="N2819">
            <v>15160.55</v>
          </cell>
          <cell r="O2819">
            <v>15160.55</v>
          </cell>
          <cell r="P2819">
            <v>15160.55</v>
          </cell>
          <cell r="Q2819">
            <v>15160.55</v>
          </cell>
          <cell r="R2819">
            <v>15160.55</v>
          </cell>
          <cell r="S2819">
            <v>181926.6</v>
          </cell>
        </row>
        <row r="2820">
          <cell r="E2820" t="str">
            <v>35212031650EQMRCZZWD</v>
          </cell>
          <cell r="F2820" t="str">
            <v>SALARY</v>
          </cell>
          <cell r="G2820">
            <v>52354.46</v>
          </cell>
          <cell r="H2820">
            <v>52354.46</v>
          </cell>
          <cell r="I2820">
            <v>52354.46</v>
          </cell>
          <cell r="J2820">
            <v>52354.46</v>
          </cell>
          <cell r="K2820">
            <v>52354.46</v>
          </cell>
          <cell r="L2820">
            <v>52354.46</v>
          </cell>
          <cell r="M2820">
            <v>52354.46</v>
          </cell>
          <cell r="N2820">
            <v>52354.46</v>
          </cell>
          <cell r="O2820">
            <v>52354.46</v>
          </cell>
          <cell r="P2820">
            <v>52354.46</v>
          </cell>
          <cell r="Q2820">
            <v>52354.46</v>
          </cell>
          <cell r="R2820">
            <v>52354.46</v>
          </cell>
          <cell r="S2820">
            <v>628253.52</v>
          </cell>
        </row>
        <row r="2821">
          <cell r="E2821" t="str">
            <v>35212031650EQMRCZZWD Total</v>
          </cell>
          <cell r="F2821">
            <v>0</v>
          </cell>
          <cell r="S2821">
            <v>810180.12</v>
          </cell>
        </row>
        <row r="2822">
          <cell r="E2822" t="str">
            <v>35212031690EQMRCZZWD</v>
          </cell>
          <cell r="F2822" t="str">
            <v>CARALL</v>
          </cell>
          <cell r="G2822">
            <v>15000</v>
          </cell>
          <cell r="H2822">
            <v>15000</v>
          </cell>
          <cell r="I2822">
            <v>15000</v>
          </cell>
          <cell r="J2822">
            <v>15000</v>
          </cell>
          <cell r="K2822">
            <v>15000</v>
          </cell>
          <cell r="L2822">
            <v>15000</v>
          </cell>
          <cell r="M2822">
            <v>15000</v>
          </cell>
          <cell r="N2822">
            <v>15000</v>
          </cell>
          <cell r="O2822">
            <v>15000</v>
          </cell>
          <cell r="P2822">
            <v>15000</v>
          </cell>
          <cell r="Q2822">
            <v>15000</v>
          </cell>
          <cell r="R2822">
            <v>15000</v>
          </cell>
          <cell r="S2822">
            <v>180000</v>
          </cell>
        </row>
        <row r="2823">
          <cell r="E2823" t="str">
            <v>35212031690EQMRCZZWD Total</v>
          </cell>
          <cell r="F2823">
            <v>0</v>
          </cell>
          <cell r="S2823">
            <v>180000</v>
          </cell>
        </row>
        <row r="2824">
          <cell r="E2824" t="str">
            <v>35212051810EQMRCZZWD</v>
          </cell>
          <cell r="F2824" t="str">
            <v>CC-MEDAID</v>
          </cell>
          <cell r="G2824">
            <v>2609.81</v>
          </cell>
          <cell r="H2824">
            <v>2609.81</v>
          </cell>
          <cell r="I2824">
            <v>2609.81</v>
          </cell>
          <cell r="J2824">
            <v>2609.81</v>
          </cell>
          <cell r="K2824">
            <v>2609.81</v>
          </cell>
          <cell r="L2824">
            <v>2609.81</v>
          </cell>
          <cell r="M2824">
            <v>2609.81</v>
          </cell>
          <cell r="N2824">
            <v>2609.81</v>
          </cell>
          <cell r="O2824">
            <v>2609.81</v>
          </cell>
          <cell r="P2824">
            <v>2609.81</v>
          </cell>
          <cell r="Q2824">
            <v>2609.81</v>
          </cell>
          <cell r="R2824">
            <v>2609.81</v>
          </cell>
          <cell r="S2824">
            <v>31317.72</v>
          </cell>
        </row>
        <row r="2825">
          <cell r="E2825" t="str">
            <v>35212051810EQMRCZZWD Total</v>
          </cell>
          <cell r="F2825">
            <v>0</v>
          </cell>
          <cell r="S2825">
            <v>31317.72</v>
          </cell>
        </row>
        <row r="2826">
          <cell r="E2826" t="str">
            <v>35212051830EQMRCZZWD</v>
          </cell>
          <cell r="F2826" t="str">
            <v>CC-U.I.F.</v>
          </cell>
          <cell r="G2826">
            <v>148.72</v>
          </cell>
          <cell r="H2826">
            <v>148.72</v>
          </cell>
          <cell r="I2826">
            <v>148.72</v>
          </cell>
          <cell r="J2826">
            <v>148.72</v>
          </cell>
          <cell r="K2826">
            <v>148.72</v>
          </cell>
          <cell r="L2826">
            <v>148.72</v>
          </cell>
          <cell r="M2826">
            <v>148.72</v>
          </cell>
          <cell r="N2826">
            <v>148.72</v>
          </cell>
          <cell r="O2826">
            <v>148.72</v>
          </cell>
          <cell r="P2826">
            <v>148.72</v>
          </cell>
          <cell r="Q2826">
            <v>148.72</v>
          </cell>
          <cell r="R2826">
            <v>148.72</v>
          </cell>
          <cell r="S2826">
            <v>1784.64</v>
          </cell>
        </row>
        <row r="2827">
          <cell r="E2827" t="str">
            <v>35212051830EQMRCZZWD Total</v>
          </cell>
          <cell r="F2827">
            <v>0</v>
          </cell>
          <cell r="S2827">
            <v>1784.64</v>
          </cell>
        </row>
        <row r="2828">
          <cell r="E2828" t="str">
            <v>35212051840EQMRCZZWD</v>
          </cell>
          <cell r="F2828" t="str">
            <v>CC-UNION</v>
          </cell>
          <cell r="G2828">
            <v>8.25</v>
          </cell>
          <cell r="H2828">
            <v>8.25</v>
          </cell>
          <cell r="I2828">
            <v>8.25</v>
          </cell>
          <cell r="J2828">
            <v>8.25</v>
          </cell>
          <cell r="K2828">
            <v>8.25</v>
          </cell>
          <cell r="L2828">
            <v>8.25</v>
          </cell>
          <cell r="M2828">
            <v>8.25</v>
          </cell>
          <cell r="N2828">
            <v>8.25</v>
          </cell>
          <cell r="O2828">
            <v>8.25</v>
          </cell>
          <cell r="P2828">
            <v>8.25</v>
          </cell>
          <cell r="Q2828">
            <v>8.25</v>
          </cell>
          <cell r="R2828">
            <v>8.25</v>
          </cell>
          <cell r="S2828">
            <v>99</v>
          </cell>
        </row>
        <row r="2829">
          <cell r="E2829" t="str">
            <v>35212051840EQMRCZZWD Total</v>
          </cell>
          <cell r="F2829">
            <v>0</v>
          </cell>
          <cell r="S2829">
            <v>99</v>
          </cell>
        </row>
        <row r="2830">
          <cell r="E2830" t="str">
            <v>35212110010EQMRCZZWD</v>
          </cell>
          <cell r="F2830" t="str">
            <v>SALARY</v>
          </cell>
          <cell r="G2830">
            <v>27769.88</v>
          </cell>
          <cell r="H2830">
            <v>27769.88</v>
          </cell>
          <cell r="I2830">
            <v>27769.88</v>
          </cell>
          <cell r="J2830">
            <v>27769.88</v>
          </cell>
          <cell r="K2830">
            <v>27769.88</v>
          </cell>
          <cell r="L2830">
            <v>27769.88</v>
          </cell>
          <cell r="M2830">
            <v>27769.88</v>
          </cell>
          <cell r="N2830">
            <v>27769.88</v>
          </cell>
          <cell r="O2830">
            <v>27769.88</v>
          </cell>
          <cell r="P2830">
            <v>27769.88</v>
          </cell>
          <cell r="Q2830">
            <v>27769.88</v>
          </cell>
          <cell r="R2830">
            <v>27769.88</v>
          </cell>
          <cell r="S2830">
            <v>333238.56</v>
          </cell>
        </row>
        <row r="2831">
          <cell r="E2831" t="str">
            <v>35212110010EQMRCZZWD</v>
          </cell>
          <cell r="F2831" t="str">
            <v>SALARY</v>
          </cell>
          <cell r="G2831">
            <v>19757.34</v>
          </cell>
          <cell r="H2831">
            <v>19757.34</v>
          </cell>
          <cell r="I2831">
            <v>19757.34</v>
          </cell>
          <cell r="J2831">
            <v>19757.34</v>
          </cell>
          <cell r="K2831">
            <v>19757.34</v>
          </cell>
          <cell r="L2831">
            <v>19757.34</v>
          </cell>
          <cell r="M2831">
            <v>19757.34</v>
          </cell>
          <cell r="N2831">
            <v>19757.34</v>
          </cell>
          <cell r="O2831">
            <v>20755.86</v>
          </cell>
          <cell r="P2831">
            <v>20755.86</v>
          </cell>
          <cell r="Q2831">
            <v>20755.86</v>
          </cell>
          <cell r="R2831">
            <v>20755.86</v>
          </cell>
          <cell r="S2831">
            <v>241082.16</v>
          </cell>
        </row>
        <row r="2832">
          <cell r="E2832" t="str">
            <v>35212110010EQMRCZZWD</v>
          </cell>
          <cell r="F2832" t="str">
            <v>SALARY</v>
          </cell>
          <cell r="G2832">
            <v>19757.34</v>
          </cell>
          <cell r="H2832">
            <v>19757.34</v>
          </cell>
          <cell r="I2832">
            <v>19757.34</v>
          </cell>
          <cell r="J2832">
            <v>19757.34</v>
          </cell>
          <cell r="K2832">
            <v>19757.34</v>
          </cell>
          <cell r="L2832">
            <v>19757.34</v>
          </cell>
          <cell r="M2832">
            <v>19757.34</v>
          </cell>
          <cell r="N2832">
            <v>19757.34</v>
          </cell>
          <cell r="O2832">
            <v>20755.86</v>
          </cell>
          <cell r="P2832">
            <v>20755.86</v>
          </cell>
          <cell r="Q2832">
            <v>20755.86</v>
          </cell>
          <cell r="R2832">
            <v>20755.86</v>
          </cell>
          <cell r="S2832">
            <v>241082.16</v>
          </cell>
        </row>
        <row r="2833">
          <cell r="E2833" t="str">
            <v>35212110010EQMRCZZWD Total</v>
          </cell>
          <cell r="F2833">
            <v>0</v>
          </cell>
          <cell r="S2833">
            <v>815402.88</v>
          </cell>
        </row>
        <row r="2834">
          <cell r="E2834" t="str">
            <v>35212110100EQMRCZZWD</v>
          </cell>
          <cell r="F2834" t="str">
            <v>BONUS</v>
          </cell>
          <cell r="G2834">
            <v>0</v>
          </cell>
          <cell r="H2834">
            <v>0</v>
          </cell>
          <cell r="I2834">
            <v>0</v>
          </cell>
          <cell r="J2834">
            <v>0</v>
          </cell>
          <cell r="K2834">
            <v>0</v>
          </cell>
          <cell r="L2834">
            <v>0</v>
          </cell>
          <cell r="M2834">
            <v>0</v>
          </cell>
          <cell r="N2834">
            <v>0</v>
          </cell>
          <cell r="O2834">
            <v>0</v>
          </cell>
          <cell r="P2834">
            <v>0</v>
          </cell>
          <cell r="Q2834">
            <v>27769.88</v>
          </cell>
          <cell r="R2834">
            <v>0</v>
          </cell>
          <cell r="S2834">
            <v>27769.88</v>
          </cell>
        </row>
        <row r="2835">
          <cell r="E2835" t="str">
            <v>35212110100EQMRCZZWD</v>
          </cell>
          <cell r="F2835" t="str">
            <v>BONUS</v>
          </cell>
          <cell r="G2835">
            <v>0</v>
          </cell>
          <cell r="H2835">
            <v>0</v>
          </cell>
          <cell r="I2835">
            <v>0</v>
          </cell>
          <cell r="J2835">
            <v>0</v>
          </cell>
          <cell r="K2835">
            <v>0</v>
          </cell>
          <cell r="L2835">
            <v>0</v>
          </cell>
          <cell r="M2835">
            <v>0</v>
          </cell>
          <cell r="N2835">
            <v>0</v>
          </cell>
          <cell r="O2835">
            <v>0</v>
          </cell>
          <cell r="P2835">
            <v>20755.86</v>
          </cell>
          <cell r="Q2835">
            <v>0</v>
          </cell>
          <cell r="R2835">
            <v>0</v>
          </cell>
          <cell r="S2835">
            <v>20755.86</v>
          </cell>
        </row>
        <row r="2836">
          <cell r="E2836" t="str">
            <v>35212110100EQMRCZZWD</v>
          </cell>
          <cell r="F2836" t="str">
            <v>BONUS</v>
          </cell>
          <cell r="G2836">
            <v>0</v>
          </cell>
          <cell r="H2836">
            <v>0</v>
          </cell>
          <cell r="I2836">
            <v>0</v>
          </cell>
          <cell r="J2836">
            <v>0</v>
          </cell>
          <cell r="K2836">
            <v>0</v>
          </cell>
          <cell r="L2836">
            <v>0</v>
          </cell>
          <cell r="M2836">
            <v>0</v>
          </cell>
          <cell r="N2836">
            <v>0</v>
          </cell>
          <cell r="O2836">
            <v>0</v>
          </cell>
          <cell r="P2836">
            <v>20755.86</v>
          </cell>
          <cell r="Q2836">
            <v>0</v>
          </cell>
          <cell r="R2836">
            <v>0</v>
          </cell>
          <cell r="S2836">
            <v>20755.86</v>
          </cell>
        </row>
        <row r="2837">
          <cell r="E2837" t="str">
            <v>35212110100EQMRCZZWD</v>
          </cell>
          <cell r="F2837" t="str">
            <v>BONUS</v>
          </cell>
          <cell r="G2837">
            <v>0</v>
          </cell>
          <cell r="H2837">
            <v>0</v>
          </cell>
          <cell r="I2837">
            <v>48890.38</v>
          </cell>
          <cell r="J2837">
            <v>0</v>
          </cell>
          <cell r="K2837">
            <v>0</v>
          </cell>
          <cell r="L2837">
            <v>0</v>
          </cell>
          <cell r="M2837">
            <v>0</v>
          </cell>
          <cell r="N2837">
            <v>0</v>
          </cell>
          <cell r="O2837">
            <v>0</v>
          </cell>
          <cell r="P2837">
            <v>0</v>
          </cell>
          <cell r="Q2837">
            <v>0</v>
          </cell>
          <cell r="R2837">
            <v>0</v>
          </cell>
          <cell r="S2837">
            <v>48890.38</v>
          </cell>
        </row>
        <row r="2838">
          <cell r="E2838" t="str">
            <v>35212110100EQMRCZZWD Total</v>
          </cell>
          <cell r="F2838">
            <v>0</v>
          </cell>
          <cell r="S2838">
            <v>118171.98000000001</v>
          </cell>
        </row>
        <row r="2839">
          <cell r="E2839" t="str">
            <v>35212110260EQMRCZZWD</v>
          </cell>
          <cell r="F2839" t="str">
            <v>HOUSESUB</v>
          </cell>
          <cell r="G2839">
            <v>796.61</v>
          </cell>
          <cell r="H2839">
            <v>796.61</v>
          </cell>
          <cell r="I2839">
            <v>796.61</v>
          </cell>
          <cell r="J2839">
            <v>796.61</v>
          </cell>
          <cell r="K2839">
            <v>796.61</v>
          </cell>
          <cell r="L2839">
            <v>796.61</v>
          </cell>
          <cell r="M2839">
            <v>796.61</v>
          </cell>
          <cell r="N2839">
            <v>796.61</v>
          </cell>
          <cell r="O2839">
            <v>796.61</v>
          </cell>
          <cell r="P2839">
            <v>796.61</v>
          </cell>
          <cell r="Q2839">
            <v>796.61</v>
          </cell>
          <cell r="R2839">
            <v>796.61</v>
          </cell>
          <cell r="S2839">
            <v>9559.32</v>
          </cell>
        </row>
        <row r="2840">
          <cell r="E2840" t="str">
            <v>35212110260EQMRCZZWD Total</v>
          </cell>
          <cell r="F2840">
            <v>0</v>
          </cell>
          <cell r="S2840">
            <v>9559.32</v>
          </cell>
        </row>
        <row r="2841">
          <cell r="E2841" t="str">
            <v>35212130010EQMRCZZWD</v>
          </cell>
          <cell r="F2841" t="str">
            <v>CC-BARGAIN</v>
          </cell>
          <cell r="G2841">
            <v>8.25</v>
          </cell>
          <cell r="H2841">
            <v>8.25</v>
          </cell>
          <cell r="I2841">
            <v>8.25</v>
          </cell>
          <cell r="J2841">
            <v>8.25</v>
          </cell>
          <cell r="K2841">
            <v>8.25</v>
          </cell>
          <cell r="L2841">
            <v>8.25</v>
          </cell>
          <cell r="M2841">
            <v>8.25</v>
          </cell>
          <cell r="N2841">
            <v>8.25</v>
          </cell>
          <cell r="O2841">
            <v>8.25</v>
          </cell>
          <cell r="P2841">
            <v>8.25</v>
          </cell>
          <cell r="Q2841">
            <v>8.25</v>
          </cell>
          <cell r="R2841">
            <v>8.25</v>
          </cell>
          <cell r="S2841">
            <v>99</v>
          </cell>
        </row>
        <row r="2842">
          <cell r="E2842" t="str">
            <v>35212130010EQMRCZZWD</v>
          </cell>
          <cell r="F2842" t="str">
            <v>CC-BARGAIN</v>
          </cell>
          <cell r="G2842">
            <v>8.25</v>
          </cell>
          <cell r="H2842">
            <v>8.25</v>
          </cell>
          <cell r="I2842">
            <v>8.25</v>
          </cell>
          <cell r="J2842">
            <v>8.25</v>
          </cell>
          <cell r="K2842">
            <v>8.25</v>
          </cell>
          <cell r="L2842">
            <v>8.25</v>
          </cell>
          <cell r="M2842">
            <v>8.25</v>
          </cell>
          <cell r="N2842">
            <v>8.25</v>
          </cell>
          <cell r="O2842">
            <v>8.25</v>
          </cell>
          <cell r="P2842">
            <v>8.25</v>
          </cell>
          <cell r="Q2842">
            <v>8.25</v>
          </cell>
          <cell r="R2842">
            <v>8.25</v>
          </cell>
          <cell r="S2842">
            <v>99</v>
          </cell>
        </row>
        <row r="2843">
          <cell r="E2843" t="str">
            <v>35212130010EQMRCZZWD</v>
          </cell>
          <cell r="F2843" t="str">
            <v>CC-BARGAIN</v>
          </cell>
          <cell r="G2843">
            <v>8.25</v>
          </cell>
          <cell r="H2843">
            <v>8.25</v>
          </cell>
          <cell r="I2843">
            <v>8.25</v>
          </cell>
          <cell r="J2843">
            <v>8.25</v>
          </cell>
          <cell r="K2843">
            <v>8.25</v>
          </cell>
          <cell r="L2843">
            <v>8.25</v>
          </cell>
          <cell r="M2843">
            <v>8.25</v>
          </cell>
          <cell r="N2843">
            <v>8.25</v>
          </cell>
          <cell r="O2843">
            <v>8.25</v>
          </cell>
          <cell r="P2843">
            <v>8.25</v>
          </cell>
          <cell r="Q2843">
            <v>8.25</v>
          </cell>
          <cell r="R2843">
            <v>8.25</v>
          </cell>
          <cell r="S2843">
            <v>99</v>
          </cell>
        </row>
        <row r="2844">
          <cell r="E2844" t="str">
            <v>35212130010EQMRCZZWD Total</v>
          </cell>
          <cell r="F2844">
            <v>0</v>
          </cell>
          <cell r="S2844">
            <v>297</v>
          </cell>
        </row>
        <row r="2845">
          <cell r="E2845" t="str">
            <v>35212130100EQMRCZZWD</v>
          </cell>
          <cell r="F2845" t="str">
            <v>CC-GROUPSC</v>
          </cell>
          <cell r="G2845">
            <v>555.4</v>
          </cell>
          <cell r="H2845">
            <v>555.4</v>
          </cell>
          <cell r="I2845">
            <v>555.4</v>
          </cell>
          <cell r="J2845">
            <v>555.4</v>
          </cell>
          <cell r="K2845">
            <v>555.4</v>
          </cell>
          <cell r="L2845">
            <v>555.4</v>
          </cell>
          <cell r="M2845">
            <v>555.4</v>
          </cell>
          <cell r="N2845">
            <v>555.4</v>
          </cell>
          <cell r="O2845">
            <v>555.4</v>
          </cell>
          <cell r="P2845">
            <v>555.4</v>
          </cell>
          <cell r="Q2845">
            <v>555.4</v>
          </cell>
          <cell r="R2845">
            <v>555.4</v>
          </cell>
          <cell r="S2845">
            <v>6664.8</v>
          </cell>
        </row>
        <row r="2846">
          <cell r="E2846" t="str">
            <v>35212130100EQMRCZZWD</v>
          </cell>
          <cell r="F2846" t="str">
            <v>CC-GROUPSC</v>
          </cell>
          <cell r="G2846">
            <v>395.15</v>
          </cell>
          <cell r="H2846">
            <v>395.15</v>
          </cell>
          <cell r="I2846">
            <v>395.15</v>
          </cell>
          <cell r="J2846">
            <v>395.15</v>
          </cell>
          <cell r="K2846">
            <v>395.15</v>
          </cell>
          <cell r="L2846">
            <v>395.15</v>
          </cell>
          <cell r="M2846">
            <v>395.15</v>
          </cell>
          <cell r="N2846">
            <v>395.15</v>
          </cell>
          <cell r="O2846">
            <v>415.12</v>
          </cell>
          <cell r="P2846">
            <v>415.12</v>
          </cell>
          <cell r="Q2846">
            <v>415.12</v>
          </cell>
          <cell r="R2846">
            <v>415.12</v>
          </cell>
          <cell r="S2846">
            <v>4821.68</v>
          </cell>
        </row>
        <row r="2847">
          <cell r="E2847" t="str">
            <v>35212130100EQMRCZZWD</v>
          </cell>
          <cell r="F2847" t="str">
            <v>CC-GROUPSC</v>
          </cell>
          <cell r="G2847">
            <v>395.15</v>
          </cell>
          <cell r="H2847">
            <v>395.15</v>
          </cell>
          <cell r="I2847">
            <v>395.15</v>
          </cell>
          <cell r="J2847">
            <v>395.15</v>
          </cell>
          <cell r="K2847">
            <v>395.15</v>
          </cell>
          <cell r="L2847">
            <v>395.15</v>
          </cell>
          <cell r="M2847">
            <v>395.15</v>
          </cell>
          <cell r="N2847">
            <v>395.15</v>
          </cell>
          <cell r="O2847">
            <v>415.12</v>
          </cell>
          <cell r="P2847">
            <v>415.12</v>
          </cell>
          <cell r="Q2847">
            <v>415.12</v>
          </cell>
          <cell r="R2847">
            <v>415.12</v>
          </cell>
          <cell r="S2847">
            <v>4821.68</v>
          </cell>
        </row>
        <row r="2848">
          <cell r="E2848" t="str">
            <v>35212130100EQMRCZZWD Total</v>
          </cell>
          <cell r="F2848">
            <v>0</v>
          </cell>
          <cell r="S2848">
            <v>16308.16</v>
          </cell>
        </row>
        <row r="2849">
          <cell r="E2849" t="str">
            <v>35212130200EQMRCZZWD</v>
          </cell>
          <cell r="F2849" t="str">
            <v>CC-MEDAID</v>
          </cell>
          <cell r="G2849">
            <v>3201.86</v>
          </cell>
          <cell r="H2849">
            <v>3201.86</v>
          </cell>
          <cell r="I2849">
            <v>3201.86</v>
          </cell>
          <cell r="J2849">
            <v>3201.86</v>
          </cell>
          <cell r="K2849">
            <v>3201.86</v>
          </cell>
          <cell r="L2849">
            <v>3201.86</v>
          </cell>
          <cell r="M2849">
            <v>3201.86</v>
          </cell>
          <cell r="N2849">
            <v>3201.86</v>
          </cell>
          <cell r="O2849">
            <v>3201.86</v>
          </cell>
          <cell r="P2849">
            <v>3201.86</v>
          </cell>
          <cell r="Q2849">
            <v>3201.86</v>
          </cell>
          <cell r="R2849">
            <v>3201.86</v>
          </cell>
          <cell r="S2849">
            <v>38422.32</v>
          </cell>
        </row>
        <row r="2850">
          <cell r="E2850" t="str">
            <v>35212130200EQMRCZZWD</v>
          </cell>
          <cell r="F2850" t="str">
            <v>CC-MEDAID</v>
          </cell>
          <cell r="G2850">
            <v>1282.97</v>
          </cell>
          <cell r="H2850">
            <v>1282.97</v>
          </cell>
          <cell r="I2850">
            <v>1282.97</v>
          </cell>
          <cell r="J2850">
            <v>1282.97</v>
          </cell>
          <cell r="K2850">
            <v>1282.97</v>
          </cell>
          <cell r="L2850">
            <v>1282.97</v>
          </cell>
          <cell r="M2850">
            <v>1282.97</v>
          </cell>
          <cell r="N2850">
            <v>1282.97</v>
          </cell>
          <cell r="O2850">
            <v>1282.97</v>
          </cell>
          <cell r="P2850">
            <v>1282.97</v>
          </cell>
          <cell r="Q2850">
            <v>1282.97</v>
          </cell>
          <cell r="R2850">
            <v>1282.97</v>
          </cell>
          <cell r="S2850">
            <v>15395.64</v>
          </cell>
        </row>
        <row r="2851">
          <cell r="E2851" t="str">
            <v>35212130200EQMRCZZWD</v>
          </cell>
          <cell r="F2851" t="str">
            <v>CC-MEDAID</v>
          </cell>
          <cell r="G2851">
            <v>3201.86</v>
          </cell>
          <cell r="H2851">
            <v>3201.86</v>
          </cell>
          <cell r="I2851">
            <v>3201.86</v>
          </cell>
          <cell r="J2851">
            <v>3201.86</v>
          </cell>
          <cell r="K2851">
            <v>3201.86</v>
          </cell>
          <cell r="L2851">
            <v>3201.86</v>
          </cell>
          <cell r="M2851">
            <v>3201.86</v>
          </cell>
          <cell r="N2851">
            <v>3201.86</v>
          </cell>
          <cell r="O2851">
            <v>3201.86</v>
          </cell>
          <cell r="P2851">
            <v>3201.86</v>
          </cell>
          <cell r="Q2851">
            <v>3201.86</v>
          </cell>
          <cell r="R2851">
            <v>3201.86</v>
          </cell>
          <cell r="S2851">
            <v>38422.32</v>
          </cell>
        </row>
        <row r="2852">
          <cell r="E2852" t="str">
            <v>35212130200EQMRCZZWD Total</v>
          </cell>
          <cell r="F2852">
            <v>0</v>
          </cell>
          <cell r="S2852">
            <v>92240.28</v>
          </cell>
        </row>
        <row r="2853">
          <cell r="E2853" t="str">
            <v>35212130300EQMRCZZWD</v>
          </cell>
          <cell r="F2853" t="str">
            <v>CC-PENSION</v>
          </cell>
          <cell r="G2853">
            <v>6109.37</v>
          </cell>
          <cell r="H2853">
            <v>6109.37</v>
          </cell>
          <cell r="I2853">
            <v>6109.37</v>
          </cell>
          <cell r="J2853">
            <v>6109.37</v>
          </cell>
          <cell r="K2853">
            <v>6109.37</v>
          </cell>
          <cell r="L2853">
            <v>6109.37</v>
          </cell>
          <cell r="M2853">
            <v>6109.37</v>
          </cell>
          <cell r="N2853">
            <v>6109.37</v>
          </cell>
          <cell r="O2853">
            <v>6109.37</v>
          </cell>
          <cell r="P2853">
            <v>6109.37</v>
          </cell>
          <cell r="Q2853">
            <v>6109.37</v>
          </cell>
          <cell r="R2853">
            <v>6109.37</v>
          </cell>
          <cell r="S2853">
            <v>73312.44</v>
          </cell>
        </row>
        <row r="2854">
          <cell r="E2854" t="str">
            <v>35212130300EQMRCZZWD</v>
          </cell>
          <cell r="F2854" t="str">
            <v>CC-PENSION</v>
          </cell>
          <cell r="G2854">
            <v>4346.6099999999997</v>
          </cell>
          <cell r="H2854">
            <v>4346.6099999999997</v>
          </cell>
          <cell r="I2854">
            <v>4346.6099999999997</v>
          </cell>
          <cell r="J2854">
            <v>4346.6099999999997</v>
          </cell>
          <cell r="K2854">
            <v>4346.6099999999997</v>
          </cell>
          <cell r="L2854">
            <v>4346.6099999999997</v>
          </cell>
          <cell r="M2854">
            <v>4346.6099999999997</v>
          </cell>
          <cell r="N2854">
            <v>4346.6099999999997</v>
          </cell>
          <cell r="O2854">
            <v>4566.29</v>
          </cell>
          <cell r="P2854">
            <v>4566.29</v>
          </cell>
          <cell r="Q2854">
            <v>4566.29</v>
          </cell>
          <cell r="R2854">
            <v>4566.29</v>
          </cell>
          <cell r="S2854">
            <v>53038.04</v>
          </cell>
        </row>
        <row r="2855">
          <cell r="E2855" t="str">
            <v>35212130300EQMRCZZWD</v>
          </cell>
          <cell r="F2855" t="str">
            <v>CC-PENSION</v>
          </cell>
          <cell r="G2855">
            <v>4346.6099999999997</v>
          </cell>
          <cell r="H2855">
            <v>4346.6099999999997</v>
          </cell>
          <cell r="I2855">
            <v>4346.6099999999997</v>
          </cell>
          <cell r="J2855">
            <v>4346.6099999999997</v>
          </cell>
          <cell r="K2855">
            <v>4346.6099999999997</v>
          </cell>
          <cell r="L2855">
            <v>4346.6099999999997</v>
          </cell>
          <cell r="M2855">
            <v>4346.6099999999997</v>
          </cell>
          <cell r="N2855">
            <v>4346.6099999999997</v>
          </cell>
          <cell r="O2855">
            <v>4566.29</v>
          </cell>
          <cell r="P2855">
            <v>4566.29</v>
          </cell>
          <cell r="Q2855">
            <v>4566.29</v>
          </cell>
          <cell r="R2855">
            <v>4566.29</v>
          </cell>
          <cell r="S2855">
            <v>53038.04</v>
          </cell>
        </row>
        <row r="2856">
          <cell r="E2856" t="str">
            <v>35212130300EQMRCZZWD Total</v>
          </cell>
          <cell r="F2856">
            <v>0</v>
          </cell>
          <cell r="S2856">
            <v>179388.52000000002</v>
          </cell>
        </row>
        <row r="2857">
          <cell r="E2857" t="str">
            <v>35212130400EQMRCZZWD</v>
          </cell>
          <cell r="F2857" t="str">
            <v>CC-U.I.F.</v>
          </cell>
          <cell r="G2857">
            <v>148.72</v>
          </cell>
          <cell r="H2857">
            <v>148.72</v>
          </cell>
          <cell r="I2857">
            <v>148.72</v>
          </cell>
          <cell r="J2857">
            <v>148.72</v>
          </cell>
          <cell r="K2857">
            <v>148.72</v>
          </cell>
          <cell r="L2857">
            <v>148.72</v>
          </cell>
          <cell r="M2857">
            <v>148.72</v>
          </cell>
          <cell r="N2857">
            <v>148.72</v>
          </cell>
          <cell r="O2857">
            <v>148.72</v>
          </cell>
          <cell r="P2857">
            <v>148.72</v>
          </cell>
          <cell r="Q2857">
            <v>148.72</v>
          </cell>
          <cell r="R2857">
            <v>148.72</v>
          </cell>
          <cell r="S2857">
            <v>1784.64</v>
          </cell>
        </row>
        <row r="2858">
          <cell r="E2858" t="str">
            <v>35212130400EQMRCZZWD</v>
          </cell>
          <cell r="F2858" t="str">
            <v>CC-U.I.F.</v>
          </cell>
          <cell r="G2858">
            <v>148.72</v>
          </cell>
          <cell r="H2858">
            <v>148.72</v>
          </cell>
          <cell r="I2858">
            <v>148.72</v>
          </cell>
          <cell r="J2858">
            <v>148.72</v>
          </cell>
          <cell r="K2858">
            <v>148.72</v>
          </cell>
          <cell r="L2858">
            <v>148.72</v>
          </cell>
          <cell r="M2858">
            <v>148.72</v>
          </cell>
          <cell r="N2858">
            <v>148.72</v>
          </cell>
          <cell r="O2858">
            <v>148.72</v>
          </cell>
          <cell r="P2858">
            <v>148.72</v>
          </cell>
          <cell r="Q2858">
            <v>148.72</v>
          </cell>
          <cell r="R2858">
            <v>148.72</v>
          </cell>
          <cell r="S2858">
            <v>1784.64</v>
          </cell>
        </row>
        <row r="2859">
          <cell r="E2859" t="str">
            <v>35212130400EQMRCZZWD</v>
          </cell>
          <cell r="F2859" t="str">
            <v>CC-U.I.F.</v>
          </cell>
          <cell r="G2859">
            <v>148.72</v>
          </cell>
          <cell r="H2859">
            <v>148.72</v>
          </cell>
          <cell r="I2859">
            <v>148.72</v>
          </cell>
          <cell r="J2859">
            <v>148.72</v>
          </cell>
          <cell r="K2859">
            <v>148.72</v>
          </cell>
          <cell r="L2859">
            <v>148.72</v>
          </cell>
          <cell r="M2859">
            <v>148.72</v>
          </cell>
          <cell r="N2859">
            <v>148.72</v>
          </cell>
          <cell r="O2859">
            <v>148.72</v>
          </cell>
          <cell r="P2859">
            <v>148.72</v>
          </cell>
          <cell r="Q2859">
            <v>148.72</v>
          </cell>
          <cell r="R2859">
            <v>148.72</v>
          </cell>
          <cell r="S2859">
            <v>1784.64</v>
          </cell>
        </row>
        <row r="2860">
          <cell r="E2860" t="str">
            <v>35212130400EQMRCZZWD Total</v>
          </cell>
          <cell r="F2860">
            <v>0</v>
          </cell>
          <cell r="S2860">
            <v>5353.92</v>
          </cell>
        </row>
        <row r="2861">
          <cell r="E2861" t="str">
            <v>35212305410EQMRCZZWD</v>
          </cell>
          <cell r="F2861" t="str">
            <v>CC-SKILLS</v>
          </cell>
          <cell r="G2861">
            <v>290.27</v>
          </cell>
          <cell r="H2861">
            <v>290.27</v>
          </cell>
          <cell r="I2861">
            <v>290.27</v>
          </cell>
          <cell r="J2861">
            <v>290.27</v>
          </cell>
          <cell r="K2861">
            <v>290.27</v>
          </cell>
          <cell r="L2861">
            <v>290.27</v>
          </cell>
          <cell r="M2861">
            <v>290.27</v>
          </cell>
          <cell r="N2861">
            <v>290.27</v>
          </cell>
          <cell r="O2861">
            <v>290.27</v>
          </cell>
          <cell r="P2861">
            <v>290.27</v>
          </cell>
          <cell r="Q2861">
            <v>567.97</v>
          </cell>
          <cell r="R2861">
            <v>290.27</v>
          </cell>
          <cell r="S2861">
            <v>3760.94</v>
          </cell>
        </row>
        <row r="2862">
          <cell r="E2862" t="str">
            <v>35212305410EQMRCZZWD</v>
          </cell>
          <cell r="F2862" t="str">
            <v>CC-SKILLS</v>
          </cell>
          <cell r="G2862">
            <v>199.53</v>
          </cell>
          <cell r="H2862">
            <v>199.53</v>
          </cell>
          <cell r="I2862">
            <v>199.53</v>
          </cell>
          <cell r="J2862">
            <v>199.53</v>
          </cell>
          <cell r="K2862">
            <v>199.53</v>
          </cell>
          <cell r="L2862">
            <v>199.53</v>
          </cell>
          <cell r="M2862">
            <v>199.53</v>
          </cell>
          <cell r="N2862">
            <v>199.53</v>
          </cell>
          <cell r="O2862">
            <v>208.97</v>
          </cell>
          <cell r="P2862">
            <v>416.53</v>
          </cell>
          <cell r="Q2862">
            <v>208.97</v>
          </cell>
          <cell r="R2862">
            <v>208.97</v>
          </cell>
          <cell r="S2862">
            <v>2639.68</v>
          </cell>
        </row>
        <row r="2863">
          <cell r="E2863" t="str">
            <v>35212305410EQMRCZZWD</v>
          </cell>
          <cell r="F2863" t="str">
            <v>CC-SKILLS</v>
          </cell>
          <cell r="G2863">
            <v>226.69</v>
          </cell>
          <cell r="H2863">
            <v>226.69</v>
          </cell>
          <cell r="I2863">
            <v>226.69</v>
          </cell>
          <cell r="J2863">
            <v>226.69</v>
          </cell>
          <cell r="K2863">
            <v>226.69</v>
          </cell>
          <cell r="L2863">
            <v>226.69</v>
          </cell>
          <cell r="M2863">
            <v>226.69</v>
          </cell>
          <cell r="N2863">
            <v>226.69</v>
          </cell>
          <cell r="O2863">
            <v>236.12</v>
          </cell>
          <cell r="P2863">
            <v>443.68</v>
          </cell>
          <cell r="Q2863">
            <v>236.12</v>
          </cell>
          <cell r="R2863">
            <v>236.12</v>
          </cell>
          <cell r="S2863">
            <v>2965.56</v>
          </cell>
        </row>
        <row r="2864">
          <cell r="E2864" t="str">
            <v>35212305410EQMRCZZWD</v>
          </cell>
          <cell r="F2864" t="str">
            <v>CC-SKILLS</v>
          </cell>
          <cell r="G2864">
            <v>821.24</v>
          </cell>
          <cell r="H2864">
            <v>821.24</v>
          </cell>
          <cell r="I2864">
            <v>821.24</v>
          </cell>
          <cell r="J2864">
            <v>821.24</v>
          </cell>
          <cell r="K2864">
            <v>821.24</v>
          </cell>
          <cell r="L2864">
            <v>821.24</v>
          </cell>
          <cell r="M2864">
            <v>821.24</v>
          </cell>
          <cell r="N2864">
            <v>821.24</v>
          </cell>
          <cell r="O2864">
            <v>821.24</v>
          </cell>
          <cell r="P2864">
            <v>821.24</v>
          </cell>
          <cell r="Q2864">
            <v>821.24</v>
          </cell>
          <cell r="R2864">
            <v>821.24</v>
          </cell>
          <cell r="S2864">
            <v>9854.8799999999992</v>
          </cell>
        </row>
        <row r="2865">
          <cell r="E2865" t="str">
            <v>35212305410EQMRCZZWD Total</v>
          </cell>
          <cell r="F2865">
            <v>0</v>
          </cell>
          <cell r="S2865">
            <v>19221.059999999998</v>
          </cell>
        </row>
        <row r="2866">
          <cell r="E2866" t="str">
            <v>35312110010EQMRCZZWD</v>
          </cell>
          <cell r="F2866" t="str">
            <v>SALARY</v>
          </cell>
          <cell r="G2866">
            <v>21799.96</v>
          </cell>
          <cell r="H2866">
            <v>21799.96</v>
          </cell>
          <cell r="I2866">
            <v>21799.96</v>
          </cell>
          <cell r="J2866">
            <v>21799.96</v>
          </cell>
          <cell r="K2866">
            <v>21799.96</v>
          </cell>
          <cell r="L2866">
            <v>21799.96</v>
          </cell>
          <cell r="M2866">
            <v>21799.96</v>
          </cell>
          <cell r="N2866">
            <v>21799.96</v>
          </cell>
          <cell r="O2866">
            <v>21799.96</v>
          </cell>
          <cell r="P2866">
            <v>21799.96</v>
          </cell>
          <cell r="Q2866">
            <v>21799.96</v>
          </cell>
          <cell r="R2866">
            <v>21799.96</v>
          </cell>
          <cell r="S2866">
            <v>261599.52</v>
          </cell>
        </row>
        <row r="2867">
          <cell r="E2867" t="str">
            <v>35312110010EQMRCZZWD</v>
          </cell>
          <cell r="F2867" t="str">
            <v>SALARY</v>
          </cell>
          <cell r="G2867">
            <v>43207.72</v>
          </cell>
          <cell r="H2867">
            <v>43207.72</v>
          </cell>
          <cell r="I2867">
            <v>43207.72</v>
          </cell>
          <cell r="J2867">
            <v>43207.72</v>
          </cell>
          <cell r="K2867">
            <v>43207.72</v>
          </cell>
          <cell r="L2867">
            <v>43207.72</v>
          </cell>
          <cell r="M2867">
            <v>43207.72</v>
          </cell>
          <cell r="N2867">
            <v>43207.72</v>
          </cell>
          <cell r="O2867">
            <v>43207.72</v>
          </cell>
          <cell r="P2867">
            <v>43207.72</v>
          </cell>
          <cell r="Q2867">
            <v>43207.72</v>
          </cell>
          <cell r="R2867">
            <v>43207.72</v>
          </cell>
          <cell r="S2867">
            <v>518492.64</v>
          </cell>
        </row>
        <row r="2868">
          <cell r="E2868" t="str">
            <v>35312110010EQMRCZZWD Total</v>
          </cell>
          <cell r="F2868">
            <v>0</v>
          </cell>
          <cell r="S2868">
            <v>780092.16</v>
          </cell>
        </row>
        <row r="2869">
          <cell r="E2869" t="str">
            <v>35312110100EQMRCZZWD</v>
          </cell>
          <cell r="F2869" t="str">
            <v>BONUS</v>
          </cell>
          <cell r="G2869">
            <v>0</v>
          </cell>
          <cell r="H2869">
            <v>0</v>
          </cell>
          <cell r="I2869">
            <v>0</v>
          </cell>
          <cell r="J2869">
            <v>0</v>
          </cell>
          <cell r="K2869">
            <v>0</v>
          </cell>
          <cell r="L2869">
            <v>0</v>
          </cell>
          <cell r="M2869">
            <v>21799.96</v>
          </cell>
          <cell r="N2869">
            <v>0</v>
          </cell>
          <cell r="O2869">
            <v>0</v>
          </cell>
          <cell r="P2869">
            <v>0</v>
          </cell>
          <cell r="Q2869">
            <v>0</v>
          </cell>
          <cell r="R2869">
            <v>0</v>
          </cell>
          <cell r="S2869">
            <v>21799.96</v>
          </cell>
        </row>
        <row r="2870">
          <cell r="E2870" t="str">
            <v>35312110100EQMRCZZWD</v>
          </cell>
          <cell r="F2870" t="str">
            <v>BONUS</v>
          </cell>
          <cell r="G2870">
            <v>0</v>
          </cell>
          <cell r="H2870">
            <v>0</v>
          </cell>
          <cell r="I2870">
            <v>0</v>
          </cell>
          <cell r="J2870">
            <v>0</v>
          </cell>
          <cell r="K2870">
            <v>0</v>
          </cell>
          <cell r="L2870">
            <v>0</v>
          </cell>
          <cell r="M2870">
            <v>0</v>
          </cell>
          <cell r="N2870">
            <v>0</v>
          </cell>
          <cell r="O2870">
            <v>43207.72</v>
          </cell>
          <cell r="P2870">
            <v>0</v>
          </cell>
          <cell r="Q2870">
            <v>0</v>
          </cell>
          <cell r="R2870">
            <v>0</v>
          </cell>
          <cell r="S2870">
            <v>43207.72</v>
          </cell>
        </row>
        <row r="2871">
          <cell r="E2871" t="str">
            <v>35312110100EQMRCZZWD Total</v>
          </cell>
          <cell r="F2871">
            <v>0</v>
          </cell>
          <cell r="S2871">
            <v>65007.68</v>
          </cell>
        </row>
        <row r="2872">
          <cell r="E2872" t="str">
            <v>35312110260EQMRCZZWD</v>
          </cell>
          <cell r="F2872" t="str">
            <v>HOUSESUB</v>
          </cell>
          <cell r="G2872">
            <v>796.61</v>
          </cell>
          <cell r="H2872">
            <v>796.61</v>
          </cell>
          <cell r="I2872">
            <v>796.61</v>
          </cell>
          <cell r="J2872">
            <v>796.61</v>
          </cell>
          <cell r="K2872">
            <v>796.61</v>
          </cell>
          <cell r="L2872">
            <v>796.61</v>
          </cell>
          <cell r="M2872">
            <v>796.61</v>
          </cell>
          <cell r="N2872">
            <v>796.61</v>
          </cell>
          <cell r="O2872">
            <v>796.61</v>
          </cell>
          <cell r="P2872">
            <v>796.61</v>
          </cell>
          <cell r="Q2872">
            <v>796.61</v>
          </cell>
          <cell r="R2872">
            <v>796.61</v>
          </cell>
          <cell r="S2872">
            <v>9559.32</v>
          </cell>
        </row>
        <row r="2873">
          <cell r="E2873" t="str">
            <v>35312110260EQMRCZZWD Total</v>
          </cell>
          <cell r="F2873">
            <v>0</v>
          </cell>
          <cell r="S2873">
            <v>9559.32</v>
          </cell>
        </row>
        <row r="2874">
          <cell r="E2874" t="str">
            <v>35312110340EQMRCZZWD</v>
          </cell>
          <cell r="F2874" t="str">
            <v>CARALL</v>
          </cell>
          <cell r="G2874">
            <v>12671</v>
          </cell>
          <cell r="H2874">
            <v>12671</v>
          </cell>
          <cell r="I2874">
            <v>12671</v>
          </cell>
          <cell r="J2874">
            <v>12671</v>
          </cell>
          <cell r="K2874">
            <v>12671</v>
          </cell>
          <cell r="L2874">
            <v>12671</v>
          </cell>
          <cell r="M2874">
            <v>12671</v>
          </cell>
          <cell r="N2874">
            <v>12671</v>
          </cell>
          <cell r="O2874">
            <v>12671</v>
          </cell>
          <cell r="P2874">
            <v>12671</v>
          </cell>
          <cell r="Q2874">
            <v>12671</v>
          </cell>
          <cell r="R2874">
            <v>12671</v>
          </cell>
          <cell r="S2874">
            <v>152052</v>
          </cell>
        </row>
        <row r="2875">
          <cell r="E2875" t="str">
            <v>35312110340EQMRCZZWD Total</v>
          </cell>
          <cell r="F2875">
            <v>0</v>
          </cell>
          <cell r="S2875">
            <v>152052</v>
          </cell>
        </row>
        <row r="2876">
          <cell r="E2876" t="str">
            <v>35312130010EQMRCZZWD</v>
          </cell>
          <cell r="F2876" t="str">
            <v>CC-BARGAIN</v>
          </cell>
          <cell r="G2876">
            <v>8.25</v>
          </cell>
          <cell r="H2876">
            <v>8.25</v>
          </cell>
          <cell r="I2876">
            <v>8.25</v>
          </cell>
          <cell r="J2876">
            <v>8.25</v>
          </cell>
          <cell r="K2876">
            <v>8.25</v>
          </cell>
          <cell r="L2876">
            <v>8.25</v>
          </cell>
          <cell r="M2876">
            <v>8.25</v>
          </cell>
          <cell r="N2876">
            <v>8.25</v>
          </cell>
          <cell r="O2876">
            <v>8.25</v>
          </cell>
          <cell r="P2876">
            <v>8.25</v>
          </cell>
          <cell r="Q2876">
            <v>8.25</v>
          </cell>
          <cell r="R2876">
            <v>8.25</v>
          </cell>
          <cell r="S2876">
            <v>99</v>
          </cell>
        </row>
        <row r="2877">
          <cell r="E2877" t="str">
            <v>35312130010EQMRCZZWD</v>
          </cell>
          <cell r="F2877" t="str">
            <v>CC-BARGAIN</v>
          </cell>
          <cell r="G2877">
            <v>8.25</v>
          </cell>
          <cell r="H2877">
            <v>8.25</v>
          </cell>
          <cell r="I2877">
            <v>8.25</v>
          </cell>
          <cell r="J2877">
            <v>8.25</v>
          </cell>
          <cell r="K2877">
            <v>8.25</v>
          </cell>
          <cell r="L2877">
            <v>8.25</v>
          </cell>
          <cell r="M2877">
            <v>8.25</v>
          </cell>
          <cell r="N2877">
            <v>8.25</v>
          </cell>
          <cell r="O2877">
            <v>8.25</v>
          </cell>
          <cell r="P2877">
            <v>8.25</v>
          </cell>
          <cell r="Q2877">
            <v>8.25</v>
          </cell>
          <cell r="R2877">
            <v>8.25</v>
          </cell>
          <cell r="S2877">
            <v>99</v>
          </cell>
        </row>
        <row r="2878">
          <cell r="E2878" t="str">
            <v>35312130010EQMRCZZWD Total</v>
          </cell>
          <cell r="F2878">
            <v>0</v>
          </cell>
          <cell r="S2878">
            <v>198</v>
          </cell>
        </row>
        <row r="2879">
          <cell r="E2879" t="str">
            <v>35312130100EQMRCZZWD</v>
          </cell>
          <cell r="F2879" t="str">
            <v>CC-GROUPSC</v>
          </cell>
          <cell r="G2879">
            <v>436</v>
          </cell>
          <cell r="H2879">
            <v>436</v>
          </cell>
          <cell r="I2879">
            <v>436</v>
          </cell>
          <cell r="J2879">
            <v>436</v>
          </cell>
          <cell r="K2879">
            <v>436</v>
          </cell>
          <cell r="L2879">
            <v>436</v>
          </cell>
          <cell r="M2879">
            <v>436</v>
          </cell>
          <cell r="N2879">
            <v>436</v>
          </cell>
          <cell r="O2879">
            <v>436</v>
          </cell>
          <cell r="P2879">
            <v>436</v>
          </cell>
          <cell r="Q2879">
            <v>436</v>
          </cell>
          <cell r="R2879">
            <v>436</v>
          </cell>
          <cell r="S2879">
            <v>5232</v>
          </cell>
        </row>
        <row r="2880">
          <cell r="E2880" t="str">
            <v>35312130100EQMRCZZWD</v>
          </cell>
          <cell r="F2880" t="str">
            <v>CC-GROUPSC</v>
          </cell>
          <cell r="G2880">
            <v>864.15</v>
          </cell>
          <cell r="H2880">
            <v>864.15</v>
          </cell>
          <cell r="I2880">
            <v>864.15</v>
          </cell>
          <cell r="J2880">
            <v>864.15</v>
          </cell>
          <cell r="K2880">
            <v>864.15</v>
          </cell>
          <cell r="L2880">
            <v>864.15</v>
          </cell>
          <cell r="M2880">
            <v>864.15</v>
          </cell>
          <cell r="N2880">
            <v>864.15</v>
          </cell>
          <cell r="O2880">
            <v>864.15</v>
          </cell>
          <cell r="P2880">
            <v>864.15</v>
          </cell>
          <cell r="Q2880">
            <v>864.15</v>
          </cell>
          <cell r="R2880">
            <v>864.15</v>
          </cell>
          <cell r="S2880">
            <v>10369.799999999999</v>
          </cell>
        </row>
        <row r="2881">
          <cell r="E2881" t="str">
            <v>35312130100EQMRCZZWD Total</v>
          </cell>
          <cell r="F2881">
            <v>0</v>
          </cell>
          <cell r="S2881">
            <v>15601.8</v>
          </cell>
        </row>
        <row r="2882">
          <cell r="E2882" t="str">
            <v>35312130200EQMRCZZWD</v>
          </cell>
          <cell r="F2882" t="str">
            <v>CC-MEDAID</v>
          </cell>
          <cell r="G2882">
            <v>1568.48</v>
          </cell>
          <cell r="H2882">
            <v>1568.48</v>
          </cell>
          <cell r="I2882">
            <v>1568.48</v>
          </cell>
          <cell r="J2882">
            <v>1568.48</v>
          </cell>
          <cell r="K2882">
            <v>1568.48</v>
          </cell>
          <cell r="L2882">
            <v>1568.48</v>
          </cell>
          <cell r="M2882">
            <v>1568.48</v>
          </cell>
          <cell r="N2882">
            <v>1568.48</v>
          </cell>
          <cell r="O2882">
            <v>1568.48</v>
          </cell>
          <cell r="P2882">
            <v>1568.48</v>
          </cell>
          <cell r="Q2882">
            <v>1568.48</v>
          </cell>
          <cell r="R2882">
            <v>1568.48</v>
          </cell>
          <cell r="S2882">
            <v>18821.759999999998</v>
          </cell>
        </row>
        <row r="2883">
          <cell r="E2883" t="str">
            <v>35312130200EQMRCZZWD Total</v>
          </cell>
          <cell r="F2883">
            <v>0</v>
          </cell>
          <cell r="S2883">
            <v>18821.759999999998</v>
          </cell>
        </row>
        <row r="2884">
          <cell r="E2884" t="str">
            <v>35312130300EQMRCZZWD</v>
          </cell>
          <cell r="F2884" t="str">
            <v>CC-PENSION</v>
          </cell>
          <cell r="G2884">
            <v>4795.99</v>
          </cell>
          <cell r="H2884">
            <v>4795.99</v>
          </cell>
          <cell r="I2884">
            <v>4795.99</v>
          </cell>
          <cell r="J2884">
            <v>4795.99</v>
          </cell>
          <cell r="K2884">
            <v>4795.99</v>
          </cell>
          <cell r="L2884">
            <v>4795.99</v>
          </cell>
          <cell r="M2884">
            <v>4795.99</v>
          </cell>
          <cell r="N2884">
            <v>4795.99</v>
          </cell>
          <cell r="O2884">
            <v>4795.99</v>
          </cell>
          <cell r="P2884">
            <v>4795.99</v>
          </cell>
          <cell r="Q2884">
            <v>4795.99</v>
          </cell>
          <cell r="R2884">
            <v>4795.99</v>
          </cell>
          <cell r="S2884">
            <v>57551.88</v>
          </cell>
        </row>
        <row r="2885">
          <cell r="E2885" t="str">
            <v>35312130300EQMRCZZWD</v>
          </cell>
          <cell r="F2885" t="str">
            <v>CC-PENSION</v>
          </cell>
          <cell r="G2885">
            <v>7777.39</v>
          </cell>
          <cell r="H2885">
            <v>7777.39</v>
          </cell>
          <cell r="I2885">
            <v>7777.39</v>
          </cell>
          <cell r="J2885">
            <v>7777.39</v>
          </cell>
          <cell r="K2885">
            <v>7777.39</v>
          </cell>
          <cell r="L2885">
            <v>7777.39</v>
          </cell>
          <cell r="M2885">
            <v>7777.39</v>
          </cell>
          <cell r="N2885">
            <v>7777.39</v>
          </cell>
          <cell r="O2885">
            <v>7777.39</v>
          </cell>
          <cell r="P2885">
            <v>7777.39</v>
          </cell>
          <cell r="Q2885">
            <v>7777.39</v>
          </cell>
          <cell r="R2885">
            <v>7777.39</v>
          </cell>
          <cell r="S2885">
            <v>93328.68</v>
          </cell>
        </row>
        <row r="2886">
          <cell r="E2886" t="str">
            <v>35312130300EQMRCZZWD Total</v>
          </cell>
          <cell r="F2886">
            <v>0</v>
          </cell>
          <cell r="S2886">
            <v>150880.56</v>
          </cell>
        </row>
        <row r="2887">
          <cell r="E2887" t="str">
            <v>35312130400EQMRCZZWD</v>
          </cell>
          <cell r="F2887" t="str">
            <v>CC-U.I.F.</v>
          </cell>
          <cell r="G2887">
            <v>148.72</v>
          </cell>
          <cell r="H2887">
            <v>148.72</v>
          </cell>
          <cell r="I2887">
            <v>148.72</v>
          </cell>
          <cell r="J2887">
            <v>148.72</v>
          </cell>
          <cell r="K2887">
            <v>148.72</v>
          </cell>
          <cell r="L2887">
            <v>148.72</v>
          </cell>
          <cell r="M2887">
            <v>148.72</v>
          </cell>
          <cell r="N2887">
            <v>148.72</v>
          </cell>
          <cell r="O2887">
            <v>148.72</v>
          </cell>
          <cell r="P2887">
            <v>148.72</v>
          </cell>
          <cell r="Q2887">
            <v>148.72</v>
          </cell>
          <cell r="R2887">
            <v>148.72</v>
          </cell>
          <cell r="S2887">
            <v>1784.64</v>
          </cell>
        </row>
        <row r="2888">
          <cell r="E2888" t="str">
            <v>35312130400EQMRCZZWD</v>
          </cell>
          <cell r="F2888" t="str">
            <v>CC-U.I.F.</v>
          </cell>
          <cell r="G2888">
            <v>148.72</v>
          </cell>
          <cell r="H2888">
            <v>148.72</v>
          </cell>
          <cell r="I2888">
            <v>148.72</v>
          </cell>
          <cell r="J2888">
            <v>148.72</v>
          </cell>
          <cell r="K2888">
            <v>148.72</v>
          </cell>
          <cell r="L2888">
            <v>148.72</v>
          </cell>
          <cell r="M2888">
            <v>148.72</v>
          </cell>
          <cell r="N2888">
            <v>148.72</v>
          </cell>
          <cell r="O2888">
            <v>148.72</v>
          </cell>
          <cell r="P2888">
            <v>148.72</v>
          </cell>
          <cell r="Q2888">
            <v>148.72</v>
          </cell>
          <cell r="R2888">
            <v>148.72</v>
          </cell>
          <cell r="S2888">
            <v>1784.64</v>
          </cell>
        </row>
        <row r="2889">
          <cell r="E2889" t="str">
            <v>35312130400EQMRCZZWD Total</v>
          </cell>
          <cell r="F2889">
            <v>0</v>
          </cell>
          <cell r="S2889">
            <v>3569.28</v>
          </cell>
        </row>
        <row r="2890">
          <cell r="E2890" t="str">
            <v>35312305410EQMRCZZWD</v>
          </cell>
          <cell r="F2890" t="str">
            <v>CC-SKILLS</v>
          </cell>
          <cell r="G2890">
            <v>213.97</v>
          </cell>
          <cell r="H2890">
            <v>213.97</v>
          </cell>
          <cell r="I2890">
            <v>213.97</v>
          </cell>
          <cell r="J2890">
            <v>213.97</v>
          </cell>
          <cell r="K2890">
            <v>213.97</v>
          </cell>
          <cell r="L2890">
            <v>213.97</v>
          </cell>
          <cell r="M2890">
            <v>431.97</v>
          </cell>
          <cell r="N2890">
            <v>213.97</v>
          </cell>
          <cell r="O2890">
            <v>213.97</v>
          </cell>
          <cell r="P2890">
            <v>213.97</v>
          </cell>
          <cell r="Q2890">
            <v>213.97</v>
          </cell>
          <cell r="R2890">
            <v>213.97</v>
          </cell>
          <cell r="S2890">
            <v>2785.64</v>
          </cell>
        </row>
        <row r="2891">
          <cell r="E2891" t="str">
            <v>35312305410EQMRCZZWD</v>
          </cell>
          <cell r="F2891" t="str">
            <v>CC-SKILLS</v>
          </cell>
          <cell r="G2891">
            <v>525.36</v>
          </cell>
          <cell r="H2891">
            <v>525.36</v>
          </cell>
          <cell r="I2891">
            <v>525.36</v>
          </cell>
          <cell r="J2891">
            <v>525.36</v>
          </cell>
          <cell r="K2891">
            <v>525.36</v>
          </cell>
          <cell r="L2891">
            <v>525.36</v>
          </cell>
          <cell r="M2891">
            <v>525.36</v>
          </cell>
          <cell r="N2891">
            <v>525.36</v>
          </cell>
          <cell r="O2891">
            <v>957.44</v>
          </cell>
          <cell r="P2891">
            <v>525.36</v>
          </cell>
          <cell r="Q2891">
            <v>525.36</v>
          </cell>
          <cell r="R2891">
            <v>525.36</v>
          </cell>
          <cell r="S2891">
            <v>6736.4</v>
          </cell>
        </row>
        <row r="2892">
          <cell r="E2892" t="str">
            <v>35312305410EQMRCZZWD Total</v>
          </cell>
          <cell r="F2892">
            <v>0</v>
          </cell>
          <cell r="S2892">
            <v>9522.0399999999991</v>
          </cell>
        </row>
        <row r="2893">
          <cell r="E2893" t="str">
            <v>35322110010EQMRCZZWD</v>
          </cell>
          <cell r="F2893" t="str">
            <v>N/PALLO</v>
          </cell>
          <cell r="G2893">
            <v>27709.69</v>
          </cell>
          <cell r="H2893">
            <v>27709.69</v>
          </cell>
          <cell r="I2893">
            <v>27709.69</v>
          </cell>
          <cell r="J2893">
            <v>27709.69</v>
          </cell>
          <cell r="K2893">
            <v>27709.69</v>
          </cell>
          <cell r="L2893">
            <v>27709.69</v>
          </cell>
          <cell r="M2893">
            <v>27709.69</v>
          </cell>
          <cell r="N2893">
            <v>27709.69</v>
          </cell>
          <cell r="O2893">
            <v>27709.69</v>
          </cell>
          <cell r="P2893">
            <v>27709.69</v>
          </cell>
          <cell r="Q2893">
            <v>27709.69</v>
          </cell>
          <cell r="R2893">
            <v>27709.69</v>
          </cell>
          <cell r="S2893">
            <v>332516.28000000003</v>
          </cell>
        </row>
        <row r="2894">
          <cell r="E2894" t="str">
            <v>35322110010EQMRCZZWD</v>
          </cell>
          <cell r="F2894" t="str">
            <v>SALARY</v>
          </cell>
          <cell r="G2894">
            <v>44307.99</v>
          </cell>
          <cell r="H2894">
            <v>44307.99</v>
          </cell>
          <cell r="I2894">
            <v>44307.99</v>
          </cell>
          <cell r="J2894">
            <v>44307.99</v>
          </cell>
          <cell r="K2894">
            <v>44307.99</v>
          </cell>
          <cell r="L2894">
            <v>44307.99</v>
          </cell>
          <cell r="M2894">
            <v>44307.99</v>
          </cell>
          <cell r="N2894">
            <v>44307.99</v>
          </cell>
          <cell r="O2894">
            <v>44307.99</v>
          </cell>
          <cell r="P2894">
            <v>44307.99</v>
          </cell>
          <cell r="Q2894">
            <v>44307.99</v>
          </cell>
          <cell r="R2894">
            <v>44307.99</v>
          </cell>
          <cell r="S2894">
            <v>531695.88</v>
          </cell>
        </row>
        <row r="2895">
          <cell r="E2895" t="str">
            <v>35322110010EQMRCZZWD</v>
          </cell>
          <cell r="F2895" t="str">
            <v>SALARY</v>
          </cell>
          <cell r="G2895">
            <v>43207.72</v>
          </cell>
          <cell r="H2895">
            <v>43207.72</v>
          </cell>
          <cell r="I2895">
            <v>43207.72</v>
          </cell>
          <cell r="J2895">
            <v>43207.72</v>
          </cell>
          <cell r="K2895">
            <v>43207.72</v>
          </cell>
          <cell r="L2895">
            <v>43207.72</v>
          </cell>
          <cell r="M2895">
            <v>43207.72</v>
          </cell>
          <cell r="N2895">
            <v>43207.72</v>
          </cell>
          <cell r="O2895">
            <v>43207.72</v>
          </cell>
          <cell r="P2895">
            <v>43207.72</v>
          </cell>
          <cell r="Q2895">
            <v>43207.72</v>
          </cell>
          <cell r="R2895">
            <v>43207.72</v>
          </cell>
          <cell r="S2895">
            <v>518492.64</v>
          </cell>
        </row>
        <row r="2896">
          <cell r="E2896" t="str">
            <v>35322110010EQMRCZZWD Total</v>
          </cell>
          <cell r="F2896">
            <v>0</v>
          </cell>
          <cell r="S2896">
            <v>1382704.8</v>
          </cell>
        </row>
        <row r="2897">
          <cell r="E2897" t="str">
            <v>35322110100EQMRCZZWD</v>
          </cell>
          <cell r="F2897" t="str">
            <v>BONUS</v>
          </cell>
          <cell r="G2897">
            <v>43207.72</v>
          </cell>
          <cell r="H2897">
            <v>0</v>
          </cell>
          <cell r="I2897">
            <v>0</v>
          </cell>
          <cell r="J2897">
            <v>0</v>
          </cell>
          <cell r="K2897">
            <v>0</v>
          </cell>
          <cell r="L2897">
            <v>0</v>
          </cell>
          <cell r="M2897">
            <v>0</v>
          </cell>
          <cell r="N2897">
            <v>0</v>
          </cell>
          <cell r="O2897">
            <v>0</v>
          </cell>
          <cell r="P2897">
            <v>0</v>
          </cell>
          <cell r="Q2897">
            <v>0</v>
          </cell>
          <cell r="R2897">
            <v>0</v>
          </cell>
          <cell r="S2897">
            <v>43207.72</v>
          </cell>
        </row>
        <row r="2898">
          <cell r="E2898" t="str">
            <v>35322110100EQMRCZZWD Total</v>
          </cell>
          <cell r="F2898">
            <v>0</v>
          </cell>
          <cell r="S2898">
            <v>43207.72</v>
          </cell>
        </row>
        <row r="2899">
          <cell r="E2899" t="str">
            <v>35322110260EQMRCZZWD</v>
          </cell>
          <cell r="F2899" t="str">
            <v>HOUSESUB</v>
          </cell>
          <cell r="G2899">
            <v>796.61</v>
          </cell>
          <cell r="H2899">
            <v>796.61</v>
          </cell>
          <cell r="I2899">
            <v>796.61</v>
          </cell>
          <cell r="J2899">
            <v>796.61</v>
          </cell>
          <cell r="K2899">
            <v>796.61</v>
          </cell>
          <cell r="L2899">
            <v>796.61</v>
          </cell>
          <cell r="M2899">
            <v>796.61</v>
          </cell>
          <cell r="N2899">
            <v>796.61</v>
          </cell>
          <cell r="O2899">
            <v>796.61</v>
          </cell>
          <cell r="P2899">
            <v>796.61</v>
          </cell>
          <cell r="Q2899">
            <v>796.61</v>
          </cell>
          <cell r="R2899">
            <v>796.61</v>
          </cell>
          <cell r="S2899">
            <v>9559.32</v>
          </cell>
        </row>
        <row r="2900">
          <cell r="E2900" t="str">
            <v>35322110260EQMRCZZWD Total</v>
          </cell>
          <cell r="F2900">
            <v>0</v>
          </cell>
          <cell r="S2900">
            <v>9559.32</v>
          </cell>
        </row>
        <row r="2901">
          <cell r="E2901" t="str">
            <v>35322110340EQMRCZZWD</v>
          </cell>
          <cell r="F2901" t="str">
            <v>CARALL</v>
          </cell>
          <cell r="G2901">
            <v>12671</v>
          </cell>
          <cell r="H2901">
            <v>12671</v>
          </cell>
          <cell r="I2901">
            <v>12671</v>
          </cell>
          <cell r="J2901">
            <v>12671</v>
          </cell>
          <cell r="K2901">
            <v>12671</v>
          </cell>
          <cell r="L2901">
            <v>12671</v>
          </cell>
          <cell r="M2901">
            <v>12671</v>
          </cell>
          <cell r="N2901">
            <v>12671</v>
          </cell>
          <cell r="O2901">
            <v>12671</v>
          </cell>
          <cell r="P2901">
            <v>12671</v>
          </cell>
          <cell r="Q2901">
            <v>12671</v>
          </cell>
          <cell r="R2901">
            <v>12671</v>
          </cell>
          <cell r="S2901">
            <v>152052</v>
          </cell>
        </row>
        <row r="2902">
          <cell r="E2902" t="str">
            <v>35322110340EQMRCZZWD Total</v>
          </cell>
          <cell r="F2902">
            <v>0</v>
          </cell>
          <cell r="S2902">
            <v>152052</v>
          </cell>
        </row>
        <row r="2903">
          <cell r="E2903" t="str">
            <v>35322130010EQMRCZZWD</v>
          </cell>
          <cell r="F2903" t="str">
            <v>CC-UNION</v>
          </cell>
          <cell r="G2903">
            <v>8.25</v>
          </cell>
          <cell r="H2903">
            <v>8.25</v>
          </cell>
          <cell r="I2903">
            <v>8.25</v>
          </cell>
          <cell r="J2903">
            <v>8.25</v>
          </cell>
          <cell r="K2903">
            <v>8.25</v>
          </cell>
          <cell r="L2903">
            <v>8.25</v>
          </cell>
          <cell r="M2903">
            <v>8.25</v>
          </cell>
          <cell r="N2903">
            <v>8.25</v>
          </cell>
          <cell r="O2903">
            <v>8.25</v>
          </cell>
          <cell r="P2903">
            <v>8.25</v>
          </cell>
          <cell r="Q2903">
            <v>8.25</v>
          </cell>
          <cell r="R2903">
            <v>8.25</v>
          </cell>
          <cell r="S2903">
            <v>99</v>
          </cell>
        </row>
        <row r="2904">
          <cell r="E2904" t="str">
            <v>35322130010EQMRCZZWD</v>
          </cell>
          <cell r="F2904" t="str">
            <v>CC-BARGAIN</v>
          </cell>
          <cell r="G2904">
            <v>8.25</v>
          </cell>
          <cell r="H2904">
            <v>8.25</v>
          </cell>
          <cell r="I2904">
            <v>8.25</v>
          </cell>
          <cell r="J2904">
            <v>8.25</v>
          </cell>
          <cell r="K2904">
            <v>8.25</v>
          </cell>
          <cell r="L2904">
            <v>8.25</v>
          </cell>
          <cell r="M2904">
            <v>8.25</v>
          </cell>
          <cell r="N2904">
            <v>8.25</v>
          </cell>
          <cell r="O2904">
            <v>8.25</v>
          </cell>
          <cell r="P2904">
            <v>8.25</v>
          </cell>
          <cell r="Q2904">
            <v>8.25</v>
          </cell>
          <cell r="R2904">
            <v>8.25</v>
          </cell>
          <cell r="S2904">
            <v>99</v>
          </cell>
        </row>
        <row r="2905">
          <cell r="E2905" t="str">
            <v>35322130010EQMRCZZWD Total</v>
          </cell>
          <cell r="F2905">
            <v>0</v>
          </cell>
          <cell r="S2905">
            <v>198</v>
          </cell>
        </row>
        <row r="2906">
          <cell r="E2906" t="str">
            <v>35322130100EQMRCZZWD</v>
          </cell>
          <cell r="F2906" t="str">
            <v>CC-GROUPSC</v>
          </cell>
          <cell r="G2906">
            <v>864.15</v>
          </cell>
          <cell r="H2906">
            <v>864.15</v>
          </cell>
          <cell r="I2906">
            <v>864.15</v>
          </cell>
          <cell r="J2906">
            <v>864.15</v>
          </cell>
          <cell r="K2906">
            <v>864.15</v>
          </cell>
          <cell r="L2906">
            <v>864.15</v>
          </cell>
          <cell r="M2906">
            <v>864.15</v>
          </cell>
          <cell r="N2906">
            <v>864.15</v>
          </cell>
          <cell r="O2906">
            <v>864.15</v>
          </cell>
          <cell r="P2906">
            <v>864.15</v>
          </cell>
          <cell r="Q2906">
            <v>864.15</v>
          </cell>
          <cell r="R2906">
            <v>864.15</v>
          </cell>
          <cell r="S2906">
            <v>10369.799999999999</v>
          </cell>
        </row>
        <row r="2907">
          <cell r="E2907" t="str">
            <v>35322130100EQMRCZZWD Total</v>
          </cell>
          <cell r="F2907">
            <v>0</v>
          </cell>
          <cell r="S2907">
            <v>10369.799999999999</v>
          </cell>
        </row>
        <row r="2908">
          <cell r="E2908" t="str">
            <v>35322130200EQMRCZZWD</v>
          </cell>
          <cell r="F2908" t="str">
            <v>CC-MEDAID</v>
          </cell>
          <cell r="G2908">
            <v>2017.77</v>
          </cell>
          <cell r="H2908">
            <v>2017.77</v>
          </cell>
          <cell r="I2908">
            <v>2017.77</v>
          </cell>
          <cell r="J2908">
            <v>2017.77</v>
          </cell>
          <cell r="K2908">
            <v>2017.77</v>
          </cell>
          <cell r="L2908">
            <v>2017.77</v>
          </cell>
          <cell r="M2908">
            <v>2017.77</v>
          </cell>
          <cell r="N2908">
            <v>2017.77</v>
          </cell>
          <cell r="O2908">
            <v>2017.77</v>
          </cell>
          <cell r="P2908">
            <v>2017.77</v>
          </cell>
          <cell r="Q2908">
            <v>2017.77</v>
          </cell>
          <cell r="R2908">
            <v>2017.77</v>
          </cell>
          <cell r="S2908">
            <v>24213.24</v>
          </cell>
        </row>
        <row r="2909">
          <cell r="E2909" t="str">
            <v>35322130200EQMRCZZWD Total</v>
          </cell>
          <cell r="F2909">
            <v>0</v>
          </cell>
          <cell r="S2909">
            <v>24213.24</v>
          </cell>
        </row>
        <row r="2910">
          <cell r="E2910" t="str">
            <v>35322130300EQMRCZZWD</v>
          </cell>
          <cell r="F2910" t="str">
            <v>CC-PENSION</v>
          </cell>
          <cell r="G2910">
            <v>8978.56</v>
          </cell>
          <cell r="H2910">
            <v>8978.56</v>
          </cell>
          <cell r="I2910">
            <v>8978.56</v>
          </cell>
          <cell r="J2910">
            <v>8978.56</v>
          </cell>
          <cell r="K2910">
            <v>8978.56</v>
          </cell>
          <cell r="L2910">
            <v>8978.56</v>
          </cell>
          <cell r="M2910">
            <v>8978.56</v>
          </cell>
          <cell r="N2910">
            <v>8978.56</v>
          </cell>
          <cell r="O2910">
            <v>8978.56</v>
          </cell>
          <cell r="P2910">
            <v>8978.56</v>
          </cell>
          <cell r="Q2910">
            <v>8978.56</v>
          </cell>
          <cell r="R2910">
            <v>8978.56</v>
          </cell>
          <cell r="S2910">
            <v>107742.72</v>
          </cell>
        </row>
        <row r="2911">
          <cell r="E2911" t="str">
            <v>35322130300EQMRCZZWD Total</v>
          </cell>
          <cell r="F2911">
            <v>0</v>
          </cell>
          <cell r="S2911">
            <v>107742.72</v>
          </cell>
        </row>
        <row r="2912">
          <cell r="E2912" t="str">
            <v>35322130400EQMRCZZWD</v>
          </cell>
          <cell r="F2912" t="str">
            <v>CC-U.I.F.</v>
          </cell>
          <cell r="G2912">
            <v>148.72</v>
          </cell>
          <cell r="H2912">
            <v>148.72</v>
          </cell>
          <cell r="I2912">
            <v>148.72</v>
          </cell>
          <cell r="J2912">
            <v>148.72</v>
          </cell>
          <cell r="K2912">
            <v>148.72</v>
          </cell>
          <cell r="L2912">
            <v>148.72</v>
          </cell>
          <cell r="M2912">
            <v>148.72</v>
          </cell>
          <cell r="N2912">
            <v>148.72</v>
          </cell>
          <cell r="O2912">
            <v>148.72</v>
          </cell>
          <cell r="P2912">
            <v>148.72</v>
          </cell>
          <cell r="Q2912">
            <v>148.72</v>
          </cell>
          <cell r="R2912">
            <v>148.72</v>
          </cell>
          <cell r="S2912">
            <v>1784.64</v>
          </cell>
        </row>
        <row r="2913">
          <cell r="E2913" t="str">
            <v>35322130400EQMRCZZWD</v>
          </cell>
          <cell r="F2913" t="str">
            <v>CC-U.I.F.</v>
          </cell>
          <cell r="G2913">
            <v>148.72</v>
          </cell>
          <cell r="H2913">
            <v>148.72</v>
          </cell>
          <cell r="I2913">
            <v>148.72</v>
          </cell>
          <cell r="J2913">
            <v>148.72</v>
          </cell>
          <cell r="K2913">
            <v>148.72</v>
          </cell>
          <cell r="L2913">
            <v>148.72</v>
          </cell>
          <cell r="M2913">
            <v>148.72</v>
          </cell>
          <cell r="N2913">
            <v>148.72</v>
          </cell>
          <cell r="O2913">
            <v>148.72</v>
          </cell>
          <cell r="P2913">
            <v>148.72</v>
          </cell>
          <cell r="Q2913">
            <v>148.72</v>
          </cell>
          <cell r="R2913">
            <v>148.72</v>
          </cell>
          <cell r="S2913">
            <v>1784.64</v>
          </cell>
        </row>
        <row r="2914">
          <cell r="E2914" t="str">
            <v>35322130400EQMRCZZWD Total</v>
          </cell>
          <cell r="F2914">
            <v>0</v>
          </cell>
          <cell r="S2914">
            <v>3569.28</v>
          </cell>
        </row>
        <row r="2915">
          <cell r="E2915" t="str">
            <v>35322305410EQMRCZZWD</v>
          </cell>
          <cell r="F2915" t="str">
            <v>CC-SKILLS</v>
          </cell>
          <cell r="G2915">
            <v>720.17</v>
          </cell>
          <cell r="H2915">
            <v>720.17</v>
          </cell>
          <cell r="I2915">
            <v>720.17</v>
          </cell>
          <cell r="J2915">
            <v>720.17</v>
          </cell>
          <cell r="K2915">
            <v>720.17</v>
          </cell>
          <cell r="L2915">
            <v>720.17</v>
          </cell>
          <cell r="M2915">
            <v>720.17</v>
          </cell>
          <cell r="N2915">
            <v>720.17</v>
          </cell>
          <cell r="O2915">
            <v>720.17</v>
          </cell>
          <cell r="P2915">
            <v>720.17</v>
          </cell>
          <cell r="Q2915">
            <v>720.17</v>
          </cell>
          <cell r="R2915">
            <v>720.17</v>
          </cell>
          <cell r="S2915">
            <v>8642.0400000000009</v>
          </cell>
        </row>
        <row r="2916">
          <cell r="E2916" t="str">
            <v>35322305410EQMRCZZWD</v>
          </cell>
          <cell r="F2916" t="str">
            <v>CC-SKILLS</v>
          </cell>
          <cell r="G2916">
            <v>965.14</v>
          </cell>
          <cell r="H2916">
            <v>533.07000000000005</v>
          </cell>
          <cell r="I2916">
            <v>533.07000000000005</v>
          </cell>
          <cell r="J2916">
            <v>533.07000000000005</v>
          </cell>
          <cell r="K2916">
            <v>533.07000000000005</v>
          </cell>
          <cell r="L2916">
            <v>533.07000000000005</v>
          </cell>
          <cell r="M2916">
            <v>533.07000000000005</v>
          </cell>
          <cell r="N2916">
            <v>533.07000000000005</v>
          </cell>
          <cell r="O2916">
            <v>533.07000000000005</v>
          </cell>
          <cell r="P2916">
            <v>533.07000000000005</v>
          </cell>
          <cell r="Q2916">
            <v>533.07000000000005</v>
          </cell>
          <cell r="R2916">
            <v>533.07000000000005</v>
          </cell>
          <cell r="S2916">
            <v>6828.91</v>
          </cell>
        </row>
        <row r="2917">
          <cell r="E2917" t="str">
            <v>35322305410EQMRCZZWD Total</v>
          </cell>
          <cell r="F2917">
            <v>0</v>
          </cell>
          <cell r="S2917">
            <v>15470.95</v>
          </cell>
        </row>
        <row r="2918">
          <cell r="E2918" t="str">
            <v>35332110010EQMRCZZWD</v>
          </cell>
          <cell r="F2918" t="str">
            <v>SALARY</v>
          </cell>
          <cell r="G2918">
            <v>43207.72</v>
          </cell>
          <cell r="H2918">
            <v>43207.72</v>
          </cell>
          <cell r="I2918">
            <v>43207.72</v>
          </cell>
          <cell r="J2918">
            <v>43207.72</v>
          </cell>
          <cell r="K2918">
            <v>43207.72</v>
          </cell>
          <cell r="L2918">
            <v>43207.72</v>
          </cell>
          <cell r="M2918">
            <v>43207.72</v>
          </cell>
          <cell r="N2918">
            <v>43207.72</v>
          </cell>
          <cell r="O2918">
            <v>43207.72</v>
          </cell>
          <cell r="P2918">
            <v>43207.72</v>
          </cell>
          <cell r="Q2918">
            <v>43207.72</v>
          </cell>
          <cell r="R2918">
            <v>43207.72</v>
          </cell>
          <cell r="S2918">
            <v>518492.64</v>
          </cell>
        </row>
        <row r="2919">
          <cell r="E2919" t="str">
            <v>35332110010EQMRCZZWD Total</v>
          </cell>
          <cell r="F2919">
            <v>0</v>
          </cell>
          <cell r="S2919">
            <v>518492.64</v>
          </cell>
        </row>
        <row r="2920">
          <cell r="E2920" t="str">
            <v>35332110100EQMRCZZWD</v>
          </cell>
          <cell r="F2920" t="str">
            <v>BONUS</v>
          </cell>
          <cell r="G2920">
            <v>0</v>
          </cell>
          <cell r="H2920">
            <v>0</v>
          </cell>
          <cell r="I2920">
            <v>0</v>
          </cell>
          <cell r="J2920">
            <v>0</v>
          </cell>
          <cell r="K2920">
            <v>0</v>
          </cell>
          <cell r="L2920">
            <v>0</v>
          </cell>
          <cell r="M2920">
            <v>0</v>
          </cell>
          <cell r="N2920">
            <v>43207.72</v>
          </cell>
          <cell r="O2920">
            <v>0</v>
          </cell>
          <cell r="P2920">
            <v>0</v>
          </cell>
          <cell r="Q2920">
            <v>0</v>
          </cell>
          <cell r="R2920">
            <v>0</v>
          </cell>
          <cell r="S2920">
            <v>43207.72</v>
          </cell>
        </row>
        <row r="2921">
          <cell r="E2921" t="str">
            <v>35332110100EQMRCZZWD Total</v>
          </cell>
          <cell r="F2921">
            <v>0</v>
          </cell>
          <cell r="S2921">
            <v>43207.72</v>
          </cell>
        </row>
        <row r="2922">
          <cell r="E2922" t="str">
            <v>35332110340EQMRCZZWD</v>
          </cell>
          <cell r="F2922" t="str">
            <v>CARALL</v>
          </cell>
          <cell r="G2922">
            <v>12813</v>
          </cell>
          <cell r="H2922">
            <v>12813</v>
          </cell>
          <cell r="I2922">
            <v>12813</v>
          </cell>
          <cell r="J2922">
            <v>12813</v>
          </cell>
          <cell r="K2922">
            <v>12813</v>
          </cell>
          <cell r="L2922">
            <v>12813</v>
          </cell>
          <cell r="M2922">
            <v>12813</v>
          </cell>
          <cell r="N2922">
            <v>12813</v>
          </cell>
          <cell r="O2922">
            <v>12813</v>
          </cell>
          <cell r="P2922">
            <v>12813</v>
          </cell>
          <cell r="Q2922">
            <v>12813</v>
          </cell>
          <cell r="R2922">
            <v>12813</v>
          </cell>
          <cell r="S2922">
            <v>153756</v>
          </cell>
        </row>
        <row r="2923">
          <cell r="E2923" t="str">
            <v>35332110340EQMRCZZWD Total</v>
          </cell>
          <cell r="F2923">
            <v>0</v>
          </cell>
          <cell r="S2923">
            <v>153756</v>
          </cell>
        </row>
        <row r="2924">
          <cell r="E2924" t="str">
            <v>35332130010EQMRCZZWD</v>
          </cell>
          <cell r="F2924" t="str">
            <v>CC-BARGAIN</v>
          </cell>
          <cell r="G2924">
            <v>8.25</v>
          </cell>
          <cell r="H2924">
            <v>8.25</v>
          </cell>
          <cell r="I2924">
            <v>8.25</v>
          </cell>
          <cell r="J2924">
            <v>8.25</v>
          </cell>
          <cell r="K2924">
            <v>8.25</v>
          </cell>
          <cell r="L2924">
            <v>8.25</v>
          </cell>
          <cell r="M2924">
            <v>8.25</v>
          </cell>
          <cell r="N2924">
            <v>8.25</v>
          </cell>
          <cell r="O2924">
            <v>8.25</v>
          </cell>
          <cell r="P2924">
            <v>8.25</v>
          </cell>
          <cell r="Q2924">
            <v>8.25</v>
          </cell>
          <cell r="R2924">
            <v>8.25</v>
          </cell>
          <cell r="S2924">
            <v>99</v>
          </cell>
        </row>
        <row r="2925">
          <cell r="E2925" t="str">
            <v>35332130010EQMRCZZWD Total</v>
          </cell>
          <cell r="F2925">
            <v>0</v>
          </cell>
          <cell r="S2925">
            <v>99</v>
          </cell>
        </row>
        <row r="2926">
          <cell r="E2926" t="str">
            <v>35332130100EQMRCZZWD</v>
          </cell>
          <cell r="F2926" t="str">
            <v>CC-GROUPSC</v>
          </cell>
          <cell r="G2926">
            <v>864.15</v>
          </cell>
          <cell r="H2926">
            <v>864.15</v>
          </cell>
          <cell r="I2926">
            <v>864.15</v>
          </cell>
          <cell r="J2926">
            <v>864.15</v>
          </cell>
          <cell r="K2926">
            <v>864.15</v>
          </cell>
          <cell r="L2926">
            <v>864.15</v>
          </cell>
          <cell r="M2926">
            <v>864.15</v>
          </cell>
          <cell r="N2926">
            <v>864.15</v>
          </cell>
          <cell r="O2926">
            <v>864.15</v>
          </cell>
          <cell r="P2926">
            <v>864.15</v>
          </cell>
          <cell r="Q2926">
            <v>864.15</v>
          </cell>
          <cell r="R2926">
            <v>864.15</v>
          </cell>
          <cell r="S2926">
            <v>10369.799999999999</v>
          </cell>
        </row>
        <row r="2927">
          <cell r="E2927" t="str">
            <v>35332130100EQMRCZZWD Total</v>
          </cell>
          <cell r="F2927">
            <v>0</v>
          </cell>
          <cell r="S2927">
            <v>10369.799999999999</v>
          </cell>
        </row>
        <row r="2928">
          <cell r="E2928" t="str">
            <v>35332130200EQMRCZZWD</v>
          </cell>
          <cell r="F2928" t="str">
            <v>CC-MEDAID</v>
          </cell>
          <cell r="G2928">
            <v>3942.23</v>
          </cell>
          <cell r="H2928">
            <v>3942.23</v>
          </cell>
          <cell r="I2928">
            <v>3942.23</v>
          </cell>
          <cell r="J2928">
            <v>3942.23</v>
          </cell>
          <cell r="K2928">
            <v>3942.23</v>
          </cell>
          <cell r="L2928">
            <v>3942.23</v>
          </cell>
          <cell r="M2928">
            <v>3942.23</v>
          </cell>
          <cell r="N2928">
            <v>3942.23</v>
          </cell>
          <cell r="O2928">
            <v>3942.23</v>
          </cell>
          <cell r="P2928">
            <v>3942.23</v>
          </cell>
          <cell r="Q2928">
            <v>3942.23</v>
          </cell>
          <cell r="R2928">
            <v>3942.23</v>
          </cell>
          <cell r="S2928">
            <v>47306.76</v>
          </cell>
        </row>
        <row r="2929">
          <cell r="E2929" t="str">
            <v>35332130200EQMRCZZWD Total</v>
          </cell>
          <cell r="F2929">
            <v>0</v>
          </cell>
          <cell r="S2929">
            <v>47306.76</v>
          </cell>
        </row>
        <row r="2930">
          <cell r="E2930" t="str">
            <v>35332130300EQMRCZZWD</v>
          </cell>
          <cell r="F2930" t="str">
            <v>CC-PENSION</v>
          </cell>
          <cell r="G2930">
            <v>9505.7000000000007</v>
          </cell>
          <cell r="H2930">
            <v>9505.7000000000007</v>
          </cell>
          <cell r="I2930">
            <v>9505.7000000000007</v>
          </cell>
          <cell r="J2930">
            <v>9505.7000000000007</v>
          </cell>
          <cell r="K2930">
            <v>9505.7000000000007</v>
          </cell>
          <cell r="L2930">
            <v>9505.7000000000007</v>
          </cell>
          <cell r="M2930">
            <v>9505.7000000000007</v>
          </cell>
          <cell r="N2930">
            <v>9505.7000000000007</v>
          </cell>
          <cell r="O2930">
            <v>9505.7000000000007</v>
          </cell>
          <cell r="P2930">
            <v>9505.7000000000007</v>
          </cell>
          <cell r="Q2930">
            <v>9505.7000000000007</v>
          </cell>
          <cell r="R2930">
            <v>9505.7000000000007</v>
          </cell>
          <cell r="S2930">
            <v>114068.4</v>
          </cell>
        </row>
        <row r="2931">
          <cell r="E2931" t="str">
            <v>35332130300EQMRCZZWD Total</v>
          </cell>
          <cell r="F2931">
            <v>0</v>
          </cell>
          <cell r="S2931">
            <v>114068.4</v>
          </cell>
        </row>
        <row r="2932">
          <cell r="E2932" t="str">
            <v>35332130400EQMRCZZWD</v>
          </cell>
          <cell r="F2932" t="str">
            <v>CC-U.I.F.</v>
          </cell>
          <cell r="G2932">
            <v>148.72</v>
          </cell>
          <cell r="H2932">
            <v>148.72</v>
          </cell>
          <cell r="I2932">
            <v>148.72</v>
          </cell>
          <cell r="J2932">
            <v>148.72</v>
          </cell>
          <cell r="K2932">
            <v>148.72</v>
          </cell>
          <cell r="L2932">
            <v>148.72</v>
          </cell>
          <cell r="M2932">
            <v>148.72</v>
          </cell>
          <cell r="N2932">
            <v>148.72</v>
          </cell>
          <cell r="O2932">
            <v>148.72</v>
          </cell>
          <cell r="P2932">
            <v>148.72</v>
          </cell>
          <cell r="Q2932">
            <v>148.72</v>
          </cell>
          <cell r="R2932">
            <v>148.72</v>
          </cell>
          <cell r="S2932">
            <v>1784.64</v>
          </cell>
        </row>
        <row r="2933">
          <cell r="E2933" t="str">
            <v>35332130400EQMRCZZWD Total</v>
          </cell>
          <cell r="F2933">
            <v>0</v>
          </cell>
          <cell r="S2933">
            <v>1784.64</v>
          </cell>
        </row>
        <row r="2934">
          <cell r="E2934" t="str">
            <v>35332305410EQMRCZZWD</v>
          </cell>
          <cell r="F2934" t="str">
            <v>CC-SKILLS</v>
          </cell>
          <cell r="G2934">
            <v>543.75</v>
          </cell>
          <cell r="H2934">
            <v>543.75</v>
          </cell>
          <cell r="I2934">
            <v>543.75</v>
          </cell>
          <cell r="J2934">
            <v>543.75</v>
          </cell>
          <cell r="K2934">
            <v>543.75</v>
          </cell>
          <cell r="L2934">
            <v>543.75</v>
          </cell>
          <cell r="M2934">
            <v>543.75</v>
          </cell>
          <cell r="N2934">
            <v>975.83</v>
          </cell>
          <cell r="O2934">
            <v>543.75</v>
          </cell>
          <cell r="P2934">
            <v>543.75</v>
          </cell>
          <cell r="Q2934">
            <v>543.75</v>
          </cell>
          <cell r="R2934">
            <v>543.75</v>
          </cell>
          <cell r="S2934">
            <v>6957.08</v>
          </cell>
        </row>
        <row r="2935">
          <cell r="E2935" t="str">
            <v>35332305410EQMRCZZWD Total</v>
          </cell>
          <cell r="F2935">
            <v>0</v>
          </cell>
          <cell r="S2935">
            <v>6957.08</v>
          </cell>
        </row>
        <row r="2936">
          <cell r="E2936" t="str">
            <v>35342110010EQMRCZZWD</v>
          </cell>
          <cell r="F2936" t="str">
            <v>SALARY</v>
          </cell>
          <cell r="G2936">
            <v>21799.96</v>
          </cell>
          <cell r="H2936">
            <v>21799.96</v>
          </cell>
          <cell r="I2936">
            <v>21799.96</v>
          </cell>
          <cell r="J2936">
            <v>21799.96</v>
          </cell>
          <cell r="K2936">
            <v>21799.96</v>
          </cell>
          <cell r="L2936">
            <v>21799.96</v>
          </cell>
          <cell r="M2936">
            <v>21799.96</v>
          </cell>
          <cell r="N2936">
            <v>21799.96</v>
          </cell>
          <cell r="O2936">
            <v>21799.96</v>
          </cell>
          <cell r="P2936">
            <v>21799.96</v>
          </cell>
          <cell r="Q2936">
            <v>21799.96</v>
          </cell>
          <cell r="R2936">
            <v>21799.96</v>
          </cell>
          <cell r="S2936">
            <v>261599.52</v>
          </cell>
        </row>
        <row r="2937">
          <cell r="E2937" t="str">
            <v>35342110010EQMRCZZWD</v>
          </cell>
          <cell r="F2937" t="str">
            <v>SALARY</v>
          </cell>
          <cell r="G2937">
            <v>40118.879999999997</v>
          </cell>
          <cell r="H2937">
            <v>40118.879999999997</v>
          </cell>
          <cell r="I2937">
            <v>40118.879999999997</v>
          </cell>
          <cell r="J2937">
            <v>40118.879999999997</v>
          </cell>
          <cell r="K2937">
            <v>40118.879999999997</v>
          </cell>
          <cell r="L2937">
            <v>40118.879999999997</v>
          </cell>
          <cell r="M2937">
            <v>40118.879999999997</v>
          </cell>
          <cell r="N2937">
            <v>40118.879999999997</v>
          </cell>
          <cell r="O2937">
            <v>40118.879999999997</v>
          </cell>
          <cell r="P2937">
            <v>40118.879999999997</v>
          </cell>
          <cell r="Q2937">
            <v>40118.879999999997</v>
          </cell>
          <cell r="R2937">
            <v>40118.879999999997</v>
          </cell>
          <cell r="S2937">
            <v>481426.56</v>
          </cell>
        </row>
        <row r="2938">
          <cell r="E2938" t="str">
            <v>35342110010EQMRCZZWD Total</v>
          </cell>
          <cell r="F2938">
            <v>0</v>
          </cell>
          <cell r="S2938">
            <v>743026.08</v>
          </cell>
        </row>
        <row r="2939">
          <cell r="E2939" t="str">
            <v>35342110100EQMRCZZWD</v>
          </cell>
          <cell r="F2939" t="str">
            <v>BONUS</v>
          </cell>
          <cell r="G2939">
            <v>0</v>
          </cell>
          <cell r="H2939">
            <v>0</v>
          </cell>
          <cell r="I2939">
            <v>0</v>
          </cell>
          <cell r="J2939">
            <v>21799.96</v>
          </cell>
          <cell r="K2939">
            <v>0</v>
          </cell>
          <cell r="L2939">
            <v>0</v>
          </cell>
          <cell r="M2939">
            <v>0</v>
          </cell>
          <cell r="N2939">
            <v>0</v>
          </cell>
          <cell r="O2939">
            <v>0</v>
          </cell>
          <cell r="P2939">
            <v>0</v>
          </cell>
          <cell r="Q2939">
            <v>0</v>
          </cell>
          <cell r="R2939">
            <v>0</v>
          </cell>
          <cell r="S2939">
            <v>21799.96</v>
          </cell>
        </row>
        <row r="2940">
          <cell r="E2940" t="str">
            <v>35342110100EQMRCZZWD</v>
          </cell>
          <cell r="F2940" t="str">
            <v>BONUS</v>
          </cell>
          <cell r="G2940">
            <v>0</v>
          </cell>
          <cell r="H2940">
            <v>0</v>
          </cell>
          <cell r="I2940">
            <v>0</v>
          </cell>
          <cell r="J2940">
            <v>0</v>
          </cell>
          <cell r="K2940">
            <v>40118.879999999997</v>
          </cell>
          <cell r="L2940">
            <v>0</v>
          </cell>
          <cell r="M2940">
            <v>0</v>
          </cell>
          <cell r="N2940">
            <v>0</v>
          </cell>
          <cell r="O2940">
            <v>0</v>
          </cell>
          <cell r="P2940">
            <v>0</v>
          </cell>
          <cell r="Q2940">
            <v>0</v>
          </cell>
          <cell r="R2940">
            <v>0</v>
          </cell>
          <cell r="S2940">
            <v>40118.879999999997</v>
          </cell>
        </row>
        <row r="2941">
          <cell r="E2941" t="str">
            <v>35342110100EQMRCZZWD Total</v>
          </cell>
          <cell r="F2941">
            <v>0</v>
          </cell>
          <cell r="S2941">
            <v>61918.84</v>
          </cell>
        </row>
        <row r="2942">
          <cell r="E2942" t="str">
            <v>35342110260EQMRCZZWD</v>
          </cell>
          <cell r="F2942" t="str">
            <v>HOUSESUB</v>
          </cell>
          <cell r="G2942">
            <v>796.61</v>
          </cell>
          <cell r="H2942">
            <v>796.61</v>
          </cell>
          <cell r="I2942">
            <v>796.61</v>
          </cell>
          <cell r="J2942">
            <v>796.61</v>
          </cell>
          <cell r="K2942">
            <v>796.61</v>
          </cell>
          <cell r="L2942">
            <v>796.61</v>
          </cell>
          <cell r="M2942">
            <v>796.61</v>
          </cell>
          <cell r="N2942">
            <v>796.61</v>
          </cell>
          <cell r="O2942">
            <v>796.61</v>
          </cell>
          <cell r="P2942">
            <v>796.61</v>
          </cell>
          <cell r="Q2942">
            <v>796.61</v>
          </cell>
          <cell r="R2942">
            <v>796.61</v>
          </cell>
          <cell r="S2942">
            <v>9559.32</v>
          </cell>
        </row>
        <row r="2943">
          <cell r="E2943" t="str">
            <v>35342110260EQMRCZZWD Total</v>
          </cell>
          <cell r="F2943">
            <v>0</v>
          </cell>
          <cell r="S2943">
            <v>9559.32</v>
          </cell>
        </row>
        <row r="2944">
          <cell r="E2944" t="str">
            <v>35342130010EQMRCZZWD</v>
          </cell>
          <cell r="F2944" t="str">
            <v>CC-BARGAIN</v>
          </cell>
          <cell r="G2944">
            <v>8.25</v>
          </cell>
          <cell r="H2944">
            <v>8.25</v>
          </cell>
          <cell r="I2944">
            <v>8.25</v>
          </cell>
          <cell r="J2944">
            <v>8.25</v>
          </cell>
          <cell r="K2944">
            <v>8.25</v>
          </cell>
          <cell r="L2944">
            <v>8.25</v>
          </cell>
          <cell r="M2944">
            <v>8.25</v>
          </cell>
          <cell r="N2944">
            <v>8.25</v>
          </cell>
          <cell r="O2944">
            <v>8.25</v>
          </cell>
          <cell r="P2944">
            <v>8.25</v>
          </cell>
          <cell r="Q2944">
            <v>8.25</v>
          </cell>
          <cell r="R2944">
            <v>8.25</v>
          </cell>
          <cell r="S2944">
            <v>99</v>
          </cell>
        </row>
        <row r="2945">
          <cell r="E2945" t="str">
            <v>35342130010EQMRCZZWD</v>
          </cell>
          <cell r="F2945" t="str">
            <v>CC-UNION</v>
          </cell>
          <cell r="G2945">
            <v>8.25</v>
          </cell>
          <cell r="H2945">
            <v>8.25</v>
          </cell>
          <cell r="I2945">
            <v>8.25</v>
          </cell>
          <cell r="J2945">
            <v>8.25</v>
          </cell>
          <cell r="K2945">
            <v>8.25</v>
          </cell>
          <cell r="L2945">
            <v>8.25</v>
          </cell>
          <cell r="M2945">
            <v>8.25</v>
          </cell>
          <cell r="N2945">
            <v>8.25</v>
          </cell>
          <cell r="O2945">
            <v>8.25</v>
          </cell>
          <cell r="P2945">
            <v>8.25</v>
          </cell>
          <cell r="Q2945">
            <v>8.25</v>
          </cell>
          <cell r="R2945">
            <v>8.25</v>
          </cell>
          <cell r="S2945">
            <v>99</v>
          </cell>
        </row>
        <row r="2946">
          <cell r="E2946" t="str">
            <v>35342130010EQMRCZZWD Total</v>
          </cell>
          <cell r="F2946">
            <v>0</v>
          </cell>
          <cell r="S2946">
            <v>198</v>
          </cell>
        </row>
        <row r="2947">
          <cell r="E2947" t="str">
            <v>35342130100EQMRCZZWD</v>
          </cell>
          <cell r="F2947" t="str">
            <v>CC-GROUPSC</v>
          </cell>
          <cell r="G2947">
            <v>436</v>
          </cell>
          <cell r="H2947">
            <v>436</v>
          </cell>
          <cell r="I2947">
            <v>436</v>
          </cell>
          <cell r="J2947">
            <v>436</v>
          </cell>
          <cell r="K2947">
            <v>436</v>
          </cell>
          <cell r="L2947">
            <v>436</v>
          </cell>
          <cell r="M2947">
            <v>436</v>
          </cell>
          <cell r="N2947">
            <v>436</v>
          </cell>
          <cell r="O2947">
            <v>436</v>
          </cell>
          <cell r="P2947">
            <v>436</v>
          </cell>
          <cell r="Q2947">
            <v>436</v>
          </cell>
          <cell r="R2947">
            <v>436</v>
          </cell>
          <cell r="S2947">
            <v>5232</v>
          </cell>
        </row>
        <row r="2948">
          <cell r="E2948" t="str">
            <v>35342130100EQMRCZZWD</v>
          </cell>
          <cell r="F2948" t="str">
            <v>CC-GROUPSC</v>
          </cell>
          <cell r="G2948">
            <v>802.38</v>
          </cell>
          <cell r="H2948">
            <v>802.38</v>
          </cell>
          <cell r="I2948">
            <v>802.38</v>
          </cell>
          <cell r="J2948">
            <v>802.38</v>
          </cell>
          <cell r="K2948">
            <v>802.38</v>
          </cell>
          <cell r="L2948">
            <v>802.38</v>
          </cell>
          <cell r="M2948">
            <v>802.38</v>
          </cell>
          <cell r="N2948">
            <v>802.38</v>
          </cell>
          <cell r="O2948">
            <v>802.38</v>
          </cell>
          <cell r="P2948">
            <v>802.38</v>
          </cell>
          <cell r="Q2948">
            <v>802.38</v>
          </cell>
          <cell r="R2948">
            <v>802.38</v>
          </cell>
          <cell r="S2948">
            <v>9628.56</v>
          </cell>
        </row>
        <row r="2949">
          <cell r="E2949" t="str">
            <v>35342130100EQMRCZZWD Total</v>
          </cell>
          <cell r="F2949">
            <v>0</v>
          </cell>
          <cell r="S2949">
            <v>14860.56</v>
          </cell>
        </row>
        <row r="2950">
          <cell r="E2950" t="str">
            <v>35342130200EQMRCZZWD</v>
          </cell>
          <cell r="F2950" t="str">
            <v>CC-MEDAID</v>
          </cell>
          <cell r="G2950">
            <v>2609.81</v>
          </cell>
          <cell r="H2950">
            <v>2609.81</v>
          </cell>
          <cell r="I2950">
            <v>2609.81</v>
          </cell>
          <cell r="J2950">
            <v>2609.81</v>
          </cell>
          <cell r="K2950">
            <v>2609.81</v>
          </cell>
          <cell r="L2950">
            <v>2609.81</v>
          </cell>
          <cell r="M2950">
            <v>2609.81</v>
          </cell>
          <cell r="N2950">
            <v>2609.81</v>
          </cell>
          <cell r="O2950">
            <v>2609.81</v>
          </cell>
          <cell r="P2950">
            <v>2609.81</v>
          </cell>
          <cell r="Q2950">
            <v>2609.81</v>
          </cell>
          <cell r="R2950">
            <v>2609.81</v>
          </cell>
          <cell r="S2950">
            <v>31317.72</v>
          </cell>
        </row>
        <row r="2951">
          <cell r="E2951" t="str">
            <v>35342130200EQMRCZZWD Total</v>
          </cell>
          <cell r="F2951">
            <v>0</v>
          </cell>
          <cell r="S2951">
            <v>31317.72</v>
          </cell>
        </row>
        <row r="2952">
          <cell r="E2952" t="str">
            <v>35342130300EQMRCZZWD</v>
          </cell>
          <cell r="F2952" t="str">
            <v>CC-PENSION</v>
          </cell>
          <cell r="G2952">
            <v>4795.99</v>
          </cell>
          <cell r="H2952">
            <v>4795.99</v>
          </cell>
          <cell r="I2952">
            <v>4795.99</v>
          </cell>
          <cell r="J2952">
            <v>4795.99</v>
          </cell>
          <cell r="K2952">
            <v>4795.99</v>
          </cell>
          <cell r="L2952">
            <v>4795.99</v>
          </cell>
          <cell r="M2952">
            <v>4795.99</v>
          </cell>
          <cell r="N2952">
            <v>4795.99</v>
          </cell>
          <cell r="O2952">
            <v>4795.99</v>
          </cell>
          <cell r="P2952">
            <v>4795.99</v>
          </cell>
          <cell r="Q2952">
            <v>4795.99</v>
          </cell>
          <cell r="R2952">
            <v>4795.99</v>
          </cell>
          <cell r="S2952">
            <v>57551.88</v>
          </cell>
        </row>
        <row r="2953">
          <cell r="E2953" t="str">
            <v>35342130300EQMRCZZWD</v>
          </cell>
          <cell r="F2953" t="str">
            <v>CC-PENSION</v>
          </cell>
          <cell r="G2953">
            <v>8826.15</v>
          </cell>
          <cell r="H2953">
            <v>8826.15</v>
          </cell>
          <cell r="I2953">
            <v>8826.15</v>
          </cell>
          <cell r="J2953">
            <v>8826.15</v>
          </cell>
          <cell r="K2953">
            <v>8826.15</v>
          </cell>
          <cell r="L2953">
            <v>8826.15</v>
          </cell>
          <cell r="M2953">
            <v>8826.15</v>
          </cell>
          <cell r="N2953">
            <v>8826.15</v>
          </cell>
          <cell r="O2953">
            <v>8826.15</v>
          </cell>
          <cell r="P2953">
            <v>8826.15</v>
          </cell>
          <cell r="Q2953">
            <v>8826.15</v>
          </cell>
          <cell r="R2953">
            <v>8826.15</v>
          </cell>
          <cell r="S2953">
            <v>105913.8</v>
          </cell>
        </row>
        <row r="2954">
          <cell r="E2954" t="str">
            <v>35342130300EQMRCZZWD Total</v>
          </cell>
          <cell r="F2954">
            <v>0</v>
          </cell>
          <cell r="S2954">
            <v>163465.68</v>
          </cell>
        </row>
        <row r="2955">
          <cell r="E2955" t="str">
            <v>35342130400EQMRCZZWD</v>
          </cell>
          <cell r="F2955" t="str">
            <v>CC-U.I.F.</v>
          </cell>
          <cell r="G2955">
            <v>148.72</v>
          </cell>
          <cell r="H2955">
            <v>148.72</v>
          </cell>
          <cell r="I2955">
            <v>148.72</v>
          </cell>
          <cell r="J2955">
            <v>148.72</v>
          </cell>
          <cell r="K2955">
            <v>148.72</v>
          </cell>
          <cell r="L2955">
            <v>148.72</v>
          </cell>
          <cell r="M2955">
            <v>148.72</v>
          </cell>
          <cell r="N2955">
            <v>148.72</v>
          </cell>
          <cell r="O2955">
            <v>148.72</v>
          </cell>
          <cell r="P2955">
            <v>148.72</v>
          </cell>
          <cell r="Q2955">
            <v>148.72</v>
          </cell>
          <cell r="R2955">
            <v>148.72</v>
          </cell>
          <cell r="S2955">
            <v>1784.64</v>
          </cell>
        </row>
        <row r="2956">
          <cell r="E2956" t="str">
            <v>35342130400EQMRCZZWD</v>
          </cell>
          <cell r="F2956" t="str">
            <v>CC-U.I.F.</v>
          </cell>
          <cell r="G2956">
            <v>148.72</v>
          </cell>
          <cell r="H2956">
            <v>148.72</v>
          </cell>
          <cell r="I2956">
            <v>148.72</v>
          </cell>
          <cell r="J2956">
            <v>148.72</v>
          </cell>
          <cell r="K2956">
            <v>148.72</v>
          </cell>
          <cell r="L2956">
            <v>148.72</v>
          </cell>
          <cell r="M2956">
            <v>148.72</v>
          </cell>
          <cell r="N2956">
            <v>148.72</v>
          </cell>
          <cell r="O2956">
            <v>148.72</v>
          </cell>
          <cell r="P2956">
            <v>148.72</v>
          </cell>
          <cell r="Q2956">
            <v>148.72</v>
          </cell>
          <cell r="R2956">
            <v>148.72</v>
          </cell>
          <cell r="S2956">
            <v>1784.64</v>
          </cell>
        </row>
        <row r="2957">
          <cell r="E2957" t="str">
            <v>35342130400EQMRCZZWD Total</v>
          </cell>
          <cell r="F2957">
            <v>0</v>
          </cell>
          <cell r="S2957">
            <v>3569.28</v>
          </cell>
        </row>
        <row r="2958">
          <cell r="E2958" t="str">
            <v>35342305410EQMRCZZWD</v>
          </cell>
          <cell r="F2958" t="str">
            <v>CC-SKILLS</v>
          </cell>
          <cell r="G2958">
            <v>232.1</v>
          </cell>
          <cell r="H2958">
            <v>232.1</v>
          </cell>
          <cell r="I2958">
            <v>232.1</v>
          </cell>
          <cell r="J2958">
            <v>450.1</v>
          </cell>
          <cell r="K2958">
            <v>232.1</v>
          </cell>
          <cell r="L2958">
            <v>232.1</v>
          </cell>
          <cell r="M2958">
            <v>232.1</v>
          </cell>
          <cell r="N2958">
            <v>232.1</v>
          </cell>
          <cell r="O2958">
            <v>232.1</v>
          </cell>
          <cell r="P2958">
            <v>232.1</v>
          </cell>
          <cell r="Q2958">
            <v>232.1</v>
          </cell>
          <cell r="R2958">
            <v>232.1</v>
          </cell>
          <cell r="S2958">
            <v>3003.2</v>
          </cell>
        </row>
        <row r="2959">
          <cell r="E2959" t="str">
            <v>35342305410EQMRCZZWD</v>
          </cell>
          <cell r="F2959" t="str">
            <v>CC-SKILLS</v>
          </cell>
          <cell r="G2959">
            <v>387.08</v>
          </cell>
          <cell r="H2959">
            <v>387.08</v>
          </cell>
          <cell r="I2959">
            <v>387.08</v>
          </cell>
          <cell r="J2959">
            <v>387.08</v>
          </cell>
          <cell r="K2959">
            <v>788.27</v>
          </cell>
          <cell r="L2959">
            <v>387.08</v>
          </cell>
          <cell r="M2959">
            <v>387.08</v>
          </cell>
          <cell r="N2959">
            <v>387.08</v>
          </cell>
          <cell r="O2959">
            <v>387.08</v>
          </cell>
          <cell r="P2959">
            <v>387.08</v>
          </cell>
          <cell r="Q2959">
            <v>387.08</v>
          </cell>
          <cell r="R2959">
            <v>387.08</v>
          </cell>
          <cell r="S2959">
            <v>5046.1499999999996</v>
          </cell>
        </row>
        <row r="2960">
          <cell r="E2960" t="str">
            <v>35342305410EQMRCZZWD Total</v>
          </cell>
          <cell r="F2960">
            <v>0</v>
          </cell>
          <cell r="S2960">
            <v>8049.3499999999995</v>
          </cell>
        </row>
        <row r="2961">
          <cell r="E2961" t="str">
            <v>35412110010EQMRCZZWD</v>
          </cell>
          <cell r="F2961" t="str">
            <v>SALARY</v>
          </cell>
          <cell r="G2961">
            <v>21799.96</v>
          </cell>
          <cell r="H2961">
            <v>21799.96</v>
          </cell>
          <cell r="I2961">
            <v>21799.96</v>
          </cell>
          <cell r="J2961">
            <v>21799.96</v>
          </cell>
          <cell r="K2961">
            <v>21799.96</v>
          </cell>
          <cell r="L2961">
            <v>21799.96</v>
          </cell>
          <cell r="M2961">
            <v>21799.96</v>
          </cell>
          <cell r="N2961">
            <v>21799.96</v>
          </cell>
          <cell r="O2961">
            <v>21799.96</v>
          </cell>
          <cell r="P2961">
            <v>21799.96</v>
          </cell>
          <cell r="Q2961">
            <v>21799.96</v>
          </cell>
          <cell r="R2961">
            <v>21799.96</v>
          </cell>
          <cell r="S2961">
            <v>261599.52</v>
          </cell>
        </row>
        <row r="2962">
          <cell r="E2962" t="str">
            <v>35412110010EQMRCZZWD</v>
          </cell>
          <cell r="F2962" t="str">
            <v>SALARY</v>
          </cell>
          <cell r="G2962">
            <v>27769.88</v>
          </cell>
          <cell r="H2962">
            <v>27769.88</v>
          </cell>
          <cell r="I2962">
            <v>27769.88</v>
          </cell>
          <cell r="J2962">
            <v>27769.88</v>
          </cell>
          <cell r="K2962">
            <v>27769.88</v>
          </cell>
          <cell r="L2962">
            <v>27769.88</v>
          </cell>
          <cell r="M2962">
            <v>27769.88</v>
          </cell>
          <cell r="N2962">
            <v>27769.88</v>
          </cell>
          <cell r="O2962">
            <v>27769.88</v>
          </cell>
          <cell r="P2962">
            <v>27769.88</v>
          </cell>
          <cell r="Q2962">
            <v>27769.88</v>
          </cell>
          <cell r="R2962">
            <v>27769.88</v>
          </cell>
          <cell r="S2962">
            <v>333238.56</v>
          </cell>
        </row>
        <row r="2963">
          <cell r="E2963" t="str">
            <v>35412110010EQMRCZZWD Total</v>
          </cell>
          <cell r="F2963">
            <v>0</v>
          </cell>
          <cell r="S2963">
            <v>594838.07999999996</v>
          </cell>
        </row>
        <row r="2964">
          <cell r="E2964" t="str">
            <v>35412110100EQMRCZZWD</v>
          </cell>
          <cell r="F2964" t="str">
            <v>BONUS</v>
          </cell>
          <cell r="G2964">
            <v>0</v>
          </cell>
          <cell r="H2964">
            <v>0</v>
          </cell>
          <cell r="I2964">
            <v>0</v>
          </cell>
          <cell r="J2964">
            <v>0</v>
          </cell>
          <cell r="K2964">
            <v>0</v>
          </cell>
          <cell r="L2964">
            <v>0</v>
          </cell>
          <cell r="M2964">
            <v>0</v>
          </cell>
          <cell r="N2964">
            <v>21799.96</v>
          </cell>
          <cell r="O2964">
            <v>0</v>
          </cell>
          <cell r="P2964">
            <v>0</v>
          </cell>
          <cell r="Q2964">
            <v>0</v>
          </cell>
          <cell r="R2964">
            <v>0</v>
          </cell>
          <cell r="S2964">
            <v>21799.96</v>
          </cell>
        </row>
        <row r="2965">
          <cell r="E2965" t="str">
            <v>35412110100EQMRCZZWD</v>
          </cell>
          <cell r="F2965" t="str">
            <v>BONUS</v>
          </cell>
          <cell r="G2965">
            <v>0</v>
          </cell>
          <cell r="H2965">
            <v>0</v>
          </cell>
          <cell r="I2965">
            <v>0</v>
          </cell>
          <cell r="J2965">
            <v>27769.88</v>
          </cell>
          <cell r="K2965">
            <v>0</v>
          </cell>
          <cell r="L2965">
            <v>0</v>
          </cell>
          <cell r="M2965">
            <v>0</v>
          </cell>
          <cell r="N2965">
            <v>0</v>
          </cell>
          <cell r="O2965">
            <v>0</v>
          </cell>
          <cell r="P2965">
            <v>0</v>
          </cell>
          <cell r="Q2965">
            <v>0</v>
          </cell>
          <cell r="R2965">
            <v>0</v>
          </cell>
          <cell r="S2965">
            <v>27769.88</v>
          </cell>
        </row>
        <row r="2966">
          <cell r="E2966" t="str">
            <v>35412110100EQMRCZZWD Total</v>
          </cell>
          <cell r="F2966">
            <v>0</v>
          </cell>
          <cell r="S2966">
            <v>49569.84</v>
          </cell>
        </row>
        <row r="2967">
          <cell r="E2967" t="str">
            <v>35412130010EQMRCZZWD</v>
          </cell>
          <cell r="F2967" t="str">
            <v>CC-BARGAIN</v>
          </cell>
          <cell r="G2967">
            <v>8.25</v>
          </cell>
          <cell r="H2967">
            <v>8.25</v>
          </cell>
          <cell r="I2967">
            <v>8.25</v>
          </cell>
          <cell r="J2967">
            <v>8.25</v>
          </cell>
          <cell r="K2967">
            <v>8.25</v>
          </cell>
          <cell r="L2967">
            <v>8.25</v>
          </cell>
          <cell r="M2967">
            <v>8.25</v>
          </cell>
          <cell r="N2967">
            <v>8.25</v>
          </cell>
          <cell r="O2967">
            <v>8.25</v>
          </cell>
          <cell r="P2967">
            <v>8.25</v>
          </cell>
          <cell r="Q2967">
            <v>8.25</v>
          </cell>
          <cell r="R2967">
            <v>8.25</v>
          </cell>
          <cell r="S2967">
            <v>99</v>
          </cell>
        </row>
        <row r="2968">
          <cell r="E2968" t="str">
            <v>35412130010EQMRCZZWD</v>
          </cell>
          <cell r="F2968" t="str">
            <v>CC-BARGAIN</v>
          </cell>
          <cell r="G2968">
            <v>8.25</v>
          </cell>
          <cell r="H2968">
            <v>8.25</v>
          </cell>
          <cell r="I2968">
            <v>8.25</v>
          </cell>
          <cell r="J2968">
            <v>8.25</v>
          </cell>
          <cell r="K2968">
            <v>8.25</v>
          </cell>
          <cell r="L2968">
            <v>8.25</v>
          </cell>
          <cell r="M2968">
            <v>8.25</v>
          </cell>
          <cell r="N2968">
            <v>8.25</v>
          </cell>
          <cell r="O2968">
            <v>8.25</v>
          </cell>
          <cell r="P2968">
            <v>8.25</v>
          </cell>
          <cell r="Q2968">
            <v>8.25</v>
          </cell>
          <cell r="R2968">
            <v>8.25</v>
          </cell>
          <cell r="S2968">
            <v>99</v>
          </cell>
        </row>
        <row r="2969">
          <cell r="E2969" t="str">
            <v>35412130010EQMRCZZWD Total</v>
          </cell>
          <cell r="F2969">
            <v>0</v>
          </cell>
          <cell r="S2969">
            <v>198</v>
          </cell>
        </row>
        <row r="2970">
          <cell r="E2970" t="str">
            <v>35412130100EQMRCZZWD</v>
          </cell>
          <cell r="F2970" t="str">
            <v>CC-GROUPSC</v>
          </cell>
          <cell r="G2970">
            <v>436</v>
          </cell>
          <cell r="H2970">
            <v>436</v>
          </cell>
          <cell r="I2970">
            <v>436</v>
          </cell>
          <cell r="J2970">
            <v>436</v>
          </cell>
          <cell r="K2970">
            <v>436</v>
          </cell>
          <cell r="L2970">
            <v>436</v>
          </cell>
          <cell r="M2970">
            <v>436</v>
          </cell>
          <cell r="N2970">
            <v>436</v>
          </cell>
          <cell r="O2970">
            <v>436</v>
          </cell>
          <cell r="P2970">
            <v>436</v>
          </cell>
          <cell r="Q2970">
            <v>436</v>
          </cell>
          <cell r="R2970">
            <v>436</v>
          </cell>
          <cell r="S2970">
            <v>5232</v>
          </cell>
        </row>
        <row r="2971">
          <cell r="E2971" t="str">
            <v>35412130100EQMRCZZWD</v>
          </cell>
          <cell r="F2971" t="str">
            <v>CC-GROUPSC</v>
          </cell>
          <cell r="G2971">
            <v>555.4</v>
          </cell>
          <cell r="H2971">
            <v>555.4</v>
          </cell>
          <cell r="I2971">
            <v>555.4</v>
          </cell>
          <cell r="J2971">
            <v>555.4</v>
          </cell>
          <cell r="K2971">
            <v>555.4</v>
          </cell>
          <cell r="L2971">
            <v>555.4</v>
          </cell>
          <cell r="M2971">
            <v>555.4</v>
          </cell>
          <cell r="N2971">
            <v>555.4</v>
          </cell>
          <cell r="O2971">
            <v>555.4</v>
          </cell>
          <cell r="P2971">
            <v>555.4</v>
          </cell>
          <cell r="Q2971">
            <v>555.4</v>
          </cell>
          <cell r="R2971">
            <v>555.4</v>
          </cell>
          <cell r="S2971">
            <v>6664.8</v>
          </cell>
        </row>
        <row r="2972">
          <cell r="E2972" t="str">
            <v>35412130100EQMRCZZWD Total</v>
          </cell>
          <cell r="F2972">
            <v>0</v>
          </cell>
          <cell r="S2972">
            <v>11896.8</v>
          </cell>
        </row>
        <row r="2973">
          <cell r="E2973" t="str">
            <v>35412130200ORMRCZZWD</v>
          </cell>
          <cell r="F2973" t="str">
            <v>CC-MEDAID</v>
          </cell>
          <cell r="G2973">
            <v>3942.23</v>
          </cell>
          <cell r="H2973">
            <v>3942.23</v>
          </cell>
          <cell r="I2973">
            <v>3942.23</v>
          </cell>
          <cell r="J2973">
            <v>3942.23</v>
          </cell>
          <cell r="K2973">
            <v>3942.23</v>
          </cell>
          <cell r="L2973">
            <v>3942.23</v>
          </cell>
          <cell r="M2973">
            <v>3942.23</v>
          </cell>
          <cell r="N2973">
            <v>3942.23</v>
          </cell>
          <cell r="O2973">
            <v>3942.23</v>
          </cell>
          <cell r="P2973">
            <v>3942.23</v>
          </cell>
          <cell r="Q2973">
            <v>3942.23</v>
          </cell>
          <cell r="R2973">
            <v>3942.23</v>
          </cell>
          <cell r="S2973">
            <v>47306.76</v>
          </cell>
        </row>
        <row r="2974">
          <cell r="E2974" t="str">
            <v>35412130200ORMRCZZWD Total</v>
          </cell>
          <cell r="F2974">
            <v>0</v>
          </cell>
          <cell r="S2974">
            <v>47306.76</v>
          </cell>
        </row>
        <row r="2975">
          <cell r="E2975" t="str">
            <v>35412130300EQMRCZZWD</v>
          </cell>
          <cell r="F2975" t="str">
            <v>CC-PENSION</v>
          </cell>
          <cell r="G2975">
            <v>4795.99</v>
          </cell>
          <cell r="H2975">
            <v>4795.99</v>
          </cell>
          <cell r="I2975">
            <v>4795.99</v>
          </cell>
          <cell r="J2975">
            <v>4795.99</v>
          </cell>
          <cell r="K2975">
            <v>4795.99</v>
          </cell>
          <cell r="L2975">
            <v>4795.99</v>
          </cell>
          <cell r="M2975">
            <v>4795.99</v>
          </cell>
          <cell r="N2975">
            <v>4795.99</v>
          </cell>
          <cell r="O2975">
            <v>4795.99</v>
          </cell>
          <cell r="P2975">
            <v>4795.99</v>
          </cell>
          <cell r="Q2975">
            <v>4795.99</v>
          </cell>
          <cell r="R2975">
            <v>4795.99</v>
          </cell>
          <cell r="S2975">
            <v>57551.88</v>
          </cell>
        </row>
        <row r="2976">
          <cell r="E2976" t="str">
            <v>35412130300EQMRCZZWD</v>
          </cell>
          <cell r="F2976" t="str">
            <v>CC-PENSION</v>
          </cell>
          <cell r="G2976">
            <v>6109.37</v>
          </cell>
          <cell r="H2976">
            <v>6109.37</v>
          </cell>
          <cell r="I2976">
            <v>6109.37</v>
          </cell>
          <cell r="J2976">
            <v>6109.37</v>
          </cell>
          <cell r="K2976">
            <v>6109.37</v>
          </cell>
          <cell r="L2976">
            <v>6109.37</v>
          </cell>
          <cell r="M2976">
            <v>6109.37</v>
          </cell>
          <cell r="N2976">
            <v>6109.37</v>
          </cell>
          <cell r="O2976">
            <v>6109.37</v>
          </cell>
          <cell r="P2976">
            <v>6109.37</v>
          </cell>
          <cell r="Q2976">
            <v>6109.37</v>
          </cell>
          <cell r="R2976">
            <v>6109.37</v>
          </cell>
          <cell r="S2976">
            <v>73312.44</v>
          </cell>
        </row>
        <row r="2977">
          <cell r="E2977" t="str">
            <v>35412130300EQMRCZZWD Total</v>
          </cell>
          <cell r="F2977">
            <v>0</v>
          </cell>
          <cell r="S2977">
            <v>130864.32000000001</v>
          </cell>
        </row>
        <row r="2978">
          <cell r="E2978" t="str">
            <v>35412130400EQMRCZZWD</v>
          </cell>
          <cell r="F2978" t="str">
            <v>CC-U.I.F.</v>
          </cell>
          <cell r="G2978">
            <v>148.72</v>
          </cell>
          <cell r="H2978">
            <v>148.72</v>
          </cell>
          <cell r="I2978">
            <v>148.72</v>
          </cell>
          <cell r="J2978">
            <v>148.72</v>
          </cell>
          <cell r="K2978">
            <v>148.72</v>
          </cell>
          <cell r="L2978">
            <v>148.72</v>
          </cell>
          <cell r="M2978">
            <v>148.72</v>
          </cell>
          <cell r="N2978">
            <v>148.72</v>
          </cell>
          <cell r="O2978">
            <v>148.72</v>
          </cell>
          <cell r="P2978">
            <v>148.72</v>
          </cell>
          <cell r="Q2978">
            <v>148.72</v>
          </cell>
          <cell r="R2978">
            <v>148.72</v>
          </cell>
          <cell r="S2978">
            <v>1784.64</v>
          </cell>
        </row>
        <row r="2979">
          <cell r="E2979" t="str">
            <v>35412130400EQMRCZZWD</v>
          </cell>
          <cell r="F2979" t="str">
            <v>CC-U.I.F.</v>
          </cell>
          <cell r="G2979">
            <v>148.72</v>
          </cell>
          <cell r="H2979">
            <v>148.72</v>
          </cell>
          <cell r="I2979">
            <v>148.72</v>
          </cell>
          <cell r="J2979">
            <v>148.72</v>
          </cell>
          <cell r="K2979">
            <v>148.72</v>
          </cell>
          <cell r="L2979">
            <v>148.72</v>
          </cell>
          <cell r="M2979">
            <v>148.72</v>
          </cell>
          <cell r="N2979">
            <v>148.72</v>
          </cell>
          <cell r="O2979">
            <v>148.72</v>
          </cell>
          <cell r="P2979">
            <v>148.72</v>
          </cell>
          <cell r="Q2979">
            <v>148.72</v>
          </cell>
          <cell r="R2979">
            <v>148.72</v>
          </cell>
          <cell r="S2979">
            <v>1784.64</v>
          </cell>
        </row>
        <row r="2980">
          <cell r="E2980" t="str">
            <v>35412130400EQMRCZZWD Total</v>
          </cell>
          <cell r="F2980">
            <v>0</v>
          </cell>
          <cell r="S2980">
            <v>3569.28</v>
          </cell>
        </row>
        <row r="2981">
          <cell r="E2981" t="str">
            <v>35412305410EQMRCZZWD</v>
          </cell>
          <cell r="F2981" t="str">
            <v>CC-SKILLS</v>
          </cell>
          <cell r="G2981">
            <v>206</v>
          </cell>
          <cell r="H2981">
            <v>206</v>
          </cell>
          <cell r="I2981">
            <v>206</v>
          </cell>
          <cell r="J2981">
            <v>206</v>
          </cell>
          <cell r="K2981">
            <v>206</v>
          </cell>
          <cell r="L2981">
            <v>206</v>
          </cell>
          <cell r="M2981">
            <v>206</v>
          </cell>
          <cell r="N2981">
            <v>424</v>
          </cell>
          <cell r="O2981">
            <v>206</v>
          </cell>
          <cell r="P2981">
            <v>206</v>
          </cell>
          <cell r="Q2981">
            <v>206</v>
          </cell>
          <cell r="R2981">
            <v>206</v>
          </cell>
          <cell r="S2981">
            <v>2690</v>
          </cell>
        </row>
        <row r="2982">
          <cell r="E2982" t="str">
            <v>35412305410EQMRCZZWD</v>
          </cell>
          <cell r="F2982" t="str">
            <v>CC-SKILLS</v>
          </cell>
          <cell r="G2982">
            <v>297.68</v>
          </cell>
          <cell r="H2982">
            <v>297.68</v>
          </cell>
          <cell r="I2982">
            <v>297.68</v>
          </cell>
          <cell r="J2982">
            <v>575.38</v>
          </cell>
          <cell r="K2982">
            <v>297.68</v>
          </cell>
          <cell r="L2982">
            <v>297.68</v>
          </cell>
          <cell r="M2982">
            <v>297.68</v>
          </cell>
          <cell r="N2982">
            <v>297.68</v>
          </cell>
          <cell r="O2982">
            <v>297.68</v>
          </cell>
          <cell r="P2982">
            <v>297.68</v>
          </cell>
          <cell r="Q2982">
            <v>297.68</v>
          </cell>
          <cell r="R2982">
            <v>297.68</v>
          </cell>
          <cell r="S2982">
            <v>3849.86</v>
          </cell>
        </row>
        <row r="2983">
          <cell r="E2983" t="str">
            <v>35412305410EQMRCZZWD Total</v>
          </cell>
          <cell r="F2983">
            <v>0</v>
          </cell>
          <cell r="S2983">
            <v>6539.8600000000006</v>
          </cell>
        </row>
        <row r="2984">
          <cell r="E2984" t="str">
            <v>35422110010ORMRCZZWD</v>
          </cell>
          <cell r="F2984" t="str">
            <v>SALARY</v>
          </cell>
          <cell r="G2984">
            <v>17959.580000000002</v>
          </cell>
          <cell r="H2984">
            <v>17959.580000000002</v>
          </cell>
          <cell r="I2984">
            <v>17959.580000000002</v>
          </cell>
          <cell r="J2984">
            <v>17959.580000000002</v>
          </cell>
          <cell r="K2984">
            <v>17959.580000000002</v>
          </cell>
          <cell r="L2984">
            <v>17959.580000000002</v>
          </cell>
          <cell r="M2984">
            <v>17959.580000000002</v>
          </cell>
          <cell r="N2984">
            <v>17959.580000000002</v>
          </cell>
          <cell r="O2984">
            <v>17959.580000000002</v>
          </cell>
          <cell r="P2984">
            <v>17959.580000000002</v>
          </cell>
          <cell r="Q2984">
            <v>17959.580000000002</v>
          </cell>
          <cell r="R2984">
            <v>17959.580000000002</v>
          </cell>
          <cell r="S2984">
            <v>215514.96</v>
          </cell>
        </row>
        <row r="2985">
          <cell r="E2985" t="str">
            <v>35422110010ORMRCZZWD</v>
          </cell>
          <cell r="F2985" t="str">
            <v>SALARY</v>
          </cell>
          <cell r="G2985">
            <v>17959.580000000002</v>
          </cell>
          <cell r="H2985">
            <v>17959.580000000002</v>
          </cell>
          <cell r="I2985">
            <v>17959.580000000002</v>
          </cell>
          <cell r="J2985">
            <v>17959.580000000002</v>
          </cell>
          <cell r="K2985">
            <v>17959.580000000002</v>
          </cell>
          <cell r="L2985">
            <v>17959.580000000002</v>
          </cell>
          <cell r="M2985">
            <v>17959.580000000002</v>
          </cell>
          <cell r="N2985">
            <v>17959.580000000002</v>
          </cell>
          <cell r="O2985">
            <v>17959.580000000002</v>
          </cell>
          <cell r="P2985">
            <v>17959.580000000002</v>
          </cell>
          <cell r="Q2985">
            <v>17959.580000000002</v>
          </cell>
          <cell r="R2985">
            <v>17959.580000000002</v>
          </cell>
          <cell r="S2985">
            <v>215514.96</v>
          </cell>
        </row>
        <row r="2986">
          <cell r="E2986" t="str">
            <v>35422110010ORMRCZZWD</v>
          </cell>
          <cell r="F2986" t="str">
            <v>SALARY</v>
          </cell>
          <cell r="G2986">
            <v>17959.580000000002</v>
          </cell>
          <cell r="H2986">
            <v>17959.580000000002</v>
          </cell>
          <cell r="I2986">
            <v>17959.580000000002</v>
          </cell>
          <cell r="J2986">
            <v>17959.580000000002</v>
          </cell>
          <cell r="K2986">
            <v>17959.580000000002</v>
          </cell>
          <cell r="L2986">
            <v>17959.580000000002</v>
          </cell>
          <cell r="M2986">
            <v>17959.580000000002</v>
          </cell>
          <cell r="N2986">
            <v>17959.580000000002</v>
          </cell>
          <cell r="O2986">
            <v>17959.580000000002</v>
          </cell>
          <cell r="P2986">
            <v>17959.580000000002</v>
          </cell>
          <cell r="Q2986">
            <v>17959.580000000002</v>
          </cell>
          <cell r="R2986">
            <v>17959.580000000002</v>
          </cell>
          <cell r="S2986">
            <v>215514.96</v>
          </cell>
        </row>
        <row r="2987">
          <cell r="E2987" t="str">
            <v>35422110010ORMRCZZWD</v>
          </cell>
          <cell r="F2987" t="str">
            <v>SALARY</v>
          </cell>
          <cell r="G2987">
            <v>17959.580000000002</v>
          </cell>
          <cell r="H2987">
            <v>17959.580000000002</v>
          </cell>
          <cell r="I2987">
            <v>17959.580000000002</v>
          </cell>
          <cell r="J2987">
            <v>17959.580000000002</v>
          </cell>
          <cell r="K2987">
            <v>17959.580000000002</v>
          </cell>
          <cell r="L2987">
            <v>17959.580000000002</v>
          </cell>
          <cell r="M2987">
            <v>17959.580000000002</v>
          </cell>
          <cell r="N2987">
            <v>17959.580000000002</v>
          </cell>
          <cell r="O2987">
            <v>17959.580000000002</v>
          </cell>
          <cell r="P2987">
            <v>17959.580000000002</v>
          </cell>
          <cell r="Q2987">
            <v>17959.580000000002</v>
          </cell>
          <cell r="R2987">
            <v>17959.580000000002</v>
          </cell>
          <cell r="S2987">
            <v>215514.96</v>
          </cell>
        </row>
        <row r="2988">
          <cell r="E2988" t="str">
            <v>35422110010ORMRCZZWD</v>
          </cell>
          <cell r="F2988" t="str">
            <v>SALARY</v>
          </cell>
          <cell r="G2988">
            <v>27769.88</v>
          </cell>
          <cell r="H2988">
            <v>27769.88</v>
          </cell>
          <cell r="I2988">
            <v>27769.88</v>
          </cell>
          <cell r="J2988">
            <v>27769.88</v>
          </cell>
          <cell r="K2988">
            <v>27769.88</v>
          </cell>
          <cell r="L2988">
            <v>27769.88</v>
          </cell>
          <cell r="M2988">
            <v>27769.88</v>
          </cell>
          <cell r="N2988">
            <v>27769.88</v>
          </cell>
          <cell r="O2988">
            <v>27769.88</v>
          </cell>
          <cell r="P2988">
            <v>27769.88</v>
          </cell>
          <cell r="Q2988">
            <v>27769.88</v>
          </cell>
          <cell r="R2988">
            <v>27769.88</v>
          </cell>
          <cell r="S2988">
            <v>333238.56</v>
          </cell>
        </row>
        <row r="2989">
          <cell r="E2989" t="str">
            <v>35422110010ORMRCZZWD</v>
          </cell>
          <cell r="F2989" t="str">
            <v>SALARY</v>
          </cell>
          <cell r="G2989">
            <v>17959.580000000002</v>
          </cell>
          <cell r="H2989">
            <v>17959.580000000002</v>
          </cell>
          <cell r="I2989">
            <v>17959.580000000002</v>
          </cell>
          <cell r="J2989">
            <v>17959.580000000002</v>
          </cell>
          <cell r="K2989">
            <v>17959.580000000002</v>
          </cell>
          <cell r="L2989">
            <v>17959.580000000002</v>
          </cell>
          <cell r="M2989">
            <v>17959.580000000002</v>
          </cell>
          <cell r="N2989">
            <v>17959.580000000002</v>
          </cell>
          <cell r="O2989">
            <v>17959.580000000002</v>
          </cell>
          <cell r="P2989">
            <v>17959.580000000002</v>
          </cell>
          <cell r="Q2989">
            <v>17959.580000000002</v>
          </cell>
          <cell r="R2989">
            <v>17959.580000000002</v>
          </cell>
          <cell r="S2989">
            <v>215514.96</v>
          </cell>
        </row>
        <row r="2990">
          <cell r="E2990" t="str">
            <v>35422110010ORMRCZZWD</v>
          </cell>
          <cell r="F2990" t="str">
            <v>SALARY</v>
          </cell>
          <cell r="G2990">
            <v>17959.580000000002</v>
          </cell>
          <cell r="H2990">
            <v>17959.580000000002</v>
          </cell>
          <cell r="I2990">
            <v>17959.580000000002</v>
          </cell>
          <cell r="J2990">
            <v>17959.580000000002</v>
          </cell>
          <cell r="K2990">
            <v>17959.580000000002</v>
          </cell>
          <cell r="L2990">
            <v>17959.580000000002</v>
          </cell>
          <cell r="M2990">
            <v>17959.580000000002</v>
          </cell>
          <cell r="N2990">
            <v>17959.580000000002</v>
          </cell>
          <cell r="O2990">
            <v>17959.580000000002</v>
          </cell>
          <cell r="P2990">
            <v>17959.580000000002</v>
          </cell>
          <cell r="Q2990">
            <v>17959.580000000002</v>
          </cell>
          <cell r="R2990">
            <v>17959.580000000002</v>
          </cell>
          <cell r="S2990">
            <v>215514.96</v>
          </cell>
        </row>
        <row r="2991">
          <cell r="E2991" t="str">
            <v>35422110010ORMRCZZWD</v>
          </cell>
          <cell r="F2991" t="str">
            <v>SALARY</v>
          </cell>
          <cell r="G2991">
            <v>17959.580000000002</v>
          </cell>
          <cell r="H2991">
            <v>17959.580000000002</v>
          </cell>
          <cell r="I2991">
            <v>17959.580000000002</v>
          </cell>
          <cell r="J2991">
            <v>17959.580000000002</v>
          </cell>
          <cell r="K2991">
            <v>17959.580000000002</v>
          </cell>
          <cell r="L2991">
            <v>17959.580000000002</v>
          </cell>
          <cell r="M2991">
            <v>17959.580000000002</v>
          </cell>
          <cell r="N2991">
            <v>17959.580000000002</v>
          </cell>
          <cell r="O2991">
            <v>17959.580000000002</v>
          </cell>
          <cell r="P2991">
            <v>17959.580000000002</v>
          </cell>
          <cell r="Q2991">
            <v>17959.580000000002</v>
          </cell>
          <cell r="R2991">
            <v>17959.580000000002</v>
          </cell>
          <cell r="S2991">
            <v>215514.96</v>
          </cell>
        </row>
        <row r="2992">
          <cell r="E2992" t="str">
            <v>35422110010ORMRCZZWD</v>
          </cell>
          <cell r="F2992" t="str">
            <v>SALARY</v>
          </cell>
          <cell r="G2992">
            <v>17959.580000000002</v>
          </cell>
          <cell r="H2992">
            <v>17959.580000000002</v>
          </cell>
          <cell r="I2992">
            <v>17959.580000000002</v>
          </cell>
          <cell r="J2992">
            <v>17959.580000000002</v>
          </cell>
          <cell r="K2992">
            <v>17959.580000000002</v>
          </cell>
          <cell r="L2992">
            <v>17959.580000000002</v>
          </cell>
          <cell r="M2992">
            <v>17959.580000000002</v>
          </cell>
          <cell r="N2992">
            <v>17959.580000000002</v>
          </cell>
          <cell r="O2992">
            <v>17959.580000000002</v>
          </cell>
          <cell r="P2992">
            <v>17959.580000000002</v>
          </cell>
          <cell r="Q2992">
            <v>17959.580000000002</v>
          </cell>
          <cell r="R2992">
            <v>17959.580000000002</v>
          </cell>
          <cell r="S2992">
            <v>215514.96</v>
          </cell>
        </row>
        <row r="2993">
          <cell r="E2993" t="str">
            <v>35422110010ORMRCZZWD</v>
          </cell>
          <cell r="F2993" t="str">
            <v>SALARY</v>
          </cell>
          <cell r="G2993">
            <v>17959.580000000002</v>
          </cell>
          <cell r="H2993">
            <v>17959.580000000002</v>
          </cell>
          <cell r="I2993">
            <v>17959.580000000002</v>
          </cell>
          <cell r="J2993">
            <v>17959.580000000002</v>
          </cell>
          <cell r="K2993">
            <v>17959.580000000002</v>
          </cell>
          <cell r="L2993">
            <v>17959.580000000002</v>
          </cell>
          <cell r="M2993">
            <v>17959.580000000002</v>
          </cell>
          <cell r="N2993">
            <v>17959.580000000002</v>
          </cell>
          <cell r="O2993">
            <v>17959.580000000002</v>
          </cell>
          <cell r="P2993">
            <v>17959.580000000002</v>
          </cell>
          <cell r="Q2993">
            <v>17959.580000000002</v>
          </cell>
          <cell r="R2993">
            <v>17959.580000000002</v>
          </cell>
          <cell r="S2993">
            <v>215514.96</v>
          </cell>
        </row>
        <row r="2994">
          <cell r="E2994" t="str">
            <v>35422110010ORMRCZZWD</v>
          </cell>
          <cell r="F2994" t="str">
            <v>SALARY</v>
          </cell>
          <cell r="G2994">
            <v>17959.580000000002</v>
          </cell>
          <cell r="H2994">
            <v>17959.580000000002</v>
          </cell>
          <cell r="I2994">
            <v>17959.580000000002</v>
          </cell>
          <cell r="J2994">
            <v>17959.580000000002</v>
          </cell>
          <cell r="K2994">
            <v>17959.580000000002</v>
          </cell>
          <cell r="L2994">
            <v>17959.580000000002</v>
          </cell>
          <cell r="M2994">
            <v>17959.580000000002</v>
          </cell>
          <cell r="N2994">
            <v>17959.580000000002</v>
          </cell>
          <cell r="O2994">
            <v>17959.580000000002</v>
          </cell>
          <cell r="P2994">
            <v>17959.580000000002</v>
          </cell>
          <cell r="Q2994">
            <v>17959.580000000002</v>
          </cell>
          <cell r="R2994">
            <v>17959.580000000002</v>
          </cell>
          <cell r="S2994">
            <v>215514.96</v>
          </cell>
        </row>
        <row r="2995">
          <cell r="E2995" t="str">
            <v>35422110010ORMRCZZWD</v>
          </cell>
          <cell r="F2995" t="str">
            <v>SALARY</v>
          </cell>
          <cell r="G2995">
            <v>17959.580000000002</v>
          </cell>
          <cell r="H2995">
            <v>17959.580000000002</v>
          </cell>
          <cell r="I2995">
            <v>17959.580000000002</v>
          </cell>
          <cell r="J2995">
            <v>17959.580000000002</v>
          </cell>
          <cell r="K2995">
            <v>17959.580000000002</v>
          </cell>
          <cell r="L2995">
            <v>17959.580000000002</v>
          </cell>
          <cell r="M2995">
            <v>17959.580000000002</v>
          </cell>
          <cell r="N2995">
            <v>17959.580000000002</v>
          </cell>
          <cell r="O2995">
            <v>17959.580000000002</v>
          </cell>
          <cell r="P2995">
            <v>17959.580000000002</v>
          </cell>
          <cell r="Q2995">
            <v>17959.580000000002</v>
          </cell>
          <cell r="R2995">
            <v>17959.580000000002</v>
          </cell>
          <cell r="S2995">
            <v>215514.96</v>
          </cell>
        </row>
        <row r="2996">
          <cell r="E2996" t="str">
            <v>35422110010ORMRCZZWD</v>
          </cell>
          <cell r="F2996" t="str">
            <v>SALARY</v>
          </cell>
          <cell r="G2996">
            <v>17959.580000000002</v>
          </cell>
          <cell r="H2996">
            <v>17959.580000000002</v>
          </cell>
          <cell r="I2996">
            <v>17959.580000000002</v>
          </cell>
          <cell r="J2996">
            <v>17959.580000000002</v>
          </cell>
          <cell r="K2996">
            <v>17959.580000000002</v>
          </cell>
          <cell r="L2996">
            <v>17959.580000000002</v>
          </cell>
          <cell r="M2996">
            <v>17959.580000000002</v>
          </cell>
          <cell r="N2996">
            <v>17959.580000000002</v>
          </cell>
          <cell r="O2996">
            <v>17959.580000000002</v>
          </cell>
          <cell r="P2996">
            <v>17959.580000000002</v>
          </cell>
          <cell r="Q2996">
            <v>17959.580000000002</v>
          </cell>
          <cell r="R2996">
            <v>17959.580000000002</v>
          </cell>
          <cell r="S2996">
            <v>215514.96</v>
          </cell>
        </row>
        <row r="2997">
          <cell r="E2997" t="str">
            <v>35422110010ORMRCZZWD</v>
          </cell>
          <cell r="F2997" t="str">
            <v>SALARY</v>
          </cell>
          <cell r="G2997">
            <v>17959.580000000002</v>
          </cell>
          <cell r="H2997">
            <v>17959.580000000002</v>
          </cell>
          <cell r="I2997">
            <v>17959.580000000002</v>
          </cell>
          <cell r="J2997">
            <v>17959.580000000002</v>
          </cell>
          <cell r="K2997">
            <v>17959.580000000002</v>
          </cell>
          <cell r="L2997">
            <v>17959.580000000002</v>
          </cell>
          <cell r="M2997">
            <v>17959.580000000002</v>
          </cell>
          <cell r="N2997">
            <v>17959.580000000002</v>
          </cell>
          <cell r="O2997">
            <v>17959.580000000002</v>
          </cell>
          <cell r="P2997">
            <v>17959.580000000002</v>
          </cell>
          <cell r="Q2997">
            <v>17959.580000000002</v>
          </cell>
          <cell r="R2997">
            <v>17959.580000000002</v>
          </cell>
          <cell r="S2997">
            <v>215514.96</v>
          </cell>
        </row>
        <row r="2998">
          <cell r="E2998" t="str">
            <v>35422110010ORMRCZZWD</v>
          </cell>
          <cell r="F2998" t="str">
            <v>SALARY</v>
          </cell>
          <cell r="G2998">
            <v>17959.580000000002</v>
          </cell>
          <cell r="H2998">
            <v>17959.580000000002</v>
          </cell>
          <cell r="I2998">
            <v>17959.580000000002</v>
          </cell>
          <cell r="J2998">
            <v>17959.580000000002</v>
          </cell>
          <cell r="K2998">
            <v>17959.580000000002</v>
          </cell>
          <cell r="L2998">
            <v>17959.580000000002</v>
          </cell>
          <cell r="M2998">
            <v>17959.580000000002</v>
          </cell>
          <cell r="N2998">
            <v>17959.580000000002</v>
          </cell>
          <cell r="O2998">
            <v>17959.580000000002</v>
          </cell>
          <cell r="P2998">
            <v>17959.580000000002</v>
          </cell>
          <cell r="Q2998">
            <v>17959.580000000002</v>
          </cell>
          <cell r="R2998">
            <v>17959.580000000002</v>
          </cell>
          <cell r="S2998">
            <v>215514.96</v>
          </cell>
        </row>
        <row r="2999">
          <cell r="E2999" t="str">
            <v>35422110010ORMRCZZWD</v>
          </cell>
          <cell r="F2999" t="str">
            <v>SALARY</v>
          </cell>
          <cell r="G2999">
            <v>18813.939999999999</v>
          </cell>
          <cell r="H2999">
            <v>18813.939999999999</v>
          </cell>
          <cell r="I2999">
            <v>18813.939999999999</v>
          </cell>
          <cell r="J2999">
            <v>18813.939999999999</v>
          </cell>
          <cell r="K2999">
            <v>18813.939999999999</v>
          </cell>
          <cell r="L2999">
            <v>18813.939999999999</v>
          </cell>
          <cell r="M2999">
            <v>18813.939999999999</v>
          </cell>
          <cell r="N2999">
            <v>18813.939999999999</v>
          </cell>
          <cell r="O2999">
            <v>18813.939999999999</v>
          </cell>
          <cell r="P2999">
            <v>18813.939999999999</v>
          </cell>
          <cell r="Q2999">
            <v>18813.939999999999</v>
          </cell>
          <cell r="R2999">
            <v>18813.939999999999</v>
          </cell>
          <cell r="S2999">
            <v>225767.28</v>
          </cell>
        </row>
        <row r="3000">
          <cell r="E3000" t="str">
            <v>35422110010ORMRCZZWD</v>
          </cell>
          <cell r="F3000" t="str">
            <v>SALARY</v>
          </cell>
          <cell r="G3000">
            <v>17959.580000000002</v>
          </cell>
          <cell r="H3000">
            <v>17959.580000000002</v>
          </cell>
          <cell r="I3000">
            <v>17959.580000000002</v>
          </cell>
          <cell r="J3000">
            <v>17959.580000000002</v>
          </cell>
          <cell r="K3000">
            <v>17959.580000000002</v>
          </cell>
          <cell r="L3000">
            <v>17959.580000000002</v>
          </cell>
          <cell r="M3000">
            <v>17959.580000000002</v>
          </cell>
          <cell r="N3000">
            <v>17959.580000000002</v>
          </cell>
          <cell r="O3000">
            <v>17959.580000000002</v>
          </cell>
          <cell r="P3000">
            <v>17959.580000000002</v>
          </cell>
          <cell r="Q3000">
            <v>17959.580000000002</v>
          </cell>
          <cell r="R3000">
            <v>17959.580000000002</v>
          </cell>
          <cell r="S3000">
            <v>215514.96</v>
          </cell>
        </row>
        <row r="3001">
          <cell r="E3001" t="str">
            <v>35422110010ORMRCZZWD</v>
          </cell>
          <cell r="F3001" t="str">
            <v>SALARY</v>
          </cell>
          <cell r="G3001">
            <v>27769.88</v>
          </cell>
          <cell r="H3001">
            <v>27769.88</v>
          </cell>
          <cell r="I3001">
            <v>27769.88</v>
          </cell>
          <cell r="J3001">
            <v>27769.88</v>
          </cell>
          <cell r="K3001">
            <v>27769.88</v>
          </cell>
          <cell r="L3001">
            <v>27769.88</v>
          </cell>
          <cell r="M3001">
            <v>27769.88</v>
          </cell>
          <cell r="N3001">
            <v>27769.88</v>
          </cell>
          <cell r="O3001">
            <v>27769.88</v>
          </cell>
          <cell r="P3001">
            <v>27769.88</v>
          </cell>
          <cell r="Q3001">
            <v>27769.88</v>
          </cell>
          <cell r="R3001">
            <v>27769.88</v>
          </cell>
          <cell r="S3001">
            <v>333238.56</v>
          </cell>
        </row>
        <row r="3002">
          <cell r="E3002" t="str">
            <v>35422110010ORMRCZZWD</v>
          </cell>
          <cell r="F3002" t="str">
            <v>SALARY</v>
          </cell>
          <cell r="G3002">
            <v>27769.88</v>
          </cell>
          <cell r="H3002">
            <v>27769.88</v>
          </cell>
          <cell r="I3002">
            <v>27769.88</v>
          </cell>
          <cell r="J3002">
            <v>27769.88</v>
          </cell>
          <cell r="K3002">
            <v>27769.88</v>
          </cell>
          <cell r="L3002">
            <v>27769.88</v>
          </cell>
          <cell r="M3002">
            <v>27769.88</v>
          </cell>
          <cell r="N3002">
            <v>27769.88</v>
          </cell>
          <cell r="O3002">
            <v>27769.88</v>
          </cell>
          <cell r="P3002">
            <v>27769.88</v>
          </cell>
          <cell r="Q3002">
            <v>27769.88</v>
          </cell>
          <cell r="R3002">
            <v>27769.88</v>
          </cell>
          <cell r="S3002">
            <v>333238.56</v>
          </cell>
        </row>
        <row r="3003">
          <cell r="E3003" t="str">
            <v>35422110010ORMRCZZWD</v>
          </cell>
          <cell r="F3003" t="str">
            <v>SALARY</v>
          </cell>
          <cell r="G3003">
            <v>13770.46</v>
          </cell>
          <cell r="H3003">
            <v>13770.46</v>
          </cell>
          <cell r="I3003">
            <v>13770.46</v>
          </cell>
          <cell r="J3003">
            <v>13770.46</v>
          </cell>
          <cell r="K3003">
            <v>13770.46</v>
          </cell>
          <cell r="L3003">
            <v>13770.46</v>
          </cell>
          <cell r="M3003">
            <v>13770.46</v>
          </cell>
          <cell r="N3003">
            <v>13770.46</v>
          </cell>
          <cell r="O3003">
            <v>13770.46</v>
          </cell>
          <cell r="P3003">
            <v>13770.46</v>
          </cell>
          <cell r="Q3003">
            <v>13770.46</v>
          </cell>
          <cell r="R3003">
            <v>13770.46</v>
          </cell>
          <cell r="S3003">
            <v>165245.51999999999</v>
          </cell>
        </row>
        <row r="3004">
          <cell r="E3004" t="str">
            <v>35422110010ORMRCZZWD</v>
          </cell>
          <cell r="F3004" t="str">
            <v>SALARY</v>
          </cell>
          <cell r="G3004">
            <v>17959.580000000002</v>
          </cell>
          <cell r="H3004">
            <v>17959.580000000002</v>
          </cell>
          <cell r="I3004">
            <v>17959.580000000002</v>
          </cell>
          <cell r="J3004">
            <v>17959.580000000002</v>
          </cell>
          <cell r="K3004">
            <v>17959.580000000002</v>
          </cell>
          <cell r="L3004">
            <v>17959.580000000002</v>
          </cell>
          <cell r="M3004">
            <v>17959.580000000002</v>
          </cell>
          <cell r="N3004">
            <v>17959.580000000002</v>
          </cell>
          <cell r="O3004">
            <v>17959.580000000002</v>
          </cell>
          <cell r="P3004">
            <v>17959.580000000002</v>
          </cell>
          <cell r="Q3004">
            <v>17959.580000000002</v>
          </cell>
          <cell r="R3004">
            <v>17959.580000000002</v>
          </cell>
          <cell r="S3004">
            <v>215514.96</v>
          </cell>
        </row>
        <row r="3005">
          <cell r="E3005" t="str">
            <v>35422110010ORMRCZZWD</v>
          </cell>
          <cell r="F3005" t="str">
            <v>SALARY</v>
          </cell>
          <cell r="G3005">
            <v>13770.46</v>
          </cell>
          <cell r="H3005">
            <v>13770.46</v>
          </cell>
          <cell r="I3005">
            <v>13770.46</v>
          </cell>
          <cell r="J3005">
            <v>13770.46</v>
          </cell>
          <cell r="K3005">
            <v>13770.46</v>
          </cell>
          <cell r="L3005">
            <v>13770.46</v>
          </cell>
          <cell r="M3005">
            <v>13770.46</v>
          </cell>
          <cell r="N3005">
            <v>13770.46</v>
          </cell>
          <cell r="O3005">
            <v>13770.46</v>
          </cell>
          <cell r="P3005">
            <v>13770.46</v>
          </cell>
          <cell r="Q3005">
            <v>13770.46</v>
          </cell>
          <cell r="R3005">
            <v>13770.46</v>
          </cell>
          <cell r="S3005">
            <v>165245.51999999999</v>
          </cell>
        </row>
        <row r="3006">
          <cell r="E3006" t="str">
            <v>35422110010ORMRCZZWD</v>
          </cell>
          <cell r="F3006" t="str">
            <v>SALARY</v>
          </cell>
          <cell r="G3006">
            <v>17959.580000000002</v>
          </cell>
          <cell r="H3006">
            <v>17959.580000000002</v>
          </cell>
          <cell r="I3006">
            <v>17959.580000000002</v>
          </cell>
          <cell r="J3006">
            <v>17959.580000000002</v>
          </cell>
          <cell r="K3006">
            <v>17959.580000000002</v>
          </cell>
          <cell r="L3006">
            <v>17959.580000000002</v>
          </cell>
          <cell r="M3006">
            <v>17959.580000000002</v>
          </cell>
          <cell r="N3006">
            <v>17959.580000000002</v>
          </cell>
          <cell r="O3006">
            <v>17959.580000000002</v>
          </cell>
          <cell r="P3006">
            <v>17959.580000000002</v>
          </cell>
          <cell r="Q3006">
            <v>17959.580000000002</v>
          </cell>
          <cell r="R3006">
            <v>17959.580000000002</v>
          </cell>
          <cell r="S3006">
            <v>215514.96</v>
          </cell>
        </row>
        <row r="3007">
          <cell r="E3007" t="str">
            <v>35422110010ORMRCZZWD</v>
          </cell>
          <cell r="F3007" t="str">
            <v>SALARY</v>
          </cell>
          <cell r="G3007">
            <v>17959.580000000002</v>
          </cell>
          <cell r="H3007">
            <v>17959.580000000002</v>
          </cell>
          <cell r="I3007">
            <v>17959.580000000002</v>
          </cell>
          <cell r="J3007">
            <v>17959.580000000002</v>
          </cell>
          <cell r="K3007">
            <v>17959.580000000002</v>
          </cell>
          <cell r="L3007">
            <v>17959.580000000002</v>
          </cell>
          <cell r="M3007">
            <v>17959.580000000002</v>
          </cell>
          <cell r="N3007">
            <v>17959.580000000002</v>
          </cell>
          <cell r="O3007">
            <v>17959.580000000002</v>
          </cell>
          <cell r="P3007">
            <v>17959.580000000002</v>
          </cell>
          <cell r="Q3007">
            <v>17959.580000000002</v>
          </cell>
          <cell r="R3007">
            <v>17959.580000000002</v>
          </cell>
          <cell r="S3007">
            <v>215514.96</v>
          </cell>
        </row>
        <row r="3008">
          <cell r="E3008" t="str">
            <v>35422110010ORMRCZZWD</v>
          </cell>
          <cell r="F3008" t="str">
            <v>SALARY</v>
          </cell>
          <cell r="G3008">
            <v>17959.580000000002</v>
          </cell>
          <cell r="H3008">
            <v>17959.580000000002</v>
          </cell>
          <cell r="I3008">
            <v>17959.580000000002</v>
          </cell>
          <cell r="J3008">
            <v>17959.580000000002</v>
          </cell>
          <cell r="K3008">
            <v>17959.580000000002</v>
          </cell>
          <cell r="L3008">
            <v>17959.580000000002</v>
          </cell>
          <cell r="M3008">
            <v>17959.580000000002</v>
          </cell>
          <cell r="N3008">
            <v>17959.580000000002</v>
          </cell>
          <cell r="O3008">
            <v>17959.580000000002</v>
          </cell>
          <cell r="P3008">
            <v>17959.580000000002</v>
          </cell>
          <cell r="Q3008">
            <v>17959.580000000002</v>
          </cell>
          <cell r="R3008">
            <v>17959.580000000002</v>
          </cell>
          <cell r="S3008">
            <v>215514.96</v>
          </cell>
        </row>
        <row r="3009">
          <cell r="E3009" t="str">
            <v>35422110010ORMRCZZWD</v>
          </cell>
          <cell r="F3009" t="str">
            <v>SALARY</v>
          </cell>
          <cell r="G3009">
            <v>17959.580000000002</v>
          </cell>
          <cell r="H3009">
            <v>17959.580000000002</v>
          </cell>
          <cell r="I3009">
            <v>17959.580000000002</v>
          </cell>
          <cell r="J3009">
            <v>17959.580000000002</v>
          </cell>
          <cell r="K3009">
            <v>17959.580000000002</v>
          </cell>
          <cell r="L3009">
            <v>17959.580000000002</v>
          </cell>
          <cell r="M3009">
            <v>17959.580000000002</v>
          </cell>
          <cell r="N3009">
            <v>17959.580000000002</v>
          </cell>
          <cell r="O3009">
            <v>17959.580000000002</v>
          </cell>
          <cell r="P3009">
            <v>17959.580000000002</v>
          </cell>
          <cell r="Q3009">
            <v>17959.580000000002</v>
          </cell>
          <cell r="R3009">
            <v>17959.580000000002</v>
          </cell>
          <cell r="S3009">
            <v>215514.96</v>
          </cell>
        </row>
        <row r="3010">
          <cell r="E3010" t="str">
            <v>35422110010ORMRCZZWD</v>
          </cell>
          <cell r="F3010" t="str">
            <v>SALARY</v>
          </cell>
          <cell r="G3010">
            <v>17959.580000000002</v>
          </cell>
          <cell r="H3010">
            <v>17959.580000000002</v>
          </cell>
          <cell r="I3010">
            <v>17959.580000000002</v>
          </cell>
          <cell r="J3010">
            <v>17959.580000000002</v>
          </cell>
          <cell r="K3010">
            <v>17959.580000000002</v>
          </cell>
          <cell r="L3010">
            <v>17959.580000000002</v>
          </cell>
          <cell r="M3010">
            <v>17959.580000000002</v>
          </cell>
          <cell r="N3010">
            <v>17959.580000000002</v>
          </cell>
          <cell r="O3010">
            <v>17959.580000000002</v>
          </cell>
          <cell r="P3010">
            <v>17959.580000000002</v>
          </cell>
          <cell r="Q3010">
            <v>17959.580000000002</v>
          </cell>
          <cell r="R3010">
            <v>17959.580000000002</v>
          </cell>
          <cell r="S3010">
            <v>215514.96</v>
          </cell>
        </row>
        <row r="3011">
          <cell r="E3011" t="str">
            <v>35422110010ORMRCZZWD</v>
          </cell>
          <cell r="F3011" t="str">
            <v>SALARY</v>
          </cell>
          <cell r="G3011">
            <v>17959.580000000002</v>
          </cell>
          <cell r="H3011">
            <v>17959.580000000002</v>
          </cell>
          <cell r="I3011">
            <v>17959.580000000002</v>
          </cell>
          <cell r="J3011">
            <v>17959.580000000002</v>
          </cell>
          <cell r="K3011">
            <v>17959.580000000002</v>
          </cell>
          <cell r="L3011">
            <v>17959.580000000002</v>
          </cell>
          <cell r="M3011">
            <v>17959.580000000002</v>
          </cell>
          <cell r="N3011">
            <v>17959.580000000002</v>
          </cell>
          <cell r="O3011">
            <v>17959.580000000002</v>
          </cell>
          <cell r="P3011">
            <v>17959.580000000002</v>
          </cell>
          <cell r="Q3011">
            <v>17959.580000000002</v>
          </cell>
          <cell r="R3011">
            <v>17959.580000000002</v>
          </cell>
          <cell r="S3011">
            <v>215514.96</v>
          </cell>
        </row>
        <row r="3012">
          <cell r="E3012" t="str">
            <v>35422110010ORMRCZZWD</v>
          </cell>
          <cell r="F3012" t="str">
            <v>SALARY</v>
          </cell>
          <cell r="G3012">
            <v>17959.580000000002</v>
          </cell>
          <cell r="H3012">
            <v>17959.580000000002</v>
          </cell>
          <cell r="I3012">
            <v>17959.580000000002</v>
          </cell>
          <cell r="J3012">
            <v>17959.580000000002</v>
          </cell>
          <cell r="K3012">
            <v>17959.580000000002</v>
          </cell>
          <cell r="L3012">
            <v>17959.580000000002</v>
          </cell>
          <cell r="M3012">
            <v>17959.580000000002</v>
          </cell>
          <cell r="N3012">
            <v>17959.580000000002</v>
          </cell>
          <cell r="O3012">
            <v>17959.580000000002</v>
          </cell>
          <cell r="P3012">
            <v>17959.580000000002</v>
          </cell>
          <cell r="Q3012">
            <v>17959.580000000002</v>
          </cell>
          <cell r="R3012">
            <v>17959.580000000002</v>
          </cell>
          <cell r="S3012">
            <v>215514.96</v>
          </cell>
        </row>
        <row r="3013">
          <cell r="E3013" t="str">
            <v>35422110010ORMRCZZWD</v>
          </cell>
          <cell r="F3013" t="str">
            <v>SALARY</v>
          </cell>
          <cell r="G3013">
            <v>13770.46</v>
          </cell>
          <cell r="H3013">
            <v>13770.46</v>
          </cell>
          <cell r="I3013">
            <v>13770.46</v>
          </cell>
          <cell r="J3013">
            <v>13770.46</v>
          </cell>
          <cell r="K3013">
            <v>13770.46</v>
          </cell>
          <cell r="L3013">
            <v>13770.46</v>
          </cell>
          <cell r="M3013">
            <v>13770.46</v>
          </cell>
          <cell r="N3013">
            <v>13770.46</v>
          </cell>
          <cell r="O3013">
            <v>13770.46</v>
          </cell>
          <cell r="P3013">
            <v>13770.46</v>
          </cell>
          <cell r="Q3013">
            <v>13770.46</v>
          </cell>
          <cell r="R3013">
            <v>13770.46</v>
          </cell>
          <cell r="S3013">
            <v>165245.51999999999</v>
          </cell>
        </row>
        <row r="3014">
          <cell r="E3014" t="str">
            <v>35422110010ORMRCZZWD</v>
          </cell>
          <cell r="F3014" t="str">
            <v>SALARY</v>
          </cell>
          <cell r="G3014">
            <v>21799.96</v>
          </cell>
          <cell r="H3014">
            <v>21799.96</v>
          </cell>
          <cell r="I3014">
            <v>21799.96</v>
          </cell>
          <cell r="J3014">
            <v>21799.96</v>
          </cell>
          <cell r="K3014">
            <v>21799.96</v>
          </cell>
          <cell r="L3014">
            <v>21799.96</v>
          </cell>
          <cell r="M3014">
            <v>21799.96</v>
          </cell>
          <cell r="N3014">
            <v>21799.96</v>
          </cell>
          <cell r="O3014">
            <v>21799.96</v>
          </cell>
          <cell r="P3014">
            <v>21799.96</v>
          </cell>
          <cell r="Q3014">
            <v>21799.96</v>
          </cell>
          <cell r="R3014">
            <v>21799.96</v>
          </cell>
          <cell r="S3014">
            <v>261599.52</v>
          </cell>
        </row>
        <row r="3015">
          <cell r="E3015" t="str">
            <v>35422110010ORMRCZZWD</v>
          </cell>
          <cell r="F3015" t="str">
            <v>SALARY</v>
          </cell>
          <cell r="G3015">
            <v>27769.88</v>
          </cell>
          <cell r="H3015">
            <v>27769.88</v>
          </cell>
          <cell r="I3015">
            <v>27769.88</v>
          </cell>
          <cell r="J3015">
            <v>27769.88</v>
          </cell>
          <cell r="K3015">
            <v>27769.88</v>
          </cell>
          <cell r="L3015">
            <v>27769.88</v>
          </cell>
          <cell r="M3015">
            <v>27769.88</v>
          </cell>
          <cell r="N3015">
            <v>27769.88</v>
          </cell>
          <cell r="O3015">
            <v>27769.88</v>
          </cell>
          <cell r="P3015">
            <v>27769.88</v>
          </cell>
          <cell r="Q3015">
            <v>27769.88</v>
          </cell>
          <cell r="R3015">
            <v>27769.88</v>
          </cell>
          <cell r="S3015">
            <v>333238.56</v>
          </cell>
        </row>
        <row r="3016">
          <cell r="E3016" t="str">
            <v>35422110010ORMRCZZWD</v>
          </cell>
          <cell r="F3016" t="str">
            <v>SALARY</v>
          </cell>
          <cell r="G3016">
            <v>13770.46</v>
          </cell>
          <cell r="H3016">
            <v>13770.46</v>
          </cell>
          <cell r="I3016">
            <v>13770.46</v>
          </cell>
          <cell r="J3016">
            <v>13770.46</v>
          </cell>
          <cell r="K3016">
            <v>13770.46</v>
          </cell>
          <cell r="L3016">
            <v>13770.46</v>
          </cell>
          <cell r="M3016">
            <v>13770.46</v>
          </cell>
          <cell r="N3016">
            <v>13770.46</v>
          </cell>
          <cell r="O3016">
            <v>13770.46</v>
          </cell>
          <cell r="P3016">
            <v>13770.46</v>
          </cell>
          <cell r="Q3016">
            <v>13770.46</v>
          </cell>
          <cell r="R3016">
            <v>13770.46</v>
          </cell>
          <cell r="S3016">
            <v>165245.51999999999</v>
          </cell>
        </row>
        <row r="3017">
          <cell r="E3017" t="str">
            <v>35422110010ORMRCZZWD</v>
          </cell>
          <cell r="F3017" t="str">
            <v>SALARY</v>
          </cell>
          <cell r="G3017">
            <v>27769.88</v>
          </cell>
          <cell r="H3017">
            <v>27769.88</v>
          </cell>
          <cell r="I3017">
            <v>27769.88</v>
          </cell>
          <cell r="J3017">
            <v>27769.88</v>
          </cell>
          <cell r="K3017">
            <v>27769.88</v>
          </cell>
          <cell r="L3017">
            <v>27769.88</v>
          </cell>
          <cell r="M3017">
            <v>27769.88</v>
          </cell>
          <cell r="N3017">
            <v>27769.88</v>
          </cell>
          <cell r="O3017">
            <v>27769.88</v>
          </cell>
          <cell r="P3017">
            <v>27769.88</v>
          </cell>
          <cell r="Q3017">
            <v>27769.88</v>
          </cell>
          <cell r="R3017">
            <v>27769.88</v>
          </cell>
          <cell r="S3017">
            <v>333238.56</v>
          </cell>
        </row>
        <row r="3018">
          <cell r="E3018" t="str">
            <v>35422110010ORMRCZZWD</v>
          </cell>
          <cell r="F3018" t="str">
            <v>SALARY</v>
          </cell>
          <cell r="G3018">
            <v>17959.580000000002</v>
          </cell>
          <cell r="H3018">
            <v>17959.580000000002</v>
          </cell>
          <cell r="I3018">
            <v>17959.580000000002</v>
          </cell>
          <cell r="J3018">
            <v>17959.580000000002</v>
          </cell>
          <cell r="K3018">
            <v>17959.580000000002</v>
          </cell>
          <cell r="L3018">
            <v>17959.580000000002</v>
          </cell>
          <cell r="M3018">
            <v>17959.580000000002</v>
          </cell>
          <cell r="N3018">
            <v>17959.580000000002</v>
          </cell>
          <cell r="O3018">
            <v>17959.580000000002</v>
          </cell>
          <cell r="P3018">
            <v>17959.580000000002</v>
          </cell>
          <cell r="Q3018">
            <v>17959.580000000002</v>
          </cell>
          <cell r="R3018">
            <v>17959.580000000002</v>
          </cell>
          <cell r="S3018">
            <v>215514.96</v>
          </cell>
        </row>
        <row r="3019">
          <cell r="E3019" t="str">
            <v>35422110010ORMRCZZWD</v>
          </cell>
          <cell r="F3019" t="str">
            <v>SALARY</v>
          </cell>
          <cell r="G3019">
            <v>17959.580000000002</v>
          </cell>
          <cell r="H3019">
            <v>17959.580000000002</v>
          </cell>
          <cell r="I3019">
            <v>17959.580000000002</v>
          </cell>
          <cell r="J3019">
            <v>17959.580000000002</v>
          </cell>
          <cell r="K3019">
            <v>17959.580000000002</v>
          </cell>
          <cell r="L3019">
            <v>17959.580000000002</v>
          </cell>
          <cell r="M3019">
            <v>17959.580000000002</v>
          </cell>
          <cell r="N3019">
            <v>17959.580000000002</v>
          </cell>
          <cell r="O3019">
            <v>17959.580000000002</v>
          </cell>
          <cell r="P3019">
            <v>17959.580000000002</v>
          </cell>
          <cell r="Q3019">
            <v>17959.580000000002</v>
          </cell>
          <cell r="R3019">
            <v>17959.580000000002</v>
          </cell>
          <cell r="S3019">
            <v>215514.96</v>
          </cell>
        </row>
        <row r="3020">
          <cell r="E3020" t="str">
            <v>35422110010ORMRCZZWD</v>
          </cell>
          <cell r="F3020" t="str">
            <v>SALARY</v>
          </cell>
          <cell r="G3020">
            <v>17959.580000000002</v>
          </cell>
          <cell r="H3020">
            <v>17959.580000000002</v>
          </cell>
          <cell r="I3020">
            <v>17959.580000000002</v>
          </cell>
          <cell r="J3020">
            <v>17959.580000000002</v>
          </cell>
          <cell r="K3020">
            <v>17959.580000000002</v>
          </cell>
          <cell r="L3020">
            <v>17959.580000000002</v>
          </cell>
          <cell r="M3020">
            <v>17959.580000000002</v>
          </cell>
          <cell r="N3020">
            <v>17959.580000000002</v>
          </cell>
          <cell r="O3020">
            <v>17959.580000000002</v>
          </cell>
          <cell r="P3020">
            <v>17959.580000000002</v>
          </cell>
          <cell r="Q3020">
            <v>17959.580000000002</v>
          </cell>
          <cell r="R3020">
            <v>17959.580000000002</v>
          </cell>
          <cell r="S3020">
            <v>215514.96</v>
          </cell>
        </row>
        <row r="3021">
          <cell r="E3021" t="str">
            <v>35422110010ORMRCZZWD</v>
          </cell>
          <cell r="F3021" t="str">
            <v>SALARY</v>
          </cell>
          <cell r="G3021">
            <v>17959.580000000002</v>
          </cell>
          <cell r="H3021">
            <v>17959.580000000002</v>
          </cell>
          <cell r="I3021">
            <v>17959.580000000002</v>
          </cell>
          <cell r="J3021">
            <v>17959.580000000002</v>
          </cell>
          <cell r="K3021">
            <v>17959.580000000002</v>
          </cell>
          <cell r="L3021">
            <v>17959.580000000002</v>
          </cell>
          <cell r="M3021">
            <v>17959.580000000002</v>
          </cell>
          <cell r="N3021">
            <v>17959.580000000002</v>
          </cell>
          <cell r="O3021">
            <v>17959.580000000002</v>
          </cell>
          <cell r="P3021">
            <v>17959.580000000002</v>
          </cell>
          <cell r="Q3021">
            <v>17959.580000000002</v>
          </cell>
          <cell r="R3021">
            <v>17959.580000000002</v>
          </cell>
          <cell r="S3021">
            <v>215514.96</v>
          </cell>
        </row>
        <row r="3022">
          <cell r="E3022" t="str">
            <v>35422110010ORMRCZZWD</v>
          </cell>
          <cell r="F3022" t="str">
            <v>SALARY</v>
          </cell>
          <cell r="G3022">
            <v>17959.580000000002</v>
          </cell>
          <cell r="H3022">
            <v>17959.580000000002</v>
          </cell>
          <cell r="I3022">
            <v>17959.580000000002</v>
          </cell>
          <cell r="J3022">
            <v>17959.580000000002</v>
          </cell>
          <cell r="K3022">
            <v>17959.580000000002</v>
          </cell>
          <cell r="L3022">
            <v>17959.580000000002</v>
          </cell>
          <cell r="M3022">
            <v>17959.580000000002</v>
          </cell>
          <cell r="N3022">
            <v>17959.580000000002</v>
          </cell>
          <cell r="O3022">
            <v>17959.580000000002</v>
          </cell>
          <cell r="P3022">
            <v>17959.580000000002</v>
          </cell>
          <cell r="Q3022">
            <v>17959.580000000002</v>
          </cell>
          <cell r="R3022">
            <v>17959.580000000002</v>
          </cell>
          <cell r="S3022">
            <v>215514.96</v>
          </cell>
        </row>
        <row r="3023">
          <cell r="E3023" t="str">
            <v>35422110010ORMRCZZWD</v>
          </cell>
          <cell r="F3023" t="str">
            <v>SALARY</v>
          </cell>
          <cell r="G3023">
            <v>16450.14</v>
          </cell>
          <cell r="H3023">
            <v>16450.14</v>
          </cell>
          <cell r="I3023">
            <v>16450.14</v>
          </cell>
          <cell r="J3023">
            <v>16450.14</v>
          </cell>
          <cell r="K3023">
            <v>16450.14</v>
          </cell>
          <cell r="L3023">
            <v>16450.14</v>
          </cell>
          <cell r="M3023">
            <v>16450.14</v>
          </cell>
          <cell r="N3023">
            <v>16450.14</v>
          </cell>
          <cell r="O3023">
            <v>17195.32</v>
          </cell>
          <cell r="P3023">
            <v>17195.32</v>
          </cell>
          <cell r="Q3023">
            <v>17195.32</v>
          </cell>
          <cell r="R3023">
            <v>17195.32</v>
          </cell>
          <cell r="S3023">
            <v>200382.4</v>
          </cell>
        </row>
        <row r="3024">
          <cell r="E3024" t="str">
            <v>35422110010ORMRCZZWD</v>
          </cell>
          <cell r="F3024" t="str">
            <v>SALARY</v>
          </cell>
          <cell r="G3024">
            <v>16450.14</v>
          </cell>
          <cell r="H3024">
            <v>16450.14</v>
          </cell>
          <cell r="I3024">
            <v>16450.14</v>
          </cell>
          <cell r="J3024">
            <v>16450.14</v>
          </cell>
          <cell r="K3024">
            <v>16450.14</v>
          </cell>
          <cell r="L3024">
            <v>16450.14</v>
          </cell>
          <cell r="M3024">
            <v>16450.14</v>
          </cell>
          <cell r="N3024">
            <v>16450.14</v>
          </cell>
          <cell r="O3024">
            <v>17195.32</v>
          </cell>
          <cell r="P3024">
            <v>17195.32</v>
          </cell>
          <cell r="Q3024">
            <v>17195.32</v>
          </cell>
          <cell r="R3024">
            <v>17195.32</v>
          </cell>
          <cell r="S3024">
            <v>200382.4</v>
          </cell>
        </row>
        <row r="3025">
          <cell r="E3025" t="str">
            <v>35422110010ORMRCZZWD</v>
          </cell>
          <cell r="F3025" t="str">
            <v>SALARY</v>
          </cell>
          <cell r="G3025">
            <v>13770.46</v>
          </cell>
          <cell r="H3025">
            <v>13770.46</v>
          </cell>
          <cell r="I3025">
            <v>13770.46</v>
          </cell>
          <cell r="J3025">
            <v>13770.46</v>
          </cell>
          <cell r="K3025">
            <v>13770.46</v>
          </cell>
          <cell r="L3025">
            <v>13770.46</v>
          </cell>
          <cell r="M3025">
            <v>13770.46</v>
          </cell>
          <cell r="N3025">
            <v>13770.46</v>
          </cell>
          <cell r="O3025">
            <v>13770.46</v>
          </cell>
          <cell r="P3025">
            <v>13770.46</v>
          </cell>
          <cell r="Q3025">
            <v>13770.46</v>
          </cell>
          <cell r="R3025">
            <v>13770.46</v>
          </cell>
          <cell r="S3025">
            <v>165245.51999999999</v>
          </cell>
        </row>
        <row r="3026">
          <cell r="E3026" t="str">
            <v>35422110010ORMRCZZWD</v>
          </cell>
          <cell r="F3026" t="str">
            <v>SALARY</v>
          </cell>
          <cell r="G3026">
            <v>13770.46</v>
          </cell>
          <cell r="H3026">
            <v>13770.46</v>
          </cell>
          <cell r="I3026">
            <v>13770.46</v>
          </cell>
          <cell r="J3026">
            <v>13770.46</v>
          </cell>
          <cell r="K3026">
            <v>13770.46</v>
          </cell>
          <cell r="L3026">
            <v>13770.46</v>
          </cell>
          <cell r="M3026">
            <v>13770.46</v>
          </cell>
          <cell r="N3026">
            <v>13770.46</v>
          </cell>
          <cell r="O3026">
            <v>13770.46</v>
          </cell>
          <cell r="P3026">
            <v>13770.46</v>
          </cell>
          <cell r="Q3026">
            <v>13770.46</v>
          </cell>
          <cell r="R3026">
            <v>13770.46</v>
          </cell>
          <cell r="S3026">
            <v>165245.51999999999</v>
          </cell>
        </row>
        <row r="3027">
          <cell r="E3027" t="str">
            <v>35422110010ORMRCZZWD</v>
          </cell>
          <cell r="F3027" t="str">
            <v>SALARY</v>
          </cell>
          <cell r="G3027">
            <v>24683.16</v>
          </cell>
          <cell r="H3027">
            <v>24683.16</v>
          </cell>
          <cell r="I3027">
            <v>24683.16</v>
          </cell>
          <cell r="J3027">
            <v>24683.16</v>
          </cell>
          <cell r="K3027">
            <v>24683.16</v>
          </cell>
          <cell r="L3027">
            <v>24683.16</v>
          </cell>
          <cell r="M3027">
            <v>24683.16</v>
          </cell>
          <cell r="N3027">
            <v>24683.16</v>
          </cell>
          <cell r="O3027">
            <v>24683.16</v>
          </cell>
          <cell r="P3027">
            <v>24683.16</v>
          </cell>
          <cell r="Q3027">
            <v>24683.16</v>
          </cell>
          <cell r="R3027">
            <v>24683.16</v>
          </cell>
          <cell r="S3027">
            <v>296197.92</v>
          </cell>
        </row>
        <row r="3028">
          <cell r="E3028" t="str">
            <v>35422110010ORMRCZZWD</v>
          </cell>
          <cell r="F3028" t="str">
            <v>SALARY</v>
          </cell>
          <cell r="G3028">
            <v>40118.879999999997</v>
          </cell>
          <cell r="H3028">
            <v>40118.879999999997</v>
          </cell>
          <cell r="I3028">
            <v>40118.879999999997</v>
          </cell>
          <cell r="J3028">
            <v>40118.879999999997</v>
          </cell>
          <cell r="K3028">
            <v>40118.879999999997</v>
          </cell>
          <cell r="L3028">
            <v>40118.879999999997</v>
          </cell>
          <cell r="M3028">
            <v>40118.879999999997</v>
          </cell>
          <cell r="N3028">
            <v>40118.879999999997</v>
          </cell>
          <cell r="O3028">
            <v>40118.879999999997</v>
          </cell>
          <cell r="P3028">
            <v>40118.879999999997</v>
          </cell>
          <cell r="Q3028">
            <v>40118.879999999997</v>
          </cell>
          <cell r="R3028">
            <v>40118.879999999997</v>
          </cell>
          <cell r="S3028">
            <v>481426.56</v>
          </cell>
        </row>
        <row r="3029">
          <cell r="E3029" t="str">
            <v>35422110010ORMRCZZWD</v>
          </cell>
          <cell r="F3029" t="str">
            <v>SALARY</v>
          </cell>
          <cell r="G3029">
            <v>27769.88</v>
          </cell>
          <cell r="H3029">
            <v>27769.88</v>
          </cell>
          <cell r="I3029">
            <v>27769.88</v>
          </cell>
          <cell r="J3029">
            <v>27769.88</v>
          </cell>
          <cell r="K3029">
            <v>27769.88</v>
          </cell>
          <cell r="L3029">
            <v>27769.88</v>
          </cell>
          <cell r="M3029">
            <v>27769.88</v>
          </cell>
          <cell r="N3029">
            <v>27769.88</v>
          </cell>
          <cell r="O3029">
            <v>27769.88</v>
          </cell>
          <cell r="P3029">
            <v>27769.88</v>
          </cell>
          <cell r="Q3029">
            <v>27769.88</v>
          </cell>
          <cell r="R3029">
            <v>27769.88</v>
          </cell>
          <cell r="S3029">
            <v>333238.56</v>
          </cell>
        </row>
        <row r="3030">
          <cell r="E3030" t="str">
            <v>35422110010ORMRCZZWD</v>
          </cell>
          <cell r="F3030" t="str">
            <v>SALARY</v>
          </cell>
          <cell r="G3030">
            <v>13770.46</v>
          </cell>
          <cell r="H3030">
            <v>13770.46</v>
          </cell>
          <cell r="I3030">
            <v>13770.46</v>
          </cell>
          <cell r="J3030">
            <v>13770.46</v>
          </cell>
          <cell r="K3030">
            <v>13770.46</v>
          </cell>
          <cell r="L3030">
            <v>13770.46</v>
          </cell>
          <cell r="M3030">
            <v>13770.46</v>
          </cell>
          <cell r="N3030">
            <v>13770.46</v>
          </cell>
          <cell r="O3030">
            <v>13770.46</v>
          </cell>
          <cell r="P3030">
            <v>13770.46</v>
          </cell>
          <cell r="Q3030">
            <v>13770.46</v>
          </cell>
          <cell r="R3030">
            <v>13770.46</v>
          </cell>
          <cell r="S3030">
            <v>165245.51999999999</v>
          </cell>
        </row>
        <row r="3031">
          <cell r="E3031" t="str">
            <v>35422110010ORMRCZZWD</v>
          </cell>
          <cell r="F3031" t="str">
            <v>SALARY</v>
          </cell>
          <cell r="G3031">
            <v>18813.939999999999</v>
          </cell>
          <cell r="H3031">
            <v>18813.939999999999</v>
          </cell>
          <cell r="I3031">
            <v>18813.939999999999</v>
          </cell>
          <cell r="J3031">
            <v>18813.939999999999</v>
          </cell>
          <cell r="K3031">
            <v>18813.939999999999</v>
          </cell>
          <cell r="L3031">
            <v>18813.939999999999</v>
          </cell>
          <cell r="M3031">
            <v>18813.939999999999</v>
          </cell>
          <cell r="N3031">
            <v>18813.939999999999</v>
          </cell>
          <cell r="O3031">
            <v>18813.939999999999</v>
          </cell>
          <cell r="P3031">
            <v>18813.939999999999</v>
          </cell>
          <cell r="Q3031">
            <v>18813.939999999999</v>
          </cell>
          <cell r="R3031">
            <v>18813.939999999999</v>
          </cell>
          <cell r="S3031">
            <v>225767.28</v>
          </cell>
        </row>
        <row r="3032">
          <cell r="E3032" t="str">
            <v>35422110010ORMRCZZWD</v>
          </cell>
          <cell r="F3032" t="str">
            <v>SALARY</v>
          </cell>
          <cell r="G3032">
            <v>17959.580000000002</v>
          </cell>
          <cell r="H3032">
            <v>17959.580000000002</v>
          </cell>
          <cell r="I3032">
            <v>17959.580000000002</v>
          </cell>
          <cell r="J3032">
            <v>17959.580000000002</v>
          </cell>
          <cell r="K3032">
            <v>17959.580000000002</v>
          </cell>
          <cell r="L3032">
            <v>17959.580000000002</v>
          </cell>
          <cell r="M3032">
            <v>17959.580000000002</v>
          </cell>
          <cell r="N3032">
            <v>17959.580000000002</v>
          </cell>
          <cell r="O3032">
            <v>17959.580000000002</v>
          </cell>
          <cell r="P3032">
            <v>17959.580000000002</v>
          </cell>
          <cell r="Q3032">
            <v>17959.580000000002</v>
          </cell>
          <cell r="R3032">
            <v>17959.580000000002</v>
          </cell>
          <cell r="S3032">
            <v>215514.96</v>
          </cell>
        </row>
        <row r="3033">
          <cell r="E3033" t="str">
            <v>35422110010ORMRCZZWD</v>
          </cell>
          <cell r="F3033" t="str">
            <v>SALARY</v>
          </cell>
          <cell r="G3033">
            <v>18813.939999999999</v>
          </cell>
          <cell r="H3033">
            <v>18813.939999999999</v>
          </cell>
          <cell r="I3033">
            <v>18813.939999999999</v>
          </cell>
          <cell r="J3033">
            <v>18813.939999999999</v>
          </cell>
          <cell r="K3033">
            <v>18813.939999999999</v>
          </cell>
          <cell r="L3033">
            <v>18813.939999999999</v>
          </cell>
          <cell r="M3033">
            <v>18813.939999999999</v>
          </cell>
          <cell r="N3033">
            <v>18813.939999999999</v>
          </cell>
          <cell r="O3033">
            <v>18813.939999999999</v>
          </cell>
          <cell r="P3033">
            <v>18813.939999999999</v>
          </cell>
          <cell r="Q3033">
            <v>18813.939999999999</v>
          </cell>
          <cell r="R3033">
            <v>18813.939999999999</v>
          </cell>
          <cell r="S3033">
            <v>225767.28</v>
          </cell>
        </row>
        <row r="3034">
          <cell r="E3034" t="str">
            <v>35422110010ORMRCZZWD</v>
          </cell>
          <cell r="F3034" t="str">
            <v>SALARY</v>
          </cell>
          <cell r="G3034">
            <v>17959.580000000002</v>
          </cell>
          <cell r="H3034">
            <v>17959.580000000002</v>
          </cell>
          <cell r="I3034">
            <v>17959.580000000002</v>
          </cell>
          <cell r="J3034">
            <v>17959.580000000002</v>
          </cell>
          <cell r="K3034">
            <v>17959.580000000002</v>
          </cell>
          <cell r="L3034">
            <v>17959.580000000002</v>
          </cell>
          <cell r="M3034">
            <v>17959.580000000002</v>
          </cell>
          <cell r="N3034">
            <v>17959.580000000002</v>
          </cell>
          <cell r="O3034">
            <v>17959.580000000002</v>
          </cell>
          <cell r="P3034">
            <v>17959.580000000002</v>
          </cell>
          <cell r="Q3034">
            <v>17959.580000000002</v>
          </cell>
          <cell r="R3034">
            <v>17959.580000000002</v>
          </cell>
          <cell r="S3034">
            <v>215514.96</v>
          </cell>
        </row>
        <row r="3035">
          <cell r="E3035" t="str">
            <v>35422110010ORMRCZZWD</v>
          </cell>
          <cell r="F3035" t="str">
            <v>SALARY</v>
          </cell>
          <cell r="G3035">
            <v>11234.94</v>
          </cell>
          <cell r="H3035">
            <v>11234.94</v>
          </cell>
          <cell r="I3035">
            <v>11234.94</v>
          </cell>
          <cell r="J3035">
            <v>11486.16</v>
          </cell>
          <cell r="K3035">
            <v>11486.16</v>
          </cell>
          <cell r="L3035">
            <v>11486.16</v>
          </cell>
          <cell r="M3035">
            <v>11486.16</v>
          </cell>
          <cell r="N3035">
            <v>11486.16</v>
          </cell>
          <cell r="O3035">
            <v>11486.16</v>
          </cell>
          <cell r="P3035">
            <v>11486.16</v>
          </cell>
          <cell r="Q3035">
            <v>11486.16</v>
          </cell>
          <cell r="R3035">
            <v>11486.16</v>
          </cell>
          <cell r="S3035">
            <v>137080.26</v>
          </cell>
        </row>
        <row r="3036">
          <cell r="E3036" t="str">
            <v>35422110010ORMRCZZWD Total</v>
          </cell>
          <cell r="F3036">
            <v>0</v>
          </cell>
          <cell r="S3036">
            <v>11875969.699999999</v>
          </cell>
        </row>
        <row r="3037">
          <cell r="E3037" t="str">
            <v>35422110100ORMRCZZWD</v>
          </cell>
          <cell r="F3037" t="str">
            <v>BONUS</v>
          </cell>
          <cell r="G3037">
            <v>0</v>
          </cell>
          <cell r="H3037">
            <v>0</v>
          </cell>
          <cell r="I3037">
            <v>17959.580000000002</v>
          </cell>
          <cell r="J3037">
            <v>0</v>
          </cell>
          <cell r="K3037">
            <v>0</v>
          </cell>
          <cell r="L3037">
            <v>0</v>
          </cell>
          <cell r="M3037">
            <v>0</v>
          </cell>
          <cell r="N3037">
            <v>0</v>
          </cell>
          <cell r="O3037">
            <v>0</v>
          </cell>
          <cell r="P3037">
            <v>0</v>
          </cell>
          <cell r="Q3037">
            <v>0</v>
          </cell>
          <cell r="R3037">
            <v>0</v>
          </cell>
          <cell r="S3037">
            <v>17959.580000000002</v>
          </cell>
        </row>
        <row r="3038">
          <cell r="E3038" t="str">
            <v>35422110100ORMRCZZWD</v>
          </cell>
          <cell r="F3038" t="str">
            <v>BONUS</v>
          </cell>
          <cell r="G3038">
            <v>0</v>
          </cell>
          <cell r="H3038">
            <v>0</v>
          </cell>
          <cell r="I3038">
            <v>17959.580000000002</v>
          </cell>
          <cell r="J3038">
            <v>0</v>
          </cell>
          <cell r="K3038">
            <v>0</v>
          </cell>
          <cell r="L3038">
            <v>0</v>
          </cell>
          <cell r="M3038">
            <v>0</v>
          </cell>
          <cell r="N3038">
            <v>0</v>
          </cell>
          <cell r="O3038">
            <v>0</v>
          </cell>
          <cell r="P3038">
            <v>0</v>
          </cell>
          <cell r="Q3038">
            <v>0</v>
          </cell>
          <cell r="R3038">
            <v>0</v>
          </cell>
          <cell r="S3038">
            <v>17959.580000000002</v>
          </cell>
        </row>
        <row r="3039">
          <cell r="E3039" t="str">
            <v>35422110100ORMRCZZWD</v>
          </cell>
          <cell r="F3039" t="str">
            <v>BONUS</v>
          </cell>
          <cell r="G3039">
            <v>0</v>
          </cell>
          <cell r="H3039">
            <v>0</v>
          </cell>
          <cell r="I3039">
            <v>17959.580000000002</v>
          </cell>
          <cell r="J3039">
            <v>0</v>
          </cell>
          <cell r="K3039">
            <v>0</v>
          </cell>
          <cell r="L3039">
            <v>0</v>
          </cell>
          <cell r="M3039">
            <v>0</v>
          </cell>
          <cell r="N3039">
            <v>0</v>
          </cell>
          <cell r="O3039">
            <v>0</v>
          </cell>
          <cell r="P3039">
            <v>0</v>
          </cell>
          <cell r="Q3039">
            <v>0</v>
          </cell>
          <cell r="R3039">
            <v>0</v>
          </cell>
          <cell r="S3039">
            <v>17959.580000000002</v>
          </cell>
        </row>
        <row r="3040">
          <cell r="E3040" t="str">
            <v>35422110100ORMRCZZWD</v>
          </cell>
          <cell r="F3040" t="str">
            <v>BONUS</v>
          </cell>
          <cell r="G3040">
            <v>0</v>
          </cell>
          <cell r="H3040">
            <v>0</v>
          </cell>
          <cell r="I3040">
            <v>17959.580000000002</v>
          </cell>
          <cell r="J3040">
            <v>0</v>
          </cell>
          <cell r="K3040">
            <v>0</v>
          </cell>
          <cell r="L3040">
            <v>0</v>
          </cell>
          <cell r="M3040">
            <v>0</v>
          </cell>
          <cell r="N3040">
            <v>0</v>
          </cell>
          <cell r="O3040">
            <v>0</v>
          </cell>
          <cell r="P3040">
            <v>0</v>
          </cell>
          <cell r="Q3040">
            <v>0</v>
          </cell>
          <cell r="R3040">
            <v>0</v>
          </cell>
          <cell r="S3040">
            <v>17959.580000000002</v>
          </cell>
        </row>
        <row r="3041">
          <cell r="E3041" t="str">
            <v>35422110100ORMRCZZWD</v>
          </cell>
          <cell r="F3041" t="str">
            <v>BONUS</v>
          </cell>
          <cell r="G3041">
            <v>0</v>
          </cell>
          <cell r="H3041">
            <v>0</v>
          </cell>
          <cell r="I3041">
            <v>27769.88</v>
          </cell>
          <cell r="J3041">
            <v>0</v>
          </cell>
          <cell r="K3041">
            <v>0</v>
          </cell>
          <cell r="L3041">
            <v>0</v>
          </cell>
          <cell r="M3041">
            <v>0</v>
          </cell>
          <cell r="N3041">
            <v>0</v>
          </cell>
          <cell r="O3041">
            <v>0</v>
          </cell>
          <cell r="P3041">
            <v>0</v>
          </cell>
          <cell r="Q3041">
            <v>0</v>
          </cell>
          <cell r="R3041">
            <v>0</v>
          </cell>
          <cell r="S3041">
            <v>27769.88</v>
          </cell>
        </row>
        <row r="3042">
          <cell r="E3042" t="str">
            <v>35422110100ORMRCZZWD</v>
          </cell>
          <cell r="F3042" t="str">
            <v>BONUS</v>
          </cell>
          <cell r="G3042">
            <v>0</v>
          </cell>
          <cell r="H3042">
            <v>0</v>
          </cell>
          <cell r="I3042">
            <v>17959.580000000002</v>
          </cell>
          <cell r="J3042">
            <v>0</v>
          </cell>
          <cell r="K3042">
            <v>0</v>
          </cell>
          <cell r="L3042">
            <v>0</v>
          </cell>
          <cell r="M3042">
            <v>0</v>
          </cell>
          <cell r="N3042">
            <v>0</v>
          </cell>
          <cell r="O3042">
            <v>0</v>
          </cell>
          <cell r="P3042">
            <v>0</v>
          </cell>
          <cell r="Q3042">
            <v>0</v>
          </cell>
          <cell r="R3042">
            <v>0</v>
          </cell>
          <cell r="S3042">
            <v>17959.580000000002</v>
          </cell>
        </row>
        <row r="3043">
          <cell r="E3043" t="str">
            <v>35422110100ORMRCZZWD</v>
          </cell>
          <cell r="F3043" t="str">
            <v>BONUS</v>
          </cell>
          <cell r="G3043">
            <v>0</v>
          </cell>
          <cell r="H3043">
            <v>0</v>
          </cell>
          <cell r="I3043">
            <v>17959.580000000002</v>
          </cell>
          <cell r="J3043">
            <v>0</v>
          </cell>
          <cell r="K3043">
            <v>0</v>
          </cell>
          <cell r="L3043">
            <v>0</v>
          </cell>
          <cell r="M3043">
            <v>0</v>
          </cell>
          <cell r="N3043">
            <v>0</v>
          </cell>
          <cell r="O3043">
            <v>0</v>
          </cell>
          <cell r="P3043">
            <v>0</v>
          </cell>
          <cell r="Q3043">
            <v>0</v>
          </cell>
          <cell r="R3043">
            <v>0</v>
          </cell>
          <cell r="S3043">
            <v>17959.580000000002</v>
          </cell>
        </row>
        <row r="3044">
          <cell r="E3044" t="str">
            <v>35422110100ORMRCZZWD</v>
          </cell>
          <cell r="F3044" t="str">
            <v>BONUS</v>
          </cell>
          <cell r="G3044">
            <v>0</v>
          </cell>
          <cell r="H3044">
            <v>0</v>
          </cell>
          <cell r="I3044">
            <v>17959.580000000002</v>
          </cell>
          <cell r="J3044">
            <v>0</v>
          </cell>
          <cell r="K3044">
            <v>0</v>
          </cell>
          <cell r="L3044">
            <v>0</v>
          </cell>
          <cell r="M3044">
            <v>0</v>
          </cell>
          <cell r="N3044">
            <v>0</v>
          </cell>
          <cell r="O3044">
            <v>0</v>
          </cell>
          <cell r="P3044">
            <v>0</v>
          </cell>
          <cell r="Q3044">
            <v>0</v>
          </cell>
          <cell r="R3044">
            <v>0</v>
          </cell>
          <cell r="S3044">
            <v>17959.580000000002</v>
          </cell>
        </row>
        <row r="3045">
          <cell r="E3045" t="str">
            <v>35422110100ORMRCZZWD</v>
          </cell>
          <cell r="F3045" t="str">
            <v>BONUS</v>
          </cell>
          <cell r="G3045">
            <v>0</v>
          </cell>
          <cell r="H3045">
            <v>0</v>
          </cell>
          <cell r="I3045">
            <v>17959.580000000002</v>
          </cell>
          <cell r="J3045">
            <v>0</v>
          </cell>
          <cell r="K3045">
            <v>0</v>
          </cell>
          <cell r="L3045">
            <v>0</v>
          </cell>
          <cell r="M3045">
            <v>0</v>
          </cell>
          <cell r="N3045">
            <v>0</v>
          </cell>
          <cell r="O3045">
            <v>0</v>
          </cell>
          <cell r="P3045">
            <v>0</v>
          </cell>
          <cell r="Q3045">
            <v>0</v>
          </cell>
          <cell r="R3045">
            <v>0</v>
          </cell>
          <cell r="S3045">
            <v>17959.580000000002</v>
          </cell>
        </row>
        <row r="3046">
          <cell r="E3046" t="str">
            <v>35422110100ORMRCZZWD</v>
          </cell>
          <cell r="F3046" t="str">
            <v>BONUS</v>
          </cell>
          <cell r="G3046">
            <v>0</v>
          </cell>
          <cell r="H3046">
            <v>0</v>
          </cell>
          <cell r="I3046">
            <v>17959.580000000002</v>
          </cell>
          <cell r="J3046">
            <v>0</v>
          </cell>
          <cell r="K3046">
            <v>0</v>
          </cell>
          <cell r="L3046">
            <v>0</v>
          </cell>
          <cell r="M3046">
            <v>0</v>
          </cell>
          <cell r="N3046">
            <v>0</v>
          </cell>
          <cell r="O3046">
            <v>0</v>
          </cell>
          <cell r="P3046">
            <v>0</v>
          </cell>
          <cell r="Q3046">
            <v>0</v>
          </cell>
          <cell r="R3046">
            <v>0</v>
          </cell>
          <cell r="S3046">
            <v>17959.580000000002</v>
          </cell>
        </row>
        <row r="3047">
          <cell r="E3047" t="str">
            <v>35422110100ORMRCZZWD</v>
          </cell>
          <cell r="F3047" t="str">
            <v>BONUS</v>
          </cell>
          <cell r="G3047">
            <v>0</v>
          </cell>
          <cell r="H3047">
            <v>0</v>
          </cell>
          <cell r="I3047">
            <v>17959.580000000002</v>
          </cell>
          <cell r="J3047">
            <v>0</v>
          </cell>
          <cell r="K3047">
            <v>0</v>
          </cell>
          <cell r="L3047">
            <v>0</v>
          </cell>
          <cell r="M3047">
            <v>0</v>
          </cell>
          <cell r="N3047">
            <v>0</v>
          </cell>
          <cell r="O3047">
            <v>0</v>
          </cell>
          <cell r="P3047">
            <v>0</v>
          </cell>
          <cell r="Q3047">
            <v>0</v>
          </cell>
          <cell r="R3047">
            <v>0</v>
          </cell>
          <cell r="S3047">
            <v>17959.580000000002</v>
          </cell>
        </row>
        <row r="3048">
          <cell r="E3048" t="str">
            <v>35422110100ORMRCZZWD</v>
          </cell>
          <cell r="F3048" t="str">
            <v>BONUS</v>
          </cell>
          <cell r="G3048">
            <v>0</v>
          </cell>
          <cell r="H3048">
            <v>0</v>
          </cell>
          <cell r="I3048">
            <v>17959.580000000002</v>
          </cell>
          <cell r="J3048">
            <v>0</v>
          </cell>
          <cell r="K3048">
            <v>0</v>
          </cell>
          <cell r="L3048">
            <v>0</v>
          </cell>
          <cell r="M3048">
            <v>0</v>
          </cell>
          <cell r="N3048">
            <v>0</v>
          </cell>
          <cell r="O3048">
            <v>0</v>
          </cell>
          <cell r="P3048">
            <v>0</v>
          </cell>
          <cell r="Q3048">
            <v>0</v>
          </cell>
          <cell r="R3048">
            <v>0</v>
          </cell>
          <cell r="S3048">
            <v>17959.580000000002</v>
          </cell>
        </row>
        <row r="3049">
          <cell r="E3049" t="str">
            <v>35422110100ORMRCZZWD</v>
          </cell>
          <cell r="F3049" t="str">
            <v>BONUS</v>
          </cell>
          <cell r="G3049">
            <v>0</v>
          </cell>
          <cell r="H3049">
            <v>0</v>
          </cell>
          <cell r="I3049">
            <v>17959.580000000002</v>
          </cell>
          <cell r="J3049">
            <v>0</v>
          </cell>
          <cell r="K3049">
            <v>0</v>
          </cell>
          <cell r="L3049">
            <v>0</v>
          </cell>
          <cell r="M3049">
            <v>0</v>
          </cell>
          <cell r="N3049">
            <v>0</v>
          </cell>
          <cell r="O3049">
            <v>0</v>
          </cell>
          <cell r="P3049">
            <v>0</v>
          </cell>
          <cell r="Q3049">
            <v>0</v>
          </cell>
          <cell r="R3049">
            <v>0</v>
          </cell>
          <cell r="S3049">
            <v>17959.580000000002</v>
          </cell>
        </row>
        <row r="3050">
          <cell r="E3050" t="str">
            <v>35422110100ORMRCZZWD</v>
          </cell>
          <cell r="F3050" t="str">
            <v>BONUS</v>
          </cell>
          <cell r="G3050">
            <v>0</v>
          </cell>
          <cell r="H3050">
            <v>0</v>
          </cell>
          <cell r="I3050">
            <v>17959.580000000002</v>
          </cell>
          <cell r="J3050">
            <v>0</v>
          </cell>
          <cell r="K3050">
            <v>0</v>
          </cell>
          <cell r="L3050">
            <v>0</v>
          </cell>
          <cell r="M3050">
            <v>0</v>
          </cell>
          <cell r="N3050">
            <v>0</v>
          </cell>
          <cell r="O3050">
            <v>0</v>
          </cell>
          <cell r="P3050">
            <v>0</v>
          </cell>
          <cell r="Q3050">
            <v>0</v>
          </cell>
          <cell r="R3050">
            <v>0</v>
          </cell>
          <cell r="S3050">
            <v>17959.580000000002</v>
          </cell>
        </row>
        <row r="3051">
          <cell r="E3051" t="str">
            <v>35422110100ORMRCZZWD</v>
          </cell>
          <cell r="F3051" t="str">
            <v>BONUS</v>
          </cell>
          <cell r="G3051">
            <v>0</v>
          </cell>
          <cell r="H3051">
            <v>0</v>
          </cell>
          <cell r="I3051">
            <v>17959.580000000002</v>
          </cell>
          <cell r="J3051">
            <v>0</v>
          </cell>
          <cell r="K3051">
            <v>0</v>
          </cell>
          <cell r="L3051">
            <v>0</v>
          </cell>
          <cell r="M3051">
            <v>0</v>
          </cell>
          <cell r="N3051">
            <v>0</v>
          </cell>
          <cell r="O3051">
            <v>0</v>
          </cell>
          <cell r="P3051">
            <v>0</v>
          </cell>
          <cell r="Q3051">
            <v>0</v>
          </cell>
          <cell r="R3051">
            <v>0</v>
          </cell>
          <cell r="S3051">
            <v>17959.580000000002</v>
          </cell>
        </row>
        <row r="3052">
          <cell r="E3052" t="str">
            <v>35422110100ORMRCZZWD</v>
          </cell>
          <cell r="F3052" t="str">
            <v>BONUS</v>
          </cell>
          <cell r="G3052">
            <v>0</v>
          </cell>
          <cell r="H3052">
            <v>0</v>
          </cell>
          <cell r="I3052">
            <v>18813.939999999999</v>
          </cell>
          <cell r="J3052">
            <v>0</v>
          </cell>
          <cell r="K3052">
            <v>0</v>
          </cell>
          <cell r="L3052">
            <v>0</v>
          </cell>
          <cell r="M3052">
            <v>0</v>
          </cell>
          <cell r="N3052">
            <v>0</v>
          </cell>
          <cell r="O3052">
            <v>0</v>
          </cell>
          <cell r="P3052">
            <v>0</v>
          </cell>
          <cell r="Q3052">
            <v>0</v>
          </cell>
          <cell r="R3052">
            <v>0</v>
          </cell>
          <cell r="S3052">
            <v>18813.939999999999</v>
          </cell>
        </row>
        <row r="3053">
          <cell r="E3053" t="str">
            <v>35422110100ORMRCZZWD</v>
          </cell>
          <cell r="F3053" t="str">
            <v>BONUS</v>
          </cell>
          <cell r="G3053">
            <v>0</v>
          </cell>
          <cell r="H3053">
            <v>0</v>
          </cell>
          <cell r="I3053">
            <v>17959.580000000002</v>
          </cell>
          <cell r="J3053">
            <v>0</v>
          </cell>
          <cell r="K3053">
            <v>0</v>
          </cell>
          <cell r="L3053">
            <v>0</v>
          </cell>
          <cell r="M3053">
            <v>0</v>
          </cell>
          <cell r="N3053">
            <v>0</v>
          </cell>
          <cell r="O3053">
            <v>0</v>
          </cell>
          <cell r="P3053">
            <v>0</v>
          </cell>
          <cell r="Q3053">
            <v>0</v>
          </cell>
          <cell r="R3053">
            <v>0</v>
          </cell>
          <cell r="S3053">
            <v>17959.580000000002</v>
          </cell>
        </row>
        <row r="3054">
          <cell r="E3054" t="str">
            <v>35422110100ORMRCZZWD</v>
          </cell>
          <cell r="F3054" t="str">
            <v>BONUS</v>
          </cell>
          <cell r="G3054">
            <v>0</v>
          </cell>
          <cell r="H3054">
            <v>0</v>
          </cell>
          <cell r="I3054">
            <v>27769.88</v>
          </cell>
          <cell r="J3054">
            <v>0</v>
          </cell>
          <cell r="K3054">
            <v>0</v>
          </cell>
          <cell r="L3054">
            <v>0</v>
          </cell>
          <cell r="M3054">
            <v>0</v>
          </cell>
          <cell r="N3054">
            <v>0</v>
          </cell>
          <cell r="O3054">
            <v>0</v>
          </cell>
          <cell r="P3054">
            <v>0</v>
          </cell>
          <cell r="Q3054">
            <v>0</v>
          </cell>
          <cell r="R3054">
            <v>0</v>
          </cell>
          <cell r="S3054">
            <v>27769.88</v>
          </cell>
        </row>
        <row r="3055">
          <cell r="E3055" t="str">
            <v>35422110100ORMRCZZWD</v>
          </cell>
          <cell r="F3055" t="str">
            <v>BONUS</v>
          </cell>
          <cell r="G3055">
            <v>0</v>
          </cell>
          <cell r="H3055">
            <v>0</v>
          </cell>
          <cell r="I3055">
            <v>27769.88</v>
          </cell>
          <cell r="J3055">
            <v>0</v>
          </cell>
          <cell r="K3055">
            <v>0</v>
          </cell>
          <cell r="L3055">
            <v>0</v>
          </cell>
          <cell r="M3055">
            <v>0</v>
          </cell>
          <cell r="N3055">
            <v>0</v>
          </cell>
          <cell r="O3055">
            <v>0</v>
          </cell>
          <cell r="P3055">
            <v>0</v>
          </cell>
          <cell r="Q3055">
            <v>0</v>
          </cell>
          <cell r="R3055">
            <v>0</v>
          </cell>
          <cell r="S3055">
            <v>27769.88</v>
          </cell>
        </row>
        <row r="3056">
          <cell r="E3056" t="str">
            <v>35422110100ORMRCZZWD</v>
          </cell>
          <cell r="F3056" t="str">
            <v>BONUS</v>
          </cell>
          <cell r="G3056">
            <v>0</v>
          </cell>
          <cell r="H3056">
            <v>0</v>
          </cell>
          <cell r="I3056">
            <v>0</v>
          </cell>
          <cell r="J3056">
            <v>0</v>
          </cell>
          <cell r="K3056">
            <v>0</v>
          </cell>
          <cell r="L3056">
            <v>0</v>
          </cell>
          <cell r="M3056">
            <v>13770.46</v>
          </cell>
          <cell r="N3056">
            <v>0</v>
          </cell>
          <cell r="O3056">
            <v>0</v>
          </cell>
          <cell r="P3056">
            <v>0</v>
          </cell>
          <cell r="Q3056">
            <v>0</v>
          </cell>
          <cell r="R3056">
            <v>0</v>
          </cell>
          <cell r="S3056">
            <v>13770.46</v>
          </cell>
        </row>
        <row r="3057">
          <cell r="E3057" t="str">
            <v>35422110100ORMRCZZWD</v>
          </cell>
          <cell r="F3057" t="str">
            <v>BONUS</v>
          </cell>
          <cell r="G3057">
            <v>0</v>
          </cell>
          <cell r="H3057">
            <v>0</v>
          </cell>
          <cell r="I3057">
            <v>17959.580000000002</v>
          </cell>
          <cell r="J3057">
            <v>0</v>
          </cell>
          <cell r="K3057">
            <v>0</v>
          </cell>
          <cell r="L3057">
            <v>0</v>
          </cell>
          <cell r="M3057">
            <v>0</v>
          </cell>
          <cell r="N3057">
            <v>0</v>
          </cell>
          <cell r="O3057">
            <v>0</v>
          </cell>
          <cell r="P3057">
            <v>0</v>
          </cell>
          <cell r="Q3057">
            <v>0</v>
          </cell>
          <cell r="R3057">
            <v>0</v>
          </cell>
          <cell r="S3057">
            <v>17959.580000000002</v>
          </cell>
        </row>
        <row r="3058">
          <cell r="E3058" t="str">
            <v>35422110100ORMRCZZWD</v>
          </cell>
          <cell r="F3058" t="str">
            <v>BONUS</v>
          </cell>
          <cell r="G3058">
            <v>0</v>
          </cell>
          <cell r="H3058">
            <v>0</v>
          </cell>
          <cell r="I3058">
            <v>0</v>
          </cell>
          <cell r="J3058">
            <v>0</v>
          </cell>
          <cell r="K3058">
            <v>0</v>
          </cell>
          <cell r="L3058">
            <v>13770.46</v>
          </cell>
          <cell r="M3058">
            <v>0</v>
          </cell>
          <cell r="N3058">
            <v>0</v>
          </cell>
          <cell r="O3058">
            <v>0</v>
          </cell>
          <cell r="P3058">
            <v>0</v>
          </cell>
          <cell r="Q3058">
            <v>0</v>
          </cell>
          <cell r="R3058">
            <v>0</v>
          </cell>
          <cell r="S3058">
            <v>13770.46</v>
          </cell>
        </row>
        <row r="3059">
          <cell r="E3059" t="str">
            <v>35422110100ORMRCZZWD</v>
          </cell>
          <cell r="F3059" t="str">
            <v>BONUS</v>
          </cell>
          <cell r="G3059">
            <v>0</v>
          </cell>
          <cell r="H3059">
            <v>0</v>
          </cell>
          <cell r="I3059">
            <v>0</v>
          </cell>
          <cell r="J3059">
            <v>0</v>
          </cell>
          <cell r="K3059">
            <v>17959.580000000002</v>
          </cell>
          <cell r="L3059">
            <v>0</v>
          </cell>
          <cell r="M3059">
            <v>0</v>
          </cell>
          <cell r="N3059">
            <v>0</v>
          </cell>
          <cell r="O3059">
            <v>0</v>
          </cell>
          <cell r="P3059">
            <v>0</v>
          </cell>
          <cell r="Q3059">
            <v>0</v>
          </cell>
          <cell r="R3059">
            <v>0</v>
          </cell>
          <cell r="S3059">
            <v>17959.580000000002</v>
          </cell>
        </row>
        <row r="3060">
          <cell r="E3060" t="str">
            <v>35422110100ORMRCZZWD</v>
          </cell>
          <cell r="F3060" t="str">
            <v>BONUS</v>
          </cell>
          <cell r="G3060">
            <v>0</v>
          </cell>
          <cell r="H3060">
            <v>0</v>
          </cell>
          <cell r="I3060">
            <v>0</v>
          </cell>
          <cell r="J3060">
            <v>0</v>
          </cell>
          <cell r="K3060">
            <v>17959.580000000002</v>
          </cell>
          <cell r="L3060">
            <v>0</v>
          </cell>
          <cell r="M3060">
            <v>0</v>
          </cell>
          <cell r="N3060">
            <v>0</v>
          </cell>
          <cell r="O3060">
            <v>0</v>
          </cell>
          <cell r="P3060">
            <v>0</v>
          </cell>
          <cell r="Q3060">
            <v>0</v>
          </cell>
          <cell r="R3060">
            <v>0</v>
          </cell>
          <cell r="S3060">
            <v>17959.580000000002</v>
          </cell>
        </row>
        <row r="3061">
          <cell r="E3061" t="str">
            <v>35422110100ORMRCZZWD</v>
          </cell>
          <cell r="F3061" t="str">
            <v>BONUS</v>
          </cell>
          <cell r="G3061">
            <v>0</v>
          </cell>
          <cell r="H3061">
            <v>0</v>
          </cell>
          <cell r="I3061">
            <v>0</v>
          </cell>
          <cell r="J3061">
            <v>0</v>
          </cell>
          <cell r="K3061">
            <v>17959.580000000002</v>
          </cell>
          <cell r="L3061">
            <v>0</v>
          </cell>
          <cell r="M3061">
            <v>0</v>
          </cell>
          <cell r="N3061">
            <v>0</v>
          </cell>
          <cell r="O3061">
            <v>0</v>
          </cell>
          <cell r="P3061">
            <v>0</v>
          </cell>
          <cell r="Q3061">
            <v>0</v>
          </cell>
          <cell r="R3061">
            <v>0</v>
          </cell>
          <cell r="S3061">
            <v>17959.580000000002</v>
          </cell>
        </row>
        <row r="3062">
          <cell r="E3062" t="str">
            <v>35422110100ORMRCZZWD</v>
          </cell>
          <cell r="F3062" t="str">
            <v>BONUS</v>
          </cell>
          <cell r="G3062">
            <v>0</v>
          </cell>
          <cell r="H3062">
            <v>0</v>
          </cell>
          <cell r="I3062">
            <v>0</v>
          </cell>
          <cell r="J3062">
            <v>0</v>
          </cell>
          <cell r="K3062">
            <v>17959.580000000002</v>
          </cell>
          <cell r="L3062">
            <v>0</v>
          </cell>
          <cell r="M3062">
            <v>0</v>
          </cell>
          <cell r="N3062">
            <v>0</v>
          </cell>
          <cell r="O3062">
            <v>0</v>
          </cell>
          <cell r="P3062">
            <v>0</v>
          </cell>
          <cell r="Q3062">
            <v>0</v>
          </cell>
          <cell r="R3062">
            <v>0</v>
          </cell>
          <cell r="S3062">
            <v>17959.580000000002</v>
          </cell>
        </row>
        <row r="3063">
          <cell r="E3063" t="str">
            <v>35422110100ORMRCZZWD</v>
          </cell>
          <cell r="F3063" t="str">
            <v>BONUS</v>
          </cell>
          <cell r="G3063">
            <v>0</v>
          </cell>
          <cell r="H3063">
            <v>0</v>
          </cell>
          <cell r="I3063">
            <v>0</v>
          </cell>
          <cell r="J3063">
            <v>0</v>
          </cell>
          <cell r="K3063">
            <v>17959.580000000002</v>
          </cell>
          <cell r="L3063">
            <v>0</v>
          </cell>
          <cell r="M3063">
            <v>0</v>
          </cell>
          <cell r="N3063">
            <v>0</v>
          </cell>
          <cell r="O3063">
            <v>0</v>
          </cell>
          <cell r="P3063">
            <v>0</v>
          </cell>
          <cell r="Q3063">
            <v>0</v>
          </cell>
          <cell r="R3063">
            <v>0</v>
          </cell>
          <cell r="S3063">
            <v>17959.580000000002</v>
          </cell>
        </row>
        <row r="3064">
          <cell r="E3064" t="str">
            <v>35422110100ORMRCZZWD</v>
          </cell>
          <cell r="F3064" t="str">
            <v>BONUS</v>
          </cell>
          <cell r="G3064">
            <v>0</v>
          </cell>
          <cell r="H3064">
            <v>0</v>
          </cell>
          <cell r="I3064">
            <v>0</v>
          </cell>
          <cell r="J3064">
            <v>0</v>
          </cell>
          <cell r="K3064">
            <v>17959.580000000002</v>
          </cell>
          <cell r="L3064">
            <v>0</v>
          </cell>
          <cell r="M3064">
            <v>0</v>
          </cell>
          <cell r="N3064">
            <v>0</v>
          </cell>
          <cell r="O3064">
            <v>0</v>
          </cell>
          <cell r="P3064">
            <v>0</v>
          </cell>
          <cell r="Q3064">
            <v>0</v>
          </cell>
          <cell r="R3064">
            <v>0</v>
          </cell>
          <cell r="S3064">
            <v>17959.580000000002</v>
          </cell>
        </row>
        <row r="3065">
          <cell r="E3065" t="str">
            <v>35422110100ORMRCZZWD</v>
          </cell>
          <cell r="F3065" t="str">
            <v>BONUS</v>
          </cell>
          <cell r="G3065">
            <v>0</v>
          </cell>
          <cell r="H3065">
            <v>0</v>
          </cell>
          <cell r="I3065">
            <v>0</v>
          </cell>
          <cell r="J3065">
            <v>0</v>
          </cell>
          <cell r="K3065">
            <v>17959.580000000002</v>
          </cell>
          <cell r="L3065">
            <v>0</v>
          </cell>
          <cell r="M3065">
            <v>0</v>
          </cell>
          <cell r="N3065">
            <v>0</v>
          </cell>
          <cell r="O3065">
            <v>0</v>
          </cell>
          <cell r="P3065">
            <v>0</v>
          </cell>
          <cell r="Q3065">
            <v>0</v>
          </cell>
          <cell r="R3065">
            <v>0</v>
          </cell>
          <cell r="S3065">
            <v>17959.580000000002</v>
          </cell>
        </row>
        <row r="3066">
          <cell r="E3066" t="str">
            <v>35422110100ORMRCZZWD</v>
          </cell>
          <cell r="F3066" t="str">
            <v>BONUS</v>
          </cell>
          <cell r="G3066">
            <v>0</v>
          </cell>
          <cell r="H3066">
            <v>0</v>
          </cell>
          <cell r="I3066">
            <v>0</v>
          </cell>
          <cell r="J3066">
            <v>0</v>
          </cell>
          <cell r="K3066">
            <v>0</v>
          </cell>
          <cell r="L3066">
            <v>0</v>
          </cell>
          <cell r="M3066">
            <v>0</v>
          </cell>
          <cell r="N3066">
            <v>13770.46</v>
          </cell>
          <cell r="O3066">
            <v>0</v>
          </cell>
          <cell r="P3066">
            <v>0</v>
          </cell>
          <cell r="Q3066">
            <v>0</v>
          </cell>
          <cell r="R3066">
            <v>0</v>
          </cell>
          <cell r="S3066">
            <v>13770.46</v>
          </cell>
        </row>
        <row r="3067">
          <cell r="E3067" t="str">
            <v>35422110100ORMRCZZWD</v>
          </cell>
          <cell r="F3067" t="str">
            <v>BONUS</v>
          </cell>
          <cell r="G3067">
            <v>0</v>
          </cell>
          <cell r="H3067">
            <v>0</v>
          </cell>
          <cell r="I3067">
            <v>0</v>
          </cell>
          <cell r="J3067">
            <v>0</v>
          </cell>
          <cell r="K3067">
            <v>0</v>
          </cell>
          <cell r="L3067">
            <v>0</v>
          </cell>
          <cell r="M3067">
            <v>0</v>
          </cell>
          <cell r="N3067">
            <v>21799.96</v>
          </cell>
          <cell r="O3067">
            <v>0</v>
          </cell>
          <cell r="P3067">
            <v>0</v>
          </cell>
          <cell r="Q3067">
            <v>0</v>
          </cell>
          <cell r="R3067">
            <v>0</v>
          </cell>
          <cell r="S3067">
            <v>21799.96</v>
          </cell>
        </row>
        <row r="3068">
          <cell r="E3068" t="str">
            <v>35422110100ORMRCZZWD</v>
          </cell>
          <cell r="F3068" t="str">
            <v>BONUS</v>
          </cell>
          <cell r="G3068">
            <v>0</v>
          </cell>
          <cell r="H3068">
            <v>0</v>
          </cell>
          <cell r="I3068">
            <v>0</v>
          </cell>
          <cell r="J3068">
            <v>0</v>
          </cell>
          <cell r="K3068">
            <v>0</v>
          </cell>
          <cell r="L3068">
            <v>0</v>
          </cell>
          <cell r="M3068">
            <v>0</v>
          </cell>
          <cell r="N3068">
            <v>0</v>
          </cell>
          <cell r="O3068">
            <v>0</v>
          </cell>
          <cell r="P3068">
            <v>0</v>
          </cell>
          <cell r="Q3068">
            <v>27769.88</v>
          </cell>
          <cell r="R3068">
            <v>0</v>
          </cell>
          <cell r="S3068">
            <v>27769.88</v>
          </cell>
        </row>
        <row r="3069">
          <cell r="E3069" t="str">
            <v>35422110100ORMRCZZWD</v>
          </cell>
          <cell r="F3069" t="str">
            <v>BONUS</v>
          </cell>
          <cell r="G3069">
            <v>0</v>
          </cell>
          <cell r="H3069">
            <v>0</v>
          </cell>
          <cell r="I3069">
            <v>0</v>
          </cell>
          <cell r="J3069">
            <v>0</v>
          </cell>
          <cell r="K3069">
            <v>0</v>
          </cell>
          <cell r="L3069">
            <v>0</v>
          </cell>
          <cell r="M3069">
            <v>0</v>
          </cell>
          <cell r="N3069">
            <v>0</v>
          </cell>
          <cell r="O3069">
            <v>0</v>
          </cell>
          <cell r="P3069">
            <v>0</v>
          </cell>
          <cell r="Q3069">
            <v>13770.46</v>
          </cell>
          <cell r="R3069">
            <v>0</v>
          </cell>
          <cell r="S3069">
            <v>13770.46</v>
          </cell>
        </row>
        <row r="3070">
          <cell r="E3070" t="str">
            <v>35422110100ORMRCZZWD</v>
          </cell>
          <cell r="F3070" t="str">
            <v>BONUS</v>
          </cell>
          <cell r="G3070">
            <v>27769.88</v>
          </cell>
          <cell r="H3070">
            <v>0</v>
          </cell>
          <cell r="I3070">
            <v>0</v>
          </cell>
          <cell r="J3070">
            <v>0</v>
          </cell>
          <cell r="K3070">
            <v>0</v>
          </cell>
          <cell r="L3070">
            <v>0</v>
          </cell>
          <cell r="M3070">
            <v>0</v>
          </cell>
          <cell r="N3070">
            <v>0</v>
          </cell>
          <cell r="O3070">
            <v>0</v>
          </cell>
          <cell r="P3070">
            <v>0</v>
          </cell>
          <cell r="Q3070">
            <v>0</v>
          </cell>
          <cell r="R3070">
            <v>0</v>
          </cell>
          <cell r="S3070">
            <v>27769.88</v>
          </cell>
        </row>
        <row r="3071">
          <cell r="E3071" t="str">
            <v>35422110100ORMRCZZWD</v>
          </cell>
          <cell r="F3071" t="str">
            <v>BONUS</v>
          </cell>
          <cell r="G3071">
            <v>0</v>
          </cell>
          <cell r="H3071">
            <v>0</v>
          </cell>
          <cell r="I3071">
            <v>0</v>
          </cell>
          <cell r="J3071">
            <v>0</v>
          </cell>
          <cell r="K3071">
            <v>0</v>
          </cell>
          <cell r="L3071">
            <v>0</v>
          </cell>
          <cell r="M3071">
            <v>0</v>
          </cell>
          <cell r="N3071">
            <v>17959.580000000002</v>
          </cell>
          <cell r="O3071">
            <v>0</v>
          </cell>
          <cell r="P3071">
            <v>0</v>
          </cell>
          <cell r="Q3071">
            <v>0</v>
          </cell>
          <cell r="R3071">
            <v>0</v>
          </cell>
          <cell r="S3071">
            <v>17959.580000000002</v>
          </cell>
        </row>
        <row r="3072">
          <cell r="E3072" t="str">
            <v>35422110100ORMRCZZWD</v>
          </cell>
          <cell r="F3072" t="str">
            <v>BONUS</v>
          </cell>
          <cell r="G3072">
            <v>0</v>
          </cell>
          <cell r="H3072">
            <v>0</v>
          </cell>
          <cell r="I3072">
            <v>0</v>
          </cell>
          <cell r="J3072">
            <v>0</v>
          </cell>
          <cell r="K3072">
            <v>0</v>
          </cell>
          <cell r="L3072">
            <v>0</v>
          </cell>
          <cell r="M3072">
            <v>0</v>
          </cell>
          <cell r="N3072">
            <v>17959.580000000002</v>
          </cell>
          <cell r="O3072">
            <v>0</v>
          </cell>
          <cell r="P3072">
            <v>0</v>
          </cell>
          <cell r="Q3072">
            <v>0</v>
          </cell>
          <cell r="R3072">
            <v>0</v>
          </cell>
          <cell r="S3072">
            <v>17959.580000000002</v>
          </cell>
        </row>
        <row r="3073">
          <cell r="E3073" t="str">
            <v>35422110100ORMRCZZWD</v>
          </cell>
          <cell r="F3073" t="str">
            <v>BONUS</v>
          </cell>
          <cell r="G3073">
            <v>0</v>
          </cell>
          <cell r="H3073">
            <v>0</v>
          </cell>
          <cell r="I3073">
            <v>0</v>
          </cell>
          <cell r="J3073">
            <v>0</v>
          </cell>
          <cell r="K3073">
            <v>0</v>
          </cell>
          <cell r="L3073">
            <v>0</v>
          </cell>
          <cell r="M3073">
            <v>0</v>
          </cell>
          <cell r="N3073">
            <v>0</v>
          </cell>
          <cell r="O3073">
            <v>0</v>
          </cell>
          <cell r="P3073">
            <v>0</v>
          </cell>
          <cell r="Q3073">
            <v>0</v>
          </cell>
          <cell r="R3073">
            <v>17959.580000000002</v>
          </cell>
          <cell r="S3073">
            <v>17959.580000000002</v>
          </cell>
        </row>
        <row r="3074">
          <cell r="E3074" t="str">
            <v>35422110100ORMRCZZWD</v>
          </cell>
          <cell r="F3074" t="str">
            <v>BONUS</v>
          </cell>
          <cell r="G3074">
            <v>0</v>
          </cell>
          <cell r="H3074">
            <v>0</v>
          </cell>
          <cell r="I3074">
            <v>0</v>
          </cell>
          <cell r="J3074">
            <v>0</v>
          </cell>
          <cell r="K3074">
            <v>0</v>
          </cell>
          <cell r="L3074">
            <v>0</v>
          </cell>
          <cell r="M3074">
            <v>0</v>
          </cell>
          <cell r="N3074">
            <v>0</v>
          </cell>
          <cell r="O3074">
            <v>0</v>
          </cell>
          <cell r="P3074">
            <v>0</v>
          </cell>
          <cell r="Q3074">
            <v>0</v>
          </cell>
          <cell r="R3074">
            <v>17959.580000000002</v>
          </cell>
          <cell r="S3074">
            <v>17959.580000000002</v>
          </cell>
        </row>
        <row r="3075">
          <cell r="E3075" t="str">
            <v>35422110100ORMRCZZWD</v>
          </cell>
          <cell r="F3075" t="str">
            <v>BONUS</v>
          </cell>
          <cell r="G3075">
            <v>0</v>
          </cell>
          <cell r="H3075">
            <v>0</v>
          </cell>
          <cell r="I3075">
            <v>0</v>
          </cell>
          <cell r="J3075">
            <v>0</v>
          </cell>
          <cell r="K3075">
            <v>0</v>
          </cell>
          <cell r="L3075">
            <v>0</v>
          </cell>
          <cell r="M3075">
            <v>0</v>
          </cell>
          <cell r="N3075">
            <v>0</v>
          </cell>
          <cell r="O3075">
            <v>0</v>
          </cell>
          <cell r="P3075">
            <v>0</v>
          </cell>
          <cell r="Q3075">
            <v>0</v>
          </cell>
          <cell r="R3075">
            <v>17959.580000000002</v>
          </cell>
          <cell r="S3075">
            <v>17959.580000000002</v>
          </cell>
        </row>
        <row r="3076">
          <cell r="E3076" t="str">
            <v>35422110100ORMRCZZWD</v>
          </cell>
          <cell r="F3076" t="str">
            <v>BONUS</v>
          </cell>
          <cell r="G3076">
            <v>0</v>
          </cell>
          <cell r="H3076">
            <v>0</v>
          </cell>
          <cell r="I3076">
            <v>0</v>
          </cell>
          <cell r="J3076">
            <v>0</v>
          </cell>
          <cell r="K3076">
            <v>0</v>
          </cell>
          <cell r="L3076">
            <v>0</v>
          </cell>
          <cell r="M3076">
            <v>0</v>
          </cell>
          <cell r="N3076">
            <v>16450.14</v>
          </cell>
          <cell r="O3076">
            <v>0</v>
          </cell>
          <cell r="P3076">
            <v>0</v>
          </cell>
          <cell r="Q3076">
            <v>0</v>
          </cell>
          <cell r="R3076">
            <v>0</v>
          </cell>
          <cell r="S3076">
            <v>16450.14</v>
          </cell>
        </row>
        <row r="3077">
          <cell r="E3077" t="str">
            <v>35422110100ORMRCZZWD</v>
          </cell>
          <cell r="F3077" t="str">
            <v>BONUS</v>
          </cell>
          <cell r="G3077">
            <v>0</v>
          </cell>
          <cell r="H3077">
            <v>0</v>
          </cell>
          <cell r="I3077">
            <v>0</v>
          </cell>
          <cell r="J3077">
            <v>0</v>
          </cell>
          <cell r="K3077">
            <v>0</v>
          </cell>
          <cell r="L3077">
            <v>0</v>
          </cell>
          <cell r="M3077">
            <v>0</v>
          </cell>
          <cell r="N3077">
            <v>16450.14</v>
          </cell>
          <cell r="O3077">
            <v>0</v>
          </cell>
          <cell r="P3077">
            <v>0</v>
          </cell>
          <cell r="Q3077">
            <v>0</v>
          </cell>
          <cell r="R3077">
            <v>0</v>
          </cell>
          <cell r="S3077">
            <v>16450.14</v>
          </cell>
        </row>
        <row r="3078">
          <cell r="E3078" t="str">
            <v>35422110100ORMRCZZWD</v>
          </cell>
          <cell r="F3078" t="str">
            <v>BONUS</v>
          </cell>
          <cell r="G3078">
            <v>0</v>
          </cell>
          <cell r="H3078">
            <v>0</v>
          </cell>
          <cell r="I3078">
            <v>0</v>
          </cell>
          <cell r="J3078">
            <v>13770.46</v>
          </cell>
          <cell r="K3078">
            <v>0</v>
          </cell>
          <cell r="L3078">
            <v>0</v>
          </cell>
          <cell r="M3078">
            <v>0</v>
          </cell>
          <cell r="N3078">
            <v>0</v>
          </cell>
          <cell r="O3078">
            <v>0</v>
          </cell>
          <cell r="P3078">
            <v>0</v>
          </cell>
          <cell r="Q3078">
            <v>0</v>
          </cell>
          <cell r="R3078">
            <v>0</v>
          </cell>
          <cell r="S3078">
            <v>13770.46</v>
          </cell>
        </row>
        <row r="3079">
          <cell r="E3079" t="str">
            <v>35422110100ORMRCZZWD</v>
          </cell>
          <cell r="F3079" t="str">
            <v>BONUS</v>
          </cell>
          <cell r="G3079">
            <v>0</v>
          </cell>
          <cell r="H3079">
            <v>0</v>
          </cell>
          <cell r="I3079">
            <v>0</v>
          </cell>
          <cell r="J3079">
            <v>13770.46</v>
          </cell>
          <cell r="K3079">
            <v>0</v>
          </cell>
          <cell r="L3079">
            <v>0</v>
          </cell>
          <cell r="M3079">
            <v>0</v>
          </cell>
          <cell r="N3079">
            <v>0</v>
          </cell>
          <cell r="O3079">
            <v>0</v>
          </cell>
          <cell r="P3079">
            <v>0</v>
          </cell>
          <cell r="Q3079">
            <v>0</v>
          </cell>
          <cell r="R3079">
            <v>0</v>
          </cell>
          <cell r="S3079">
            <v>13770.46</v>
          </cell>
        </row>
        <row r="3080">
          <cell r="E3080" t="str">
            <v>35422110100ORMRCZZWD</v>
          </cell>
          <cell r="F3080" t="str">
            <v>BONUS</v>
          </cell>
          <cell r="G3080">
            <v>0</v>
          </cell>
          <cell r="H3080">
            <v>0</v>
          </cell>
          <cell r="I3080">
            <v>0</v>
          </cell>
          <cell r="J3080">
            <v>24683.16</v>
          </cell>
          <cell r="K3080">
            <v>0</v>
          </cell>
          <cell r="L3080">
            <v>0</v>
          </cell>
          <cell r="M3080">
            <v>0</v>
          </cell>
          <cell r="N3080">
            <v>0</v>
          </cell>
          <cell r="O3080">
            <v>0</v>
          </cell>
          <cell r="P3080">
            <v>0</v>
          </cell>
          <cell r="Q3080">
            <v>0</v>
          </cell>
          <cell r="R3080">
            <v>0</v>
          </cell>
          <cell r="S3080">
            <v>24683.16</v>
          </cell>
        </row>
        <row r="3081">
          <cell r="E3081" t="str">
            <v>35422110100ORMRCZZWD</v>
          </cell>
          <cell r="F3081" t="str">
            <v>BONUS</v>
          </cell>
          <cell r="G3081">
            <v>0</v>
          </cell>
          <cell r="H3081">
            <v>0</v>
          </cell>
          <cell r="I3081">
            <v>0</v>
          </cell>
          <cell r="J3081">
            <v>0</v>
          </cell>
          <cell r="K3081">
            <v>0</v>
          </cell>
          <cell r="L3081">
            <v>0</v>
          </cell>
          <cell r="M3081">
            <v>0</v>
          </cell>
          <cell r="N3081">
            <v>0</v>
          </cell>
          <cell r="O3081">
            <v>0</v>
          </cell>
          <cell r="P3081">
            <v>40118.879999999997</v>
          </cell>
          <cell r="Q3081">
            <v>0</v>
          </cell>
          <cell r="R3081">
            <v>0</v>
          </cell>
          <cell r="S3081">
            <v>40118.879999999997</v>
          </cell>
        </row>
        <row r="3082">
          <cell r="E3082" t="str">
            <v>35422110100ORMRCZZWD</v>
          </cell>
          <cell r="F3082" t="str">
            <v>BONUS</v>
          </cell>
          <cell r="G3082">
            <v>0</v>
          </cell>
          <cell r="H3082">
            <v>0</v>
          </cell>
          <cell r="I3082">
            <v>27769.88</v>
          </cell>
          <cell r="J3082">
            <v>0</v>
          </cell>
          <cell r="K3082">
            <v>0</v>
          </cell>
          <cell r="L3082">
            <v>0</v>
          </cell>
          <cell r="M3082">
            <v>0</v>
          </cell>
          <cell r="N3082">
            <v>0</v>
          </cell>
          <cell r="O3082">
            <v>0</v>
          </cell>
          <cell r="P3082">
            <v>0</v>
          </cell>
          <cell r="Q3082">
            <v>0</v>
          </cell>
          <cell r="R3082">
            <v>0</v>
          </cell>
          <cell r="S3082">
            <v>27769.88</v>
          </cell>
        </row>
        <row r="3083">
          <cell r="E3083" t="str">
            <v>35422110100ORMRCZZWD</v>
          </cell>
          <cell r="F3083" t="str">
            <v>BONUS</v>
          </cell>
          <cell r="G3083">
            <v>0</v>
          </cell>
          <cell r="H3083">
            <v>0</v>
          </cell>
          <cell r="I3083">
            <v>13770.46</v>
          </cell>
          <cell r="J3083">
            <v>0</v>
          </cell>
          <cell r="K3083">
            <v>0</v>
          </cell>
          <cell r="L3083">
            <v>0</v>
          </cell>
          <cell r="M3083">
            <v>0</v>
          </cell>
          <cell r="N3083">
            <v>0</v>
          </cell>
          <cell r="O3083">
            <v>0</v>
          </cell>
          <cell r="P3083">
            <v>0</v>
          </cell>
          <cell r="Q3083">
            <v>0</v>
          </cell>
          <cell r="R3083">
            <v>0</v>
          </cell>
          <cell r="S3083">
            <v>13770.46</v>
          </cell>
        </row>
        <row r="3084">
          <cell r="E3084" t="str">
            <v>35422110100ORMRCZZWD</v>
          </cell>
          <cell r="F3084" t="str">
            <v>BONUS</v>
          </cell>
          <cell r="G3084">
            <v>0</v>
          </cell>
          <cell r="H3084">
            <v>0</v>
          </cell>
          <cell r="I3084">
            <v>18813.939999999999</v>
          </cell>
          <cell r="J3084">
            <v>0</v>
          </cell>
          <cell r="K3084">
            <v>0</v>
          </cell>
          <cell r="L3084">
            <v>0</v>
          </cell>
          <cell r="M3084">
            <v>0</v>
          </cell>
          <cell r="N3084">
            <v>0</v>
          </cell>
          <cell r="O3084">
            <v>0</v>
          </cell>
          <cell r="P3084">
            <v>0</v>
          </cell>
          <cell r="Q3084">
            <v>0</v>
          </cell>
          <cell r="R3084">
            <v>0</v>
          </cell>
          <cell r="S3084">
            <v>18813.939999999999</v>
          </cell>
        </row>
        <row r="3085">
          <cell r="E3085" t="str">
            <v>35422110100ORMRCZZWD</v>
          </cell>
          <cell r="F3085" t="str">
            <v>BONUS</v>
          </cell>
          <cell r="G3085">
            <v>0</v>
          </cell>
          <cell r="H3085">
            <v>0</v>
          </cell>
          <cell r="I3085">
            <v>17959.580000000002</v>
          </cell>
          <cell r="J3085">
            <v>0</v>
          </cell>
          <cell r="K3085">
            <v>0</v>
          </cell>
          <cell r="L3085">
            <v>0</v>
          </cell>
          <cell r="M3085">
            <v>0</v>
          </cell>
          <cell r="N3085">
            <v>0</v>
          </cell>
          <cell r="O3085">
            <v>0</v>
          </cell>
          <cell r="P3085">
            <v>0</v>
          </cell>
          <cell r="Q3085">
            <v>0</v>
          </cell>
          <cell r="R3085">
            <v>0</v>
          </cell>
          <cell r="S3085">
            <v>17959.580000000002</v>
          </cell>
        </row>
        <row r="3086">
          <cell r="E3086" t="str">
            <v>35422110100ORMRCZZWD</v>
          </cell>
          <cell r="F3086" t="str">
            <v>BONUS</v>
          </cell>
          <cell r="G3086">
            <v>0</v>
          </cell>
          <cell r="H3086">
            <v>0</v>
          </cell>
          <cell r="I3086">
            <v>18813.939999999999</v>
          </cell>
          <cell r="J3086">
            <v>0</v>
          </cell>
          <cell r="K3086">
            <v>0</v>
          </cell>
          <cell r="L3086">
            <v>0</v>
          </cell>
          <cell r="M3086">
            <v>0</v>
          </cell>
          <cell r="N3086">
            <v>0</v>
          </cell>
          <cell r="O3086">
            <v>0</v>
          </cell>
          <cell r="P3086">
            <v>0</v>
          </cell>
          <cell r="Q3086">
            <v>0</v>
          </cell>
          <cell r="R3086">
            <v>0</v>
          </cell>
          <cell r="S3086">
            <v>18813.939999999999</v>
          </cell>
        </row>
        <row r="3087">
          <cell r="E3087" t="str">
            <v>35422110100ORMRCZZWD</v>
          </cell>
          <cell r="F3087" t="str">
            <v>BONUS</v>
          </cell>
          <cell r="G3087">
            <v>0</v>
          </cell>
          <cell r="H3087">
            <v>0</v>
          </cell>
          <cell r="I3087">
            <v>0</v>
          </cell>
          <cell r="J3087">
            <v>17959.580000000002</v>
          </cell>
          <cell r="K3087">
            <v>0</v>
          </cell>
          <cell r="L3087">
            <v>0</v>
          </cell>
          <cell r="M3087">
            <v>0</v>
          </cell>
          <cell r="N3087">
            <v>0</v>
          </cell>
          <cell r="O3087">
            <v>0</v>
          </cell>
          <cell r="P3087">
            <v>0</v>
          </cell>
          <cell r="Q3087">
            <v>0</v>
          </cell>
          <cell r="R3087">
            <v>0</v>
          </cell>
          <cell r="S3087">
            <v>17959.580000000002</v>
          </cell>
        </row>
        <row r="3088">
          <cell r="E3088" t="str">
            <v>35422110100ORMRCZZWD</v>
          </cell>
          <cell r="F3088" t="str">
            <v>BONUS</v>
          </cell>
          <cell r="G3088">
            <v>0</v>
          </cell>
          <cell r="H3088">
            <v>0</v>
          </cell>
          <cell r="I3088">
            <v>11234.94</v>
          </cell>
          <cell r="J3088">
            <v>0</v>
          </cell>
          <cell r="K3088">
            <v>0</v>
          </cell>
          <cell r="L3088">
            <v>0</v>
          </cell>
          <cell r="M3088">
            <v>0</v>
          </cell>
          <cell r="N3088">
            <v>0</v>
          </cell>
          <cell r="O3088">
            <v>0</v>
          </cell>
          <cell r="P3088">
            <v>0</v>
          </cell>
          <cell r="Q3088">
            <v>0</v>
          </cell>
          <cell r="R3088">
            <v>0</v>
          </cell>
          <cell r="S3088">
            <v>11234.94</v>
          </cell>
        </row>
        <row r="3089">
          <cell r="E3089" t="str">
            <v>35422110100ORMRCZZWD Total</v>
          </cell>
          <cell r="F3089">
            <v>0</v>
          </cell>
          <cell r="S3089">
            <v>988978.93999999959</v>
          </cell>
        </row>
        <row r="3090">
          <cell r="E3090" t="str">
            <v>35422110260ORMRCZZWD</v>
          </cell>
          <cell r="F3090" t="str">
            <v>HOUSESUB</v>
          </cell>
          <cell r="G3090">
            <v>796.61</v>
          </cell>
          <cell r="H3090">
            <v>796.61</v>
          </cell>
          <cell r="I3090">
            <v>796.61</v>
          </cell>
          <cell r="J3090">
            <v>796.61</v>
          </cell>
          <cell r="K3090">
            <v>796.61</v>
          </cell>
          <cell r="L3090">
            <v>796.61</v>
          </cell>
          <cell r="M3090">
            <v>796.61</v>
          </cell>
          <cell r="N3090">
            <v>796.61</v>
          </cell>
          <cell r="O3090">
            <v>796.61</v>
          </cell>
          <cell r="P3090">
            <v>796.61</v>
          </cell>
          <cell r="Q3090">
            <v>796.61</v>
          </cell>
          <cell r="R3090">
            <v>796.61</v>
          </cell>
          <cell r="S3090">
            <v>9559.32</v>
          </cell>
        </row>
        <row r="3091">
          <cell r="E3091" t="str">
            <v>35422110260ORMRCZZWD</v>
          </cell>
          <cell r="F3091" t="str">
            <v>HOUSESUB</v>
          </cell>
          <cell r="G3091">
            <v>796.61</v>
          </cell>
          <cell r="H3091">
            <v>796.61</v>
          </cell>
          <cell r="I3091">
            <v>796.61</v>
          </cell>
          <cell r="J3091">
            <v>796.61</v>
          </cell>
          <cell r="K3091">
            <v>796.61</v>
          </cell>
          <cell r="L3091">
            <v>796.61</v>
          </cell>
          <cell r="M3091">
            <v>796.61</v>
          </cell>
          <cell r="N3091">
            <v>796.61</v>
          </cell>
          <cell r="O3091">
            <v>796.61</v>
          </cell>
          <cell r="P3091">
            <v>796.61</v>
          </cell>
          <cell r="Q3091">
            <v>796.61</v>
          </cell>
          <cell r="R3091">
            <v>796.61</v>
          </cell>
          <cell r="S3091">
            <v>9559.32</v>
          </cell>
        </row>
        <row r="3092">
          <cell r="E3092" t="str">
            <v>35422110260ORMRCZZWD</v>
          </cell>
          <cell r="F3092" t="str">
            <v>HOUSESUB</v>
          </cell>
          <cell r="G3092">
            <v>796.61</v>
          </cell>
          <cell r="H3092">
            <v>796.61</v>
          </cell>
          <cell r="I3092">
            <v>796.61</v>
          </cell>
          <cell r="J3092">
            <v>796.61</v>
          </cell>
          <cell r="K3092">
            <v>796.61</v>
          </cell>
          <cell r="L3092">
            <v>796.61</v>
          </cell>
          <cell r="M3092">
            <v>796.61</v>
          </cell>
          <cell r="N3092">
            <v>796.61</v>
          </cell>
          <cell r="O3092">
            <v>796.61</v>
          </cell>
          <cell r="P3092">
            <v>796.61</v>
          </cell>
          <cell r="Q3092">
            <v>796.61</v>
          </cell>
          <cell r="R3092">
            <v>796.61</v>
          </cell>
          <cell r="S3092">
            <v>9559.32</v>
          </cell>
        </row>
        <row r="3093">
          <cell r="E3093" t="str">
            <v>35422110260ORMRCZZWD</v>
          </cell>
          <cell r="F3093" t="str">
            <v>HOUSESUB</v>
          </cell>
          <cell r="G3093">
            <v>796.61</v>
          </cell>
          <cell r="H3093">
            <v>796.61</v>
          </cell>
          <cell r="I3093">
            <v>796.61</v>
          </cell>
          <cell r="J3093">
            <v>796.61</v>
          </cell>
          <cell r="K3093">
            <v>796.61</v>
          </cell>
          <cell r="L3093">
            <v>796.61</v>
          </cell>
          <cell r="M3093">
            <v>796.61</v>
          </cell>
          <cell r="N3093">
            <v>796.61</v>
          </cell>
          <cell r="O3093">
            <v>796.61</v>
          </cell>
          <cell r="P3093">
            <v>796.61</v>
          </cell>
          <cell r="Q3093">
            <v>796.61</v>
          </cell>
          <cell r="R3093">
            <v>796.61</v>
          </cell>
          <cell r="S3093">
            <v>9559.32</v>
          </cell>
        </row>
        <row r="3094">
          <cell r="E3094" t="str">
            <v>35422110260ORMRCZZWD</v>
          </cell>
          <cell r="F3094" t="str">
            <v>HOUSESUB</v>
          </cell>
          <cell r="G3094">
            <v>796.61</v>
          </cell>
          <cell r="H3094">
            <v>796.61</v>
          </cell>
          <cell r="I3094">
            <v>796.61</v>
          </cell>
          <cell r="J3094">
            <v>796.61</v>
          </cell>
          <cell r="K3094">
            <v>796.61</v>
          </cell>
          <cell r="L3094">
            <v>796.61</v>
          </cell>
          <cell r="M3094">
            <v>796.61</v>
          </cell>
          <cell r="N3094">
            <v>796.61</v>
          </cell>
          <cell r="O3094">
            <v>796.61</v>
          </cell>
          <cell r="P3094">
            <v>796.61</v>
          </cell>
          <cell r="Q3094">
            <v>796.61</v>
          </cell>
          <cell r="R3094">
            <v>796.61</v>
          </cell>
          <cell r="S3094">
            <v>9559.32</v>
          </cell>
        </row>
        <row r="3095">
          <cell r="E3095" t="str">
            <v>35422110260ORMRCZZWD</v>
          </cell>
          <cell r="F3095" t="str">
            <v>HOUSESUB</v>
          </cell>
          <cell r="G3095">
            <v>796.61</v>
          </cell>
          <cell r="H3095">
            <v>796.61</v>
          </cell>
          <cell r="I3095">
            <v>796.61</v>
          </cell>
          <cell r="J3095">
            <v>796.61</v>
          </cell>
          <cell r="K3095">
            <v>796.61</v>
          </cell>
          <cell r="L3095">
            <v>796.61</v>
          </cell>
          <cell r="M3095">
            <v>796.61</v>
          </cell>
          <cell r="N3095">
            <v>796.61</v>
          </cell>
          <cell r="O3095">
            <v>796.61</v>
          </cell>
          <cell r="P3095">
            <v>796.61</v>
          </cell>
          <cell r="Q3095">
            <v>796.61</v>
          </cell>
          <cell r="R3095">
            <v>796.61</v>
          </cell>
          <cell r="S3095">
            <v>9559.32</v>
          </cell>
        </row>
        <row r="3096">
          <cell r="E3096" t="str">
            <v>35422110260ORMRCZZWD</v>
          </cell>
          <cell r="F3096" t="str">
            <v>HOUSESUB</v>
          </cell>
          <cell r="G3096">
            <v>796.61</v>
          </cell>
          <cell r="H3096">
            <v>796.61</v>
          </cell>
          <cell r="I3096">
            <v>796.61</v>
          </cell>
          <cell r="J3096">
            <v>796.61</v>
          </cell>
          <cell r="K3096">
            <v>796.61</v>
          </cell>
          <cell r="L3096">
            <v>796.61</v>
          </cell>
          <cell r="M3096">
            <v>796.61</v>
          </cell>
          <cell r="N3096">
            <v>796.61</v>
          </cell>
          <cell r="O3096">
            <v>796.61</v>
          </cell>
          <cell r="P3096">
            <v>796.61</v>
          </cell>
          <cell r="Q3096">
            <v>796.61</v>
          </cell>
          <cell r="R3096">
            <v>796.61</v>
          </cell>
          <cell r="S3096">
            <v>9559.32</v>
          </cell>
        </row>
        <row r="3097">
          <cell r="E3097" t="str">
            <v>35422110260ORMRCZZWD</v>
          </cell>
          <cell r="F3097" t="str">
            <v>HOUSESUB</v>
          </cell>
          <cell r="G3097">
            <v>796.61</v>
          </cell>
          <cell r="H3097">
            <v>796.61</v>
          </cell>
          <cell r="I3097">
            <v>796.61</v>
          </cell>
          <cell r="J3097">
            <v>796.61</v>
          </cell>
          <cell r="K3097">
            <v>796.61</v>
          </cell>
          <cell r="L3097">
            <v>796.61</v>
          </cell>
          <cell r="M3097">
            <v>796.61</v>
          </cell>
          <cell r="N3097">
            <v>796.61</v>
          </cell>
          <cell r="O3097">
            <v>796.61</v>
          </cell>
          <cell r="P3097">
            <v>796.61</v>
          </cell>
          <cell r="Q3097">
            <v>796.61</v>
          </cell>
          <cell r="R3097">
            <v>796.61</v>
          </cell>
          <cell r="S3097">
            <v>9559.32</v>
          </cell>
        </row>
        <row r="3098">
          <cell r="E3098" t="str">
            <v>35422110260ORMRCZZWD</v>
          </cell>
          <cell r="F3098" t="str">
            <v>HOUSESUB</v>
          </cell>
          <cell r="G3098">
            <v>796.61</v>
          </cell>
          <cell r="H3098">
            <v>796.61</v>
          </cell>
          <cell r="I3098">
            <v>796.61</v>
          </cell>
          <cell r="J3098">
            <v>796.61</v>
          </cell>
          <cell r="K3098">
            <v>796.61</v>
          </cell>
          <cell r="L3098">
            <v>796.61</v>
          </cell>
          <cell r="M3098">
            <v>796.61</v>
          </cell>
          <cell r="N3098">
            <v>796.61</v>
          </cell>
          <cell r="O3098">
            <v>796.61</v>
          </cell>
          <cell r="P3098">
            <v>796.61</v>
          </cell>
          <cell r="Q3098">
            <v>796.61</v>
          </cell>
          <cell r="R3098">
            <v>796.61</v>
          </cell>
          <cell r="S3098">
            <v>9559.32</v>
          </cell>
        </row>
        <row r="3099">
          <cell r="E3099" t="str">
            <v>35422110260ORMRCZZWD</v>
          </cell>
          <cell r="F3099" t="str">
            <v>HOUSESUB</v>
          </cell>
          <cell r="G3099">
            <v>796.61</v>
          </cell>
          <cell r="H3099">
            <v>796.61</v>
          </cell>
          <cell r="I3099">
            <v>796.61</v>
          </cell>
          <cell r="J3099">
            <v>796.61</v>
          </cell>
          <cell r="K3099">
            <v>796.61</v>
          </cell>
          <cell r="L3099">
            <v>796.61</v>
          </cell>
          <cell r="M3099">
            <v>796.61</v>
          </cell>
          <cell r="N3099">
            <v>796.61</v>
          </cell>
          <cell r="O3099">
            <v>796.61</v>
          </cell>
          <cell r="P3099">
            <v>796.61</v>
          </cell>
          <cell r="Q3099">
            <v>796.61</v>
          </cell>
          <cell r="R3099">
            <v>796.61</v>
          </cell>
          <cell r="S3099">
            <v>9559.32</v>
          </cell>
        </row>
        <row r="3100">
          <cell r="E3100" t="str">
            <v>35422110260ORMRCZZWD</v>
          </cell>
          <cell r="F3100" t="str">
            <v>HOUSESUB</v>
          </cell>
          <cell r="G3100">
            <v>796.61</v>
          </cell>
          <cell r="H3100">
            <v>796.61</v>
          </cell>
          <cell r="I3100">
            <v>796.61</v>
          </cell>
          <cell r="J3100">
            <v>796.61</v>
          </cell>
          <cell r="K3100">
            <v>796.61</v>
          </cell>
          <cell r="L3100">
            <v>796.61</v>
          </cell>
          <cell r="M3100">
            <v>796.61</v>
          </cell>
          <cell r="N3100">
            <v>796.61</v>
          </cell>
          <cell r="O3100">
            <v>796.61</v>
          </cell>
          <cell r="P3100">
            <v>796.61</v>
          </cell>
          <cell r="Q3100">
            <v>796.61</v>
          </cell>
          <cell r="R3100">
            <v>796.61</v>
          </cell>
          <cell r="S3100">
            <v>9559.32</v>
          </cell>
        </row>
        <row r="3101">
          <cell r="E3101" t="str">
            <v>35422110260ORMRCZZWD</v>
          </cell>
          <cell r="F3101" t="str">
            <v>HOUSESUB</v>
          </cell>
          <cell r="G3101">
            <v>796.61</v>
          </cell>
          <cell r="H3101">
            <v>796.61</v>
          </cell>
          <cell r="I3101">
            <v>796.61</v>
          </cell>
          <cell r="J3101">
            <v>796.61</v>
          </cell>
          <cell r="K3101">
            <v>796.61</v>
          </cell>
          <cell r="L3101">
            <v>796.61</v>
          </cell>
          <cell r="M3101">
            <v>796.61</v>
          </cell>
          <cell r="N3101">
            <v>796.61</v>
          </cell>
          <cell r="O3101">
            <v>796.61</v>
          </cell>
          <cell r="P3101">
            <v>796.61</v>
          </cell>
          <cell r="Q3101">
            <v>796.61</v>
          </cell>
          <cell r="R3101">
            <v>796.61</v>
          </cell>
          <cell r="S3101">
            <v>9559.32</v>
          </cell>
        </row>
        <row r="3102">
          <cell r="E3102" t="str">
            <v>35422110260ORMRCZZWD Total</v>
          </cell>
          <cell r="F3102">
            <v>0</v>
          </cell>
          <cell r="S3102">
            <v>114711.84000000003</v>
          </cell>
        </row>
        <row r="3103">
          <cell r="E3103" t="str">
            <v>35422130010ORMRCZZWD</v>
          </cell>
          <cell r="F3103" t="str">
            <v>CC-BARGAIN</v>
          </cell>
          <cell r="G3103">
            <v>8.25</v>
          </cell>
          <cell r="H3103">
            <v>8.25</v>
          </cell>
          <cell r="I3103">
            <v>8.25</v>
          </cell>
          <cell r="J3103">
            <v>8.25</v>
          </cell>
          <cell r="K3103">
            <v>8.25</v>
          </cell>
          <cell r="L3103">
            <v>8.25</v>
          </cell>
          <cell r="M3103">
            <v>8.25</v>
          </cell>
          <cell r="N3103">
            <v>8.25</v>
          </cell>
          <cell r="O3103">
            <v>8.25</v>
          </cell>
          <cell r="P3103">
            <v>8.25</v>
          </cell>
          <cell r="Q3103">
            <v>8.25</v>
          </cell>
          <cell r="R3103">
            <v>8.25</v>
          </cell>
          <cell r="S3103">
            <v>99</v>
          </cell>
        </row>
        <row r="3104">
          <cell r="E3104" t="str">
            <v>35422130010ORMRCZZWD</v>
          </cell>
          <cell r="F3104" t="str">
            <v>CC-BARGAIN</v>
          </cell>
          <cell r="G3104">
            <v>8.25</v>
          </cell>
          <cell r="H3104">
            <v>8.25</v>
          </cell>
          <cell r="I3104">
            <v>8.25</v>
          </cell>
          <cell r="J3104">
            <v>8.25</v>
          </cell>
          <cell r="K3104">
            <v>8.25</v>
          </cell>
          <cell r="L3104">
            <v>8.25</v>
          </cell>
          <cell r="M3104">
            <v>8.25</v>
          </cell>
          <cell r="N3104">
            <v>8.25</v>
          </cell>
          <cell r="O3104">
            <v>8.25</v>
          </cell>
          <cell r="P3104">
            <v>8.25</v>
          </cell>
          <cell r="Q3104">
            <v>8.25</v>
          </cell>
          <cell r="R3104">
            <v>8.25</v>
          </cell>
          <cell r="S3104">
            <v>99</v>
          </cell>
        </row>
        <row r="3105">
          <cell r="E3105" t="str">
            <v>35422130010ORMRCZZWD</v>
          </cell>
          <cell r="F3105" t="str">
            <v>CC-BARGAIN</v>
          </cell>
          <cell r="G3105">
            <v>8.25</v>
          </cell>
          <cell r="H3105">
            <v>8.25</v>
          </cell>
          <cell r="I3105">
            <v>8.25</v>
          </cell>
          <cell r="J3105">
            <v>8.25</v>
          </cell>
          <cell r="K3105">
            <v>8.25</v>
          </cell>
          <cell r="L3105">
            <v>8.25</v>
          </cell>
          <cell r="M3105">
            <v>8.25</v>
          </cell>
          <cell r="N3105">
            <v>8.25</v>
          </cell>
          <cell r="O3105">
            <v>8.25</v>
          </cell>
          <cell r="P3105">
            <v>8.25</v>
          </cell>
          <cell r="Q3105">
            <v>8.25</v>
          </cell>
          <cell r="R3105">
            <v>8.25</v>
          </cell>
          <cell r="S3105">
            <v>99</v>
          </cell>
        </row>
        <row r="3106">
          <cell r="E3106" t="str">
            <v>35422130010ORMRCZZWD</v>
          </cell>
          <cell r="F3106" t="str">
            <v>CC-BARGAIN</v>
          </cell>
          <cell r="G3106">
            <v>8.25</v>
          </cell>
          <cell r="H3106">
            <v>8.25</v>
          </cell>
          <cell r="I3106">
            <v>8.25</v>
          </cell>
          <cell r="J3106">
            <v>8.25</v>
          </cell>
          <cell r="K3106">
            <v>8.25</v>
          </cell>
          <cell r="L3106">
            <v>8.25</v>
          </cell>
          <cell r="M3106">
            <v>8.25</v>
          </cell>
          <cell r="N3106">
            <v>8.25</v>
          </cell>
          <cell r="O3106">
            <v>8.25</v>
          </cell>
          <cell r="P3106">
            <v>8.25</v>
          </cell>
          <cell r="Q3106">
            <v>8.25</v>
          </cell>
          <cell r="R3106">
            <v>8.25</v>
          </cell>
          <cell r="S3106">
            <v>99</v>
          </cell>
        </row>
        <row r="3107">
          <cell r="E3107" t="str">
            <v>35422130010ORMRCZZWD</v>
          </cell>
          <cell r="F3107" t="str">
            <v>CC-BARGAIN</v>
          </cell>
          <cell r="G3107">
            <v>8.25</v>
          </cell>
          <cell r="H3107">
            <v>8.25</v>
          </cell>
          <cell r="I3107">
            <v>8.25</v>
          </cell>
          <cell r="J3107">
            <v>8.25</v>
          </cell>
          <cell r="K3107">
            <v>8.25</v>
          </cell>
          <cell r="L3107">
            <v>8.25</v>
          </cell>
          <cell r="M3107">
            <v>8.25</v>
          </cell>
          <cell r="N3107">
            <v>8.25</v>
          </cell>
          <cell r="O3107">
            <v>8.25</v>
          </cell>
          <cell r="P3107">
            <v>8.25</v>
          </cell>
          <cell r="Q3107">
            <v>8.25</v>
          </cell>
          <cell r="R3107">
            <v>8.25</v>
          </cell>
          <cell r="S3107">
            <v>99</v>
          </cell>
        </row>
        <row r="3108">
          <cell r="E3108" t="str">
            <v>35422130010ORMRCZZWD</v>
          </cell>
          <cell r="F3108" t="str">
            <v>CC-BARGAIN</v>
          </cell>
          <cell r="G3108">
            <v>8.25</v>
          </cell>
          <cell r="H3108">
            <v>8.25</v>
          </cell>
          <cell r="I3108">
            <v>8.25</v>
          </cell>
          <cell r="J3108">
            <v>8.25</v>
          </cell>
          <cell r="K3108">
            <v>8.25</v>
          </cell>
          <cell r="L3108">
            <v>8.25</v>
          </cell>
          <cell r="M3108">
            <v>8.25</v>
          </cell>
          <cell r="N3108">
            <v>8.25</v>
          </cell>
          <cell r="O3108">
            <v>8.25</v>
          </cell>
          <cell r="P3108">
            <v>8.25</v>
          </cell>
          <cell r="Q3108">
            <v>8.25</v>
          </cell>
          <cell r="R3108">
            <v>8.25</v>
          </cell>
          <cell r="S3108">
            <v>99</v>
          </cell>
        </row>
        <row r="3109">
          <cell r="E3109" t="str">
            <v>35422130010ORMRCZZWD</v>
          </cell>
          <cell r="F3109" t="str">
            <v>CC-BARGAIN</v>
          </cell>
          <cell r="G3109">
            <v>8.25</v>
          </cell>
          <cell r="H3109">
            <v>8.25</v>
          </cell>
          <cell r="I3109">
            <v>8.25</v>
          </cell>
          <cell r="J3109">
            <v>8.25</v>
          </cell>
          <cell r="K3109">
            <v>8.25</v>
          </cell>
          <cell r="L3109">
            <v>8.25</v>
          </cell>
          <cell r="M3109">
            <v>8.25</v>
          </cell>
          <cell r="N3109">
            <v>8.25</v>
          </cell>
          <cell r="O3109">
            <v>8.25</v>
          </cell>
          <cell r="P3109">
            <v>8.25</v>
          </cell>
          <cell r="Q3109">
            <v>8.25</v>
          </cell>
          <cell r="R3109">
            <v>8.25</v>
          </cell>
          <cell r="S3109">
            <v>99</v>
          </cell>
        </row>
        <row r="3110">
          <cell r="E3110" t="str">
            <v>35422130010ORMRCZZWD</v>
          </cell>
          <cell r="F3110" t="str">
            <v>CC-BARGAIN</v>
          </cell>
          <cell r="G3110">
            <v>8.25</v>
          </cell>
          <cell r="H3110">
            <v>8.25</v>
          </cell>
          <cell r="I3110">
            <v>8.25</v>
          </cell>
          <cell r="J3110">
            <v>8.25</v>
          </cell>
          <cell r="K3110">
            <v>8.25</v>
          </cell>
          <cell r="L3110">
            <v>8.25</v>
          </cell>
          <cell r="M3110">
            <v>8.25</v>
          </cell>
          <cell r="N3110">
            <v>8.25</v>
          </cell>
          <cell r="O3110">
            <v>8.25</v>
          </cell>
          <cell r="P3110">
            <v>8.25</v>
          </cell>
          <cell r="Q3110">
            <v>8.25</v>
          </cell>
          <cell r="R3110">
            <v>8.25</v>
          </cell>
          <cell r="S3110">
            <v>99</v>
          </cell>
        </row>
        <row r="3111">
          <cell r="E3111" t="str">
            <v>35422130010ORMRCZZWD</v>
          </cell>
          <cell r="F3111" t="str">
            <v>CC-BARGAIN</v>
          </cell>
          <cell r="G3111">
            <v>8.25</v>
          </cell>
          <cell r="H3111">
            <v>8.25</v>
          </cell>
          <cell r="I3111">
            <v>8.25</v>
          </cell>
          <cell r="J3111">
            <v>8.25</v>
          </cell>
          <cell r="K3111">
            <v>8.25</v>
          </cell>
          <cell r="L3111">
            <v>8.25</v>
          </cell>
          <cell r="M3111">
            <v>8.25</v>
          </cell>
          <cell r="N3111">
            <v>8.25</v>
          </cell>
          <cell r="O3111">
            <v>8.25</v>
          </cell>
          <cell r="P3111">
            <v>8.25</v>
          </cell>
          <cell r="Q3111">
            <v>8.25</v>
          </cell>
          <cell r="R3111">
            <v>8.25</v>
          </cell>
          <cell r="S3111">
            <v>99</v>
          </cell>
        </row>
        <row r="3112">
          <cell r="E3112" t="str">
            <v>35422130010ORMRCZZWD</v>
          </cell>
          <cell r="F3112" t="str">
            <v>CC-BARGAIN</v>
          </cell>
          <cell r="G3112">
            <v>8.25</v>
          </cell>
          <cell r="H3112">
            <v>8.25</v>
          </cell>
          <cell r="I3112">
            <v>8.25</v>
          </cell>
          <cell r="J3112">
            <v>8.25</v>
          </cell>
          <cell r="K3112">
            <v>8.25</v>
          </cell>
          <cell r="L3112">
            <v>8.25</v>
          </cell>
          <cell r="M3112">
            <v>8.25</v>
          </cell>
          <cell r="N3112">
            <v>8.25</v>
          </cell>
          <cell r="O3112">
            <v>8.25</v>
          </cell>
          <cell r="P3112">
            <v>8.25</v>
          </cell>
          <cell r="Q3112">
            <v>8.25</v>
          </cell>
          <cell r="R3112">
            <v>8.25</v>
          </cell>
          <cell r="S3112">
            <v>99</v>
          </cell>
        </row>
        <row r="3113">
          <cell r="E3113" t="str">
            <v>35422130010ORMRCZZWD</v>
          </cell>
          <cell r="F3113" t="str">
            <v>CC-BARGAIN</v>
          </cell>
          <cell r="G3113">
            <v>8.25</v>
          </cell>
          <cell r="H3113">
            <v>8.25</v>
          </cell>
          <cell r="I3113">
            <v>8.25</v>
          </cell>
          <cell r="J3113">
            <v>8.25</v>
          </cell>
          <cell r="K3113">
            <v>8.25</v>
          </cell>
          <cell r="L3113">
            <v>8.25</v>
          </cell>
          <cell r="M3113">
            <v>8.25</v>
          </cell>
          <cell r="N3113">
            <v>8.25</v>
          </cell>
          <cell r="O3113">
            <v>8.25</v>
          </cell>
          <cell r="P3113">
            <v>8.25</v>
          </cell>
          <cell r="Q3113">
            <v>8.25</v>
          </cell>
          <cell r="R3113">
            <v>8.25</v>
          </cell>
          <cell r="S3113">
            <v>99</v>
          </cell>
        </row>
        <row r="3114">
          <cell r="E3114" t="str">
            <v>35422130010ORMRCZZWD</v>
          </cell>
          <cell r="F3114" t="str">
            <v>CC-BARGAIN</v>
          </cell>
          <cell r="G3114">
            <v>8.25</v>
          </cell>
          <cell r="H3114">
            <v>8.25</v>
          </cell>
          <cell r="I3114">
            <v>8.25</v>
          </cell>
          <cell r="J3114">
            <v>8.25</v>
          </cell>
          <cell r="K3114">
            <v>8.25</v>
          </cell>
          <cell r="L3114">
            <v>8.25</v>
          </cell>
          <cell r="M3114">
            <v>8.25</v>
          </cell>
          <cell r="N3114">
            <v>8.25</v>
          </cell>
          <cell r="O3114">
            <v>8.25</v>
          </cell>
          <cell r="P3114">
            <v>8.25</v>
          </cell>
          <cell r="Q3114">
            <v>8.25</v>
          </cell>
          <cell r="R3114">
            <v>8.25</v>
          </cell>
          <cell r="S3114">
            <v>99</v>
          </cell>
        </row>
        <row r="3115">
          <cell r="E3115" t="str">
            <v>35422130010ORMRCZZWD</v>
          </cell>
          <cell r="F3115" t="str">
            <v>CC-BARGAIN</v>
          </cell>
          <cell r="G3115">
            <v>8.25</v>
          </cell>
          <cell r="H3115">
            <v>8.25</v>
          </cell>
          <cell r="I3115">
            <v>8.25</v>
          </cell>
          <cell r="J3115">
            <v>8.25</v>
          </cell>
          <cell r="K3115">
            <v>8.25</v>
          </cell>
          <cell r="L3115">
            <v>8.25</v>
          </cell>
          <cell r="M3115">
            <v>8.25</v>
          </cell>
          <cell r="N3115">
            <v>8.25</v>
          </cell>
          <cell r="O3115">
            <v>8.25</v>
          </cell>
          <cell r="P3115">
            <v>8.25</v>
          </cell>
          <cell r="Q3115">
            <v>8.25</v>
          </cell>
          <cell r="R3115">
            <v>8.25</v>
          </cell>
          <cell r="S3115">
            <v>99</v>
          </cell>
        </row>
        <row r="3116">
          <cell r="E3116" t="str">
            <v>35422130010ORMRCZZWD</v>
          </cell>
          <cell r="F3116" t="str">
            <v>CC-BARGAIN</v>
          </cell>
          <cell r="G3116">
            <v>8.25</v>
          </cell>
          <cell r="H3116">
            <v>8.25</v>
          </cell>
          <cell r="I3116">
            <v>8.25</v>
          </cell>
          <cell r="J3116">
            <v>8.25</v>
          </cell>
          <cell r="K3116">
            <v>8.25</v>
          </cell>
          <cell r="L3116">
            <v>8.25</v>
          </cell>
          <cell r="M3116">
            <v>8.25</v>
          </cell>
          <cell r="N3116">
            <v>8.25</v>
          </cell>
          <cell r="O3116">
            <v>8.25</v>
          </cell>
          <cell r="P3116">
            <v>8.25</v>
          </cell>
          <cell r="Q3116">
            <v>8.25</v>
          </cell>
          <cell r="R3116">
            <v>8.25</v>
          </cell>
          <cell r="S3116">
            <v>99</v>
          </cell>
        </row>
        <row r="3117">
          <cell r="E3117" t="str">
            <v>35422130010ORMRCZZWD</v>
          </cell>
          <cell r="F3117" t="str">
            <v>CC-BARGAIN</v>
          </cell>
          <cell r="G3117">
            <v>8.25</v>
          </cell>
          <cell r="H3117">
            <v>8.25</v>
          </cell>
          <cell r="I3117">
            <v>8.25</v>
          </cell>
          <cell r="J3117">
            <v>8.25</v>
          </cell>
          <cell r="K3117">
            <v>8.25</v>
          </cell>
          <cell r="L3117">
            <v>8.25</v>
          </cell>
          <cell r="M3117">
            <v>8.25</v>
          </cell>
          <cell r="N3117">
            <v>8.25</v>
          </cell>
          <cell r="O3117">
            <v>8.25</v>
          </cell>
          <cell r="P3117">
            <v>8.25</v>
          </cell>
          <cell r="Q3117">
            <v>8.25</v>
          </cell>
          <cell r="R3117">
            <v>8.25</v>
          </cell>
          <cell r="S3117">
            <v>99</v>
          </cell>
        </row>
        <row r="3118">
          <cell r="E3118" t="str">
            <v>35422130010ORMRCZZWD</v>
          </cell>
          <cell r="F3118" t="str">
            <v>CC-BARGAIN</v>
          </cell>
          <cell r="G3118">
            <v>8.25</v>
          </cell>
          <cell r="H3118">
            <v>8.25</v>
          </cell>
          <cell r="I3118">
            <v>8.25</v>
          </cell>
          <cell r="J3118">
            <v>8.25</v>
          </cell>
          <cell r="K3118">
            <v>8.25</v>
          </cell>
          <cell r="L3118">
            <v>8.25</v>
          </cell>
          <cell r="M3118">
            <v>8.25</v>
          </cell>
          <cell r="N3118">
            <v>8.25</v>
          </cell>
          <cell r="O3118">
            <v>8.25</v>
          </cell>
          <cell r="P3118">
            <v>8.25</v>
          </cell>
          <cell r="Q3118">
            <v>8.25</v>
          </cell>
          <cell r="R3118">
            <v>8.25</v>
          </cell>
          <cell r="S3118">
            <v>99</v>
          </cell>
        </row>
        <row r="3119">
          <cell r="E3119" t="str">
            <v>35422130010ORMRCZZWD</v>
          </cell>
          <cell r="F3119" t="str">
            <v>CC-BARGAIN</v>
          </cell>
          <cell r="G3119">
            <v>8.25</v>
          </cell>
          <cell r="H3119">
            <v>8.25</v>
          </cell>
          <cell r="I3119">
            <v>8.25</v>
          </cell>
          <cell r="J3119">
            <v>8.25</v>
          </cell>
          <cell r="K3119">
            <v>8.25</v>
          </cell>
          <cell r="L3119">
            <v>8.25</v>
          </cell>
          <cell r="M3119">
            <v>8.25</v>
          </cell>
          <cell r="N3119">
            <v>8.25</v>
          </cell>
          <cell r="O3119">
            <v>8.25</v>
          </cell>
          <cell r="P3119">
            <v>8.25</v>
          </cell>
          <cell r="Q3119">
            <v>8.25</v>
          </cell>
          <cell r="R3119">
            <v>8.25</v>
          </cell>
          <cell r="S3119">
            <v>99</v>
          </cell>
        </row>
        <row r="3120">
          <cell r="E3120" t="str">
            <v>35422130010ORMRCZZWD</v>
          </cell>
          <cell r="F3120" t="str">
            <v>CC-BARGAIN</v>
          </cell>
          <cell r="G3120">
            <v>8.25</v>
          </cell>
          <cell r="H3120">
            <v>8.25</v>
          </cell>
          <cell r="I3120">
            <v>8.25</v>
          </cell>
          <cell r="J3120">
            <v>8.25</v>
          </cell>
          <cell r="K3120">
            <v>8.25</v>
          </cell>
          <cell r="L3120">
            <v>8.25</v>
          </cell>
          <cell r="M3120">
            <v>8.25</v>
          </cell>
          <cell r="N3120">
            <v>8.25</v>
          </cell>
          <cell r="O3120">
            <v>8.25</v>
          </cell>
          <cell r="P3120">
            <v>8.25</v>
          </cell>
          <cell r="Q3120">
            <v>8.25</v>
          </cell>
          <cell r="R3120">
            <v>8.25</v>
          </cell>
          <cell r="S3120">
            <v>99</v>
          </cell>
        </row>
        <row r="3121">
          <cell r="E3121" t="str">
            <v>35422130010ORMRCZZWD</v>
          </cell>
          <cell r="F3121" t="str">
            <v>CC-BARGAIN</v>
          </cell>
          <cell r="G3121">
            <v>8.25</v>
          </cell>
          <cell r="H3121">
            <v>8.25</v>
          </cell>
          <cell r="I3121">
            <v>8.25</v>
          </cell>
          <cell r="J3121">
            <v>8.25</v>
          </cell>
          <cell r="K3121">
            <v>8.25</v>
          </cell>
          <cell r="L3121">
            <v>8.25</v>
          </cell>
          <cell r="M3121">
            <v>8.25</v>
          </cell>
          <cell r="N3121">
            <v>8.25</v>
          </cell>
          <cell r="O3121">
            <v>8.25</v>
          </cell>
          <cell r="P3121">
            <v>8.25</v>
          </cell>
          <cell r="Q3121">
            <v>8.25</v>
          </cell>
          <cell r="R3121">
            <v>8.25</v>
          </cell>
          <cell r="S3121">
            <v>99</v>
          </cell>
        </row>
        <row r="3122">
          <cell r="E3122" t="str">
            <v>35422130010ORMRCZZWD</v>
          </cell>
          <cell r="F3122" t="str">
            <v>CC-BARGAIN</v>
          </cell>
          <cell r="G3122">
            <v>8.25</v>
          </cell>
          <cell r="H3122">
            <v>8.25</v>
          </cell>
          <cell r="I3122">
            <v>8.25</v>
          </cell>
          <cell r="J3122">
            <v>8.25</v>
          </cell>
          <cell r="K3122">
            <v>8.25</v>
          </cell>
          <cell r="L3122">
            <v>8.25</v>
          </cell>
          <cell r="M3122">
            <v>8.25</v>
          </cell>
          <cell r="N3122">
            <v>8.25</v>
          </cell>
          <cell r="O3122">
            <v>8.25</v>
          </cell>
          <cell r="P3122">
            <v>8.25</v>
          </cell>
          <cell r="Q3122">
            <v>8.25</v>
          </cell>
          <cell r="R3122">
            <v>8.25</v>
          </cell>
          <cell r="S3122">
            <v>99</v>
          </cell>
        </row>
        <row r="3123">
          <cell r="E3123" t="str">
            <v>35422130010ORMRCZZWD</v>
          </cell>
          <cell r="F3123" t="str">
            <v>CC-BARGAIN</v>
          </cell>
          <cell r="G3123">
            <v>8.25</v>
          </cell>
          <cell r="H3123">
            <v>8.25</v>
          </cell>
          <cell r="I3123">
            <v>8.25</v>
          </cell>
          <cell r="J3123">
            <v>8.25</v>
          </cell>
          <cell r="K3123">
            <v>8.25</v>
          </cell>
          <cell r="L3123">
            <v>8.25</v>
          </cell>
          <cell r="M3123">
            <v>8.25</v>
          </cell>
          <cell r="N3123">
            <v>8.25</v>
          </cell>
          <cell r="O3123">
            <v>8.25</v>
          </cell>
          <cell r="P3123">
            <v>8.25</v>
          </cell>
          <cell r="Q3123">
            <v>8.25</v>
          </cell>
          <cell r="R3123">
            <v>8.25</v>
          </cell>
          <cell r="S3123">
            <v>99</v>
          </cell>
        </row>
        <row r="3124">
          <cell r="E3124" t="str">
            <v>35422130010ORMRCZZWD</v>
          </cell>
          <cell r="F3124" t="str">
            <v>CC-BARGAIN</v>
          </cell>
          <cell r="G3124">
            <v>8.25</v>
          </cell>
          <cell r="H3124">
            <v>8.25</v>
          </cell>
          <cell r="I3124">
            <v>8.25</v>
          </cell>
          <cell r="J3124">
            <v>8.25</v>
          </cell>
          <cell r="K3124">
            <v>8.25</v>
          </cell>
          <cell r="L3124">
            <v>8.25</v>
          </cell>
          <cell r="M3124">
            <v>8.25</v>
          </cell>
          <cell r="N3124">
            <v>8.25</v>
          </cell>
          <cell r="O3124">
            <v>8.25</v>
          </cell>
          <cell r="P3124">
            <v>8.25</v>
          </cell>
          <cell r="Q3124">
            <v>8.25</v>
          </cell>
          <cell r="R3124">
            <v>8.25</v>
          </cell>
          <cell r="S3124">
            <v>99</v>
          </cell>
        </row>
        <row r="3125">
          <cell r="E3125" t="str">
            <v>35422130010ORMRCZZWD</v>
          </cell>
          <cell r="F3125" t="str">
            <v>CC-BARGAIN</v>
          </cell>
          <cell r="G3125">
            <v>8.25</v>
          </cell>
          <cell r="H3125">
            <v>8.25</v>
          </cell>
          <cell r="I3125">
            <v>8.25</v>
          </cell>
          <cell r="J3125">
            <v>8.25</v>
          </cell>
          <cell r="K3125">
            <v>8.25</v>
          </cell>
          <cell r="L3125">
            <v>8.25</v>
          </cell>
          <cell r="M3125">
            <v>8.25</v>
          </cell>
          <cell r="N3125">
            <v>8.25</v>
          </cell>
          <cell r="O3125">
            <v>8.25</v>
          </cell>
          <cell r="P3125">
            <v>8.25</v>
          </cell>
          <cell r="Q3125">
            <v>8.25</v>
          </cell>
          <cell r="R3125">
            <v>8.25</v>
          </cell>
          <cell r="S3125">
            <v>99</v>
          </cell>
        </row>
        <row r="3126">
          <cell r="E3126" t="str">
            <v>35422130010ORMRCZZWD</v>
          </cell>
          <cell r="F3126" t="str">
            <v>CC-BARGAIN</v>
          </cell>
          <cell r="G3126">
            <v>8.25</v>
          </cell>
          <cell r="H3126">
            <v>8.25</v>
          </cell>
          <cell r="I3126">
            <v>8.25</v>
          </cell>
          <cell r="J3126">
            <v>8.25</v>
          </cell>
          <cell r="K3126">
            <v>8.25</v>
          </cell>
          <cell r="L3126">
            <v>8.25</v>
          </cell>
          <cell r="M3126">
            <v>8.25</v>
          </cell>
          <cell r="N3126">
            <v>8.25</v>
          </cell>
          <cell r="O3126">
            <v>8.25</v>
          </cell>
          <cell r="P3126">
            <v>8.25</v>
          </cell>
          <cell r="Q3126">
            <v>8.25</v>
          </cell>
          <cell r="R3126">
            <v>8.25</v>
          </cell>
          <cell r="S3126">
            <v>99</v>
          </cell>
        </row>
        <row r="3127">
          <cell r="E3127" t="str">
            <v>35422130010ORMRCZZWD</v>
          </cell>
          <cell r="F3127" t="str">
            <v>CC-BARGAIN</v>
          </cell>
          <cell r="G3127">
            <v>8.25</v>
          </cell>
          <cell r="H3127">
            <v>8.25</v>
          </cell>
          <cell r="I3127">
            <v>8.25</v>
          </cell>
          <cell r="J3127">
            <v>8.25</v>
          </cell>
          <cell r="K3127">
            <v>8.25</v>
          </cell>
          <cell r="L3127">
            <v>8.25</v>
          </cell>
          <cell r="M3127">
            <v>8.25</v>
          </cell>
          <cell r="N3127">
            <v>8.25</v>
          </cell>
          <cell r="O3127">
            <v>8.25</v>
          </cell>
          <cell r="P3127">
            <v>8.25</v>
          </cell>
          <cell r="Q3127">
            <v>8.25</v>
          </cell>
          <cell r="R3127">
            <v>8.25</v>
          </cell>
          <cell r="S3127">
            <v>99</v>
          </cell>
        </row>
        <row r="3128">
          <cell r="E3128" t="str">
            <v>35422130010ORMRCZZWD</v>
          </cell>
          <cell r="F3128" t="str">
            <v>CC-BARGAIN</v>
          </cell>
          <cell r="G3128">
            <v>8.25</v>
          </cell>
          <cell r="H3128">
            <v>8.25</v>
          </cell>
          <cell r="I3128">
            <v>8.25</v>
          </cell>
          <cell r="J3128">
            <v>8.25</v>
          </cell>
          <cell r="K3128">
            <v>8.25</v>
          </cell>
          <cell r="L3128">
            <v>8.25</v>
          </cell>
          <cell r="M3128">
            <v>8.25</v>
          </cell>
          <cell r="N3128">
            <v>8.25</v>
          </cell>
          <cell r="O3128">
            <v>8.25</v>
          </cell>
          <cell r="P3128">
            <v>8.25</v>
          </cell>
          <cell r="Q3128">
            <v>8.25</v>
          </cell>
          <cell r="R3128">
            <v>8.25</v>
          </cell>
          <cell r="S3128">
            <v>99</v>
          </cell>
        </row>
        <row r="3129">
          <cell r="E3129" t="str">
            <v>35422130010ORMRCZZWD</v>
          </cell>
          <cell r="F3129" t="str">
            <v>CC-UNION</v>
          </cell>
          <cell r="G3129">
            <v>8.25</v>
          </cell>
          <cell r="H3129">
            <v>8.25</v>
          </cell>
          <cell r="I3129">
            <v>8.25</v>
          </cell>
          <cell r="J3129">
            <v>8.25</v>
          </cell>
          <cell r="K3129">
            <v>8.25</v>
          </cell>
          <cell r="L3129">
            <v>8.25</v>
          </cell>
          <cell r="M3129">
            <v>8.25</v>
          </cell>
          <cell r="N3129">
            <v>8.25</v>
          </cell>
          <cell r="O3129">
            <v>8.25</v>
          </cell>
          <cell r="P3129">
            <v>8.25</v>
          </cell>
          <cell r="Q3129">
            <v>8.25</v>
          </cell>
          <cell r="R3129">
            <v>8.25</v>
          </cell>
          <cell r="S3129">
            <v>99</v>
          </cell>
        </row>
        <row r="3130">
          <cell r="E3130" t="str">
            <v>35422130010ORMRCZZWD</v>
          </cell>
          <cell r="F3130" t="str">
            <v>CC-BARGAIN</v>
          </cell>
          <cell r="G3130">
            <v>8.25</v>
          </cell>
          <cell r="H3130">
            <v>8.25</v>
          </cell>
          <cell r="I3130">
            <v>8.25</v>
          </cell>
          <cell r="J3130">
            <v>8.25</v>
          </cell>
          <cell r="K3130">
            <v>8.25</v>
          </cell>
          <cell r="L3130">
            <v>8.25</v>
          </cell>
          <cell r="M3130">
            <v>8.25</v>
          </cell>
          <cell r="N3130">
            <v>8.25</v>
          </cell>
          <cell r="O3130">
            <v>8.25</v>
          </cell>
          <cell r="P3130">
            <v>8.25</v>
          </cell>
          <cell r="Q3130">
            <v>8.25</v>
          </cell>
          <cell r="R3130">
            <v>8.25</v>
          </cell>
          <cell r="S3130">
            <v>99</v>
          </cell>
        </row>
        <row r="3131">
          <cell r="E3131" t="str">
            <v>35422130010ORMRCZZWD</v>
          </cell>
          <cell r="F3131" t="str">
            <v>CC-BARGAIN</v>
          </cell>
          <cell r="G3131">
            <v>8.25</v>
          </cell>
          <cell r="H3131">
            <v>8.25</v>
          </cell>
          <cell r="I3131">
            <v>8.25</v>
          </cell>
          <cell r="J3131">
            <v>8.25</v>
          </cell>
          <cell r="K3131">
            <v>8.25</v>
          </cell>
          <cell r="L3131">
            <v>8.25</v>
          </cell>
          <cell r="M3131">
            <v>8.25</v>
          </cell>
          <cell r="N3131">
            <v>8.25</v>
          </cell>
          <cell r="O3131">
            <v>8.25</v>
          </cell>
          <cell r="P3131">
            <v>8.25</v>
          </cell>
          <cell r="Q3131">
            <v>8.25</v>
          </cell>
          <cell r="R3131">
            <v>8.25</v>
          </cell>
          <cell r="S3131">
            <v>99</v>
          </cell>
        </row>
        <row r="3132">
          <cell r="E3132" t="str">
            <v>35422130010ORMRCZZWD</v>
          </cell>
          <cell r="F3132" t="str">
            <v>CC-BARGAIN</v>
          </cell>
          <cell r="G3132">
            <v>8.25</v>
          </cell>
          <cell r="H3132">
            <v>8.25</v>
          </cell>
          <cell r="I3132">
            <v>8.25</v>
          </cell>
          <cell r="J3132">
            <v>8.25</v>
          </cell>
          <cell r="K3132">
            <v>8.25</v>
          </cell>
          <cell r="L3132">
            <v>8.25</v>
          </cell>
          <cell r="M3132">
            <v>8.25</v>
          </cell>
          <cell r="N3132">
            <v>8.25</v>
          </cell>
          <cell r="O3132">
            <v>8.25</v>
          </cell>
          <cell r="P3132">
            <v>8.25</v>
          </cell>
          <cell r="Q3132">
            <v>8.25</v>
          </cell>
          <cell r="R3132">
            <v>8.25</v>
          </cell>
          <cell r="S3132">
            <v>99</v>
          </cell>
        </row>
        <row r="3133">
          <cell r="E3133" t="str">
            <v>35422130010ORMRCZZWD</v>
          </cell>
          <cell r="F3133" t="str">
            <v>CC-BARGAIN</v>
          </cell>
          <cell r="G3133">
            <v>8.25</v>
          </cell>
          <cell r="H3133">
            <v>8.25</v>
          </cell>
          <cell r="I3133">
            <v>8.25</v>
          </cell>
          <cell r="J3133">
            <v>8.25</v>
          </cell>
          <cell r="K3133">
            <v>8.25</v>
          </cell>
          <cell r="L3133">
            <v>8.25</v>
          </cell>
          <cell r="M3133">
            <v>8.25</v>
          </cell>
          <cell r="N3133">
            <v>8.25</v>
          </cell>
          <cell r="O3133">
            <v>8.25</v>
          </cell>
          <cell r="P3133">
            <v>8.25</v>
          </cell>
          <cell r="Q3133">
            <v>8.25</v>
          </cell>
          <cell r="R3133">
            <v>8.25</v>
          </cell>
          <cell r="S3133">
            <v>99</v>
          </cell>
        </row>
        <row r="3134">
          <cell r="E3134" t="str">
            <v>35422130010ORMRCZZWD</v>
          </cell>
          <cell r="F3134" t="str">
            <v>CC-UNION</v>
          </cell>
          <cell r="G3134">
            <v>8.25</v>
          </cell>
          <cell r="H3134">
            <v>8.25</v>
          </cell>
          <cell r="I3134">
            <v>8.25</v>
          </cell>
          <cell r="J3134">
            <v>8.25</v>
          </cell>
          <cell r="K3134">
            <v>8.25</v>
          </cell>
          <cell r="L3134">
            <v>8.25</v>
          </cell>
          <cell r="M3134">
            <v>8.25</v>
          </cell>
          <cell r="N3134">
            <v>8.25</v>
          </cell>
          <cell r="O3134">
            <v>8.25</v>
          </cell>
          <cell r="P3134">
            <v>8.25</v>
          </cell>
          <cell r="Q3134">
            <v>8.25</v>
          </cell>
          <cell r="R3134">
            <v>8.25</v>
          </cell>
          <cell r="S3134">
            <v>99</v>
          </cell>
        </row>
        <row r="3135">
          <cell r="E3135" t="str">
            <v>35422130010ORMRCZZWD</v>
          </cell>
          <cell r="F3135" t="str">
            <v>CC-BARGAIN</v>
          </cell>
          <cell r="G3135">
            <v>8.25</v>
          </cell>
          <cell r="H3135">
            <v>8.25</v>
          </cell>
          <cell r="I3135">
            <v>8.25</v>
          </cell>
          <cell r="J3135">
            <v>8.25</v>
          </cell>
          <cell r="K3135">
            <v>8.25</v>
          </cell>
          <cell r="L3135">
            <v>8.25</v>
          </cell>
          <cell r="M3135">
            <v>8.25</v>
          </cell>
          <cell r="N3135">
            <v>8.25</v>
          </cell>
          <cell r="O3135">
            <v>8.25</v>
          </cell>
          <cell r="P3135">
            <v>8.25</v>
          </cell>
          <cell r="Q3135">
            <v>8.25</v>
          </cell>
          <cell r="R3135">
            <v>8.25</v>
          </cell>
          <cell r="S3135">
            <v>99</v>
          </cell>
        </row>
        <row r="3136">
          <cell r="E3136" t="str">
            <v>35422130010ORMRCZZWD</v>
          </cell>
          <cell r="F3136" t="str">
            <v>CC-BARGAIN</v>
          </cell>
          <cell r="G3136">
            <v>8.25</v>
          </cell>
          <cell r="H3136">
            <v>8.25</v>
          </cell>
          <cell r="I3136">
            <v>8.25</v>
          </cell>
          <cell r="J3136">
            <v>8.25</v>
          </cell>
          <cell r="K3136">
            <v>8.25</v>
          </cell>
          <cell r="L3136">
            <v>8.25</v>
          </cell>
          <cell r="M3136">
            <v>8.25</v>
          </cell>
          <cell r="N3136">
            <v>8.25</v>
          </cell>
          <cell r="O3136">
            <v>8.25</v>
          </cell>
          <cell r="P3136">
            <v>8.25</v>
          </cell>
          <cell r="Q3136">
            <v>8.25</v>
          </cell>
          <cell r="R3136">
            <v>8.25</v>
          </cell>
          <cell r="S3136">
            <v>99</v>
          </cell>
        </row>
        <row r="3137">
          <cell r="E3137" t="str">
            <v>35422130010ORMRCZZWD</v>
          </cell>
          <cell r="F3137" t="str">
            <v>CC-UNION</v>
          </cell>
          <cell r="G3137">
            <v>8.25</v>
          </cell>
          <cell r="H3137">
            <v>8.25</v>
          </cell>
          <cell r="I3137">
            <v>8.25</v>
          </cell>
          <cell r="J3137">
            <v>8.25</v>
          </cell>
          <cell r="K3137">
            <v>8.25</v>
          </cell>
          <cell r="L3137">
            <v>8.25</v>
          </cell>
          <cell r="M3137">
            <v>8.25</v>
          </cell>
          <cell r="N3137">
            <v>8.25</v>
          </cell>
          <cell r="O3137">
            <v>8.25</v>
          </cell>
          <cell r="P3137">
            <v>8.25</v>
          </cell>
          <cell r="Q3137">
            <v>8.25</v>
          </cell>
          <cell r="R3137">
            <v>8.25</v>
          </cell>
          <cell r="S3137">
            <v>99</v>
          </cell>
        </row>
        <row r="3138">
          <cell r="E3138" t="str">
            <v>35422130010ORMRCZZWD</v>
          </cell>
          <cell r="F3138" t="str">
            <v>CC-BARGAIN</v>
          </cell>
          <cell r="G3138">
            <v>8.25</v>
          </cell>
          <cell r="H3138">
            <v>8.25</v>
          </cell>
          <cell r="I3138">
            <v>8.25</v>
          </cell>
          <cell r="J3138">
            <v>8.25</v>
          </cell>
          <cell r="K3138">
            <v>8.25</v>
          </cell>
          <cell r="L3138">
            <v>8.25</v>
          </cell>
          <cell r="M3138">
            <v>8.25</v>
          </cell>
          <cell r="N3138">
            <v>8.25</v>
          </cell>
          <cell r="O3138">
            <v>8.25</v>
          </cell>
          <cell r="P3138">
            <v>8.25</v>
          </cell>
          <cell r="Q3138">
            <v>8.25</v>
          </cell>
          <cell r="R3138">
            <v>8.25</v>
          </cell>
          <cell r="S3138">
            <v>99</v>
          </cell>
        </row>
        <row r="3139">
          <cell r="E3139" t="str">
            <v>35422130010ORMRCZZWD</v>
          </cell>
          <cell r="F3139" t="str">
            <v>CC-BARGAIN</v>
          </cell>
          <cell r="G3139">
            <v>8.25</v>
          </cell>
          <cell r="H3139">
            <v>8.25</v>
          </cell>
          <cell r="I3139">
            <v>8.25</v>
          </cell>
          <cell r="J3139">
            <v>8.25</v>
          </cell>
          <cell r="K3139">
            <v>8.25</v>
          </cell>
          <cell r="L3139">
            <v>8.25</v>
          </cell>
          <cell r="M3139">
            <v>8.25</v>
          </cell>
          <cell r="N3139">
            <v>8.25</v>
          </cell>
          <cell r="O3139">
            <v>8.25</v>
          </cell>
          <cell r="P3139">
            <v>8.25</v>
          </cell>
          <cell r="Q3139">
            <v>8.25</v>
          </cell>
          <cell r="R3139">
            <v>8.25</v>
          </cell>
          <cell r="S3139">
            <v>99</v>
          </cell>
        </row>
        <row r="3140">
          <cell r="E3140" t="str">
            <v>35422130010ORMRCZZWD</v>
          </cell>
          <cell r="F3140" t="str">
            <v>CC-BARGAIN</v>
          </cell>
          <cell r="G3140">
            <v>8.25</v>
          </cell>
          <cell r="H3140">
            <v>8.25</v>
          </cell>
          <cell r="I3140">
            <v>8.25</v>
          </cell>
          <cell r="J3140">
            <v>8.25</v>
          </cell>
          <cell r="K3140">
            <v>8.25</v>
          </cell>
          <cell r="L3140">
            <v>8.25</v>
          </cell>
          <cell r="M3140">
            <v>8.25</v>
          </cell>
          <cell r="N3140">
            <v>8.25</v>
          </cell>
          <cell r="O3140">
            <v>8.25</v>
          </cell>
          <cell r="P3140">
            <v>8.25</v>
          </cell>
          <cell r="Q3140">
            <v>8.25</v>
          </cell>
          <cell r="R3140">
            <v>8.25</v>
          </cell>
          <cell r="S3140">
            <v>99</v>
          </cell>
        </row>
        <row r="3141">
          <cell r="E3141" t="str">
            <v>35422130010ORMRCZZWD</v>
          </cell>
          <cell r="F3141" t="str">
            <v>CC-BARGAIN</v>
          </cell>
          <cell r="G3141">
            <v>8.25</v>
          </cell>
          <cell r="H3141">
            <v>8.25</v>
          </cell>
          <cell r="I3141">
            <v>8.25</v>
          </cell>
          <cell r="J3141">
            <v>8.25</v>
          </cell>
          <cell r="K3141">
            <v>8.25</v>
          </cell>
          <cell r="L3141">
            <v>8.25</v>
          </cell>
          <cell r="M3141">
            <v>8.25</v>
          </cell>
          <cell r="N3141">
            <v>8.25</v>
          </cell>
          <cell r="O3141">
            <v>8.25</v>
          </cell>
          <cell r="P3141">
            <v>8.25</v>
          </cell>
          <cell r="Q3141">
            <v>8.25</v>
          </cell>
          <cell r="R3141">
            <v>8.25</v>
          </cell>
          <cell r="S3141">
            <v>99</v>
          </cell>
        </row>
        <row r="3142">
          <cell r="E3142" t="str">
            <v>35422130010ORMRCZZWD</v>
          </cell>
          <cell r="F3142" t="str">
            <v>CC-BARGAIN</v>
          </cell>
          <cell r="G3142">
            <v>8.25</v>
          </cell>
          <cell r="H3142">
            <v>8.25</v>
          </cell>
          <cell r="I3142">
            <v>8.25</v>
          </cell>
          <cell r="J3142">
            <v>8.25</v>
          </cell>
          <cell r="K3142">
            <v>8.25</v>
          </cell>
          <cell r="L3142">
            <v>8.25</v>
          </cell>
          <cell r="M3142">
            <v>8.25</v>
          </cell>
          <cell r="N3142">
            <v>8.25</v>
          </cell>
          <cell r="O3142">
            <v>8.25</v>
          </cell>
          <cell r="P3142">
            <v>8.25</v>
          </cell>
          <cell r="Q3142">
            <v>8.25</v>
          </cell>
          <cell r="R3142">
            <v>8.25</v>
          </cell>
          <cell r="S3142">
            <v>99</v>
          </cell>
        </row>
        <row r="3143">
          <cell r="E3143" t="str">
            <v>35422130010ORMRCZZWD</v>
          </cell>
          <cell r="F3143" t="str">
            <v>CC-BARGAIN</v>
          </cell>
          <cell r="G3143">
            <v>8.25</v>
          </cell>
          <cell r="H3143">
            <v>8.25</v>
          </cell>
          <cell r="I3143">
            <v>8.25</v>
          </cell>
          <cell r="J3143">
            <v>8.25</v>
          </cell>
          <cell r="K3143">
            <v>8.25</v>
          </cell>
          <cell r="L3143">
            <v>8.25</v>
          </cell>
          <cell r="M3143">
            <v>8.25</v>
          </cell>
          <cell r="N3143">
            <v>8.25</v>
          </cell>
          <cell r="O3143">
            <v>8.25</v>
          </cell>
          <cell r="P3143">
            <v>8.25</v>
          </cell>
          <cell r="Q3143">
            <v>8.25</v>
          </cell>
          <cell r="R3143">
            <v>8.25</v>
          </cell>
          <cell r="S3143">
            <v>99</v>
          </cell>
        </row>
        <row r="3144">
          <cell r="E3144" t="str">
            <v>35422130010ORMRCZZWD</v>
          </cell>
          <cell r="F3144" t="str">
            <v>CC-BARGAIN</v>
          </cell>
          <cell r="G3144">
            <v>8.25</v>
          </cell>
          <cell r="H3144">
            <v>8.25</v>
          </cell>
          <cell r="I3144">
            <v>8.25</v>
          </cell>
          <cell r="J3144">
            <v>8.25</v>
          </cell>
          <cell r="K3144">
            <v>8.25</v>
          </cell>
          <cell r="L3144">
            <v>8.25</v>
          </cell>
          <cell r="M3144">
            <v>8.25</v>
          </cell>
          <cell r="N3144">
            <v>8.25</v>
          </cell>
          <cell r="O3144">
            <v>8.25</v>
          </cell>
          <cell r="P3144">
            <v>8.25</v>
          </cell>
          <cell r="Q3144">
            <v>8.25</v>
          </cell>
          <cell r="R3144">
            <v>8.25</v>
          </cell>
          <cell r="S3144">
            <v>99</v>
          </cell>
        </row>
        <row r="3145">
          <cell r="E3145" t="str">
            <v>35422130010ORMRCZZWD</v>
          </cell>
          <cell r="F3145" t="str">
            <v>CC-BARGAIN</v>
          </cell>
          <cell r="G3145">
            <v>8.25</v>
          </cell>
          <cell r="H3145">
            <v>8.25</v>
          </cell>
          <cell r="I3145">
            <v>8.25</v>
          </cell>
          <cell r="J3145">
            <v>8.25</v>
          </cell>
          <cell r="K3145">
            <v>8.25</v>
          </cell>
          <cell r="L3145">
            <v>8.25</v>
          </cell>
          <cell r="M3145">
            <v>8.25</v>
          </cell>
          <cell r="N3145">
            <v>8.25</v>
          </cell>
          <cell r="O3145">
            <v>8.25</v>
          </cell>
          <cell r="P3145">
            <v>8.25</v>
          </cell>
          <cell r="Q3145">
            <v>8.25</v>
          </cell>
          <cell r="R3145">
            <v>8.25</v>
          </cell>
          <cell r="S3145">
            <v>99</v>
          </cell>
        </row>
        <row r="3146">
          <cell r="E3146" t="str">
            <v>35422130010ORMRCZZWD</v>
          </cell>
          <cell r="F3146" t="str">
            <v>CC-BARGAIN</v>
          </cell>
          <cell r="G3146">
            <v>8.25</v>
          </cell>
          <cell r="H3146">
            <v>8.25</v>
          </cell>
          <cell r="I3146">
            <v>8.25</v>
          </cell>
          <cell r="J3146">
            <v>8.25</v>
          </cell>
          <cell r="K3146">
            <v>8.25</v>
          </cell>
          <cell r="L3146">
            <v>8.25</v>
          </cell>
          <cell r="M3146">
            <v>8.25</v>
          </cell>
          <cell r="N3146">
            <v>8.25</v>
          </cell>
          <cell r="O3146">
            <v>8.25</v>
          </cell>
          <cell r="P3146">
            <v>8.25</v>
          </cell>
          <cell r="Q3146">
            <v>8.25</v>
          </cell>
          <cell r="R3146">
            <v>8.25</v>
          </cell>
          <cell r="S3146">
            <v>99</v>
          </cell>
        </row>
        <row r="3147">
          <cell r="E3147" t="str">
            <v>35422130010ORMRCZZWD</v>
          </cell>
          <cell r="F3147" t="str">
            <v>CC-BARGAIN</v>
          </cell>
          <cell r="G3147">
            <v>8.25</v>
          </cell>
          <cell r="H3147">
            <v>8.25</v>
          </cell>
          <cell r="I3147">
            <v>8.25</v>
          </cell>
          <cell r="J3147">
            <v>8.25</v>
          </cell>
          <cell r="K3147">
            <v>8.25</v>
          </cell>
          <cell r="L3147">
            <v>8.25</v>
          </cell>
          <cell r="M3147">
            <v>8.25</v>
          </cell>
          <cell r="N3147">
            <v>8.25</v>
          </cell>
          <cell r="O3147">
            <v>8.25</v>
          </cell>
          <cell r="P3147">
            <v>8.25</v>
          </cell>
          <cell r="Q3147">
            <v>8.25</v>
          </cell>
          <cell r="R3147">
            <v>8.25</v>
          </cell>
          <cell r="S3147">
            <v>99</v>
          </cell>
        </row>
        <row r="3148">
          <cell r="E3148" t="str">
            <v>35422130010ORMRCZZWD</v>
          </cell>
          <cell r="F3148" t="str">
            <v>CC-BARGAIN</v>
          </cell>
          <cell r="G3148">
            <v>8.25</v>
          </cell>
          <cell r="H3148">
            <v>8.25</v>
          </cell>
          <cell r="I3148">
            <v>8.25</v>
          </cell>
          <cell r="J3148">
            <v>8.25</v>
          </cell>
          <cell r="K3148">
            <v>8.25</v>
          </cell>
          <cell r="L3148">
            <v>8.25</v>
          </cell>
          <cell r="M3148">
            <v>8.25</v>
          </cell>
          <cell r="N3148">
            <v>8.25</v>
          </cell>
          <cell r="O3148">
            <v>8.25</v>
          </cell>
          <cell r="P3148">
            <v>8.25</v>
          </cell>
          <cell r="Q3148">
            <v>8.25</v>
          </cell>
          <cell r="R3148">
            <v>8.25</v>
          </cell>
          <cell r="S3148">
            <v>99</v>
          </cell>
        </row>
        <row r="3149">
          <cell r="E3149" t="str">
            <v>35422130010ORMRCZZWD</v>
          </cell>
          <cell r="F3149" t="str">
            <v>CC-BARGAIN</v>
          </cell>
          <cell r="G3149">
            <v>8.25</v>
          </cell>
          <cell r="H3149">
            <v>8.25</v>
          </cell>
          <cell r="I3149">
            <v>8.25</v>
          </cell>
          <cell r="J3149">
            <v>8.25</v>
          </cell>
          <cell r="K3149">
            <v>8.25</v>
          </cell>
          <cell r="L3149">
            <v>8.25</v>
          </cell>
          <cell r="M3149">
            <v>8.25</v>
          </cell>
          <cell r="N3149">
            <v>8.25</v>
          </cell>
          <cell r="O3149">
            <v>8.25</v>
          </cell>
          <cell r="P3149">
            <v>8.25</v>
          </cell>
          <cell r="Q3149">
            <v>8.25</v>
          </cell>
          <cell r="R3149">
            <v>8.25</v>
          </cell>
          <cell r="S3149">
            <v>99</v>
          </cell>
        </row>
        <row r="3150">
          <cell r="E3150" t="str">
            <v>35422130010ORMRCZZWD</v>
          </cell>
          <cell r="F3150" t="str">
            <v>CC-UNION</v>
          </cell>
          <cell r="G3150">
            <v>8.25</v>
          </cell>
          <cell r="H3150">
            <v>8.25</v>
          </cell>
          <cell r="I3150">
            <v>8.25</v>
          </cell>
          <cell r="J3150">
            <v>8.25</v>
          </cell>
          <cell r="K3150">
            <v>8.25</v>
          </cell>
          <cell r="L3150">
            <v>8.25</v>
          </cell>
          <cell r="M3150">
            <v>8.25</v>
          </cell>
          <cell r="N3150">
            <v>8.25</v>
          </cell>
          <cell r="O3150">
            <v>8.25</v>
          </cell>
          <cell r="P3150">
            <v>8.25</v>
          </cell>
          <cell r="Q3150">
            <v>8.25</v>
          </cell>
          <cell r="R3150">
            <v>8.25</v>
          </cell>
          <cell r="S3150">
            <v>99</v>
          </cell>
        </row>
        <row r="3151">
          <cell r="E3151" t="str">
            <v>35422130010ORMRCZZWD</v>
          </cell>
          <cell r="F3151" t="str">
            <v>CC-BARGAIN</v>
          </cell>
          <cell r="G3151">
            <v>8.25</v>
          </cell>
          <cell r="H3151">
            <v>8.25</v>
          </cell>
          <cell r="I3151">
            <v>8.25</v>
          </cell>
          <cell r="J3151">
            <v>8.25</v>
          </cell>
          <cell r="K3151">
            <v>8.25</v>
          </cell>
          <cell r="L3151">
            <v>8.25</v>
          </cell>
          <cell r="M3151">
            <v>8.25</v>
          </cell>
          <cell r="N3151">
            <v>8.25</v>
          </cell>
          <cell r="O3151">
            <v>8.25</v>
          </cell>
          <cell r="P3151">
            <v>8.25</v>
          </cell>
          <cell r="Q3151">
            <v>8.25</v>
          </cell>
          <cell r="R3151">
            <v>8.25</v>
          </cell>
          <cell r="S3151">
            <v>99</v>
          </cell>
        </row>
        <row r="3152">
          <cell r="E3152" t="str">
            <v>35422130010ORMRCZZWD</v>
          </cell>
          <cell r="F3152" t="str">
            <v>CC-BARGAIN</v>
          </cell>
          <cell r="G3152">
            <v>8.25</v>
          </cell>
          <cell r="H3152">
            <v>8.25</v>
          </cell>
          <cell r="I3152">
            <v>8.25</v>
          </cell>
          <cell r="J3152">
            <v>8.25</v>
          </cell>
          <cell r="K3152">
            <v>8.25</v>
          </cell>
          <cell r="L3152">
            <v>8.25</v>
          </cell>
          <cell r="M3152">
            <v>8.25</v>
          </cell>
          <cell r="N3152">
            <v>8.25</v>
          </cell>
          <cell r="O3152">
            <v>8.25</v>
          </cell>
          <cell r="P3152">
            <v>8.25</v>
          </cell>
          <cell r="Q3152">
            <v>8.25</v>
          </cell>
          <cell r="R3152">
            <v>8.25</v>
          </cell>
          <cell r="S3152">
            <v>99</v>
          </cell>
        </row>
        <row r="3153">
          <cell r="E3153" t="str">
            <v>35422130010ORMRCZZWD</v>
          </cell>
          <cell r="F3153" t="str">
            <v>CC-BARGAIN</v>
          </cell>
          <cell r="G3153">
            <v>8.25</v>
          </cell>
          <cell r="H3153">
            <v>8.25</v>
          </cell>
          <cell r="I3153">
            <v>8.25</v>
          </cell>
          <cell r="J3153">
            <v>8.25</v>
          </cell>
          <cell r="K3153">
            <v>8.25</v>
          </cell>
          <cell r="L3153">
            <v>8.25</v>
          </cell>
          <cell r="M3153">
            <v>8.25</v>
          </cell>
          <cell r="N3153">
            <v>8.25</v>
          </cell>
          <cell r="O3153">
            <v>8.25</v>
          </cell>
          <cell r="P3153">
            <v>8.25</v>
          </cell>
          <cell r="Q3153">
            <v>8.25</v>
          </cell>
          <cell r="R3153">
            <v>8.25</v>
          </cell>
          <cell r="S3153">
            <v>99</v>
          </cell>
        </row>
        <row r="3154">
          <cell r="E3154" t="str">
            <v>35422130010ORMRCZZWD</v>
          </cell>
          <cell r="F3154" t="str">
            <v>CC-BARGAIN</v>
          </cell>
          <cell r="G3154">
            <v>8.25</v>
          </cell>
          <cell r="H3154">
            <v>8.25</v>
          </cell>
          <cell r="I3154">
            <v>8.25</v>
          </cell>
          <cell r="J3154">
            <v>8.25</v>
          </cell>
          <cell r="K3154">
            <v>8.25</v>
          </cell>
          <cell r="L3154">
            <v>8.25</v>
          </cell>
          <cell r="M3154">
            <v>8.25</v>
          </cell>
          <cell r="N3154">
            <v>8.25</v>
          </cell>
          <cell r="O3154">
            <v>8.25</v>
          </cell>
          <cell r="P3154">
            <v>8.25</v>
          </cell>
          <cell r="Q3154">
            <v>8.25</v>
          </cell>
          <cell r="R3154">
            <v>8.25</v>
          </cell>
          <cell r="S3154">
            <v>99</v>
          </cell>
        </row>
        <row r="3155">
          <cell r="E3155" t="str">
            <v>35422130010ORMRCZZWD Total</v>
          </cell>
          <cell r="F3155">
            <v>0</v>
          </cell>
          <cell r="S3155">
            <v>5148</v>
          </cell>
        </row>
        <row r="3156">
          <cell r="E3156" t="str">
            <v>35422130100EQMRCZZWD</v>
          </cell>
          <cell r="F3156" t="str">
            <v>CC-GROUPSC</v>
          </cell>
          <cell r="G3156">
            <v>359.19</v>
          </cell>
          <cell r="H3156">
            <v>359.19</v>
          </cell>
          <cell r="I3156">
            <v>359.19</v>
          </cell>
          <cell r="J3156">
            <v>359.19</v>
          </cell>
          <cell r="K3156">
            <v>359.19</v>
          </cell>
          <cell r="L3156">
            <v>359.19</v>
          </cell>
          <cell r="M3156">
            <v>359.19</v>
          </cell>
          <cell r="N3156">
            <v>359.19</v>
          </cell>
          <cell r="O3156">
            <v>359.19</v>
          </cell>
          <cell r="P3156">
            <v>359.19</v>
          </cell>
          <cell r="Q3156">
            <v>359.19</v>
          </cell>
          <cell r="R3156">
            <v>359.19</v>
          </cell>
          <cell r="S3156">
            <v>4310.28</v>
          </cell>
        </row>
        <row r="3157">
          <cell r="E3157" t="str">
            <v>35422130100EQMRCZZWD</v>
          </cell>
          <cell r="F3157" t="str">
            <v>CC-GROUPSC</v>
          </cell>
          <cell r="G3157">
            <v>359.19</v>
          </cell>
          <cell r="H3157">
            <v>359.19</v>
          </cell>
          <cell r="I3157">
            <v>359.19</v>
          </cell>
          <cell r="J3157">
            <v>359.19</v>
          </cell>
          <cell r="K3157">
            <v>359.19</v>
          </cell>
          <cell r="L3157">
            <v>359.19</v>
          </cell>
          <cell r="M3157">
            <v>359.19</v>
          </cell>
          <cell r="N3157">
            <v>359.19</v>
          </cell>
          <cell r="O3157">
            <v>359.19</v>
          </cell>
          <cell r="P3157">
            <v>359.19</v>
          </cell>
          <cell r="Q3157">
            <v>359.19</v>
          </cell>
          <cell r="R3157">
            <v>359.19</v>
          </cell>
          <cell r="S3157">
            <v>4310.28</v>
          </cell>
        </row>
        <row r="3158">
          <cell r="E3158" t="str">
            <v>35422130100EQMRCZZWD</v>
          </cell>
          <cell r="F3158" t="str">
            <v>CC-GROUPSC</v>
          </cell>
          <cell r="G3158">
            <v>359.19</v>
          </cell>
          <cell r="H3158">
            <v>359.19</v>
          </cell>
          <cell r="I3158">
            <v>359.19</v>
          </cell>
          <cell r="J3158">
            <v>359.19</v>
          </cell>
          <cell r="K3158">
            <v>359.19</v>
          </cell>
          <cell r="L3158">
            <v>359.19</v>
          </cell>
          <cell r="M3158">
            <v>359.19</v>
          </cell>
          <cell r="N3158">
            <v>359.19</v>
          </cell>
          <cell r="O3158">
            <v>359.19</v>
          </cell>
          <cell r="P3158">
            <v>359.19</v>
          </cell>
          <cell r="Q3158">
            <v>359.19</v>
          </cell>
          <cell r="R3158">
            <v>359.19</v>
          </cell>
          <cell r="S3158">
            <v>4310.28</v>
          </cell>
        </row>
        <row r="3159">
          <cell r="E3159" t="str">
            <v>35422130100EQMRCZZWD</v>
          </cell>
          <cell r="F3159" t="str">
            <v>CC-GROUPSC</v>
          </cell>
          <cell r="G3159">
            <v>359.19</v>
          </cell>
          <cell r="H3159">
            <v>359.19</v>
          </cell>
          <cell r="I3159">
            <v>359.19</v>
          </cell>
          <cell r="J3159">
            <v>359.19</v>
          </cell>
          <cell r="K3159">
            <v>359.19</v>
          </cell>
          <cell r="L3159">
            <v>359.19</v>
          </cell>
          <cell r="M3159">
            <v>359.19</v>
          </cell>
          <cell r="N3159">
            <v>359.19</v>
          </cell>
          <cell r="O3159">
            <v>359.19</v>
          </cell>
          <cell r="P3159">
            <v>359.19</v>
          </cell>
          <cell r="Q3159">
            <v>359.19</v>
          </cell>
          <cell r="R3159">
            <v>359.19</v>
          </cell>
          <cell r="S3159">
            <v>4310.28</v>
          </cell>
        </row>
        <row r="3160">
          <cell r="E3160" t="str">
            <v>35422130100EQMRCZZWD</v>
          </cell>
          <cell r="F3160" t="str">
            <v>CC-GROUPSC</v>
          </cell>
          <cell r="G3160">
            <v>555.4</v>
          </cell>
          <cell r="H3160">
            <v>555.4</v>
          </cell>
          <cell r="I3160">
            <v>555.4</v>
          </cell>
          <cell r="J3160">
            <v>555.4</v>
          </cell>
          <cell r="K3160">
            <v>555.4</v>
          </cell>
          <cell r="L3160">
            <v>555.4</v>
          </cell>
          <cell r="M3160">
            <v>555.4</v>
          </cell>
          <cell r="N3160">
            <v>555.4</v>
          </cell>
          <cell r="O3160">
            <v>555.4</v>
          </cell>
          <cell r="P3160">
            <v>555.4</v>
          </cell>
          <cell r="Q3160">
            <v>555.4</v>
          </cell>
          <cell r="R3160">
            <v>555.4</v>
          </cell>
          <cell r="S3160">
            <v>6664.8</v>
          </cell>
        </row>
        <row r="3161">
          <cell r="E3161" t="str">
            <v>35422130100EQMRCZZWD</v>
          </cell>
          <cell r="F3161" t="str">
            <v>CC-GROUPSC</v>
          </cell>
          <cell r="G3161">
            <v>359.19</v>
          </cell>
          <cell r="H3161">
            <v>359.19</v>
          </cell>
          <cell r="I3161">
            <v>359.19</v>
          </cell>
          <cell r="J3161">
            <v>359.19</v>
          </cell>
          <cell r="K3161">
            <v>359.19</v>
          </cell>
          <cell r="L3161">
            <v>359.19</v>
          </cell>
          <cell r="M3161">
            <v>359.19</v>
          </cell>
          <cell r="N3161">
            <v>359.19</v>
          </cell>
          <cell r="O3161">
            <v>359.19</v>
          </cell>
          <cell r="P3161">
            <v>359.19</v>
          </cell>
          <cell r="Q3161">
            <v>359.19</v>
          </cell>
          <cell r="R3161">
            <v>359.19</v>
          </cell>
          <cell r="S3161">
            <v>4310.28</v>
          </cell>
        </row>
        <row r="3162">
          <cell r="E3162" t="str">
            <v>35422130100EQMRCZZWD</v>
          </cell>
          <cell r="F3162" t="str">
            <v>CC-GROUPSC</v>
          </cell>
          <cell r="G3162">
            <v>359.19</v>
          </cell>
          <cell r="H3162">
            <v>359.19</v>
          </cell>
          <cell r="I3162">
            <v>359.19</v>
          </cell>
          <cell r="J3162">
            <v>359.19</v>
          </cell>
          <cell r="K3162">
            <v>359.19</v>
          </cell>
          <cell r="L3162">
            <v>359.19</v>
          </cell>
          <cell r="M3162">
            <v>359.19</v>
          </cell>
          <cell r="N3162">
            <v>359.19</v>
          </cell>
          <cell r="O3162">
            <v>359.19</v>
          </cell>
          <cell r="P3162">
            <v>359.19</v>
          </cell>
          <cell r="Q3162">
            <v>359.19</v>
          </cell>
          <cell r="R3162">
            <v>359.19</v>
          </cell>
          <cell r="S3162">
            <v>4310.28</v>
          </cell>
        </row>
        <row r="3163">
          <cell r="E3163" t="str">
            <v>35422130100EQMRCZZWD</v>
          </cell>
          <cell r="F3163" t="str">
            <v>CC-GROUPSC</v>
          </cell>
          <cell r="G3163">
            <v>359.19</v>
          </cell>
          <cell r="H3163">
            <v>359.19</v>
          </cell>
          <cell r="I3163">
            <v>359.19</v>
          </cell>
          <cell r="J3163">
            <v>359.19</v>
          </cell>
          <cell r="K3163">
            <v>359.19</v>
          </cell>
          <cell r="L3163">
            <v>359.19</v>
          </cell>
          <cell r="M3163">
            <v>359.19</v>
          </cell>
          <cell r="N3163">
            <v>359.19</v>
          </cell>
          <cell r="O3163">
            <v>359.19</v>
          </cell>
          <cell r="P3163">
            <v>359.19</v>
          </cell>
          <cell r="Q3163">
            <v>359.19</v>
          </cell>
          <cell r="R3163">
            <v>359.19</v>
          </cell>
          <cell r="S3163">
            <v>4310.28</v>
          </cell>
        </row>
        <row r="3164">
          <cell r="E3164" t="str">
            <v>35422130100EQMRCZZWD</v>
          </cell>
          <cell r="F3164" t="str">
            <v>CC-GROUPSC</v>
          </cell>
          <cell r="G3164">
            <v>359.19</v>
          </cell>
          <cell r="H3164">
            <v>359.19</v>
          </cell>
          <cell r="I3164">
            <v>359.19</v>
          </cell>
          <cell r="J3164">
            <v>359.19</v>
          </cell>
          <cell r="K3164">
            <v>359.19</v>
          </cell>
          <cell r="L3164">
            <v>359.19</v>
          </cell>
          <cell r="M3164">
            <v>359.19</v>
          </cell>
          <cell r="N3164">
            <v>359.19</v>
          </cell>
          <cell r="O3164">
            <v>359.19</v>
          </cell>
          <cell r="P3164">
            <v>359.19</v>
          </cell>
          <cell r="Q3164">
            <v>359.19</v>
          </cell>
          <cell r="R3164">
            <v>359.19</v>
          </cell>
          <cell r="S3164">
            <v>4310.28</v>
          </cell>
        </row>
        <row r="3165">
          <cell r="E3165" t="str">
            <v>35422130100EQMRCZZWD</v>
          </cell>
          <cell r="F3165" t="str">
            <v>CC-GROUPSC</v>
          </cell>
          <cell r="G3165">
            <v>359.19</v>
          </cell>
          <cell r="H3165">
            <v>359.19</v>
          </cell>
          <cell r="I3165">
            <v>359.19</v>
          </cell>
          <cell r="J3165">
            <v>359.19</v>
          </cell>
          <cell r="K3165">
            <v>359.19</v>
          </cell>
          <cell r="L3165">
            <v>359.19</v>
          </cell>
          <cell r="M3165">
            <v>359.19</v>
          </cell>
          <cell r="N3165">
            <v>359.19</v>
          </cell>
          <cell r="O3165">
            <v>359.19</v>
          </cell>
          <cell r="P3165">
            <v>359.19</v>
          </cell>
          <cell r="Q3165">
            <v>359.19</v>
          </cell>
          <cell r="R3165">
            <v>359.19</v>
          </cell>
          <cell r="S3165">
            <v>4310.28</v>
          </cell>
        </row>
        <row r="3166">
          <cell r="E3166" t="str">
            <v>35422130100EQMRCZZWD</v>
          </cell>
          <cell r="F3166" t="str">
            <v>CC-GROUPSC</v>
          </cell>
          <cell r="G3166">
            <v>359.19</v>
          </cell>
          <cell r="H3166">
            <v>359.19</v>
          </cell>
          <cell r="I3166">
            <v>359.19</v>
          </cell>
          <cell r="J3166">
            <v>359.19</v>
          </cell>
          <cell r="K3166">
            <v>359.19</v>
          </cell>
          <cell r="L3166">
            <v>359.19</v>
          </cell>
          <cell r="M3166">
            <v>359.19</v>
          </cell>
          <cell r="N3166">
            <v>359.19</v>
          </cell>
          <cell r="O3166">
            <v>359.19</v>
          </cell>
          <cell r="P3166">
            <v>359.19</v>
          </cell>
          <cell r="Q3166">
            <v>359.19</v>
          </cell>
          <cell r="R3166">
            <v>359.19</v>
          </cell>
          <cell r="S3166">
            <v>4310.28</v>
          </cell>
        </row>
        <row r="3167">
          <cell r="E3167" t="str">
            <v>35422130100EQMRCZZWD</v>
          </cell>
          <cell r="F3167" t="str">
            <v>CC-GROUPSC</v>
          </cell>
          <cell r="G3167">
            <v>359.19</v>
          </cell>
          <cell r="H3167">
            <v>359.19</v>
          </cell>
          <cell r="I3167">
            <v>359.19</v>
          </cell>
          <cell r="J3167">
            <v>359.19</v>
          </cell>
          <cell r="K3167">
            <v>359.19</v>
          </cell>
          <cell r="L3167">
            <v>359.19</v>
          </cell>
          <cell r="M3167">
            <v>359.19</v>
          </cell>
          <cell r="N3167">
            <v>359.19</v>
          </cell>
          <cell r="O3167">
            <v>359.19</v>
          </cell>
          <cell r="P3167">
            <v>359.19</v>
          </cell>
          <cell r="Q3167">
            <v>359.19</v>
          </cell>
          <cell r="R3167">
            <v>359.19</v>
          </cell>
          <cell r="S3167">
            <v>4310.28</v>
          </cell>
        </row>
        <row r="3168">
          <cell r="E3168" t="str">
            <v>35422130100EQMRCZZWD</v>
          </cell>
          <cell r="F3168" t="str">
            <v>CC-GROUPSC</v>
          </cell>
          <cell r="G3168">
            <v>359.19</v>
          </cell>
          <cell r="H3168">
            <v>359.19</v>
          </cell>
          <cell r="I3168">
            <v>359.19</v>
          </cell>
          <cell r="J3168">
            <v>359.19</v>
          </cell>
          <cell r="K3168">
            <v>359.19</v>
          </cell>
          <cell r="L3168">
            <v>359.19</v>
          </cell>
          <cell r="M3168">
            <v>359.19</v>
          </cell>
          <cell r="N3168">
            <v>359.19</v>
          </cell>
          <cell r="O3168">
            <v>359.19</v>
          </cell>
          <cell r="P3168">
            <v>359.19</v>
          </cell>
          <cell r="Q3168">
            <v>359.19</v>
          </cell>
          <cell r="R3168">
            <v>359.19</v>
          </cell>
          <cell r="S3168">
            <v>4310.28</v>
          </cell>
        </row>
        <row r="3169">
          <cell r="E3169" t="str">
            <v>35422130100EQMRCZZWD</v>
          </cell>
          <cell r="F3169" t="str">
            <v>CC-GROUPSC</v>
          </cell>
          <cell r="G3169">
            <v>359.19</v>
          </cell>
          <cell r="H3169">
            <v>359.19</v>
          </cell>
          <cell r="I3169">
            <v>359.19</v>
          </cell>
          <cell r="J3169">
            <v>359.19</v>
          </cell>
          <cell r="K3169">
            <v>359.19</v>
          </cell>
          <cell r="L3169">
            <v>359.19</v>
          </cell>
          <cell r="M3169">
            <v>359.19</v>
          </cell>
          <cell r="N3169">
            <v>359.19</v>
          </cell>
          <cell r="O3169">
            <v>359.19</v>
          </cell>
          <cell r="P3169">
            <v>359.19</v>
          </cell>
          <cell r="Q3169">
            <v>359.19</v>
          </cell>
          <cell r="R3169">
            <v>359.19</v>
          </cell>
          <cell r="S3169">
            <v>4310.28</v>
          </cell>
        </row>
        <row r="3170">
          <cell r="E3170" t="str">
            <v>35422130100EQMRCZZWD</v>
          </cell>
          <cell r="F3170" t="str">
            <v>CC-GROUPSC</v>
          </cell>
          <cell r="G3170">
            <v>359.19</v>
          </cell>
          <cell r="H3170">
            <v>359.19</v>
          </cell>
          <cell r="I3170">
            <v>359.19</v>
          </cell>
          <cell r="J3170">
            <v>359.19</v>
          </cell>
          <cell r="K3170">
            <v>359.19</v>
          </cell>
          <cell r="L3170">
            <v>359.19</v>
          </cell>
          <cell r="M3170">
            <v>359.19</v>
          </cell>
          <cell r="N3170">
            <v>359.19</v>
          </cell>
          <cell r="O3170">
            <v>359.19</v>
          </cell>
          <cell r="P3170">
            <v>359.19</v>
          </cell>
          <cell r="Q3170">
            <v>359.19</v>
          </cell>
          <cell r="R3170">
            <v>359.19</v>
          </cell>
          <cell r="S3170">
            <v>4310.28</v>
          </cell>
        </row>
        <row r="3171">
          <cell r="E3171" t="str">
            <v>35422130100EQMRCZZWD</v>
          </cell>
          <cell r="F3171" t="str">
            <v>CC-GROUPSC</v>
          </cell>
          <cell r="G3171">
            <v>376.28</v>
          </cell>
          <cell r="H3171">
            <v>376.28</v>
          </cell>
          <cell r="I3171">
            <v>376.28</v>
          </cell>
          <cell r="J3171">
            <v>376.28</v>
          </cell>
          <cell r="K3171">
            <v>376.28</v>
          </cell>
          <cell r="L3171">
            <v>376.28</v>
          </cell>
          <cell r="M3171">
            <v>376.28</v>
          </cell>
          <cell r="N3171">
            <v>376.28</v>
          </cell>
          <cell r="O3171">
            <v>376.28</v>
          </cell>
          <cell r="P3171">
            <v>376.28</v>
          </cell>
          <cell r="Q3171">
            <v>376.28</v>
          </cell>
          <cell r="R3171">
            <v>376.28</v>
          </cell>
          <cell r="S3171">
            <v>4515.3599999999997</v>
          </cell>
        </row>
        <row r="3172">
          <cell r="E3172" t="str">
            <v>35422130100EQMRCZZWD</v>
          </cell>
          <cell r="F3172" t="str">
            <v>CC-GROUPSC</v>
          </cell>
          <cell r="G3172">
            <v>359.19</v>
          </cell>
          <cell r="H3172">
            <v>359.19</v>
          </cell>
          <cell r="I3172">
            <v>359.19</v>
          </cell>
          <cell r="J3172">
            <v>359.19</v>
          </cell>
          <cell r="K3172">
            <v>359.19</v>
          </cell>
          <cell r="L3172">
            <v>359.19</v>
          </cell>
          <cell r="M3172">
            <v>359.19</v>
          </cell>
          <cell r="N3172">
            <v>359.19</v>
          </cell>
          <cell r="O3172">
            <v>359.19</v>
          </cell>
          <cell r="P3172">
            <v>359.19</v>
          </cell>
          <cell r="Q3172">
            <v>359.19</v>
          </cell>
          <cell r="R3172">
            <v>359.19</v>
          </cell>
          <cell r="S3172">
            <v>4310.28</v>
          </cell>
        </row>
        <row r="3173">
          <cell r="E3173" t="str">
            <v>35422130100EQMRCZZWD</v>
          </cell>
          <cell r="F3173" t="str">
            <v>CC-GROUPSC</v>
          </cell>
          <cell r="G3173">
            <v>555.4</v>
          </cell>
          <cell r="H3173">
            <v>555.4</v>
          </cell>
          <cell r="I3173">
            <v>555.4</v>
          </cell>
          <cell r="J3173">
            <v>555.4</v>
          </cell>
          <cell r="K3173">
            <v>555.4</v>
          </cell>
          <cell r="L3173">
            <v>555.4</v>
          </cell>
          <cell r="M3173">
            <v>555.4</v>
          </cell>
          <cell r="N3173">
            <v>555.4</v>
          </cell>
          <cell r="O3173">
            <v>555.4</v>
          </cell>
          <cell r="P3173">
            <v>555.4</v>
          </cell>
          <cell r="Q3173">
            <v>555.4</v>
          </cell>
          <cell r="R3173">
            <v>555.4</v>
          </cell>
          <cell r="S3173">
            <v>6664.8</v>
          </cell>
        </row>
        <row r="3174">
          <cell r="E3174" t="str">
            <v>35422130100EQMRCZZWD</v>
          </cell>
          <cell r="F3174" t="str">
            <v>CC-GROUPSC</v>
          </cell>
          <cell r="G3174">
            <v>275.41000000000003</v>
          </cell>
          <cell r="H3174">
            <v>275.41000000000003</v>
          </cell>
          <cell r="I3174">
            <v>275.41000000000003</v>
          </cell>
          <cell r="J3174">
            <v>275.41000000000003</v>
          </cell>
          <cell r="K3174">
            <v>275.41000000000003</v>
          </cell>
          <cell r="L3174">
            <v>275.41000000000003</v>
          </cell>
          <cell r="M3174">
            <v>275.41000000000003</v>
          </cell>
          <cell r="N3174">
            <v>275.41000000000003</v>
          </cell>
          <cell r="O3174">
            <v>275.41000000000003</v>
          </cell>
          <cell r="P3174">
            <v>275.41000000000003</v>
          </cell>
          <cell r="Q3174">
            <v>275.41000000000003</v>
          </cell>
          <cell r="R3174">
            <v>275.41000000000003</v>
          </cell>
          <cell r="S3174">
            <v>3304.92</v>
          </cell>
        </row>
        <row r="3175">
          <cell r="E3175" t="str">
            <v>35422130100EQMRCZZWD</v>
          </cell>
          <cell r="F3175" t="str">
            <v>CC-GROUPSC</v>
          </cell>
          <cell r="G3175">
            <v>359.19</v>
          </cell>
          <cell r="H3175">
            <v>359.19</v>
          </cell>
          <cell r="I3175">
            <v>359.19</v>
          </cell>
          <cell r="J3175">
            <v>359.19</v>
          </cell>
          <cell r="K3175">
            <v>359.19</v>
          </cell>
          <cell r="L3175">
            <v>359.19</v>
          </cell>
          <cell r="M3175">
            <v>359.19</v>
          </cell>
          <cell r="N3175">
            <v>359.19</v>
          </cell>
          <cell r="O3175">
            <v>359.19</v>
          </cell>
          <cell r="P3175">
            <v>359.19</v>
          </cell>
          <cell r="Q3175">
            <v>359.19</v>
          </cell>
          <cell r="R3175">
            <v>359.19</v>
          </cell>
          <cell r="S3175">
            <v>4310.28</v>
          </cell>
        </row>
        <row r="3176">
          <cell r="E3176" t="str">
            <v>35422130100EQMRCZZWD</v>
          </cell>
          <cell r="F3176" t="str">
            <v>CC-GROUPSC</v>
          </cell>
          <cell r="G3176">
            <v>275.41000000000003</v>
          </cell>
          <cell r="H3176">
            <v>275.41000000000003</v>
          </cell>
          <cell r="I3176">
            <v>275.41000000000003</v>
          </cell>
          <cell r="J3176">
            <v>275.41000000000003</v>
          </cell>
          <cell r="K3176">
            <v>275.41000000000003</v>
          </cell>
          <cell r="L3176">
            <v>275.41000000000003</v>
          </cell>
          <cell r="M3176">
            <v>275.41000000000003</v>
          </cell>
          <cell r="N3176">
            <v>275.41000000000003</v>
          </cell>
          <cell r="O3176">
            <v>275.41000000000003</v>
          </cell>
          <cell r="P3176">
            <v>275.41000000000003</v>
          </cell>
          <cell r="Q3176">
            <v>275.41000000000003</v>
          </cell>
          <cell r="R3176">
            <v>275.41000000000003</v>
          </cell>
          <cell r="S3176">
            <v>3304.92</v>
          </cell>
        </row>
        <row r="3177">
          <cell r="E3177" t="str">
            <v>35422130100EQMRCZZWD</v>
          </cell>
          <cell r="F3177" t="str">
            <v>CC-GROUPSC</v>
          </cell>
          <cell r="G3177">
            <v>359.19</v>
          </cell>
          <cell r="H3177">
            <v>359.19</v>
          </cell>
          <cell r="I3177">
            <v>359.19</v>
          </cell>
          <cell r="J3177">
            <v>359.19</v>
          </cell>
          <cell r="K3177">
            <v>359.19</v>
          </cell>
          <cell r="L3177">
            <v>359.19</v>
          </cell>
          <cell r="M3177">
            <v>359.19</v>
          </cell>
          <cell r="N3177">
            <v>359.19</v>
          </cell>
          <cell r="O3177">
            <v>359.19</v>
          </cell>
          <cell r="P3177">
            <v>359.19</v>
          </cell>
          <cell r="Q3177">
            <v>359.19</v>
          </cell>
          <cell r="R3177">
            <v>359.19</v>
          </cell>
          <cell r="S3177">
            <v>4310.28</v>
          </cell>
        </row>
        <row r="3178">
          <cell r="E3178" t="str">
            <v>35422130100EQMRCZZWD</v>
          </cell>
          <cell r="F3178" t="str">
            <v>CC-GROUPSC</v>
          </cell>
          <cell r="G3178">
            <v>359.19</v>
          </cell>
          <cell r="H3178">
            <v>359.19</v>
          </cell>
          <cell r="I3178">
            <v>359.19</v>
          </cell>
          <cell r="J3178">
            <v>359.19</v>
          </cell>
          <cell r="K3178">
            <v>359.19</v>
          </cell>
          <cell r="L3178">
            <v>359.19</v>
          </cell>
          <cell r="M3178">
            <v>359.19</v>
          </cell>
          <cell r="N3178">
            <v>359.19</v>
          </cell>
          <cell r="O3178">
            <v>359.19</v>
          </cell>
          <cell r="P3178">
            <v>359.19</v>
          </cell>
          <cell r="Q3178">
            <v>359.19</v>
          </cell>
          <cell r="R3178">
            <v>359.19</v>
          </cell>
          <cell r="S3178">
            <v>4310.28</v>
          </cell>
        </row>
        <row r="3179">
          <cell r="E3179" t="str">
            <v>35422130100EQMRCZZWD</v>
          </cell>
          <cell r="F3179" t="str">
            <v>CC-GROUPSC</v>
          </cell>
          <cell r="G3179">
            <v>359.19</v>
          </cell>
          <cell r="H3179">
            <v>359.19</v>
          </cell>
          <cell r="I3179">
            <v>359.19</v>
          </cell>
          <cell r="J3179">
            <v>359.19</v>
          </cell>
          <cell r="K3179">
            <v>359.19</v>
          </cell>
          <cell r="L3179">
            <v>359.19</v>
          </cell>
          <cell r="M3179">
            <v>359.19</v>
          </cell>
          <cell r="N3179">
            <v>359.19</v>
          </cell>
          <cell r="O3179">
            <v>359.19</v>
          </cell>
          <cell r="P3179">
            <v>359.19</v>
          </cell>
          <cell r="Q3179">
            <v>359.19</v>
          </cell>
          <cell r="R3179">
            <v>359.19</v>
          </cell>
          <cell r="S3179">
            <v>4310.28</v>
          </cell>
        </row>
        <row r="3180">
          <cell r="E3180" t="str">
            <v>35422130100EQMRCZZWD</v>
          </cell>
          <cell r="F3180" t="str">
            <v>CC-GROUPSC</v>
          </cell>
          <cell r="G3180">
            <v>359.19</v>
          </cell>
          <cell r="H3180">
            <v>359.19</v>
          </cell>
          <cell r="I3180">
            <v>359.19</v>
          </cell>
          <cell r="J3180">
            <v>359.19</v>
          </cell>
          <cell r="K3180">
            <v>359.19</v>
          </cell>
          <cell r="L3180">
            <v>359.19</v>
          </cell>
          <cell r="M3180">
            <v>359.19</v>
          </cell>
          <cell r="N3180">
            <v>359.19</v>
          </cell>
          <cell r="O3180">
            <v>359.19</v>
          </cell>
          <cell r="P3180">
            <v>359.19</v>
          </cell>
          <cell r="Q3180">
            <v>359.19</v>
          </cell>
          <cell r="R3180">
            <v>359.19</v>
          </cell>
          <cell r="S3180">
            <v>4310.28</v>
          </cell>
        </row>
        <row r="3181">
          <cell r="E3181" t="str">
            <v>35422130100EQMRCZZWD</v>
          </cell>
          <cell r="F3181" t="str">
            <v>CC-GROUPSC</v>
          </cell>
          <cell r="G3181">
            <v>359.19</v>
          </cell>
          <cell r="H3181">
            <v>359.19</v>
          </cell>
          <cell r="I3181">
            <v>359.19</v>
          </cell>
          <cell r="J3181">
            <v>359.19</v>
          </cell>
          <cell r="K3181">
            <v>359.19</v>
          </cell>
          <cell r="L3181">
            <v>359.19</v>
          </cell>
          <cell r="M3181">
            <v>359.19</v>
          </cell>
          <cell r="N3181">
            <v>359.19</v>
          </cell>
          <cell r="O3181">
            <v>359.19</v>
          </cell>
          <cell r="P3181">
            <v>359.19</v>
          </cell>
          <cell r="Q3181">
            <v>359.19</v>
          </cell>
          <cell r="R3181">
            <v>359.19</v>
          </cell>
          <cell r="S3181">
            <v>4310.28</v>
          </cell>
        </row>
        <row r="3182">
          <cell r="E3182" t="str">
            <v>35422130100EQMRCZZWD</v>
          </cell>
          <cell r="F3182" t="str">
            <v>CC-GROUPSC</v>
          </cell>
          <cell r="G3182">
            <v>359.19</v>
          </cell>
          <cell r="H3182">
            <v>359.19</v>
          </cell>
          <cell r="I3182">
            <v>359.19</v>
          </cell>
          <cell r="J3182">
            <v>359.19</v>
          </cell>
          <cell r="K3182">
            <v>359.19</v>
          </cell>
          <cell r="L3182">
            <v>359.19</v>
          </cell>
          <cell r="M3182">
            <v>359.19</v>
          </cell>
          <cell r="N3182">
            <v>359.19</v>
          </cell>
          <cell r="O3182">
            <v>359.19</v>
          </cell>
          <cell r="P3182">
            <v>359.19</v>
          </cell>
          <cell r="Q3182">
            <v>359.19</v>
          </cell>
          <cell r="R3182">
            <v>359.19</v>
          </cell>
          <cell r="S3182">
            <v>4310.28</v>
          </cell>
        </row>
        <row r="3183">
          <cell r="E3183" t="str">
            <v>35422130100EQMRCZZWD</v>
          </cell>
          <cell r="F3183" t="str">
            <v>CC-GROUPSC</v>
          </cell>
          <cell r="G3183">
            <v>359.19</v>
          </cell>
          <cell r="H3183">
            <v>359.19</v>
          </cell>
          <cell r="I3183">
            <v>359.19</v>
          </cell>
          <cell r="J3183">
            <v>359.19</v>
          </cell>
          <cell r="K3183">
            <v>359.19</v>
          </cell>
          <cell r="L3183">
            <v>359.19</v>
          </cell>
          <cell r="M3183">
            <v>359.19</v>
          </cell>
          <cell r="N3183">
            <v>359.19</v>
          </cell>
          <cell r="O3183">
            <v>359.19</v>
          </cell>
          <cell r="P3183">
            <v>359.19</v>
          </cell>
          <cell r="Q3183">
            <v>359.19</v>
          </cell>
          <cell r="R3183">
            <v>359.19</v>
          </cell>
          <cell r="S3183">
            <v>4310.28</v>
          </cell>
        </row>
        <row r="3184">
          <cell r="E3184" t="str">
            <v>35422130100EQMRCZZWD</v>
          </cell>
          <cell r="F3184" t="str">
            <v>CC-GROUPSC</v>
          </cell>
          <cell r="G3184">
            <v>275.41000000000003</v>
          </cell>
          <cell r="H3184">
            <v>275.41000000000003</v>
          </cell>
          <cell r="I3184">
            <v>275.41000000000003</v>
          </cell>
          <cell r="J3184">
            <v>275.41000000000003</v>
          </cell>
          <cell r="K3184">
            <v>275.41000000000003</v>
          </cell>
          <cell r="L3184">
            <v>275.41000000000003</v>
          </cell>
          <cell r="M3184">
            <v>275.41000000000003</v>
          </cell>
          <cell r="N3184">
            <v>275.41000000000003</v>
          </cell>
          <cell r="O3184">
            <v>275.41000000000003</v>
          </cell>
          <cell r="P3184">
            <v>275.41000000000003</v>
          </cell>
          <cell r="Q3184">
            <v>275.41000000000003</v>
          </cell>
          <cell r="R3184">
            <v>275.41000000000003</v>
          </cell>
          <cell r="S3184">
            <v>3304.92</v>
          </cell>
        </row>
        <row r="3185">
          <cell r="E3185" t="str">
            <v>35422130100EQMRCZZWD</v>
          </cell>
          <cell r="F3185" t="str">
            <v>CC-GROUPSC</v>
          </cell>
          <cell r="G3185">
            <v>436</v>
          </cell>
          <cell r="H3185">
            <v>436</v>
          </cell>
          <cell r="I3185">
            <v>436</v>
          </cell>
          <cell r="J3185">
            <v>436</v>
          </cell>
          <cell r="K3185">
            <v>436</v>
          </cell>
          <cell r="L3185">
            <v>436</v>
          </cell>
          <cell r="M3185">
            <v>436</v>
          </cell>
          <cell r="N3185">
            <v>436</v>
          </cell>
          <cell r="O3185">
            <v>436</v>
          </cell>
          <cell r="P3185">
            <v>436</v>
          </cell>
          <cell r="Q3185">
            <v>436</v>
          </cell>
          <cell r="R3185">
            <v>436</v>
          </cell>
          <cell r="S3185">
            <v>5232</v>
          </cell>
        </row>
        <row r="3186">
          <cell r="E3186" t="str">
            <v>35422130100EQMRCZZWD</v>
          </cell>
          <cell r="F3186" t="str">
            <v>CC-GROUPSC</v>
          </cell>
          <cell r="G3186">
            <v>555.4</v>
          </cell>
          <cell r="H3186">
            <v>555.4</v>
          </cell>
          <cell r="I3186">
            <v>555.4</v>
          </cell>
          <cell r="J3186">
            <v>555.4</v>
          </cell>
          <cell r="K3186">
            <v>555.4</v>
          </cell>
          <cell r="L3186">
            <v>555.4</v>
          </cell>
          <cell r="M3186">
            <v>555.4</v>
          </cell>
          <cell r="N3186">
            <v>555.4</v>
          </cell>
          <cell r="O3186">
            <v>555.4</v>
          </cell>
          <cell r="P3186">
            <v>555.4</v>
          </cell>
          <cell r="Q3186">
            <v>555.4</v>
          </cell>
          <cell r="R3186">
            <v>555.4</v>
          </cell>
          <cell r="S3186">
            <v>6664.8</v>
          </cell>
        </row>
        <row r="3187">
          <cell r="E3187" t="str">
            <v>35422130100EQMRCZZWD</v>
          </cell>
          <cell r="F3187" t="str">
            <v>CC-GROUPSC</v>
          </cell>
          <cell r="G3187">
            <v>275.41000000000003</v>
          </cell>
          <cell r="H3187">
            <v>275.41000000000003</v>
          </cell>
          <cell r="I3187">
            <v>275.41000000000003</v>
          </cell>
          <cell r="J3187">
            <v>275.41000000000003</v>
          </cell>
          <cell r="K3187">
            <v>275.41000000000003</v>
          </cell>
          <cell r="L3187">
            <v>275.41000000000003</v>
          </cell>
          <cell r="M3187">
            <v>275.41000000000003</v>
          </cell>
          <cell r="N3187">
            <v>275.41000000000003</v>
          </cell>
          <cell r="O3187">
            <v>275.41000000000003</v>
          </cell>
          <cell r="P3187">
            <v>275.41000000000003</v>
          </cell>
          <cell r="Q3187">
            <v>275.41000000000003</v>
          </cell>
          <cell r="R3187">
            <v>275.41000000000003</v>
          </cell>
          <cell r="S3187">
            <v>3304.92</v>
          </cell>
        </row>
        <row r="3188">
          <cell r="E3188" t="str">
            <v>35422130100EQMRCZZWD</v>
          </cell>
          <cell r="F3188" t="str">
            <v>CC-GROUPSC</v>
          </cell>
          <cell r="G3188">
            <v>555.4</v>
          </cell>
          <cell r="H3188">
            <v>555.4</v>
          </cell>
          <cell r="I3188">
            <v>555.4</v>
          </cell>
          <cell r="J3188">
            <v>555.4</v>
          </cell>
          <cell r="K3188">
            <v>555.4</v>
          </cell>
          <cell r="L3188">
            <v>555.4</v>
          </cell>
          <cell r="M3188">
            <v>555.4</v>
          </cell>
          <cell r="N3188">
            <v>555.4</v>
          </cell>
          <cell r="O3188">
            <v>555.4</v>
          </cell>
          <cell r="P3188">
            <v>555.4</v>
          </cell>
          <cell r="Q3188">
            <v>555.4</v>
          </cell>
          <cell r="R3188">
            <v>555.4</v>
          </cell>
          <cell r="S3188">
            <v>6664.8</v>
          </cell>
        </row>
        <row r="3189">
          <cell r="E3189" t="str">
            <v>35422130100EQMRCZZWD</v>
          </cell>
          <cell r="F3189" t="str">
            <v>CC-GROUPSC</v>
          </cell>
          <cell r="G3189">
            <v>359.19</v>
          </cell>
          <cell r="H3189">
            <v>359.19</v>
          </cell>
          <cell r="I3189">
            <v>359.19</v>
          </cell>
          <cell r="J3189">
            <v>359.19</v>
          </cell>
          <cell r="K3189">
            <v>359.19</v>
          </cell>
          <cell r="L3189">
            <v>359.19</v>
          </cell>
          <cell r="M3189">
            <v>359.19</v>
          </cell>
          <cell r="N3189">
            <v>359.19</v>
          </cell>
          <cell r="O3189">
            <v>359.19</v>
          </cell>
          <cell r="P3189">
            <v>359.19</v>
          </cell>
          <cell r="Q3189">
            <v>359.19</v>
          </cell>
          <cell r="R3189">
            <v>359.19</v>
          </cell>
          <cell r="S3189">
            <v>4310.28</v>
          </cell>
        </row>
        <row r="3190">
          <cell r="E3190" t="str">
            <v>35422130100EQMRCZZWD</v>
          </cell>
          <cell r="F3190" t="str">
            <v>CC-GROUPSC</v>
          </cell>
          <cell r="G3190">
            <v>359.19</v>
          </cell>
          <cell r="H3190">
            <v>359.19</v>
          </cell>
          <cell r="I3190">
            <v>359.19</v>
          </cell>
          <cell r="J3190">
            <v>359.19</v>
          </cell>
          <cell r="K3190">
            <v>359.19</v>
          </cell>
          <cell r="L3190">
            <v>359.19</v>
          </cell>
          <cell r="M3190">
            <v>359.19</v>
          </cell>
          <cell r="N3190">
            <v>359.19</v>
          </cell>
          <cell r="O3190">
            <v>359.19</v>
          </cell>
          <cell r="P3190">
            <v>359.19</v>
          </cell>
          <cell r="Q3190">
            <v>359.19</v>
          </cell>
          <cell r="R3190">
            <v>359.19</v>
          </cell>
          <cell r="S3190">
            <v>4310.28</v>
          </cell>
        </row>
        <row r="3191">
          <cell r="E3191" t="str">
            <v>35422130100EQMRCZZWD</v>
          </cell>
          <cell r="F3191" t="str">
            <v>CC-GROUPSC</v>
          </cell>
          <cell r="G3191">
            <v>359.19</v>
          </cell>
          <cell r="H3191">
            <v>359.19</v>
          </cell>
          <cell r="I3191">
            <v>359.19</v>
          </cell>
          <cell r="J3191">
            <v>359.19</v>
          </cell>
          <cell r="K3191">
            <v>359.19</v>
          </cell>
          <cell r="L3191">
            <v>359.19</v>
          </cell>
          <cell r="M3191">
            <v>359.19</v>
          </cell>
          <cell r="N3191">
            <v>359.19</v>
          </cell>
          <cell r="O3191">
            <v>359.19</v>
          </cell>
          <cell r="P3191">
            <v>359.19</v>
          </cell>
          <cell r="Q3191">
            <v>359.19</v>
          </cell>
          <cell r="R3191">
            <v>359.19</v>
          </cell>
          <cell r="S3191">
            <v>4310.28</v>
          </cell>
        </row>
        <row r="3192">
          <cell r="E3192" t="str">
            <v>35422130100EQMRCZZWD</v>
          </cell>
          <cell r="F3192" t="str">
            <v>CC-GROUPSC</v>
          </cell>
          <cell r="G3192">
            <v>359.19</v>
          </cell>
          <cell r="H3192">
            <v>359.19</v>
          </cell>
          <cell r="I3192">
            <v>359.19</v>
          </cell>
          <cell r="J3192">
            <v>359.19</v>
          </cell>
          <cell r="K3192">
            <v>359.19</v>
          </cell>
          <cell r="L3192">
            <v>359.19</v>
          </cell>
          <cell r="M3192">
            <v>359.19</v>
          </cell>
          <cell r="N3192">
            <v>359.19</v>
          </cell>
          <cell r="O3192">
            <v>359.19</v>
          </cell>
          <cell r="P3192">
            <v>359.19</v>
          </cell>
          <cell r="Q3192">
            <v>359.19</v>
          </cell>
          <cell r="R3192">
            <v>359.19</v>
          </cell>
          <cell r="S3192">
            <v>4310.28</v>
          </cell>
        </row>
        <row r="3193">
          <cell r="E3193" t="str">
            <v>35422130100EQMRCZZWD</v>
          </cell>
          <cell r="F3193" t="str">
            <v>CC-GROUPSC</v>
          </cell>
          <cell r="G3193">
            <v>359.19</v>
          </cell>
          <cell r="H3193">
            <v>359.19</v>
          </cell>
          <cell r="I3193">
            <v>359.19</v>
          </cell>
          <cell r="J3193">
            <v>359.19</v>
          </cell>
          <cell r="K3193">
            <v>359.19</v>
          </cell>
          <cell r="L3193">
            <v>359.19</v>
          </cell>
          <cell r="M3193">
            <v>359.19</v>
          </cell>
          <cell r="N3193">
            <v>359.19</v>
          </cell>
          <cell r="O3193">
            <v>359.19</v>
          </cell>
          <cell r="P3193">
            <v>359.19</v>
          </cell>
          <cell r="Q3193">
            <v>359.19</v>
          </cell>
          <cell r="R3193">
            <v>359.19</v>
          </cell>
          <cell r="S3193">
            <v>4310.28</v>
          </cell>
        </row>
        <row r="3194">
          <cell r="E3194" t="str">
            <v>35422130100EQMRCZZWD</v>
          </cell>
          <cell r="F3194" t="str">
            <v>CC-GROUPSC</v>
          </cell>
          <cell r="G3194">
            <v>329</v>
          </cell>
          <cell r="H3194">
            <v>329</v>
          </cell>
          <cell r="I3194">
            <v>329</v>
          </cell>
          <cell r="J3194">
            <v>329</v>
          </cell>
          <cell r="K3194">
            <v>329</v>
          </cell>
          <cell r="L3194">
            <v>329</v>
          </cell>
          <cell r="M3194">
            <v>329</v>
          </cell>
          <cell r="N3194">
            <v>329</v>
          </cell>
          <cell r="O3194">
            <v>343.91</v>
          </cell>
          <cell r="P3194">
            <v>343.91</v>
          </cell>
          <cell r="Q3194">
            <v>343.91</v>
          </cell>
          <cell r="R3194">
            <v>343.91</v>
          </cell>
          <cell r="S3194">
            <v>4007.64</v>
          </cell>
        </row>
        <row r="3195">
          <cell r="E3195" t="str">
            <v>35422130100EQMRCZZWD</v>
          </cell>
          <cell r="F3195" t="str">
            <v>CC-GROUPSC</v>
          </cell>
          <cell r="G3195">
            <v>329</v>
          </cell>
          <cell r="H3195">
            <v>329</v>
          </cell>
          <cell r="I3195">
            <v>329</v>
          </cell>
          <cell r="J3195">
            <v>329</v>
          </cell>
          <cell r="K3195">
            <v>329</v>
          </cell>
          <cell r="L3195">
            <v>329</v>
          </cell>
          <cell r="M3195">
            <v>329</v>
          </cell>
          <cell r="N3195">
            <v>329</v>
          </cell>
          <cell r="O3195">
            <v>343.91</v>
          </cell>
          <cell r="P3195">
            <v>343.91</v>
          </cell>
          <cell r="Q3195">
            <v>343.91</v>
          </cell>
          <cell r="R3195">
            <v>343.91</v>
          </cell>
          <cell r="S3195">
            <v>4007.64</v>
          </cell>
        </row>
        <row r="3196">
          <cell r="E3196" t="str">
            <v>35422130100EQMRCZZWD</v>
          </cell>
          <cell r="F3196" t="str">
            <v>CC-GROUPSC</v>
          </cell>
          <cell r="G3196">
            <v>275.41000000000003</v>
          </cell>
          <cell r="H3196">
            <v>275.41000000000003</v>
          </cell>
          <cell r="I3196">
            <v>275.41000000000003</v>
          </cell>
          <cell r="J3196">
            <v>275.41000000000003</v>
          </cell>
          <cell r="K3196">
            <v>275.41000000000003</v>
          </cell>
          <cell r="L3196">
            <v>275.41000000000003</v>
          </cell>
          <cell r="M3196">
            <v>275.41000000000003</v>
          </cell>
          <cell r="N3196">
            <v>275.41000000000003</v>
          </cell>
          <cell r="O3196">
            <v>275.41000000000003</v>
          </cell>
          <cell r="P3196">
            <v>275.41000000000003</v>
          </cell>
          <cell r="Q3196">
            <v>275.41000000000003</v>
          </cell>
          <cell r="R3196">
            <v>275.41000000000003</v>
          </cell>
          <cell r="S3196">
            <v>3304.92</v>
          </cell>
        </row>
        <row r="3197">
          <cell r="E3197" t="str">
            <v>35422130100EQMRCZZWD</v>
          </cell>
          <cell r="F3197" t="str">
            <v>CC-GROUPSC</v>
          </cell>
          <cell r="G3197">
            <v>275.41000000000003</v>
          </cell>
          <cell r="H3197">
            <v>275.41000000000003</v>
          </cell>
          <cell r="I3197">
            <v>275.41000000000003</v>
          </cell>
          <cell r="J3197">
            <v>275.41000000000003</v>
          </cell>
          <cell r="K3197">
            <v>275.41000000000003</v>
          </cell>
          <cell r="L3197">
            <v>275.41000000000003</v>
          </cell>
          <cell r="M3197">
            <v>275.41000000000003</v>
          </cell>
          <cell r="N3197">
            <v>275.41000000000003</v>
          </cell>
          <cell r="O3197">
            <v>275.41000000000003</v>
          </cell>
          <cell r="P3197">
            <v>275.41000000000003</v>
          </cell>
          <cell r="Q3197">
            <v>275.41000000000003</v>
          </cell>
          <cell r="R3197">
            <v>275.41000000000003</v>
          </cell>
          <cell r="S3197">
            <v>3304.92</v>
          </cell>
        </row>
        <row r="3198">
          <cell r="E3198" t="str">
            <v>35422130100EQMRCZZWD</v>
          </cell>
          <cell r="F3198" t="str">
            <v>CC-GROUPSC</v>
          </cell>
          <cell r="G3198">
            <v>493.66</v>
          </cell>
          <cell r="H3198">
            <v>493.66</v>
          </cell>
          <cell r="I3198">
            <v>493.66</v>
          </cell>
          <cell r="J3198">
            <v>493.66</v>
          </cell>
          <cell r="K3198">
            <v>493.66</v>
          </cell>
          <cell r="L3198">
            <v>493.66</v>
          </cell>
          <cell r="M3198">
            <v>493.66</v>
          </cell>
          <cell r="N3198">
            <v>493.66</v>
          </cell>
          <cell r="O3198">
            <v>493.66</v>
          </cell>
          <cell r="P3198">
            <v>493.66</v>
          </cell>
          <cell r="Q3198">
            <v>493.66</v>
          </cell>
          <cell r="R3198">
            <v>493.66</v>
          </cell>
          <cell r="S3198">
            <v>5923.92</v>
          </cell>
        </row>
        <row r="3199">
          <cell r="E3199" t="str">
            <v>35422130100EQMRCZZWD</v>
          </cell>
          <cell r="F3199" t="str">
            <v>CC-GROUPSC</v>
          </cell>
          <cell r="G3199">
            <v>802.38</v>
          </cell>
          <cell r="H3199">
            <v>802.38</v>
          </cell>
          <cell r="I3199">
            <v>802.38</v>
          </cell>
          <cell r="J3199">
            <v>802.38</v>
          </cell>
          <cell r="K3199">
            <v>802.38</v>
          </cell>
          <cell r="L3199">
            <v>802.38</v>
          </cell>
          <cell r="M3199">
            <v>802.38</v>
          </cell>
          <cell r="N3199">
            <v>802.38</v>
          </cell>
          <cell r="O3199">
            <v>802.38</v>
          </cell>
          <cell r="P3199">
            <v>802.38</v>
          </cell>
          <cell r="Q3199">
            <v>802.38</v>
          </cell>
          <cell r="R3199">
            <v>802.38</v>
          </cell>
          <cell r="S3199">
            <v>9628.56</v>
          </cell>
        </row>
        <row r="3200">
          <cell r="E3200" t="str">
            <v>35422130100EQMRCZZWD</v>
          </cell>
          <cell r="F3200" t="str">
            <v>CC-GROUPSC</v>
          </cell>
          <cell r="G3200">
            <v>555.4</v>
          </cell>
          <cell r="H3200">
            <v>555.4</v>
          </cell>
          <cell r="I3200">
            <v>555.4</v>
          </cell>
          <cell r="J3200">
            <v>555.4</v>
          </cell>
          <cell r="K3200">
            <v>555.4</v>
          </cell>
          <cell r="L3200">
            <v>555.4</v>
          </cell>
          <cell r="M3200">
            <v>555.4</v>
          </cell>
          <cell r="N3200">
            <v>555.4</v>
          </cell>
          <cell r="O3200">
            <v>555.4</v>
          </cell>
          <cell r="P3200">
            <v>555.4</v>
          </cell>
          <cell r="Q3200">
            <v>555.4</v>
          </cell>
          <cell r="R3200">
            <v>555.4</v>
          </cell>
          <cell r="S3200">
            <v>6664.8</v>
          </cell>
        </row>
        <row r="3201">
          <cell r="E3201" t="str">
            <v>35422130100EQMRCZZWD</v>
          </cell>
          <cell r="F3201" t="str">
            <v>CC-GROUPSC</v>
          </cell>
          <cell r="G3201">
            <v>275.41000000000003</v>
          </cell>
          <cell r="H3201">
            <v>275.41000000000003</v>
          </cell>
          <cell r="I3201">
            <v>275.41000000000003</v>
          </cell>
          <cell r="J3201">
            <v>275.41000000000003</v>
          </cell>
          <cell r="K3201">
            <v>275.41000000000003</v>
          </cell>
          <cell r="L3201">
            <v>275.41000000000003</v>
          </cell>
          <cell r="M3201">
            <v>275.41000000000003</v>
          </cell>
          <cell r="N3201">
            <v>275.41000000000003</v>
          </cell>
          <cell r="O3201">
            <v>275.41000000000003</v>
          </cell>
          <cell r="P3201">
            <v>275.41000000000003</v>
          </cell>
          <cell r="Q3201">
            <v>275.41000000000003</v>
          </cell>
          <cell r="R3201">
            <v>275.41000000000003</v>
          </cell>
          <cell r="S3201">
            <v>3304.92</v>
          </cell>
        </row>
        <row r="3202">
          <cell r="E3202" t="str">
            <v>35422130100EQMRCZZWD</v>
          </cell>
          <cell r="F3202" t="str">
            <v>CC-GROUPSC</v>
          </cell>
          <cell r="G3202">
            <v>376.28</v>
          </cell>
          <cell r="H3202">
            <v>376.28</v>
          </cell>
          <cell r="I3202">
            <v>376.28</v>
          </cell>
          <cell r="J3202">
            <v>376.28</v>
          </cell>
          <cell r="K3202">
            <v>376.28</v>
          </cell>
          <cell r="L3202">
            <v>376.28</v>
          </cell>
          <cell r="M3202">
            <v>376.28</v>
          </cell>
          <cell r="N3202">
            <v>376.28</v>
          </cell>
          <cell r="O3202">
            <v>376.28</v>
          </cell>
          <cell r="P3202">
            <v>376.28</v>
          </cell>
          <cell r="Q3202">
            <v>376.28</v>
          </cell>
          <cell r="R3202">
            <v>376.28</v>
          </cell>
          <cell r="S3202">
            <v>4515.3599999999997</v>
          </cell>
        </row>
        <row r="3203">
          <cell r="E3203" t="str">
            <v>35422130100EQMRCZZWD</v>
          </cell>
          <cell r="F3203" t="str">
            <v>CC-GROUPSC</v>
          </cell>
          <cell r="G3203">
            <v>359.19</v>
          </cell>
          <cell r="H3203">
            <v>359.19</v>
          </cell>
          <cell r="I3203">
            <v>359.19</v>
          </cell>
          <cell r="J3203">
            <v>359.19</v>
          </cell>
          <cell r="K3203">
            <v>359.19</v>
          </cell>
          <cell r="L3203">
            <v>359.19</v>
          </cell>
          <cell r="M3203">
            <v>359.19</v>
          </cell>
          <cell r="N3203">
            <v>359.19</v>
          </cell>
          <cell r="O3203">
            <v>359.19</v>
          </cell>
          <cell r="P3203">
            <v>359.19</v>
          </cell>
          <cell r="Q3203">
            <v>359.19</v>
          </cell>
          <cell r="R3203">
            <v>359.19</v>
          </cell>
          <cell r="S3203">
            <v>4310.28</v>
          </cell>
        </row>
        <row r="3204">
          <cell r="E3204" t="str">
            <v>35422130100EQMRCZZWD</v>
          </cell>
          <cell r="F3204" t="str">
            <v>CC-GROUPSC</v>
          </cell>
          <cell r="G3204">
            <v>376.28</v>
          </cell>
          <cell r="H3204">
            <v>376.28</v>
          </cell>
          <cell r="I3204">
            <v>376.28</v>
          </cell>
          <cell r="J3204">
            <v>376.28</v>
          </cell>
          <cell r="K3204">
            <v>376.28</v>
          </cell>
          <cell r="L3204">
            <v>376.28</v>
          </cell>
          <cell r="M3204">
            <v>376.28</v>
          </cell>
          <cell r="N3204">
            <v>376.28</v>
          </cell>
          <cell r="O3204">
            <v>376.28</v>
          </cell>
          <cell r="P3204">
            <v>376.28</v>
          </cell>
          <cell r="Q3204">
            <v>376.28</v>
          </cell>
          <cell r="R3204">
            <v>376.28</v>
          </cell>
          <cell r="S3204">
            <v>4515.3599999999997</v>
          </cell>
        </row>
        <row r="3205">
          <cell r="E3205" t="str">
            <v>35422130100EQMRCZZWD</v>
          </cell>
          <cell r="F3205" t="str">
            <v>CC-GROUPSC</v>
          </cell>
          <cell r="G3205">
            <v>359.19</v>
          </cell>
          <cell r="H3205">
            <v>359.19</v>
          </cell>
          <cell r="I3205">
            <v>359.19</v>
          </cell>
          <cell r="J3205">
            <v>359.19</v>
          </cell>
          <cell r="K3205">
            <v>359.19</v>
          </cell>
          <cell r="L3205">
            <v>359.19</v>
          </cell>
          <cell r="M3205">
            <v>359.19</v>
          </cell>
          <cell r="N3205">
            <v>359.19</v>
          </cell>
          <cell r="O3205">
            <v>359.19</v>
          </cell>
          <cell r="P3205">
            <v>359.19</v>
          </cell>
          <cell r="Q3205">
            <v>359.19</v>
          </cell>
          <cell r="R3205">
            <v>359.19</v>
          </cell>
          <cell r="S3205">
            <v>4310.28</v>
          </cell>
        </row>
        <row r="3206">
          <cell r="E3206" t="str">
            <v>35422130100EQMRCZZWD</v>
          </cell>
          <cell r="F3206" t="str">
            <v>CC-GROUPSC</v>
          </cell>
          <cell r="G3206">
            <v>224.7</v>
          </cell>
          <cell r="H3206">
            <v>224.7</v>
          </cell>
          <cell r="I3206">
            <v>224.7</v>
          </cell>
          <cell r="J3206">
            <v>229.72</v>
          </cell>
          <cell r="K3206">
            <v>229.72</v>
          </cell>
          <cell r="L3206">
            <v>229.72</v>
          </cell>
          <cell r="M3206">
            <v>229.72</v>
          </cell>
          <cell r="N3206">
            <v>229.72</v>
          </cell>
          <cell r="O3206">
            <v>229.72</v>
          </cell>
          <cell r="P3206">
            <v>229.72</v>
          </cell>
          <cell r="Q3206">
            <v>229.72</v>
          </cell>
          <cell r="R3206">
            <v>229.72</v>
          </cell>
          <cell r="S3206">
            <v>2741.58</v>
          </cell>
        </row>
        <row r="3207">
          <cell r="E3207" t="str">
            <v>35422130100EQMRCZZWD Total</v>
          </cell>
          <cell r="F3207">
            <v>0</v>
          </cell>
          <cell r="S3207">
            <v>230854.25999999998</v>
          </cell>
        </row>
        <row r="3208">
          <cell r="E3208" t="str">
            <v>35422130200ORMRCZZWD</v>
          </cell>
          <cell r="F3208" t="str">
            <v>CC-MEDAID</v>
          </cell>
          <cell r="G3208">
            <v>2609.81</v>
          </cell>
          <cell r="H3208">
            <v>2609.81</v>
          </cell>
          <cell r="I3208">
            <v>2609.81</v>
          </cell>
          <cell r="J3208">
            <v>2609.81</v>
          </cell>
          <cell r="K3208">
            <v>2609.81</v>
          </cell>
          <cell r="L3208">
            <v>2609.81</v>
          </cell>
          <cell r="M3208">
            <v>2609.81</v>
          </cell>
          <cell r="N3208">
            <v>2609.81</v>
          </cell>
          <cell r="O3208">
            <v>2609.81</v>
          </cell>
          <cell r="P3208">
            <v>2609.81</v>
          </cell>
          <cell r="Q3208">
            <v>2609.81</v>
          </cell>
          <cell r="R3208">
            <v>2609.81</v>
          </cell>
          <cell r="S3208">
            <v>31317.72</v>
          </cell>
        </row>
        <row r="3209">
          <cell r="E3209" t="str">
            <v>35422130200ORMRCZZWD</v>
          </cell>
          <cell r="F3209" t="str">
            <v>CC-MEDAID</v>
          </cell>
          <cell r="G3209">
            <v>3103.6</v>
          </cell>
          <cell r="H3209">
            <v>3103.6</v>
          </cell>
          <cell r="I3209">
            <v>3103.6</v>
          </cell>
          <cell r="J3209">
            <v>3103.6</v>
          </cell>
          <cell r="K3209">
            <v>3103.6</v>
          </cell>
          <cell r="L3209">
            <v>3103.6</v>
          </cell>
          <cell r="M3209">
            <v>3103.6</v>
          </cell>
          <cell r="N3209">
            <v>3103.6</v>
          </cell>
          <cell r="O3209">
            <v>3103.6</v>
          </cell>
          <cell r="P3209">
            <v>3103.6</v>
          </cell>
          <cell r="Q3209">
            <v>3103.6</v>
          </cell>
          <cell r="R3209">
            <v>3103.6</v>
          </cell>
          <cell r="S3209">
            <v>37243.199999999997</v>
          </cell>
        </row>
        <row r="3210">
          <cell r="E3210" t="str">
            <v>35422130200ORMRCZZWD</v>
          </cell>
          <cell r="F3210" t="str">
            <v>CC-MEDAID</v>
          </cell>
          <cell r="G3210">
            <v>1691.47</v>
          </cell>
          <cell r="H3210">
            <v>1691.47</v>
          </cell>
          <cell r="I3210">
            <v>1691.47</v>
          </cell>
          <cell r="J3210">
            <v>1691.47</v>
          </cell>
          <cell r="K3210">
            <v>1691.47</v>
          </cell>
          <cell r="L3210">
            <v>1691.47</v>
          </cell>
          <cell r="M3210">
            <v>1691.47</v>
          </cell>
          <cell r="N3210">
            <v>1691.47</v>
          </cell>
          <cell r="O3210">
            <v>1691.47</v>
          </cell>
          <cell r="P3210">
            <v>1691.47</v>
          </cell>
          <cell r="Q3210">
            <v>1691.47</v>
          </cell>
          <cell r="R3210">
            <v>1691.47</v>
          </cell>
          <cell r="S3210">
            <v>20297.64</v>
          </cell>
        </row>
        <row r="3211">
          <cell r="E3211" t="str">
            <v>35422130200ORMRCZZWD</v>
          </cell>
          <cell r="F3211" t="str">
            <v>CC-MEDAID</v>
          </cell>
          <cell r="G3211">
            <v>1282.97</v>
          </cell>
          <cell r="H3211">
            <v>1282.97</v>
          </cell>
          <cell r="I3211">
            <v>1282.97</v>
          </cell>
          <cell r="J3211">
            <v>1282.97</v>
          </cell>
          <cell r="K3211">
            <v>1282.97</v>
          </cell>
          <cell r="L3211">
            <v>1282.97</v>
          </cell>
          <cell r="M3211">
            <v>1282.97</v>
          </cell>
          <cell r="N3211">
            <v>1282.97</v>
          </cell>
          <cell r="O3211">
            <v>1282.97</v>
          </cell>
          <cell r="P3211">
            <v>1282.97</v>
          </cell>
          <cell r="Q3211">
            <v>1282.97</v>
          </cell>
          <cell r="R3211">
            <v>1282.97</v>
          </cell>
          <cell r="S3211">
            <v>15395.64</v>
          </cell>
        </row>
        <row r="3212">
          <cell r="E3212" t="str">
            <v>35422130200ORMRCZZWD</v>
          </cell>
          <cell r="F3212" t="str">
            <v>CC-MEDAID</v>
          </cell>
          <cell r="G3212">
            <v>2695.1</v>
          </cell>
          <cell r="H3212">
            <v>2695.1</v>
          </cell>
          <cell r="I3212">
            <v>2695.1</v>
          </cell>
          <cell r="J3212">
            <v>2695.1</v>
          </cell>
          <cell r="K3212">
            <v>2695.1</v>
          </cell>
          <cell r="L3212">
            <v>2695.1</v>
          </cell>
          <cell r="M3212">
            <v>2695.1</v>
          </cell>
          <cell r="N3212">
            <v>2695.1</v>
          </cell>
          <cell r="O3212">
            <v>2695.1</v>
          </cell>
          <cell r="P3212">
            <v>2695.1</v>
          </cell>
          <cell r="Q3212">
            <v>2695.1</v>
          </cell>
          <cell r="R3212">
            <v>2695.1</v>
          </cell>
          <cell r="S3212">
            <v>32341.200000000001</v>
          </cell>
        </row>
        <row r="3213">
          <cell r="E3213" t="str">
            <v>35422130200ORMRCZZWD</v>
          </cell>
          <cell r="F3213" t="str">
            <v>CC-MEDAID</v>
          </cell>
          <cell r="G3213">
            <v>2099.96</v>
          </cell>
          <cell r="H3213">
            <v>2099.96</v>
          </cell>
          <cell r="I3213">
            <v>2099.96</v>
          </cell>
          <cell r="J3213">
            <v>2099.96</v>
          </cell>
          <cell r="K3213">
            <v>2099.96</v>
          </cell>
          <cell r="L3213">
            <v>2099.96</v>
          </cell>
          <cell r="M3213">
            <v>2099.96</v>
          </cell>
          <cell r="N3213">
            <v>2099.96</v>
          </cell>
          <cell r="O3213">
            <v>2099.96</v>
          </cell>
          <cell r="P3213">
            <v>2099.96</v>
          </cell>
          <cell r="Q3213">
            <v>2099.96</v>
          </cell>
          <cell r="R3213">
            <v>2099.96</v>
          </cell>
          <cell r="S3213">
            <v>25199.52</v>
          </cell>
        </row>
        <row r="3214">
          <cell r="E3214" t="str">
            <v>35422130200ORMRCZZWD</v>
          </cell>
          <cell r="F3214" t="str">
            <v>CC-MEDAID</v>
          </cell>
          <cell r="G3214">
            <v>1282.97</v>
          </cell>
          <cell r="H3214">
            <v>1282.97</v>
          </cell>
          <cell r="I3214">
            <v>1282.97</v>
          </cell>
          <cell r="J3214">
            <v>1282.97</v>
          </cell>
          <cell r="K3214">
            <v>1282.97</v>
          </cell>
          <cell r="L3214">
            <v>1282.97</v>
          </cell>
          <cell r="M3214">
            <v>1282.97</v>
          </cell>
          <cell r="N3214">
            <v>1282.97</v>
          </cell>
          <cell r="O3214">
            <v>1282.97</v>
          </cell>
          <cell r="P3214">
            <v>1282.97</v>
          </cell>
          <cell r="Q3214">
            <v>1282.97</v>
          </cell>
          <cell r="R3214">
            <v>1282.97</v>
          </cell>
          <cell r="S3214">
            <v>15395.64</v>
          </cell>
        </row>
        <row r="3215">
          <cell r="E3215" t="str">
            <v>35422130200ORMRCZZWD</v>
          </cell>
          <cell r="F3215" t="str">
            <v>CC-MEDAID</v>
          </cell>
          <cell r="G3215">
            <v>3103.6</v>
          </cell>
          <cell r="H3215">
            <v>3103.6</v>
          </cell>
          <cell r="I3215">
            <v>3103.6</v>
          </cell>
          <cell r="J3215">
            <v>3103.6</v>
          </cell>
          <cell r="K3215">
            <v>3103.6</v>
          </cell>
          <cell r="L3215">
            <v>3103.6</v>
          </cell>
          <cell r="M3215">
            <v>3103.6</v>
          </cell>
          <cell r="N3215">
            <v>3103.6</v>
          </cell>
          <cell r="O3215">
            <v>3103.6</v>
          </cell>
          <cell r="P3215">
            <v>3103.6</v>
          </cell>
          <cell r="Q3215">
            <v>3103.6</v>
          </cell>
          <cell r="R3215">
            <v>3103.6</v>
          </cell>
          <cell r="S3215">
            <v>37243.199999999997</v>
          </cell>
        </row>
        <row r="3216">
          <cell r="E3216" t="str">
            <v>35422130200ORMRCZZWD</v>
          </cell>
          <cell r="F3216" t="str">
            <v>CC-MEDAID</v>
          </cell>
          <cell r="G3216">
            <v>3201.86</v>
          </cell>
          <cell r="H3216">
            <v>3201.86</v>
          </cell>
          <cell r="I3216">
            <v>3201.86</v>
          </cell>
          <cell r="J3216">
            <v>3201.86</v>
          </cell>
          <cell r="K3216">
            <v>3201.86</v>
          </cell>
          <cell r="L3216">
            <v>3201.86</v>
          </cell>
          <cell r="M3216">
            <v>3201.86</v>
          </cell>
          <cell r="N3216">
            <v>3201.86</v>
          </cell>
          <cell r="O3216">
            <v>3201.86</v>
          </cell>
          <cell r="P3216">
            <v>3201.86</v>
          </cell>
          <cell r="Q3216">
            <v>3201.86</v>
          </cell>
          <cell r="R3216">
            <v>3201.86</v>
          </cell>
          <cell r="S3216">
            <v>38422.32</v>
          </cell>
        </row>
        <row r="3217">
          <cell r="E3217" t="str">
            <v>35422130200ORMRCZZWD</v>
          </cell>
          <cell r="F3217" t="str">
            <v>CC-MEDAID</v>
          </cell>
          <cell r="G3217">
            <v>2815.61</v>
          </cell>
          <cell r="H3217">
            <v>2815.61</v>
          </cell>
          <cell r="I3217">
            <v>2815.61</v>
          </cell>
          <cell r="J3217">
            <v>2815.61</v>
          </cell>
          <cell r="K3217">
            <v>2815.61</v>
          </cell>
          <cell r="L3217">
            <v>2815.61</v>
          </cell>
          <cell r="M3217">
            <v>2815.61</v>
          </cell>
          <cell r="N3217">
            <v>2815.61</v>
          </cell>
          <cell r="O3217">
            <v>2815.61</v>
          </cell>
          <cell r="P3217">
            <v>2815.61</v>
          </cell>
          <cell r="Q3217">
            <v>2815.61</v>
          </cell>
          <cell r="R3217">
            <v>2815.61</v>
          </cell>
          <cell r="S3217">
            <v>33787.32</v>
          </cell>
        </row>
        <row r="3218">
          <cell r="E3218" t="str">
            <v>35422130200ORMRCZZWD</v>
          </cell>
          <cell r="F3218" t="str">
            <v>CC-MEDAID</v>
          </cell>
          <cell r="G3218">
            <v>2609.81</v>
          </cell>
          <cell r="H3218">
            <v>2609.81</v>
          </cell>
          <cell r="I3218">
            <v>2609.81</v>
          </cell>
          <cell r="J3218">
            <v>2609.81</v>
          </cell>
          <cell r="K3218">
            <v>2609.81</v>
          </cell>
          <cell r="L3218">
            <v>2609.81</v>
          </cell>
          <cell r="M3218">
            <v>2609.81</v>
          </cell>
          <cell r="N3218">
            <v>2609.81</v>
          </cell>
          <cell r="O3218">
            <v>2609.81</v>
          </cell>
          <cell r="P3218">
            <v>2609.81</v>
          </cell>
          <cell r="Q3218">
            <v>2609.81</v>
          </cell>
          <cell r="R3218">
            <v>2609.81</v>
          </cell>
          <cell r="S3218">
            <v>31317.72</v>
          </cell>
        </row>
        <row r="3219">
          <cell r="E3219" t="str">
            <v>35422130200ORMRCZZWD</v>
          </cell>
          <cell r="F3219" t="str">
            <v>CC-MEDAID</v>
          </cell>
          <cell r="G3219">
            <v>3942.23</v>
          </cell>
          <cell r="H3219">
            <v>3942.23</v>
          </cell>
          <cell r="I3219">
            <v>3942.23</v>
          </cell>
          <cell r="J3219">
            <v>3942.23</v>
          </cell>
          <cell r="K3219">
            <v>3942.23</v>
          </cell>
          <cell r="L3219">
            <v>3942.23</v>
          </cell>
          <cell r="M3219">
            <v>3942.23</v>
          </cell>
          <cell r="N3219">
            <v>3942.23</v>
          </cell>
          <cell r="O3219">
            <v>3942.23</v>
          </cell>
          <cell r="P3219">
            <v>3942.23</v>
          </cell>
          <cell r="Q3219">
            <v>3942.23</v>
          </cell>
          <cell r="R3219">
            <v>3942.23</v>
          </cell>
          <cell r="S3219">
            <v>47306.76</v>
          </cell>
        </row>
        <row r="3220">
          <cell r="E3220" t="str">
            <v>35422130200ORMRCZZWD</v>
          </cell>
          <cell r="F3220" t="str">
            <v>CC-MEDAID</v>
          </cell>
          <cell r="G3220">
            <v>3201.86</v>
          </cell>
          <cell r="H3220">
            <v>3201.86</v>
          </cell>
          <cell r="I3220">
            <v>3201.86</v>
          </cell>
          <cell r="J3220">
            <v>3201.86</v>
          </cell>
          <cell r="K3220">
            <v>3201.86</v>
          </cell>
          <cell r="L3220">
            <v>3201.86</v>
          </cell>
          <cell r="M3220">
            <v>3201.86</v>
          </cell>
          <cell r="N3220">
            <v>3201.86</v>
          </cell>
          <cell r="O3220">
            <v>3201.86</v>
          </cell>
          <cell r="P3220">
            <v>3201.86</v>
          </cell>
          <cell r="Q3220">
            <v>3201.86</v>
          </cell>
          <cell r="R3220">
            <v>3201.86</v>
          </cell>
          <cell r="S3220">
            <v>38422.32</v>
          </cell>
        </row>
        <row r="3221">
          <cell r="E3221" t="str">
            <v>35422130200ORMRCZZWD</v>
          </cell>
          <cell r="F3221" t="str">
            <v>CC-MEDAID</v>
          </cell>
          <cell r="G3221">
            <v>2017.77</v>
          </cell>
          <cell r="H3221">
            <v>2017.77</v>
          </cell>
          <cell r="I3221">
            <v>2017.77</v>
          </cell>
          <cell r="J3221">
            <v>2017.77</v>
          </cell>
          <cell r="K3221">
            <v>2017.77</v>
          </cell>
          <cell r="L3221">
            <v>2017.77</v>
          </cell>
          <cell r="M3221">
            <v>2017.77</v>
          </cell>
          <cell r="N3221">
            <v>2017.77</v>
          </cell>
          <cell r="O3221">
            <v>2017.77</v>
          </cell>
          <cell r="P3221">
            <v>2017.77</v>
          </cell>
          <cell r="Q3221">
            <v>2017.77</v>
          </cell>
          <cell r="R3221">
            <v>2017.77</v>
          </cell>
          <cell r="S3221">
            <v>24213.24</v>
          </cell>
        </row>
        <row r="3222">
          <cell r="E3222" t="str">
            <v>35422130200ORMRCZZWD</v>
          </cell>
          <cell r="F3222" t="str">
            <v>CC-MEDAID</v>
          </cell>
          <cell r="G3222">
            <v>3698.73</v>
          </cell>
          <cell r="H3222">
            <v>3698.73</v>
          </cell>
          <cell r="I3222">
            <v>3698.73</v>
          </cell>
          <cell r="J3222">
            <v>3698.73</v>
          </cell>
          <cell r="K3222">
            <v>3698.73</v>
          </cell>
          <cell r="L3222">
            <v>3698.73</v>
          </cell>
          <cell r="M3222">
            <v>3698.73</v>
          </cell>
          <cell r="N3222">
            <v>3698.73</v>
          </cell>
          <cell r="O3222">
            <v>3698.73</v>
          </cell>
          <cell r="P3222">
            <v>3698.73</v>
          </cell>
          <cell r="Q3222">
            <v>3698.73</v>
          </cell>
          <cell r="R3222">
            <v>3698.73</v>
          </cell>
          <cell r="S3222">
            <v>44384.76</v>
          </cell>
        </row>
        <row r="3223">
          <cell r="E3223" t="str">
            <v>35422130200ORMRCZZWD</v>
          </cell>
          <cell r="F3223" t="str">
            <v>CC-MEDAID</v>
          </cell>
          <cell r="G3223">
            <v>3771.04</v>
          </cell>
          <cell r="H3223">
            <v>3771.04</v>
          </cell>
          <cell r="I3223">
            <v>3771.04</v>
          </cell>
          <cell r="J3223">
            <v>3771.04</v>
          </cell>
          <cell r="K3223">
            <v>3771.04</v>
          </cell>
          <cell r="L3223">
            <v>3771.04</v>
          </cell>
          <cell r="M3223">
            <v>3771.04</v>
          </cell>
          <cell r="N3223">
            <v>3771.04</v>
          </cell>
          <cell r="O3223">
            <v>3771.04</v>
          </cell>
          <cell r="P3223">
            <v>3771.04</v>
          </cell>
          <cell r="Q3223">
            <v>3771.04</v>
          </cell>
          <cell r="R3223">
            <v>3771.04</v>
          </cell>
          <cell r="S3223">
            <v>45252.480000000003</v>
          </cell>
        </row>
        <row r="3224">
          <cell r="E3224" t="str">
            <v>35422130200ORMRCZZWD</v>
          </cell>
          <cell r="F3224" t="str">
            <v>CC-MEDAID</v>
          </cell>
          <cell r="G3224">
            <v>2609.81</v>
          </cell>
          <cell r="H3224">
            <v>2609.81</v>
          </cell>
          <cell r="I3224">
            <v>2609.81</v>
          </cell>
          <cell r="J3224">
            <v>2609.81</v>
          </cell>
          <cell r="K3224">
            <v>2609.81</v>
          </cell>
          <cell r="L3224">
            <v>2609.81</v>
          </cell>
          <cell r="M3224">
            <v>2609.81</v>
          </cell>
          <cell r="N3224">
            <v>2609.81</v>
          </cell>
          <cell r="O3224">
            <v>2609.81</v>
          </cell>
          <cell r="P3224">
            <v>2609.81</v>
          </cell>
          <cell r="Q3224">
            <v>2609.81</v>
          </cell>
          <cell r="R3224">
            <v>2609.81</v>
          </cell>
          <cell r="S3224">
            <v>31317.72</v>
          </cell>
        </row>
        <row r="3225">
          <cell r="E3225" t="str">
            <v>35422130200ORMRCZZWD</v>
          </cell>
          <cell r="F3225" t="str">
            <v>CC-MEDAID</v>
          </cell>
          <cell r="G3225">
            <v>3512.09</v>
          </cell>
          <cell r="H3225">
            <v>3512.09</v>
          </cell>
          <cell r="I3225">
            <v>3512.09</v>
          </cell>
          <cell r="J3225">
            <v>3512.09</v>
          </cell>
          <cell r="K3225">
            <v>3512.09</v>
          </cell>
          <cell r="L3225">
            <v>3512.09</v>
          </cell>
          <cell r="M3225">
            <v>3512.09</v>
          </cell>
          <cell r="N3225">
            <v>3512.09</v>
          </cell>
          <cell r="O3225">
            <v>3512.09</v>
          </cell>
          <cell r="P3225">
            <v>3512.09</v>
          </cell>
          <cell r="Q3225">
            <v>3512.09</v>
          </cell>
          <cell r="R3225">
            <v>3512.09</v>
          </cell>
          <cell r="S3225">
            <v>42145.08</v>
          </cell>
        </row>
        <row r="3226">
          <cell r="E3226" t="str">
            <v>35422130200ORMRCZZWD</v>
          </cell>
          <cell r="F3226" t="str">
            <v>CC-MEDAID</v>
          </cell>
          <cell r="G3226">
            <v>3663.5</v>
          </cell>
          <cell r="H3226">
            <v>3663.5</v>
          </cell>
          <cell r="I3226">
            <v>3663.5</v>
          </cell>
          <cell r="J3226">
            <v>3663.5</v>
          </cell>
          <cell r="K3226">
            <v>3663.5</v>
          </cell>
          <cell r="L3226">
            <v>3663.5</v>
          </cell>
          <cell r="M3226">
            <v>3663.5</v>
          </cell>
          <cell r="N3226">
            <v>3663.5</v>
          </cell>
          <cell r="O3226">
            <v>3663.5</v>
          </cell>
          <cell r="P3226">
            <v>3663.5</v>
          </cell>
          <cell r="Q3226">
            <v>3663.5</v>
          </cell>
          <cell r="R3226">
            <v>3663.5</v>
          </cell>
          <cell r="S3226">
            <v>43962</v>
          </cell>
        </row>
        <row r="3227">
          <cell r="E3227" t="str">
            <v>35422130200ORMRCZZWD</v>
          </cell>
          <cell r="F3227" t="str">
            <v>CC-MEDAID</v>
          </cell>
          <cell r="G3227">
            <v>2609.81</v>
          </cell>
          <cell r="H3227">
            <v>2609.81</v>
          </cell>
          <cell r="I3227">
            <v>2609.81</v>
          </cell>
          <cell r="J3227">
            <v>2609.81</v>
          </cell>
          <cell r="K3227">
            <v>2609.81</v>
          </cell>
          <cell r="L3227">
            <v>2609.81</v>
          </cell>
          <cell r="M3227">
            <v>2609.81</v>
          </cell>
          <cell r="N3227">
            <v>2609.81</v>
          </cell>
          <cell r="O3227">
            <v>2609.81</v>
          </cell>
          <cell r="P3227">
            <v>2609.81</v>
          </cell>
          <cell r="Q3227">
            <v>2609.81</v>
          </cell>
          <cell r="R3227">
            <v>2609.81</v>
          </cell>
          <cell r="S3227">
            <v>31317.72</v>
          </cell>
        </row>
        <row r="3228">
          <cell r="E3228" t="str">
            <v>35422130200ORMRCZZWD</v>
          </cell>
          <cell r="F3228" t="str">
            <v>CC-MEDAID</v>
          </cell>
          <cell r="G3228">
            <v>1691.47</v>
          </cell>
          <cell r="H3228">
            <v>1691.47</v>
          </cell>
          <cell r="I3228">
            <v>1691.47</v>
          </cell>
          <cell r="J3228">
            <v>1691.47</v>
          </cell>
          <cell r="K3228">
            <v>1691.47</v>
          </cell>
          <cell r="L3228">
            <v>1691.47</v>
          </cell>
          <cell r="M3228">
            <v>1691.47</v>
          </cell>
          <cell r="N3228">
            <v>1691.47</v>
          </cell>
          <cell r="O3228">
            <v>1691.47</v>
          </cell>
          <cell r="P3228">
            <v>1691.47</v>
          </cell>
          <cell r="Q3228">
            <v>1691.47</v>
          </cell>
          <cell r="R3228">
            <v>1691.47</v>
          </cell>
          <cell r="S3228">
            <v>20297.64</v>
          </cell>
        </row>
        <row r="3229">
          <cell r="E3229" t="str">
            <v>35422130200ORMRCZZWD</v>
          </cell>
          <cell r="F3229" t="str">
            <v>CC-MEDAID</v>
          </cell>
          <cell r="G3229">
            <v>2508.46</v>
          </cell>
          <cell r="H3229">
            <v>2508.46</v>
          </cell>
          <cell r="I3229">
            <v>2508.46</v>
          </cell>
          <cell r="J3229">
            <v>2508.46</v>
          </cell>
          <cell r="K3229">
            <v>2508.46</v>
          </cell>
          <cell r="L3229">
            <v>2508.46</v>
          </cell>
          <cell r="M3229">
            <v>2508.46</v>
          </cell>
          <cell r="N3229">
            <v>2508.46</v>
          </cell>
          <cell r="O3229">
            <v>2508.46</v>
          </cell>
          <cell r="P3229">
            <v>2508.46</v>
          </cell>
          <cell r="Q3229">
            <v>2508.46</v>
          </cell>
          <cell r="R3229">
            <v>2508.46</v>
          </cell>
          <cell r="S3229">
            <v>30101.52</v>
          </cell>
        </row>
        <row r="3230">
          <cell r="E3230" t="str">
            <v>35422130200ORMRCZZWD</v>
          </cell>
          <cell r="F3230" t="str">
            <v>CC-MEDAID</v>
          </cell>
          <cell r="G3230">
            <v>3942.23</v>
          </cell>
          <cell r="H3230">
            <v>3942.23</v>
          </cell>
          <cell r="I3230">
            <v>3942.23</v>
          </cell>
          <cell r="J3230">
            <v>3942.23</v>
          </cell>
          <cell r="K3230">
            <v>3942.23</v>
          </cell>
          <cell r="L3230">
            <v>3942.23</v>
          </cell>
          <cell r="M3230">
            <v>3942.23</v>
          </cell>
          <cell r="N3230">
            <v>3942.23</v>
          </cell>
          <cell r="O3230">
            <v>3942.23</v>
          </cell>
          <cell r="P3230">
            <v>3942.23</v>
          </cell>
          <cell r="Q3230">
            <v>3942.23</v>
          </cell>
          <cell r="R3230">
            <v>3942.23</v>
          </cell>
          <cell r="S3230">
            <v>47306.76</v>
          </cell>
        </row>
        <row r="3231">
          <cell r="E3231" t="str">
            <v>35422130200ORMRCZZWD</v>
          </cell>
          <cell r="F3231" t="str">
            <v>CC-MEDAID</v>
          </cell>
          <cell r="G3231">
            <v>3201.86</v>
          </cell>
          <cell r="H3231">
            <v>3201.86</v>
          </cell>
          <cell r="I3231">
            <v>3201.86</v>
          </cell>
          <cell r="J3231">
            <v>3201.86</v>
          </cell>
          <cell r="K3231">
            <v>3201.86</v>
          </cell>
          <cell r="L3231">
            <v>3201.86</v>
          </cell>
          <cell r="M3231">
            <v>3201.86</v>
          </cell>
          <cell r="N3231">
            <v>3201.86</v>
          </cell>
          <cell r="O3231">
            <v>3201.86</v>
          </cell>
          <cell r="P3231">
            <v>3201.86</v>
          </cell>
          <cell r="Q3231">
            <v>3201.86</v>
          </cell>
          <cell r="R3231">
            <v>3201.86</v>
          </cell>
          <cell r="S3231">
            <v>38422.32</v>
          </cell>
        </row>
        <row r="3232">
          <cell r="E3232" t="str">
            <v>35422130200ORMRCZZWD</v>
          </cell>
          <cell r="F3232" t="str">
            <v>CC-MEDAID</v>
          </cell>
          <cell r="G3232">
            <v>3201.86</v>
          </cell>
          <cell r="H3232">
            <v>3201.86</v>
          </cell>
          <cell r="I3232">
            <v>3201.86</v>
          </cell>
          <cell r="J3232">
            <v>3201.86</v>
          </cell>
          <cell r="K3232">
            <v>3201.86</v>
          </cell>
          <cell r="L3232">
            <v>3201.86</v>
          </cell>
          <cell r="M3232">
            <v>3201.86</v>
          </cell>
          <cell r="N3232">
            <v>3201.86</v>
          </cell>
          <cell r="O3232">
            <v>3201.86</v>
          </cell>
          <cell r="P3232">
            <v>3201.86</v>
          </cell>
          <cell r="Q3232">
            <v>3201.86</v>
          </cell>
          <cell r="R3232">
            <v>3201.86</v>
          </cell>
          <cell r="S3232">
            <v>38422.32</v>
          </cell>
        </row>
        <row r="3233">
          <cell r="E3233" t="str">
            <v>35422130200ORMRCZZWD</v>
          </cell>
          <cell r="F3233" t="str">
            <v>CC-MEDAID</v>
          </cell>
          <cell r="G3233">
            <v>2276.71</v>
          </cell>
          <cell r="H3233">
            <v>2276.71</v>
          </cell>
          <cell r="I3233">
            <v>2276.71</v>
          </cell>
          <cell r="J3233">
            <v>2276.71</v>
          </cell>
          <cell r="K3233">
            <v>2276.71</v>
          </cell>
          <cell r="L3233">
            <v>2276.71</v>
          </cell>
          <cell r="M3233">
            <v>2276.71</v>
          </cell>
          <cell r="N3233">
            <v>2276.71</v>
          </cell>
          <cell r="O3233">
            <v>2276.71</v>
          </cell>
          <cell r="P3233">
            <v>2276.71</v>
          </cell>
          <cell r="Q3233">
            <v>2276.71</v>
          </cell>
          <cell r="R3233">
            <v>2276.71</v>
          </cell>
          <cell r="S3233">
            <v>27320.52</v>
          </cell>
        </row>
        <row r="3234">
          <cell r="E3234" t="str">
            <v>35422130200ORMRCZZWD</v>
          </cell>
          <cell r="F3234" t="str">
            <v>CC-MEDAID</v>
          </cell>
          <cell r="G3234">
            <v>3942.23</v>
          </cell>
          <cell r="H3234">
            <v>3942.23</v>
          </cell>
          <cell r="I3234">
            <v>3942.23</v>
          </cell>
          <cell r="J3234">
            <v>3942.23</v>
          </cell>
          <cell r="K3234">
            <v>3942.23</v>
          </cell>
          <cell r="L3234">
            <v>3942.23</v>
          </cell>
          <cell r="M3234">
            <v>3942.23</v>
          </cell>
          <cell r="N3234">
            <v>3942.23</v>
          </cell>
          <cell r="O3234">
            <v>3942.23</v>
          </cell>
          <cell r="P3234">
            <v>3942.23</v>
          </cell>
          <cell r="Q3234">
            <v>3942.23</v>
          </cell>
          <cell r="R3234">
            <v>3942.23</v>
          </cell>
          <cell r="S3234">
            <v>47306.76</v>
          </cell>
        </row>
        <row r="3235">
          <cell r="E3235" t="str">
            <v>35422130200ORMRCZZWD</v>
          </cell>
          <cell r="F3235" t="str">
            <v>CC-MEDAID</v>
          </cell>
          <cell r="G3235">
            <v>3103.6</v>
          </cell>
          <cell r="H3235">
            <v>3103.6</v>
          </cell>
          <cell r="I3235">
            <v>3103.6</v>
          </cell>
          <cell r="J3235">
            <v>3103.6</v>
          </cell>
          <cell r="K3235">
            <v>3103.6</v>
          </cell>
          <cell r="L3235">
            <v>3103.6</v>
          </cell>
          <cell r="M3235">
            <v>3103.6</v>
          </cell>
          <cell r="N3235">
            <v>3103.6</v>
          </cell>
          <cell r="O3235">
            <v>3103.6</v>
          </cell>
          <cell r="P3235">
            <v>3103.6</v>
          </cell>
          <cell r="Q3235">
            <v>3103.6</v>
          </cell>
          <cell r="R3235">
            <v>3103.6</v>
          </cell>
          <cell r="S3235">
            <v>37243.199999999997</v>
          </cell>
        </row>
        <row r="3236">
          <cell r="E3236" t="str">
            <v>35422130200ORMRCZZWD</v>
          </cell>
          <cell r="F3236" t="str">
            <v>CC-MEDAID</v>
          </cell>
          <cell r="G3236">
            <v>3201.86</v>
          </cell>
          <cell r="H3236">
            <v>3201.86</v>
          </cell>
          <cell r="I3236">
            <v>3201.86</v>
          </cell>
          <cell r="J3236">
            <v>3201.86</v>
          </cell>
          <cell r="K3236">
            <v>3201.86</v>
          </cell>
          <cell r="L3236">
            <v>3201.86</v>
          </cell>
          <cell r="M3236">
            <v>3201.86</v>
          </cell>
          <cell r="N3236">
            <v>3201.86</v>
          </cell>
          <cell r="O3236">
            <v>3201.86</v>
          </cell>
          <cell r="P3236">
            <v>3201.86</v>
          </cell>
          <cell r="Q3236">
            <v>3201.86</v>
          </cell>
          <cell r="R3236">
            <v>3201.86</v>
          </cell>
          <cell r="S3236">
            <v>38422.32</v>
          </cell>
        </row>
        <row r="3237">
          <cell r="E3237" t="str">
            <v>35422130200ORMRCZZWD</v>
          </cell>
          <cell r="F3237" t="str">
            <v>CC-MEDAID</v>
          </cell>
          <cell r="G3237">
            <v>2609.81</v>
          </cell>
          <cell r="H3237">
            <v>2609.81</v>
          </cell>
          <cell r="I3237">
            <v>2609.81</v>
          </cell>
          <cell r="J3237">
            <v>2609.81</v>
          </cell>
          <cell r="K3237">
            <v>2609.81</v>
          </cell>
          <cell r="L3237">
            <v>2609.81</v>
          </cell>
          <cell r="M3237">
            <v>2609.81</v>
          </cell>
          <cell r="N3237">
            <v>2609.81</v>
          </cell>
          <cell r="O3237">
            <v>2609.81</v>
          </cell>
          <cell r="P3237">
            <v>2609.81</v>
          </cell>
          <cell r="Q3237">
            <v>2609.81</v>
          </cell>
          <cell r="R3237">
            <v>2609.81</v>
          </cell>
          <cell r="S3237">
            <v>31317.72</v>
          </cell>
        </row>
        <row r="3238">
          <cell r="E3238" t="str">
            <v>35422130200ORMRCZZWD</v>
          </cell>
          <cell r="F3238" t="str">
            <v>CC-MEDAID</v>
          </cell>
          <cell r="G3238">
            <v>1747.7</v>
          </cell>
          <cell r="H3238">
            <v>1747.7</v>
          </cell>
          <cell r="I3238">
            <v>1747.7</v>
          </cell>
          <cell r="J3238">
            <v>1747.7</v>
          </cell>
          <cell r="K3238">
            <v>1747.7</v>
          </cell>
          <cell r="L3238">
            <v>1747.7</v>
          </cell>
          <cell r="M3238">
            <v>1747.7</v>
          </cell>
          <cell r="N3238">
            <v>1747.7</v>
          </cell>
          <cell r="O3238">
            <v>1747.7</v>
          </cell>
          <cell r="P3238">
            <v>1747.7</v>
          </cell>
          <cell r="Q3238">
            <v>1747.7</v>
          </cell>
          <cell r="R3238">
            <v>1747.7</v>
          </cell>
          <cell r="S3238">
            <v>20972.400000000001</v>
          </cell>
        </row>
        <row r="3239">
          <cell r="E3239" t="str">
            <v>35422130200ORMRCZZWD</v>
          </cell>
          <cell r="F3239" t="str">
            <v>CC-MEDAID</v>
          </cell>
          <cell r="G3239">
            <v>2088.84</v>
          </cell>
          <cell r="H3239">
            <v>2088.84</v>
          </cell>
          <cell r="I3239">
            <v>2088.84</v>
          </cell>
          <cell r="J3239">
            <v>2088.84</v>
          </cell>
          <cell r="K3239">
            <v>2088.84</v>
          </cell>
          <cell r="L3239">
            <v>2088.84</v>
          </cell>
          <cell r="M3239">
            <v>2088.84</v>
          </cell>
          <cell r="N3239">
            <v>2088.84</v>
          </cell>
          <cell r="O3239">
            <v>2088.84</v>
          </cell>
          <cell r="P3239">
            <v>2088.84</v>
          </cell>
          <cell r="Q3239">
            <v>2088.84</v>
          </cell>
          <cell r="R3239">
            <v>2088.84</v>
          </cell>
          <cell r="S3239">
            <v>25066.080000000002</v>
          </cell>
        </row>
        <row r="3240">
          <cell r="E3240" t="str">
            <v>35422130200ORMRCZZWD</v>
          </cell>
          <cell r="F3240" t="str">
            <v>CC-MEDAID</v>
          </cell>
          <cell r="G3240">
            <v>3942.23</v>
          </cell>
          <cell r="H3240">
            <v>3942.23</v>
          </cell>
          <cell r="I3240">
            <v>3942.23</v>
          </cell>
          <cell r="J3240">
            <v>3942.23</v>
          </cell>
          <cell r="K3240">
            <v>3942.23</v>
          </cell>
          <cell r="L3240">
            <v>3942.23</v>
          </cell>
          <cell r="M3240">
            <v>3942.23</v>
          </cell>
          <cell r="N3240">
            <v>3942.23</v>
          </cell>
          <cell r="O3240">
            <v>3942.23</v>
          </cell>
          <cell r="P3240">
            <v>3942.23</v>
          </cell>
          <cell r="Q3240">
            <v>3942.23</v>
          </cell>
          <cell r="R3240">
            <v>3942.23</v>
          </cell>
          <cell r="S3240">
            <v>47306.76</v>
          </cell>
        </row>
        <row r="3241">
          <cell r="E3241" t="str">
            <v>35422130200ORMRCZZWD</v>
          </cell>
          <cell r="F3241" t="str">
            <v>CC-MEDAID</v>
          </cell>
          <cell r="G3241">
            <v>3942.23</v>
          </cell>
          <cell r="H3241">
            <v>3942.23</v>
          </cell>
          <cell r="I3241">
            <v>3942.23</v>
          </cell>
          <cell r="J3241">
            <v>3942.23</v>
          </cell>
          <cell r="K3241">
            <v>3942.23</v>
          </cell>
          <cell r="L3241">
            <v>3942.23</v>
          </cell>
          <cell r="M3241">
            <v>3942.23</v>
          </cell>
          <cell r="N3241">
            <v>3942.23</v>
          </cell>
          <cell r="O3241">
            <v>3942.23</v>
          </cell>
          <cell r="P3241">
            <v>3942.23</v>
          </cell>
          <cell r="Q3241">
            <v>3942.23</v>
          </cell>
          <cell r="R3241">
            <v>3942.23</v>
          </cell>
          <cell r="S3241">
            <v>47306.76</v>
          </cell>
        </row>
        <row r="3242">
          <cell r="E3242" t="str">
            <v>35422130200ORMRCZZWD</v>
          </cell>
          <cell r="F3242" t="str">
            <v>CC-MEDAID</v>
          </cell>
          <cell r="G3242">
            <v>3942.23</v>
          </cell>
          <cell r="H3242">
            <v>3942.23</v>
          </cell>
          <cell r="I3242">
            <v>3942.23</v>
          </cell>
          <cell r="J3242">
            <v>3942.23</v>
          </cell>
          <cell r="K3242">
            <v>3942.23</v>
          </cell>
          <cell r="L3242">
            <v>3942.23</v>
          </cell>
          <cell r="M3242">
            <v>3942.23</v>
          </cell>
          <cell r="N3242">
            <v>3942.23</v>
          </cell>
          <cell r="O3242">
            <v>3942.23</v>
          </cell>
          <cell r="P3242">
            <v>3942.23</v>
          </cell>
          <cell r="Q3242">
            <v>3942.23</v>
          </cell>
          <cell r="R3242">
            <v>3942.23</v>
          </cell>
          <cell r="S3242">
            <v>47306.76</v>
          </cell>
        </row>
        <row r="3243">
          <cell r="E3243" t="str">
            <v>35422130200ORMRCZZWD</v>
          </cell>
          <cell r="F3243" t="str">
            <v>CC-MEDAID</v>
          </cell>
          <cell r="G3243">
            <v>3201.86</v>
          </cell>
          <cell r="H3243">
            <v>3201.86</v>
          </cell>
          <cell r="I3243">
            <v>3201.86</v>
          </cell>
          <cell r="J3243">
            <v>3201.86</v>
          </cell>
          <cell r="K3243">
            <v>3201.86</v>
          </cell>
          <cell r="L3243">
            <v>3201.86</v>
          </cell>
          <cell r="M3243">
            <v>3201.86</v>
          </cell>
          <cell r="N3243">
            <v>3201.86</v>
          </cell>
          <cell r="O3243">
            <v>3201.86</v>
          </cell>
          <cell r="P3243">
            <v>3201.86</v>
          </cell>
          <cell r="Q3243">
            <v>3201.86</v>
          </cell>
          <cell r="R3243">
            <v>3201.86</v>
          </cell>
          <cell r="S3243">
            <v>38422.32</v>
          </cell>
        </row>
        <row r="3244">
          <cell r="E3244" t="str">
            <v>35422130200ORMRCZZWD</v>
          </cell>
          <cell r="F3244" t="str">
            <v>CC-MEDAID</v>
          </cell>
          <cell r="G3244">
            <v>2609.81</v>
          </cell>
          <cell r="H3244">
            <v>2609.81</v>
          </cell>
          <cell r="I3244">
            <v>2609.81</v>
          </cell>
          <cell r="J3244">
            <v>2609.81</v>
          </cell>
          <cell r="K3244">
            <v>2609.81</v>
          </cell>
          <cell r="L3244">
            <v>2609.81</v>
          </cell>
          <cell r="M3244">
            <v>2609.81</v>
          </cell>
          <cell r="N3244">
            <v>2609.81</v>
          </cell>
          <cell r="O3244">
            <v>2609.81</v>
          </cell>
          <cell r="P3244">
            <v>2609.81</v>
          </cell>
          <cell r="Q3244">
            <v>2609.81</v>
          </cell>
          <cell r="R3244">
            <v>2609.81</v>
          </cell>
          <cell r="S3244">
            <v>31317.72</v>
          </cell>
        </row>
        <row r="3245">
          <cell r="E3245" t="str">
            <v>35422130200ORMRCZZWD</v>
          </cell>
          <cell r="F3245" t="str">
            <v>CC-MEDAID</v>
          </cell>
          <cell r="G3245">
            <v>3942.23</v>
          </cell>
          <cell r="H3245">
            <v>3942.23</v>
          </cell>
          <cell r="I3245">
            <v>3942.23</v>
          </cell>
          <cell r="J3245">
            <v>3942.23</v>
          </cell>
          <cell r="K3245">
            <v>3942.23</v>
          </cell>
          <cell r="L3245">
            <v>3942.23</v>
          </cell>
          <cell r="M3245">
            <v>3942.23</v>
          </cell>
          <cell r="N3245">
            <v>3942.23</v>
          </cell>
          <cell r="O3245">
            <v>3942.23</v>
          </cell>
          <cell r="P3245">
            <v>3942.23</v>
          </cell>
          <cell r="Q3245">
            <v>3942.23</v>
          </cell>
          <cell r="R3245">
            <v>3942.23</v>
          </cell>
          <cell r="S3245">
            <v>47306.76</v>
          </cell>
        </row>
        <row r="3246">
          <cell r="E3246" t="str">
            <v>35422130200ORMRCZZWD</v>
          </cell>
          <cell r="F3246" t="str">
            <v>CC-MEDAID</v>
          </cell>
          <cell r="G3246">
            <v>2609.81</v>
          </cell>
          <cell r="H3246">
            <v>2609.81</v>
          </cell>
          <cell r="I3246">
            <v>2609.81</v>
          </cell>
          <cell r="J3246">
            <v>2609.81</v>
          </cell>
          <cell r="K3246">
            <v>2609.81</v>
          </cell>
          <cell r="L3246">
            <v>2609.81</v>
          </cell>
          <cell r="M3246">
            <v>2609.81</v>
          </cell>
          <cell r="N3246">
            <v>2609.81</v>
          </cell>
          <cell r="O3246">
            <v>2609.81</v>
          </cell>
          <cell r="P3246">
            <v>2609.81</v>
          </cell>
          <cell r="Q3246">
            <v>2609.81</v>
          </cell>
          <cell r="R3246">
            <v>2609.81</v>
          </cell>
          <cell r="S3246">
            <v>31317.72</v>
          </cell>
        </row>
        <row r="3247">
          <cell r="E3247" t="str">
            <v>35422130200ORMRCZZWD</v>
          </cell>
          <cell r="F3247" t="str">
            <v>CC-MEDAID</v>
          </cell>
          <cell r="G3247">
            <v>2088.84</v>
          </cell>
          <cell r="H3247">
            <v>2088.84</v>
          </cell>
          <cell r="I3247">
            <v>2088.84</v>
          </cell>
          <cell r="J3247">
            <v>2088.84</v>
          </cell>
          <cell r="K3247">
            <v>2088.84</v>
          </cell>
          <cell r="L3247">
            <v>2088.84</v>
          </cell>
          <cell r="M3247">
            <v>2088.84</v>
          </cell>
          <cell r="N3247">
            <v>2088.84</v>
          </cell>
          <cell r="O3247">
            <v>2088.84</v>
          </cell>
          <cell r="P3247">
            <v>2088.84</v>
          </cell>
          <cell r="Q3247">
            <v>2088.84</v>
          </cell>
          <cell r="R3247">
            <v>2088.84</v>
          </cell>
          <cell r="S3247">
            <v>25066.080000000002</v>
          </cell>
        </row>
        <row r="3248">
          <cell r="E3248" t="str">
            <v>35422130200ORMRCZZWD Total</v>
          </cell>
          <cell r="F3248">
            <v>0</v>
          </cell>
          <cell r="S3248">
            <v>1383833.64</v>
          </cell>
        </row>
        <row r="3249">
          <cell r="E3249" t="str">
            <v>35422130300EQMRCZZWD</v>
          </cell>
          <cell r="F3249" t="str">
            <v>CC-PENSION</v>
          </cell>
          <cell r="G3249">
            <v>3951.11</v>
          </cell>
          <cell r="H3249">
            <v>3951.11</v>
          </cell>
          <cell r="I3249">
            <v>3951.11</v>
          </cell>
          <cell r="J3249">
            <v>3951.11</v>
          </cell>
          <cell r="K3249">
            <v>3951.11</v>
          </cell>
          <cell r="L3249">
            <v>3951.11</v>
          </cell>
          <cell r="M3249">
            <v>3951.11</v>
          </cell>
          <cell r="N3249">
            <v>3951.11</v>
          </cell>
          <cell r="O3249">
            <v>3951.11</v>
          </cell>
          <cell r="P3249">
            <v>3951.11</v>
          </cell>
          <cell r="Q3249">
            <v>3951.11</v>
          </cell>
          <cell r="R3249">
            <v>3951.11</v>
          </cell>
          <cell r="S3249">
            <v>47413.32</v>
          </cell>
        </row>
        <row r="3250">
          <cell r="E3250" t="str">
            <v>35422130300EQMRCZZWD</v>
          </cell>
          <cell r="F3250" t="str">
            <v>CC-PENSION</v>
          </cell>
          <cell r="G3250">
            <v>3951.11</v>
          </cell>
          <cell r="H3250">
            <v>3951.11</v>
          </cell>
          <cell r="I3250">
            <v>3951.11</v>
          </cell>
          <cell r="J3250">
            <v>3951.11</v>
          </cell>
          <cell r="K3250">
            <v>3951.11</v>
          </cell>
          <cell r="L3250">
            <v>3951.11</v>
          </cell>
          <cell r="M3250">
            <v>3951.11</v>
          </cell>
          <cell r="N3250">
            <v>3951.11</v>
          </cell>
          <cell r="O3250">
            <v>3951.11</v>
          </cell>
          <cell r="P3250">
            <v>3951.11</v>
          </cell>
          <cell r="Q3250">
            <v>3951.11</v>
          </cell>
          <cell r="R3250">
            <v>3951.11</v>
          </cell>
          <cell r="S3250">
            <v>47413.32</v>
          </cell>
        </row>
        <row r="3251">
          <cell r="E3251" t="str">
            <v>35422130300EQMRCZZWD</v>
          </cell>
          <cell r="F3251" t="str">
            <v>CC-PENSION</v>
          </cell>
          <cell r="G3251">
            <v>3951.11</v>
          </cell>
          <cell r="H3251">
            <v>3951.11</v>
          </cell>
          <cell r="I3251">
            <v>3951.11</v>
          </cell>
          <cell r="J3251">
            <v>3951.11</v>
          </cell>
          <cell r="K3251">
            <v>3951.11</v>
          </cell>
          <cell r="L3251">
            <v>3951.11</v>
          </cell>
          <cell r="M3251">
            <v>3951.11</v>
          </cell>
          <cell r="N3251">
            <v>3951.11</v>
          </cell>
          <cell r="O3251">
            <v>3951.11</v>
          </cell>
          <cell r="P3251">
            <v>3951.11</v>
          </cell>
          <cell r="Q3251">
            <v>3951.11</v>
          </cell>
          <cell r="R3251">
            <v>3951.11</v>
          </cell>
          <cell r="S3251">
            <v>47413.32</v>
          </cell>
        </row>
        <row r="3252">
          <cell r="E3252" t="str">
            <v>35422130300EQMRCZZWD</v>
          </cell>
          <cell r="F3252" t="str">
            <v>CC-PENSION</v>
          </cell>
          <cell r="G3252">
            <v>3951.11</v>
          </cell>
          <cell r="H3252">
            <v>3951.11</v>
          </cell>
          <cell r="I3252">
            <v>3951.11</v>
          </cell>
          <cell r="J3252">
            <v>3951.11</v>
          </cell>
          <cell r="K3252">
            <v>3951.11</v>
          </cell>
          <cell r="L3252">
            <v>3951.11</v>
          </cell>
          <cell r="M3252">
            <v>3951.11</v>
          </cell>
          <cell r="N3252">
            <v>3951.11</v>
          </cell>
          <cell r="O3252">
            <v>3951.11</v>
          </cell>
          <cell r="P3252">
            <v>3951.11</v>
          </cell>
          <cell r="Q3252">
            <v>3951.11</v>
          </cell>
          <cell r="R3252">
            <v>3951.11</v>
          </cell>
          <cell r="S3252">
            <v>47413.32</v>
          </cell>
        </row>
        <row r="3253">
          <cell r="E3253" t="str">
            <v>35422130300EQMRCZZWD</v>
          </cell>
          <cell r="F3253" t="str">
            <v>CC-PENSION</v>
          </cell>
          <cell r="G3253">
            <v>6109.37</v>
          </cell>
          <cell r="H3253">
            <v>6109.37</v>
          </cell>
          <cell r="I3253">
            <v>6109.37</v>
          </cell>
          <cell r="J3253">
            <v>6109.37</v>
          </cell>
          <cell r="K3253">
            <v>6109.37</v>
          </cell>
          <cell r="L3253">
            <v>6109.37</v>
          </cell>
          <cell r="M3253">
            <v>6109.37</v>
          </cell>
          <cell r="N3253">
            <v>6109.37</v>
          </cell>
          <cell r="O3253">
            <v>6109.37</v>
          </cell>
          <cell r="P3253">
            <v>6109.37</v>
          </cell>
          <cell r="Q3253">
            <v>6109.37</v>
          </cell>
          <cell r="R3253">
            <v>6109.37</v>
          </cell>
          <cell r="S3253">
            <v>73312.44</v>
          </cell>
        </row>
        <row r="3254">
          <cell r="E3254" t="str">
            <v>35422130300EQMRCZZWD</v>
          </cell>
          <cell r="F3254" t="str">
            <v>CC-PENSION</v>
          </cell>
          <cell r="G3254">
            <v>3951.11</v>
          </cell>
          <cell r="H3254">
            <v>3951.11</v>
          </cell>
          <cell r="I3254">
            <v>3951.11</v>
          </cell>
          <cell r="J3254">
            <v>3951.11</v>
          </cell>
          <cell r="K3254">
            <v>3951.11</v>
          </cell>
          <cell r="L3254">
            <v>3951.11</v>
          </cell>
          <cell r="M3254">
            <v>3951.11</v>
          </cell>
          <cell r="N3254">
            <v>3951.11</v>
          </cell>
          <cell r="O3254">
            <v>3951.11</v>
          </cell>
          <cell r="P3254">
            <v>3951.11</v>
          </cell>
          <cell r="Q3254">
            <v>3951.11</v>
          </cell>
          <cell r="R3254">
            <v>3951.11</v>
          </cell>
          <cell r="S3254">
            <v>47413.32</v>
          </cell>
        </row>
        <row r="3255">
          <cell r="E3255" t="str">
            <v>35422130300EQMRCZZWD</v>
          </cell>
          <cell r="F3255" t="str">
            <v>CC-PENSION</v>
          </cell>
          <cell r="G3255">
            <v>3951.11</v>
          </cell>
          <cell r="H3255">
            <v>3951.11</v>
          </cell>
          <cell r="I3255">
            <v>3951.11</v>
          </cell>
          <cell r="J3255">
            <v>3951.11</v>
          </cell>
          <cell r="K3255">
            <v>3951.11</v>
          </cell>
          <cell r="L3255">
            <v>3951.11</v>
          </cell>
          <cell r="M3255">
            <v>3951.11</v>
          </cell>
          <cell r="N3255">
            <v>3951.11</v>
          </cell>
          <cell r="O3255">
            <v>3951.11</v>
          </cell>
          <cell r="P3255">
            <v>3951.11</v>
          </cell>
          <cell r="Q3255">
            <v>3951.11</v>
          </cell>
          <cell r="R3255">
            <v>3951.11</v>
          </cell>
          <cell r="S3255">
            <v>47413.32</v>
          </cell>
        </row>
        <row r="3256">
          <cell r="E3256" t="str">
            <v>35422130300EQMRCZZWD</v>
          </cell>
          <cell r="F3256" t="str">
            <v>CC-PENSION</v>
          </cell>
          <cell r="G3256">
            <v>3951.11</v>
          </cell>
          <cell r="H3256">
            <v>3951.11</v>
          </cell>
          <cell r="I3256">
            <v>3951.11</v>
          </cell>
          <cell r="J3256">
            <v>3951.11</v>
          </cell>
          <cell r="K3256">
            <v>3951.11</v>
          </cell>
          <cell r="L3256">
            <v>3951.11</v>
          </cell>
          <cell r="M3256">
            <v>3951.11</v>
          </cell>
          <cell r="N3256">
            <v>3951.11</v>
          </cell>
          <cell r="O3256">
            <v>3951.11</v>
          </cell>
          <cell r="P3256">
            <v>3951.11</v>
          </cell>
          <cell r="Q3256">
            <v>3951.11</v>
          </cell>
          <cell r="R3256">
            <v>3951.11</v>
          </cell>
          <cell r="S3256">
            <v>47413.32</v>
          </cell>
        </row>
        <row r="3257">
          <cell r="E3257" t="str">
            <v>35422130300EQMRCZZWD</v>
          </cell>
          <cell r="F3257" t="str">
            <v>CC-PENSION</v>
          </cell>
          <cell r="G3257">
            <v>3951.11</v>
          </cell>
          <cell r="H3257">
            <v>3951.11</v>
          </cell>
          <cell r="I3257">
            <v>3951.11</v>
          </cell>
          <cell r="J3257">
            <v>3951.11</v>
          </cell>
          <cell r="K3257">
            <v>3951.11</v>
          </cell>
          <cell r="L3257">
            <v>3951.11</v>
          </cell>
          <cell r="M3257">
            <v>3951.11</v>
          </cell>
          <cell r="N3257">
            <v>3951.11</v>
          </cell>
          <cell r="O3257">
            <v>3951.11</v>
          </cell>
          <cell r="P3257">
            <v>3951.11</v>
          </cell>
          <cell r="Q3257">
            <v>3951.11</v>
          </cell>
          <cell r="R3257">
            <v>3951.11</v>
          </cell>
          <cell r="S3257">
            <v>47413.32</v>
          </cell>
        </row>
        <row r="3258">
          <cell r="E3258" t="str">
            <v>35422130300EQMRCZZWD</v>
          </cell>
          <cell r="F3258" t="str">
            <v>CC-PENSION</v>
          </cell>
          <cell r="G3258">
            <v>3951.11</v>
          </cell>
          <cell r="H3258">
            <v>3951.11</v>
          </cell>
          <cell r="I3258">
            <v>3951.11</v>
          </cell>
          <cell r="J3258">
            <v>3951.11</v>
          </cell>
          <cell r="K3258">
            <v>3951.11</v>
          </cell>
          <cell r="L3258">
            <v>3951.11</v>
          </cell>
          <cell r="M3258">
            <v>3951.11</v>
          </cell>
          <cell r="N3258">
            <v>3951.11</v>
          </cell>
          <cell r="O3258">
            <v>3951.11</v>
          </cell>
          <cell r="P3258">
            <v>3951.11</v>
          </cell>
          <cell r="Q3258">
            <v>3951.11</v>
          </cell>
          <cell r="R3258">
            <v>3951.11</v>
          </cell>
          <cell r="S3258">
            <v>47413.32</v>
          </cell>
        </row>
        <row r="3259">
          <cell r="E3259" t="str">
            <v>35422130300EQMRCZZWD</v>
          </cell>
          <cell r="F3259" t="str">
            <v>CC-PENSION</v>
          </cell>
          <cell r="G3259">
            <v>3951.11</v>
          </cell>
          <cell r="H3259">
            <v>3951.11</v>
          </cell>
          <cell r="I3259">
            <v>3951.11</v>
          </cell>
          <cell r="J3259">
            <v>3951.11</v>
          </cell>
          <cell r="K3259">
            <v>3951.11</v>
          </cell>
          <cell r="L3259">
            <v>3951.11</v>
          </cell>
          <cell r="M3259">
            <v>3951.11</v>
          </cell>
          <cell r="N3259">
            <v>3951.11</v>
          </cell>
          <cell r="O3259">
            <v>3951.11</v>
          </cell>
          <cell r="P3259">
            <v>3951.11</v>
          </cell>
          <cell r="Q3259">
            <v>3951.11</v>
          </cell>
          <cell r="R3259">
            <v>3951.11</v>
          </cell>
          <cell r="S3259">
            <v>47413.32</v>
          </cell>
        </row>
        <row r="3260">
          <cell r="E3260" t="str">
            <v>35422130300EQMRCZZWD</v>
          </cell>
          <cell r="F3260" t="str">
            <v>CC-PENSION</v>
          </cell>
          <cell r="G3260">
            <v>3951.11</v>
          </cell>
          <cell r="H3260">
            <v>3951.11</v>
          </cell>
          <cell r="I3260">
            <v>3951.11</v>
          </cell>
          <cell r="J3260">
            <v>3951.11</v>
          </cell>
          <cell r="K3260">
            <v>3951.11</v>
          </cell>
          <cell r="L3260">
            <v>3951.11</v>
          </cell>
          <cell r="M3260">
            <v>3951.11</v>
          </cell>
          <cell r="N3260">
            <v>3951.11</v>
          </cell>
          <cell r="O3260">
            <v>3951.11</v>
          </cell>
          <cell r="P3260">
            <v>3951.11</v>
          </cell>
          <cell r="Q3260">
            <v>3951.11</v>
          </cell>
          <cell r="R3260">
            <v>3951.11</v>
          </cell>
          <cell r="S3260">
            <v>47413.32</v>
          </cell>
        </row>
        <row r="3261">
          <cell r="E3261" t="str">
            <v>35422130300EQMRCZZWD</v>
          </cell>
          <cell r="F3261" t="str">
            <v>CC-PENSION</v>
          </cell>
          <cell r="G3261">
            <v>3951.11</v>
          </cell>
          <cell r="H3261">
            <v>3951.11</v>
          </cell>
          <cell r="I3261">
            <v>3951.11</v>
          </cell>
          <cell r="J3261">
            <v>3951.11</v>
          </cell>
          <cell r="K3261">
            <v>3951.11</v>
          </cell>
          <cell r="L3261">
            <v>3951.11</v>
          </cell>
          <cell r="M3261">
            <v>3951.11</v>
          </cell>
          <cell r="N3261">
            <v>3951.11</v>
          </cell>
          <cell r="O3261">
            <v>3951.11</v>
          </cell>
          <cell r="P3261">
            <v>3951.11</v>
          </cell>
          <cell r="Q3261">
            <v>3951.11</v>
          </cell>
          <cell r="R3261">
            <v>3951.11</v>
          </cell>
          <cell r="S3261">
            <v>47413.32</v>
          </cell>
        </row>
        <row r="3262">
          <cell r="E3262" t="str">
            <v>35422130300EQMRCZZWD</v>
          </cell>
          <cell r="F3262" t="str">
            <v>CC-PENSION</v>
          </cell>
          <cell r="G3262">
            <v>3951.11</v>
          </cell>
          <cell r="H3262">
            <v>3951.11</v>
          </cell>
          <cell r="I3262">
            <v>3951.11</v>
          </cell>
          <cell r="J3262">
            <v>3951.11</v>
          </cell>
          <cell r="K3262">
            <v>3951.11</v>
          </cell>
          <cell r="L3262">
            <v>3951.11</v>
          </cell>
          <cell r="M3262">
            <v>3951.11</v>
          </cell>
          <cell r="N3262">
            <v>3951.11</v>
          </cell>
          <cell r="O3262">
            <v>3951.11</v>
          </cell>
          <cell r="P3262">
            <v>3951.11</v>
          </cell>
          <cell r="Q3262">
            <v>3951.11</v>
          </cell>
          <cell r="R3262">
            <v>3951.11</v>
          </cell>
          <cell r="S3262">
            <v>47413.32</v>
          </cell>
        </row>
        <row r="3263">
          <cell r="E3263" t="str">
            <v>35422130300EQMRCZZWD</v>
          </cell>
          <cell r="F3263" t="str">
            <v>CC-PENSION</v>
          </cell>
          <cell r="G3263">
            <v>3951.11</v>
          </cell>
          <cell r="H3263">
            <v>3951.11</v>
          </cell>
          <cell r="I3263">
            <v>3951.11</v>
          </cell>
          <cell r="J3263">
            <v>3951.11</v>
          </cell>
          <cell r="K3263">
            <v>3951.11</v>
          </cell>
          <cell r="L3263">
            <v>3951.11</v>
          </cell>
          <cell r="M3263">
            <v>3951.11</v>
          </cell>
          <cell r="N3263">
            <v>3951.11</v>
          </cell>
          <cell r="O3263">
            <v>3951.11</v>
          </cell>
          <cell r="P3263">
            <v>3951.11</v>
          </cell>
          <cell r="Q3263">
            <v>3951.11</v>
          </cell>
          <cell r="R3263">
            <v>3951.11</v>
          </cell>
          <cell r="S3263">
            <v>47413.32</v>
          </cell>
        </row>
        <row r="3264">
          <cell r="E3264" t="str">
            <v>35422130300EQMRCZZWD</v>
          </cell>
          <cell r="F3264" t="str">
            <v>CC-PENSION</v>
          </cell>
          <cell r="G3264">
            <v>4139.07</v>
          </cell>
          <cell r="H3264">
            <v>4139.07</v>
          </cell>
          <cell r="I3264">
            <v>4139.07</v>
          </cell>
          <cell r="J3264">
            <v>4139.07</v>
          </cell>
          <cell r="K3264">
            <v>4139.07</v>
          </cell>
          <cell r="L3264">
            <v>4139.07</v>
          </cell>
          <cell r="M3264">
            <v>4139.07</v>
          </cell>
          <cell r="N3264">
            <v>4139.07</v>
          </cell>
          <cell r="O3264">
            <v>4139.07</v>
          </cell>
          <cell r="P3264">
            <v>4139.07</v>
          </cell>
          <cell r="Q3264">
            <v>4139.07</v>
          </cell>
          <cell r="R3264">
            <v>4139.07</v>
          </cell>
          <cell r="S3264">
            <v>49668.84</v>
          </cell>
        </row>
        <row r="3265">
          <cell r="E3265" t="str">
            <v>35422130300EQMRCZZWD</v>
          </cell>
          <cell r="F3265" t="str">
            <v>CC-PENSION</v>
          </cell>
          <cell r="G3265">
            <v>3951.11</v>
          </cell>
          <cell r="H3265">
            <v>3951.11</v>
          </cell>
          <cell r="I3265">
            <v>3951.11</v>
          </cell>
          <cell r="J3265">
            <v>3951.11</v>
          </cell>
          <cell r="K3265">
            <v>3951.11</v>
          </cell>
          <cell r="L3265">
            <v>3951.11</v>
          </cell>
          <cell r="M3265">
            <v>3951.11</v>
          </cell>
          <cell r="N3265">
            <v>3951.11</v>
          </cell>
          <cell r="O3265">
            <v>3951.11</v>
          </cell>
          <cell r="P3265">
            <v>3951.11</v>
          </cell>
          <cell r="Q3265">
            <v>3951.11</v>
          </cell>
          <cell r="R3265">
            <v>3951.11</v>
          </cell>
          <cell r="S3265">
            <v>47413.32</v>
          </cell>
        </row>
        <row r="3266">
          <cell r="E3266" t="str">
            <v>35422130300EQMRCZZWD</v>
          </cell>
          <cell r="F3266" t="str">
            <v>CC-PENSION</v>
          </cell>
          <cell r="G3266">
            <v>6109.37</v>
          </cell>
          <cell r="H3266">
            <v>6109.37</v>
          </cell>
          <cell r="I3266">
            <v>6109.37</v>
          </cell>
          <cell r="J3266">
            <v>6109.37</v>
          </cell>
          <cell r="K3266">
            <v>6109.37</v>
          </cell>
          <cell r="L3266">
            <v>6109.37</v>
          </cell>
          <cell r="M3266">
            <v>6109.37</v>
          </cell>
          <cell r="N3266">
            <v>6109.37</v>
          </cell>
          <cell r="O3266">
            <v>6109.37</v>
          </cell>
          <cell r="P3266">
            <v>6109.37</v>
          </cell>
          <cell r="Q3266">
            <v>6109.37</v>
          </cell>
          <cell r="R3266">
            <v>6109.37</v>
          </cell>
          <cell r="S3266">
            <v>73312.44</v>
          </cell>
        </row>
        <row r="3267">
          <cell r="E3267" t="str">
            <v>35422130300EQMRCZZWD</v>
          </cell>
          <cell r="F3267" t="str">
            <v>CC-PENSION</v>
          </cell>
          <cell r="G3267">
            <v>6109.37</v>
          </cell>
          <cell r="H3267">
            <v>6109.37</v>
          </cell>
          <cell r="I3267">
            <v>6109.37</v>
          </cell>
          <cell r="J3267">
            <v>6109.37</v>
          </cell>
          <cell r="K3267">
            <v>6109.37</v>
          </cell>
          <cell r="L3267">
            <v>6109.37</v>
          </cell>
          <cell r="M3267">
            <v>6109.37</v>
          </cell>
          <cell r="N3267">
            <v>6109.37</v>
          </cell>
          <cell r="O3267">
            <v>6109.37</v>
          </cell>
          <cell r="P3267">
            <v>6109.37</v>
          </cell>
          <cell r="Q3267">
            <v>6109.37</v>
          </cell>
          <cell r="R3267">
            <v>6109.37</v>
          </cell>
          <cell r="S3267">
            <v>73312.44</v>
          </cell>
        </row>
        <row r="3268">
          <cell r="E3268" t="str">
            <v>35422130300EQMRCZZWD</v>
          </cell>
          <cell r="F3268" t="str">
            <v>CC-PENSION</v>
          </cell>
          <cell r="G3268">
            <v>3029.5</v>
          </cell>
          <cell r="H3268">
            <v>3029.5</v>
          </cell>
          <cell r="I3268">
            <v>3029.5</v>
          </cell>
          <cell r="J3268">
            <v>3029.5</v>
          </cell>
          <cell r="K3268">
            <v>3029.5</v>
          </cell>
          <cell r="L3268">
            <v>3029.5</v>
          </cell>
          <cell r="M3268">
            <v>3029.5</v>
          </cell>
          <cell r="N3268">
            <v>3029.5</v>
          </cell>
          <cell r="O3268">
            <v>3029.5</v>
          </cell>
          <cell r="P3268">
            <v>3029.5</v>
          </cell>
          <cell r="Q3268">
            <v>3029.5</v>
          </cell>
          <cell r="R3268">
            <v>3029.5</v>
          </cell>
          <cell r="S3268">
            <v>36354</v>
          </cell>
        </row>
        <row r="3269">
          <cell r="E3269" t="str">
            <v>35422130300EQMRCZZWD</v>
          </cell>
          <cell r="F3269" t="str">
            <v>CC-PENSION</v>
          </cell>
          <cell r="G3269">
            <v>3951.11</v>
          </cell>
          <cell r="H3269">
            <v>3951.11</v>
          </cell>
          <cell r="I3269">
            <v>3951.11</v>
          </cell>
          <cell r="J3269">
            <v>3951.11</v>
          </cell>
          <cell r="K3269">
            <v>3951.11</v>
          </cell>
          <cell r="L3269">
            <v>3951.11</v>
          </cell>
          <cell r="M3269">
            <v>3951.11</v>
          </cell>
          <cell r="N3269">
            <v>3951.11</v>
          </cell>
          <cell r="O3269">
            <v>3951.11</v>
          </cell>
          <cell r="P3269">
            <v>3951.11</v>
          </cell>
          <cell r="Q3269">
            <v>3951.11</v>
          </cell>
          <cell r="R3269">
            <v>3951.11</v>
          </cell>
          <cell r="S3269">
            <v>47413.32</v>
          </cell>
        </row>
        <row r="3270">
          <cell r="E3270" t="str">
            <v>35422130300EQMRCZZWD</v>
          </cell>
          <cell r="F3270" t="str">
            <v>CC-PENSION</v>
          </cell>
          <cell r="G3270">
            <v>3029.5</v>
          </cell>
          <cell r="H3270">
            <v>3029.5</v>
          </cell>
          <cell r="I3270">
            <v>3029.5</v>
          </cell>
          <cell r="J3270">
            <v>3029.5</v>
          </cell>
          <cell r="K3270">
            <v>3029.5</v>
          </cell>
          <cell r="L3270">
            <v>3029.5</v>
          </cell>
          <cell r="M3270">
            <v>3029.5</v>
          </cell>
          <cell r="N3270">
            <v>3029.5</v>
          </cell>
          <cell r="O3270">
            <v>3029.5</v>
          </cell>
          <cell r="P3270">
            <v>3029.5</v>
          </cell>
          <cell r="Q3270">
            <v>3029.5</v>
          </cell>
          <cell r="R3270">
            <v>3029.5</v>
          </cell>
          <cell r="S3270">
            <v>36354</v>
          </cell>
        </row>
        <row r="3271">
          <cell r="E3271" t="str">
            <v>35422130300EQMRCZZWD</v>
          </cell>
          <cell r="F3271" t="str">
            <v>CC-PENSION</v>
          </cell>
          <cell r="G3271">
            <v>3951.11</v>
          </cell>
          <cell r="H3271">
            <v>3951.11</v>
          </cell>
          <cell r="I3271">
            <v>3951.11</v>
          </cell>
          <cell r="J3271">
            <v>3951.11</v>
          </cell>
          <cell r="K3271">
            <v>3951.11</v>
          </cell>
          <cell r="L3271">
            <v>3951.11</v>
          </cell>
          <cell r="M3271">
            <v>3951.11</v>
          </cell>
          <cell r="N3271">
            <v>3951.11</v>
          </cell>
          <cell r="O3271">
            <v>3951.11</v>
          </cell>
          <cell r="P3271">
            <v>3951.11</v>
          </cell>
          <cell r="Q3271">
            <v>3951.11</v>
          </cell>
          <cell r="R3271">
            <v>3951.11</v>
          </cell>
          <cell r="S3271">
            <v>47413.32</v>
          </cell>
        </row>
        <row r="3272">
          <cell r="E3272" t="str">
            <v>35422130300EQMRCZZWD</v>
          </cell>
          <cell r="F3272" t="str">
            <v>CC-PENSION</v>
          </cell>
          <cell r="G3272">
            <v>3951.11</v>
          </cell>
          <cell r="H3272">
            <v>3951.11</v>
          </cell>
          <cell r="I3272">
            <v>3951.11</v>
          </cell>
          <cell r="J3272">
            <v>3951.11</v>
          </cell>
          <cell r="K3272">
            <v>3951.11</v>
          </cell>
          <cell r="L3272">
            <v>3951.11</v>
          </cell>
          <cell r="M3272">
            <v>3951.11</v>
          </cell>
          <cell r="N3272">
            <v>3951.11</v>
          </cell>
          <cell r="O3272">
            <v>3951.11</v>
          </cell>
          <cell r="P3272">
            <v>3951.11</v>
          </cell>
          <cell r="Q3272">
            <v>3951.11</v>
          </cell>
          <cell r="R3272">
            <v>3951.11</v>
          </cell>
          <cell r="S3272">
            <v>47413.32</v>
          </cell>
        </row>
        <row r="3273">
          <cell r="E3273" t="str">
            <v>35422130300EQMRCZZWD</v>
          </cell>
          <cell r="F3273" t="str">
            <v>CC-PENSION</v>
          </cell>
          <cell r="G3273">
            <v>3951.11</v>
          </cell>
          <cell r="H3273">
            <v>3951.11</v>
          </cell>
          <cell r="I3273">
            <v>3951.11</v>
          </cell>
          <cell r="J3273">
            <v>3951.11</v>
          </cell>
          <cell r="K3273">
            <v>3951.11</v>
          </cell>
          <cell r="L3273">
            <v>3951.11</v>
          </cell>
          <cell r="M3273">
            <v>3951.11</v>
          </cell>
          <cell r="N3273">
            <v>3951.11</v>
          </cell>
          <cell r="O3273">
            <v>3951.11</v>
          </cell>
          <cell r="P3273">
            <v>3951.11</v>
          </cell>
          <cell r="Q3273">
            <v>3951.11</v>
          </cell>
          <cell r="R3273">
            <v>3951.11</v>
          </cell>
          <cell r="S3273">
            <v>47413.32</v>
          </cell>
        </row>
        <row r="3274">
          <cell r="E3274" t="str">
            <v>35422130300EQMRCZZWD</v>
          </cell>
          <cell r="F3274" t="str">
            <v>CC-PENSION</v>
          </cell>
          <cell r="G3274">
            <v>3951.11</v>
          </cell>
          <cell r="H3274">
            <v>3951.11</v>
          </cell>
          <cell r="I3274">
            <v>3951.11</v>
          </cell>
          <cell r="J3274">
            <v>3951.11</v>
          </cell>
          <cell r="K3274">
            <v>3951.11</v>
          </cell>
          <cell r="L3274">
            <v>3951.11</v>
          </cell>
          <cell r="M3274">
            <v>3951.11</v>
          </cell>
          <cell r="N3274">
            <v>3951.11</v>
          </cell>
          <cell r="O3274">
            <v>3951.11</v>
          </cell>
          <cell r="P3274">
            <v>3951.11</v>
          </cell>
          <cell r="Q3274">
            <v>3951.11</v>
          </cell>
          <cell r="R3274">
            <v>3951.11</v>
          </cell>
          <cell r="S3274">
            <v>47413.32</v>
          </cell>
        </row>
        <row r="3275">
          <cell r="E3275" t="str">
            <v>35422130300EQMRCZZWD</v>
          </cell>
          <cell r="F3275" t="str">
            <v>CC-PENSION</v>
          </cell>
          <cell r="G3275">
            <v>3951.11</v>
          </cell>
          <cell r="H3275">
            <v>3951.11</v>
          </cell>
          <cell r="I3275">
            <v>3951.11</v>
          </cell>
          <cell r="J3275">
            <v>3951.11</v>
          </cell>
          <cell r="K3275">
            <v>3951.11</v>
          </cell>
          <cell r="L3275">
            <v>3951.11</v>
          </cell>
          <cell r="M3275">
            <v>3951.11</v>
          </cell>
          <cell r="N3275">
            <v>3951.11</v>
          </cell>
          <cell r="O3275">
            <v>3951.11</v>
          </cell>
          <cell r="P3275">
            <v>3951.11</v>
          </cell>
          <cell r="Q3275">
            <v>3951.11</v>
          </cell>
          <cell r="R3275">
            <v>3951.11</v>
          </cell>
          <cell r="S3275">
            <v>47413.32</v>
          </cell>
        </row>
        <row r="3276">
          <cell r="E3276" t="str">
            <v>35422130300EQMRCZZWD</v>
          </cell>
          <cell r="F3276" t="str">
            <v>CC-PENSION</v>
          </cell>
          <cell r="G3276">
            <v>3951.11</v>
          </cell>
          <cell r="H3276">
            <v>3951.11</v>
          </cell>
          <cell r="I3276">
            <v>3951.11</v>
          </cell>
          <cell r="J3276">
            <v>3951.11</v>
          </cell>
          <cell r="K3276">
            <v>3951.11</v>
          </cell>
          <cell r="L3276">
            <v>3951.11</v>
          </cell>
          <cell r="M3276">
            <v>3951.11</v>
          </cell>
          <cell r="N3276">
            <v>3951.11</v>
          </cell>
          <cell r="O3276">
            <v>3951.11</v>
          </cell>
          <cell r="P3276">
            <v>3951.11</v>
          </cell>
          <cell r="Q3276">
            <v>3951.11</v>
          </cell>
          <cell r="R3276">
            <v>3951.11</v>
          </cell>
          <cell r="S3276">
            <v>47413.32</v>
          </cell>
        </row>
        <row r="3277">
          <cell r="E3277" t="str">
            <v>35422130300EQMRCZZWD</v>
          </cell>
          <cell r="F3277" t="str">
            <v>CC-PENSION</v>
          </cell>
          <cell r="G3277">
            <v>3951.11</v>
          </cell>
          <cell r="H3277">
            <v>3951.11</v>
          </cell>
          <cell r="I3277">
            <v>3951.11</v>
          </cell>
          <cell r="J3277">
            <v>3951.11</v>
          </cell>
          <cell r="K3277">
            <v>3951.11</v>
          </cell>
          <cell r="L3277">
            <v>3951.11</v>
          </cell>
          <cell r="M3277">
            <v>3951.11</v>
          </cell>
          <cell r="N3277">
            <v>3951.11</v>
          </cell>
          <cell r="O3277">
            <v>3951.11</v>
          </cell>
          <cell r="P3277">
            <v>3951.11</v>
          </cell>
          <cell r="Q3277">
            <v>3951.11</v>
          </cell>
          <cell r="R3277">
            <v>3951.11</v>
          </cell>
          <cell r="S3277">
            <v>47413.32</v>
          </cell>
        </row>
        <row r="3278">
          <cell r="E3278" t="str">
            <v>35422130300EQMRCZZWD</v>
          </cell>
          <cell r="F3278" t="str">
            <v>CC-PENSION</v>
          </cell>
          <cell r="G3278">
            <v>3029.5</v>
          </cell>
          <cell r="H3278">
            <v>3029.5</v>
          </cell>
          <cell r="I3278">
            <v>3029.5</v>
          </cell>
          <cell r="J3278">
            <v>3029.5</v>
          </cell>
          <cell r="K3278">
            <v>3029.5</v>
          </cell>
          <cell r="L3278">
            <v>3029.5</v>
          </cell>
          <cell r="M3278">
            <v>3029.5</v>
          </cell>
          <cell r="N3278">
            <v>3029.5</v>
          </cell>
          <cell r="O3278">
            <v>3029.5</v>
          </cell>
          <cell r="P3278">
            <v>3029.5</v>
          </cell>
          <cell r="Q3278">
            <v>3029.5</v>
          </cell>
          <cell r="R3278">
            <v>3029.5</v>
          </cell>
          <cell r="S3278">
            <v>36354</v>
          </cell>
        </row>
        <row r="3279">
          <cell r="E3279" t="str">
            <v>35422130300EQMRCZZWD</v>
          </cell>
          <cell r="F3279" t="str">
            <v>CC-PENSION</v>
          </cell>
          <cell r="G3279">
            <v>4795.99</v>
          </cell>
          <cell r="H3279">
            <v>4795.99</v>
          </cell>
          <cell r="I3279">
            <v>4795.99</v>
          </cell>
          <cell r="J3279">
            <v>4795.99</v>
          </cell>
          <cell r="K3279">
            <v>4795.99</v>
          </cell>
          <cell r="L3279">
            <v>4795.99</v>
          </cell>
          <cell r="M3279">
            <v>4795.99</v>
          </cell>
          <cell r="N3279">
            <v>4795.99</v>
          </cell>
          <cell r="O3279">
            <v>4795.99</v>
          </cell>
          <cell r="P3279">
            <v>4795.99</v>
          </cell>
          <cell r="Q3279">
            <v>4795.99</v>
          </cell>
          <cell r="R3279">
            <v>4795.99</v>
          </cell>
          <cell r="S3279">
            <v>57551.88</v>
          </cell>
        </row>
        <row r="3280">
          <cell r="E3280" t="str">
            <v>35422130300EQMRCZZWD</v>
          </cell>
          <cell r="F3280" t="str">
            <v>CC-PENSION</v>
          </cell>
          <cell r="G3280">
            <v>6109.37</v>
          </cell>
          <cell r="H3280">
            <v>6109.37</v>
          </cell>
          <cell r="I3280">
            <v>6109.37</v>
          </cell>
          <cell r="J3280">
            <v>6109.37</v>
          </cell>
          <cell r="K3280">
            <v>6109.37</v>
          </cell>
          <cell r="L3280">
            <v>6109.37</v>
          </cell>
          <cell r="M3280">
            <v>6109.37</v>
          </cell>
          <cell r="N3280">
            <v>6109.37</v>
          </cell>
          <cell r="O3280">
            <v>6109.37</v>
          </cell>
          <cell r="P3280">
            <v>6109.37</v>
          </cell>
          <cell r="Q3280">
            <v>6109.37</v>
          </cell>
          <cell r="R3280">
            <v>6109.37</v>
          </cell>
          <cell r="S3280">
            <v>73312.44</v>
          </cell>
        </row>
        <row r="3281">
          <cell r="E3281" t="str">
            <v>35422130300EQMRCZZWD</v>
          </cell>
          <cell r="F3281" t="str">
            <v>CC-PENSION</v>
          </cell>
          <cell r="G3281">
            <v>3029.5</v>
          </cell>
          <cell r="H3281">
            <v>3029.5</v>
          </cell>
          <cell r="I3281">
            <v>3029.5</v>
          </cell>
          <cell r="J3281">
            <v>3029.5</v>
          </cell>
          <cell r="K3281">
            <v>3029.5</v>
          </cell>
          <cell r="L3281">
            <v>3029.5</v>
          </cell>
          <cell r="M3281">
            <v>3029.5</v>
          </cell>
          <cell r="N3281">
            <v>3029.5</v>
          </cell>
          <cell r="O3281">
            <v>3029.5</v>
          </cell>
          <cell r="P3281">
            <v>3029.5</v>
          </cell>
          <cell r="Q3281">
            <v>3029.5</v>
          </cell>
          <cell r="R3281">
            <v>3029.5</v>
          </cell>
          <cell r="S3281">
            <v>36354</v>
          </cell>
        </row>
        <row r="3282">
          <cell r="E3282" t="str">
            <v>35422130300EQMRCZZWD</v>
          </cell>
          <cell r="F3282" t="str">
            <v>CC-PENSION</v>
          </cell>
          <cell r="G3282">
            <v>6109.37</v>
          </cell>
          <cell r="H3282">
            <v>6109.37</v>
          </cell>
          <cell r="I3282">
            <v>6109.37</v>
          </cell>
          <cell r="J3282">
            <v>6109.37</v>
          </cell>
          <cell r="K3282">
            <v>6109.37</v>
          </cell>
          <cell r="L3282">
            <v>6109.37</v>
          </cell>
          <cell r="M3282">
            <v>6109.37</v>
          </cell>
          <cell r="N3282">
            <v>6109.37</v>
          </cell>
          <cell r="O3282">
            <v>6109.37</v>
          </cell>
          <cell r="P3282">
            <v>6109.37</v>
          </cell>
          <cell r="Q3282">
            <v>6109.37</v>
          </cell>
          <cell r="R3282">
            <v>6109.37</v>
          </cell>
          <cell r="S3282">
            <v>73312.44</v>
          </cell>
        </row>
        <row r="3283">
          <cell r="E3283" t="str">
            <v>35422130300EQMRCZZWD</v>
          </cell>
          <cell r="F3283" t="str">
            <v>CC-PENSION</v>
          </cell>
          <cell r="G3283">
            <v>3951.11</v>
          </cell>
          <cell r="H3283">
            <v>3951.11</v>
          </cell>
          <cell r="I3283">
            <v>3951.11</v>
          </cell>
          <cell r="J3283">
            <v>3951.11</v>
          </cell>
          <cell r="K3283">
            <v>3951.11</v>
          </cell>
          <cell r="L3283">
            <v>3951.11</v>
          </cell>
          <cell r="M3283">
            <v>3951.11</v>
          </cell>
          <cell r="N3283">
            <v>3951.11</v>
          </cell>
          <cell r="O3283">
            <v>3951.11</v>
          </cell>
          <cell r="P3283">
            <v>3951.11</v>
          </cell>
          <cell r="Q3283">
            <v>3951.11</v>
          </cell>
          <cell r="R3283">
            <v>3951.11</v>
          </cell>
          <cell r="S3283">
            <v>47413.32</v>
          </cell>
        </row>
        <row r="3284">
          <cell r="E3284" t="str">
            <v>35422130300EQMRCZZWD</v>
          </cell>
          <cell r="F3284" t="str">
            <v>CC-PENSION</v>
          </cell>
          <cell r="G3284">
            <v>3951.11</v>
          </cell>
          <cell r="H3284">
            <v>3951.11</v>
          </cell>
          <cell r="I3284">
            <v>3951.11</v>
          </cell>
          <cell r="J3284">
            <v>3951.11</v>
          </cell>
          <cell r="K3284">
            <v>3951.11</v>
          </cell>
          <cell r="L3284">
            <v>3951.11</v>
          </cell>
          <cell r="M3284">
            <v>3951.11</v>
          </cell>
          <cell r="N3284">
            <v>3951.11</v>
          </cell>
          <cell r="O3284">
            <v>3951.11</v>
          </cell>
          <cell r="P3284">
            <v>3951.11</v>
          </cell>
          <cell r="Q3284">
            <v>3951.11</v>
          </cell>
          <cell r="R3284">
            <v>3951.11</v>
          </cell>
          <cell r="S3284">
            <v>47413.32</v>
          </cell>
        </row>
        <row r="3285">
          <cell r="E3285" t="str">
            <v>35422130300EQMRCZZWD</v>
          </cell>
          <cell r="F3285" t="str">
            <v>CC-PENSION</v>
          </cell>
          <cell r="G3285">
            <v>3232.72</v>
          </cell>
          <cell r="H3285">
            <v>3232.72</v>
          </cell>
          <cell r="I3285">
            <v>3232.72</v>
          </cell>
          <cell r="J3285">
            <v>3232.72</v>
          </cell>
          <cell r="K3285">
            <v>3232.72</v>
          </cell>
          <cell r="L3285">
            <v>3232.72</v>
          </cell>
          <cell r="M3285">
            <v>3232.72</v>
          </cell>
          <cell r="N3285">
            <v>3232.72</v>
          </cell>
          <cell r="O3285">
            <v>3232.72</v>
          </cell>
          <cell r="P3285">
            <v>3232.72</v>
          </cell>
          <cell r="Q3285">
            <v>3232.72</v>
          </cell>
          <cell r="R3285">
            <v>3232.72</v>
          </cell>
          <cell r="S3285">
            <v>38792.639999999999</v>
          </cell>
        </row>
        <row r="3286">
          <cell r="E3286" t="str">
            <v>35422130300EQMRCZZWD</v>
          </cell>
          <cell r="F3286" t="str">
            <v>CC-PENSION</v>
          </cell>
          <cell r="G3286">
            <v>3232.72</v>
          </cell>
          <cell r="H3286">
            <v>3232.72</v>
          </cell>
          <cell r="I3286">
            <v>3232.72</v>
          </cell>
          <cell r="J3286">
            <v>3232.72</v>
          </cell>
          <cell r="K3286">
            <v>3232.72</v>
          </cell>
          <cell r="L3286">
            <v>3232.72</v>
          </cell>
          <cell r="M3286">
            <v>3232.72</v>
          </cell>
          <cell r="N3286">
            <v>3232.72</v>
          </cell>
          <cell r="O3286">
            <v>3232.72</v>
          </cell>
          <cell r="P3286">
            <v>3232.72</v>
          </cell>
          <cell r="Q3286">
            <v>3232.72</v>
          </cell>
          <cell r="R3286">
            <v>3232.72</v>
          </cell>
          <cell r="S3286">
            <v>38792.639999999999</v>
          </cell>
        </row>
        <row r="3287">
          <cell r="E3287" t="str">
            <v>35422130300EQMRCZZWD</v>
          </cell>
          <cell r="F3287" t="str">
            <v>CC-PENSION</v>
          </cell>
          <cell r="G3287">
            <v>3232.72</v>
          </cell>
          <cell r="H3287">
            <v>3232.72</v>
          </cell>
          <cell r="I3287">
            <v>3232.72</v>
          </cell>
          <cell r="J3287">
            <v>3232.72</v>
          </cell>
          <cell r="K3287">
            <v>3232.72</v>
          </cell>
          <cell r="L3287">
            <v>3232.72</v>
          </cell>
          <cell r="M3287">
            <v>3232.72</v>
          </cell>
          <cell r="N3287">
            <v>3232.72</v>
          </cell>
          <cell r="O3287">
            <v>3232.72</v>
          </cell>
          <cell r="P3287">
            <v>3232.72</v>
          </cell>
          <cell r="Q3287">
            <v>3232.72</v>
          </cell>
          <cell r="R3287">
            <v>3232.72</v>
          </cell>
          <cell r="S3287">
            <v>38792.639999999999</v>
          </cell>
        </row>
        <row r="3288">
          <cell r="E3288" t="str">
            <v>35422130300EQMRCZZWD</v>
          </cell>
          <cell r="F3288" t="str">
            <v>CC-PENSION</v>
          </cell>
          <cell r="G3288">
            <v>2961.03</v>
          </cell>
          <cell r="H3288">
            <v>2961.03</v>
          </cell>
          <cell r="I3288">
            <v>2961.03</v>
          </cell>
          <cell r="J3288">
            <v>2961.03</v>
          </cell>
          <cell r="K3288">
            <v>2961.03</v>
          </cell>
          <cell r="L3288">
            <v>2961.03</v>
          </cell>
          <cell r="M3288">
            <v>2961.03</v>
          </cell>
          <cell r="N3288">
            <v>2961.03</v>
          </cell>
          <cell r="O3288">
            <v>3095.16</v>
          </cell>
          <cell r="P3288">
            <v>3095.16</v>
          </cell>
          <cell r="Q3288">
            <v>3095.16</v>
          </cell>
          <cell r="R3288">
            <v>3095.16</v>
          </cell>
          <cell r="S3288">
            <v>36068.879999999997</v>
          </cell>
        </row>
        <row r="3289">
          <cell r="E3289" t="str">
            <v>35422130300EQMRCZZWD</v>
          </cell>
          <cell r="F3289" t="str">
            <v>CC-PENSION</v>
          </cell>
          <cell r="G3289">
            <v>2961.03</v>
          </cell>
          <cell r="H3289">
            <v>2961.03</v>
          </cell>
          <cell r="I3289">
            <v>2961.03</v>
          </cell>
          <cell r="J3289">
            <v>2961.03</v>
          </cell>
          <cell r="K3289">
            <v>2961.03</v>
          </cell>
          <cell r="L3289">
            <v>2961.03</v>
          </cell>
          <cell r="M3289">
            <v>2961.03</v>
          </cell>
          <cell r="N3289">
            <v>2961.03</v>
          </cell>
          <cell r="O3289">
            <v>3095.16</v>
          </cell>
          <cell r="P3289">
            <v>3095.16</v>
          </cell>
          <cell r="Q3289">
            <v>3095.16</v>
          </cell>
          <cell r="R3289">
            <v>3095.16</v>
          </cell>
          <cell r="S3289">
            <v>36068.879999999997</v>
          </cell>
        </row>
        <row r="3290">
          <cell r="E3290" t="str">
            <v>35422130300EQMRCZZWD</v>
          </cell>
          <cell r="F3290" t="str">
            <v>CC-PENSION</v>
          </cell>
          <cell r="G3290">
            <v>3029.5</v>
          </cell>
          <cell r="H3290">
            <v>3029.5</v>
          </cell>
          <cell r="I3290">
            <v>3029.5</v>
          </cell>
          <cell r="J3290">
            <v>3029.5</v>
          </cell>
          <cell r="K3290">
            <v>3029.5</v>
          </cell>
          <cell r="L3290">
            <v>3029.5</v>
          </cell>
          <cell r="M3290">
            <v>3029.5</v>
          </cell>
          <cell r="N3290">
            <v>3029.5</v>
          </cell>
          <cell r="O3290">
            <v>3029.5</v>
          </cell>
          <cell r="P3290">
            <v>3029.5</v>
          </cell>
          <cell r="Q3290">
            <v>3029.5</v>
          </cell>
          <cell r="R3290">
            <v>3029.5</v>
          </cell>
          <cell r="S3290">
            <v>36354</v>
          </cell>
        </row>
        <row r="3291">
          <cell r="E3291" t="str">
            <v>35422130300EQMRCZZWD</v>
          </cell>
          <cell r="F3291" t="str">
            <v>CC-PENSION</v>
          </cell>
          <cell r="G3291">
            <v>3029.5</v>
          </cell>
          <cell r="H3291">
            <v>3029.5</v>
          </cell>
          <cell r="I3291">
            <v>3029.5</v>
          </cell>
          <cell r="J3291">
            <v>3029.5</v>
          </cell>
          <cell r="K3291">
            <v>3029.5</v>
          </cell>
          <cell r="L3291">
            <v>3029.5</v>
          </cell>
          <cell r="M3291">
            <v>3029.5</v>
          </cell>
          <cell r="N3291">
            <v>3029.5</v>
          </cell>
          <cell r="O3291">
            <v>3029.5</v>
          </cell>
          <cell r="P3291">
            <v>3029.5</v>
          </cell>
          <cell r="Q3291">
            <v>3029.5</v>
          </cell>
          <cell r="R3291">
            <v>3029.5</v>
          </cell>
          <cell r="S3291">
            <v>36354</v>
          </cell>
        </row>
        <row r="3292">
          <cell r="E3292" t="str">
            <v>35422130300EQMRCZZWD</v>
          </cell>
          <cell r="F3292" t="str">
            <v>CC-PENSION</v>
          </cell>
          <cell r="G3292">
            <v>5430.3</v>
          </cell>
          <cell r="H3292">
            <v>5430.3</v>
          </cell>
          <cell r="I3292">
            <v>5430.3</v>
          </cell>
          <cell r="J3292">
            <v>5430.3</v>
          </cell>
          <cell r="K3292">
            <v>5430.3</v>
          </cell>
          <cell r="L3292">
            <v>5430.3</v>
          </cell>
          <cell r="M3292">
            <v>5430.3</v>
          </cell>
          <cell r="N3292">
            <v>5430.3</v>
          </cell>
          <cell r="O3292">
            <v>5430.3</v>
          </cell>
          <cell r="P3292">
            <v>5430.3</v>
          </cell>
          <cell r="Q3292">
            <v>5430.3</v>
          </cell>
          <cell r="R3292">
            <v>5430.3</v>
          </cell>
          <cell r="S3292">
            <v>65163.6</v>
          </cell>
        </row>
        <row r="3293">
          <cell r="E3293" t="str">
            <v>35422130300EQMRCZZWD</v>
          </cell>
          <cell r="F3293" t="str">
            <v>CC-PENSION</v>
          </cell>
          <cell r="G3293">
            <v>8826.15</v>
          </cell>
          <cell r="H3293">
            <v>8826.15</v>
          </cell>
          <cell r="I3293">
            <v>8826.15</v>
          </cell>
          <cell r="J3293">
            <v>8826.15</v>
          </cell>
          <cell r="K3293">
            <v>8826.15</v>
          </cell>
          <cell r="L3293">
            <v>8826.15</v>
          </cell>
          <cell r="M3293">
            <v>8826.15</v>
          </cell>
          <cell r="N3293">
            <v>8826.15</v>
          </cell>
          <cell r="O3293">
            <v>8826.15</v>
          </cell>
          <cell r="P3293">
            <v>8826.15</v>
          </cell>
          <cell r="Q3293">
            <v>8826.15</v>
          </cell>
          <cell r="R3293">
            <v>8826.15</v>
          </cell>
          <cell r="S3293">
            <v>105913.8</v>
          </cell>
        </row>
        <row r="3294">
          <cell r="E3294" t="str">
            <v>35422130300EQMRCZZWD</v>
          </cell>
          <cell r="F3294" t="str">
            <v>CC-PENSION</v>
          </cell>
          <cell r="G3294">
            <v>6109.37</v>
          </cell>
          <cell r="H3294">
            <v>6109.37</v>
          </cell>
          <cell r="I3294">
            <v>6109.37</v>
          </cell>
          <cell r="J3294">
            <v>6109.37</v>
          </cell>
          <cell r="K3294">
            <v>6109.37</v>
          </cell>
          <cell r="L3294">
            <v>6109.37</v>
          </cell>
          <cell r="M3294">
            <v>6109.37</v>
          </cell>
          <cell r="N3294">
            <v>6109.37</v>
          </cell>
          <cell r="O3294">
            <v>6109.37</v>
          </cell>
          <cell r="P3294">
            <v>6109.37</v>
          </cell>
          <cell r="Q3294">
            <v>6109.37</v>
          </cell>
          <cell r="R3294">
            <v>6109.37</v>
          </cell>
          <cell r="S3294">
            <v>73312.44</v>
          </cell>
        </row>
        <row r="3295">
          <cell r="E3295" t="str">
            <v>35422130300EQMRCZZWD</v>
          </cell>
          <cell r="F3295" t="str">
            <v>CC-PENSION</v>
          </cell>
          <cell r="G3295">
            <v>3029.5</v>
          </cell>
          <cell r="H3295">
            <v>3029.5</v>
          </cell>
          <cell r="I3295">
            <v>3029.5</v>
          </cell>
          <cell r="J3295">
            <v>3029.5</v>
          </cell>
          <cell r="K3295">
            <v>3029.5</v>
          </cell>
          <cell r="L3295">
            <v>3029.5</v>
          </cell>
          <cell r="M3295">
            <v>3029.5</v>
          </cell>
          <cell r="N3295">
            <v>3029.5</v>
          </cell>
          <cell r="O3295">
            <v>3029.5</v>
          </cell>
          <cell r="P3295">
            <v>3029.5</v>
          </cell>
          <cell r="Q3295">
            <v>3029.5</v>
          </cell>
          <cell r="R3295">
            <v>3029.5</v>
          </cell>
          <cell r="S3295">
            <v>36354</v>
          </cell>
        </row>
        <row r="3296">
          <cell r="E3296" t="str">
            <v>35422130300EQMRCZZWD</v>
          </cell>
          <cell r="F3296" t="str">
            <v>CC-PENSION</v>
          </cell>
          <cell r="G3296">
            <v>3951.11</v>
          </cell>
          <cell r="H3296">
            <v>3951.11</v>
          </cell>
          <cell r="I3296">
            <v>3951.11</v>
          </cell>
          <cell r="J3296">
            <v>3951.11</v>
          </cell>
          <cell r="K3296">
            <v>3951.11</v>
          </cell>
          <cell r="L3296">
            <v>3951.11</v>
          </cell>
          <cell r="M3296">
            <v>3951.11</v>
          </cell>
          <cell r="N3296">
            <v>3951.11</v>
          </cell>
          <cell r="O3296">
            <v>3951.11</v>
          </cell>
          <cell r="P3296">
            <v>3951.11</v>
          </cell>
          <cell r="Q3296">
            <v>3951.11</v>
          </cell>
          <cell r="R3296">
            <v>3951.11</v>
          </cell>
          <cell r="S3296">
            <v>47413.32</v>
          </cell>
        </row>
        <row r="3297">
          <cell r="E3297" t="str">
            <v>35422130300EQMRCZZWD</v>
          </cell>
          <cell r="F3297" t="str">
            <v>CC-PENSION</v>
          </cell>
          <cell r="G3297">
            <v>4139.07</v>
          </cell>
          <cell r="H3297">
            <v>4139.07</v>
          </cell>
          <cell r="I3297">
            <v>4139.07</v>
          </cell>
          <cell r="J3297">
            <v>4139.07</v>
          </cell>
          <cell r="K3297">
            <v>4139.07</v>
          </cell>
          <cell r="L3297">
            <v>4139.07</v>
          </cell>
          <cell r="M3297">
            <v>4139.07</v>
          </cell>
          <cell r="N3297">
            <v>4139.07</v>
          </cell>
          <cell r="O3297">
            <v>4139.07</v>
          </cell>
          <cell r="P3297">
            <v>4139.07</v>
          </cell>
          <cell r="Q3297">
            <v>4139.07</v>
          </cell>
          <cell r="R3297">
            <v>4139.07</v>
          </cell>
          <cell r="S3297">
            <v>49668.84</v>
          </cell>
        </row>
        <row r="3298">
          <cell r="E3298" t="str">
            <v>35422130300EQMRCZZWD</v>
          </cell>
          <cell r="F3298" t="str">
            <v>CC-PENSION</v>
          </cell>
          <cell r="G3298">
            <v>3951.11</v>
          </cell>
          <cell r="H3298">
            <v>3951.11</v>
          </cell>
          <cell r="I3298">
            <v>3951.11</v>
          </cell>
          <cell r="J3298">
            <v>3951.11</v>
          </cell>
          <cell r="K3298">
            <v>3951.11</v>
          </cell>
          <cell r="L3298">
            <v>3951.11</v>
          </cell>
          <cell r="M3298">
            <v>3951.11</v>
          </cell>
          <cell r="N3298">
            <v>3951.11</v>
          </cell>
          <cell r="O3298">
            <v>3951.11</v>
          </cell>
          <cell r="P3298">
            <v>3951.11</v>
          </cell>
          <cell r="Q3298">
            <v>3951.11</v>
          </cell>
          <cell r="R3298">
            <v>3951.11</v>
          </cell>
          <cell r="S3298">
            <v>47413.32</v>
          </cell>
        </row>
        <row r="3299">
          <cell r="E3299" t="str">
            <v>35422130300EQMRCZZWD</v>
          </cell>
          <cell r="F3299" t="str">
            <v>CC-PENSION</v>
          </cell>
          <cell r="G3299">
            <v>2022.29</v>
          </cell>
          <cell r="H3299">
            <v>2022.29</v>
          </cell>
          <cell r="I3299">
            <v>2022.29</v>
          </cell>
          <cell r="J3299">
            <v>2067.5100000000002</v>
          </cell>
          <cell r="K3299">
            <v>2067.5100000000002</v>
          </cell>
          <cell r="L3299">
            <v>2067.5100000000002</v>
          </cell>
          <cell r="M3299">
            <v>2067.5100000000002</v>
          </cell>
          <cell r="N3299">
            <v>2067.5100000000002</v>
          </cell>
          <cell r="O3299">
            <v>2067.5100000000002</v>
          </cell>
          <cell r="P3299">
            <v>2067.5100000000002</v>
          </cell>
          <cell r="Q3299">
            <v>2067.5100000000002</v>
          </cell>
          <cell r="R3299">
            <v>2067.5100000000002</v>
          </cell>
          <cell r="S3299">
            <v>24674.46</v>
          </cell>
        </row>
        <row r="3300">
          <cell r="E3300" t="str">
            <v>35422130300EQMRCZZWD Total</v>
          </cell>
          <cell r="F3300">
            <v>0</v>
          </cell>
          <cell r="S3300">
            <v>2515669.379999999</v>
          </cell>
        </row>
        <row r="3301">
          <cell r="E3301" t="str">
            <v>35422130400ORMRCZZWD</v>
          </cell>
          <cell r="F3301" t="str">
            <v>CC-U.I.F.</v>
          </cell>
          <cell r="G3301">
            <v>148.72</v>
          </cell>
          <cell r="H3301">
            <v>148.72</v>
          </cell>
          <cell r="I3301">
            <v>148.72</v>
          </cell>
          <cell r="J3301">
            <v>148.72</v>
          </cell>
          <cell r="K3301">
            <v>148.72</v>
          </cell>
          <cell r="L3301">
            <v>148.72</v>
          </cell>
          <cell r="M3301">
            <v>148.72</v>
          </cell>
          <cell r="N3301">
            <v>148.72</v>
          </cell>
          <cell r="O3301">
            <v>148.72</v>
          </cell>
          <cell r="P3301">
            <v>148.72</v>
          </cell>
          <cell r="Q3301">
            <v>148.72</v>
          </cell>
          <cell r="R3301">
            <v>148.72</v>
          </cell>
          <cell r="S3301">
            <v>1784.64</v>
          </cell>
        </row>
        <row r="3302">
          <cell r="E3302" t="str">
            <v>35422130400ORMRCZZWD</v>
          </cell>
          <cell r="F3302" t="str">
            <v>CC-U.I.F.</v>
          </cell>
          <cell r="G3302">
            <v>148.72</v>
          </cell>
          <cell r="H3302">
            <v>148.72</v>
          </cell>
          <cell r="I3302">
            <v>148.72</v>
          </cell>
          <cell r="J3302">
            <v>148.72</v>
          </cell>
          <cell r="K3302">
            <v>148.72</v>
          </cell>
          <cell r="L3302">
            <v>148.72</v>
          </cell>
          <cell r="M3302">
            <v>148.72</v>
          </cell>
          <cell r="N3302">
            <v>148.72</v>
          </cell>
          <cell r="O3302">
            <v>148.72</v>
          </cell>
          <cell r="P3302">
            <v>148.72</v>
          </cell>
          <cell r="Q3302">
            <v>148.72</v>
          </cell>
          <cell r="R3302">
            <v>148.72</v>
          </cell>
          <cell r="S3302">
            <v>1784.64</v>
          </cell>
        </row>
        <row r="3303">
          <cell r="E3303" t="str">
            <v>35422130400ORMRCZZWD</v>
          </cell>
          <cell r="F3303" t="str">
            <v>CC-U.I.F.</v>
          </cell>
          <cell r="G3303">
            <v>148.72</v>
          </cell>
          <cell r="H3303">
            <v>148.72</v>
          </cell>
          <cell r="I3303">
            <v>148.72</v>
          </cell>
          <cell r="J3303">
            <v>148.72</v>
          </cell>
          <cell r="K3303">
            <v>148.72</v>
          </cell>
          <cell r="L3303">
            <v>148.72</v>
          </cell>
          <cell r="M3303">
            <v>148.72</v>
          </cell>
          <cell r="N3303">
            <v>148.72</v>
          </cell>
          <cell r="O3303">
            <v>148.72</v>
          </cell>
          <cell r="P3303">
            <v>148.72</v>
          </cell>
          <cell r="Q3303">
            <v>148.72</v>
          </cell>
          <cell r="R3303">
            <v>148.72</v>
          </cell>
          <cell r="S3303">
            <v>1784.64</v>
          </cell>
        </row>
        <row r="3304">
          <cell r="E3304" t="str">
            <v>35422130400ORMRCZZWD</v>
          </cell>
          <cell r="F3304" t="str">
            <v>CC-U.I.F.</v>
          </cell>
          <cell r="G3304">
            <v>148.72</v>
          </cell>
          <cell r="H3304">
            <v>148.72</v>
          </cell>
          <cell r="I3304">
            <v>148.72</v>
          </cell>
          <cell r="J3304">
            <v>148.72</v>
          </cell>
          <cell r="K3304">
            <v>148.72</v>
          </cell>
          <cell r="L3304">
            <v>148.72</v>
          </cell>
          <cell r="M3304">
            <v>148.72</v>
          </cell>
          <cell r="N3304">
            <v>148.72</v>
          </cell>
          <cell r="O3304">
            <v>148.72</v>
          </cell>
          <cell r="P3304">
            <v>148.72</v>
          </cell>
          <cell r="Q3304">
            <v>148.72</v>
          </cell>
          <cell r="R3304">
            <v>148.72</v>
          </cell>
          <cell r="S3304">
            <v>1784.64</v>
          </cell>
        </row>
        <row r="3305">
          <cell r="E3305" t="str">
            <v>35422130400ORMRCZZWD</v>
          </cell>
          <cell r="F3305" t="str">
            <v>CC-U.I.F.</v>
          </cell>
          <cell r="G3305">
            <v>148.72</v>
          </cell>
          <cell r="H3305">
            <v>148.72</v>
          </cell>
          <cell r="I3305">
            <v>148.72</v>
          </cell>
          <cell r="J3305">
            <v>148.72</v>
          </cell>
          <cell r="K3305">
            <v>148.72</v>
          </cell>
          <cell r="L3305">
            <v>148.72</v>
          </cell>
          <cell r="M3305">
            <v>148.72</v>
          </cell>
          <cell r="N3305">
            <v>148.72</v>
          </cell>
          <cell r="O3305">
            <v>148.72</v>
          </cell>
          <cell r="P3305">
            <v>148.72</v>
          </cell>
          <cell r="Q3305">
            <v>148.72</v>
          </cell>
          <cell r="R3305">
            <v>148.72</v>
          </cell>
          <cell r="S3305">
            <v>1784.64</v>
          </cell>
        </row>
        <row r="3306">
          <cell r="E3306" t="str">
            <v>35422130400ORMRCZZWD</v>
          </cell>
          <cell r="F3306" t="str">
            <v>CC-U.I.F.</v>
          </cell>
          <cell r="G3306">
            <v>148.72</v>
          </cell>
          <cell r="H3306">
            <v>148.72</v>
          </cell>
          <cell r="I3306">
            <v>148.72</v>
          </cell>
          <cell r="J3306">
            <v>148.72</v>
          </cell>
          <cell r="K3306">
            <v>148.72</v>
          </cell>
          <cell r="L3306">
            <v>148.72</v>
          </cell>
          <cell r="M3306">
            <v>148.72</v>
          </cell>
          <cell r="N3306">
            <v>148.72</v>
          </cell>
          <cell r="O3306">
            <v>148.72</v>
          </cell>
          <cell r="P3306">
            <v>148.72</v>
          </cell>
          <cell r="Q3306">
            <v>148.72</v>
          </cell>
          <cell r="R3306">
            <v>148.72</v>
          </cell>
          <cell r="S3306">
            <v>1784.64</v>
          </cell>
        </row>
        <row r="3307">
          <cell r="E3307" t="str">
            <v>35422130400ORMRCZZWD</v>
          </cell>
          <cell r="F3307" t="str">
            <v>CC-U.I.F.</v>
          </cell>
          <cell r="G3307">
            <v>148.72</v>
          </cell>
          <cell r="H3307">
            <v>148.72</v>
          </cell>
          <cell r="I3307">
            <v>148.72</v>
          </cell>
          <cell r="J3307">
            <v>148.72</v>
          </cell>
          <cell r="K3307">
            <v>148.72</v>
          </cell>
          <cell r="L3307">
            <v>148.72</v>
          </cell>
          <cell r="M3307">
            <v>148.72</v>
          </cell>
          <cell r="N3307">
            <v>148.72</v>
          </cell>
          <cell r="O3307">
            <v>148.72</v>
          </cell>
          <cell r="P3307">
            <v>148.72</v>
          </cell>
          <cell r="Q3307">
            <v>148.72</v>
          </cell>
          <cell r="R3307">
            <v>148.72</v>
          </cell>
          <cell r="S3307">
            <v>1784.64</v>
          </cell>
        </row>
        <row r="3308">
          <cell r="E3308" t="str">
            <v>35422130400ORMRCZZWD</v>
          </cell>
          <cell r="F3308" t="str">
            <v>CC-U.I.F.</v>
          </cell>
          <cell r="G3308">
            <v>148.72</v>
          </cell>
          <cell r="H3308">
            <v>148.72</v>
          </cell>
          <cell r="I3308">
            <v>148.72</v>
          </cell>
          <cell r="J3308">
            <v>148.72</v>
          </cell>
          <cell r="K3308">
            <v>148.72</v>
          </cell>
          <cell r="L3308">
            <v>148.72</v>
          </cell>
          <cell r="M3308">
            <v>148.72</v>
          </cell>
          <cell r="N3308">
            <v>148.72</v>
          </cell>
          <cell r="O3308">
            <v>148.72</v>
          </cell>
          <cell r="P3308">
            <v>148.72</v>
          </cell>
          <cell r="Q3308">
            <v>148.72</v>
          </cell>
          <cell r="R3308">
            <v>148.72</v>
          </cell>
          <cell r="S3308">
            <v>1784.64</v>
          </cell>
        </row>
        <row r="3309">
          <cell r="E3309" t="str">
            <v>35422130400ORMRCZZWD</v>
          </cell>
          <cell r="F3309" t="str">
            <v>CC-U.I.F.</v>
          </cell>
          <cell r="G3309">
            <v>148.72</v>
          </cell>
          <cell r="H3309">
            <v>148.72</v>
          </cell>
          <cell r="I3309">
            <v>148.72</v>
          </cell>
          <cell r="J3309">
            <v>148.72</v>
          </cell>
          <cell r="K3309">
            <v>148.72</v>
          </cell>
          <cell r="L3309">
            <v>148.72</v>
          </cell>
          <cell r="M3309">
            <v>148.72</v>
          </cell>
          <cell r="N3309">
            <v>148.72</v>
          </cell>
          <cell r="O3309">
            <v>148.72</v>
          </cell>
          <cell r="P3309">
            <v>148.72</v>
          </cell>
          <cell r="Q3309">
            <v>148.72</v>
          </cell>
          <cell r="R3309">
            <v>148.72</v>
          </cell>
          <cell r="S3309">
            <v>1784.64</v>
          </cell>
        </row>
        <row r="3310">
          <cell r="E3310" t="str">
            <v>35422130400ORMRCZZWD</v>
          </cell>
          <cell r="F3310" t="str">
            <v>CC-U.I.F.</v>
          </cell>
          <cell r="G3310">
            <v>148.72</v>
          </cell>
          <cell r="H3310">
            <v>148.72</v>
          </cell>
          <cell r="I3310">
            <v>148.72</v>
          </cell>
          <cell r="J3310">
            <v>148.72</v>
          </cell>
          <cell r="K3310">
            <v>148.72</v>
          </cell>
          <cell r="L3310">
            <v>148.72</v>
          </cell>
          <cell r="M3310">
            <v>148.72</v>
          </cell>
          <cell r="N3310">
            <v>148.72</v>
          </cell>
          <cell r="O3310">
            <v>148.72</v>
          </cell>
          <cell r="P3310">
            <v>148.72</v>
          </cell>
          <cell r="Q3310">
            <v>148.72</v>
          </cell>
          <cell r="R3310">
            <v>148.72</v>
          </cell>
          <cell r="S3310">
            <v>1784.64</v>
          </cell>
        </row>
        <row r="3311">
          <cell r="E3311" t="str">
            <v>35422130400ORMRCZZWD</v>
          </cell>
          <cell r="F3311" t="str">
            <v>CC-U.I.F.</v>
          </cell>
          <cell r="G3311">
            <v>148.72</v>
          </cell>
          <cell r="H3311">
            <v>148.72</v>
          </cell>
          <cell r="I3311">
            <v>148.72</v>
          </cell>
          <cell r="J3311">
            <v>148.72</v>
          </cell>
          <cell r="K3311">
            <v>148.72</v>
          </cell>
          <cell r="L3311">
            <v>148.72</v>
          </cell>
          <cell r="M3311">
            <v>148.72</v>
          </cell>
          <cell r="N3311">
            <v>148.72</v>
          </cell>
          <cell r="O3311">
            <v>148.72</v>
          </cell>
          <cell r="P3311">
            <v>148.72</v>
          </cell>
          <cell r="Q3311">
            <v>148.72</v>
          </cell>
          <cell r="R3311">
            <v>148.72</v>
          </cell>
          <cell r="S3311">
            <v>1784.64</v>
          </cell>
        </row>
        <row r="3312">
          <cell r="E3312" t="str">
            <v>35422130400ORMRCZZWD</v>
          </cell>
          <cell r="F3312" t="str">
            <v>CC-U.I.F.</v>
          </cell>
          <cell r="G3312">
            <v>148.72</v>
          </cell>
          <cell r="H3312">
            <v>148.72</v>
          </cell>
          <cell r="I3312">
            <v>148.72</v>
          </cell>
          <cell r="J3312">
            <v>148.72</v>
          </cell>
          <cell r="K3312">
            <v>148.72</v>
          </cell>
          <cell r="L3312">
            <v>148.72</v>
          </cell>
          <cell r="M3312">
            <v>148.72</v>
          </cell>
          <cell r="N3312">
            <v>148.72</v>
          </cell>
          <cell r="O3312">
            <v>148.72</v>
          </cell>
          <cell r="P3312">
            <v>148.72</v>
          </cell>
          <cell r="Q3312">
            <v>148.72</v>
          </cell>
          <cell r="R3312">
            <v>148.72</v>
          </cell>
          <cell r="S3312">
            <v>1784.64</v>
          </cell>
        </row>
        <row r="3313">
          <cell r="E3313" t="str">
            <v>35422130400ORMRCZZWD</v>
          </cell>
          <cell r="F3313" t="str">
            <v>CC-U.I.F.</v>
          </cell>
          <cell r="G3313">
            <v>148.72</v>
          </cell>
          <cell r="H3313">
            <v>148.72</v>
          </cell>
          <cell r="I3313">
            <v>148.72</v>
          </cell>
          <cell r="J3313">
            <v>148.72</v>
          </cell>
          <cell r="K3313">
            <v>148.72</v>
          </cell>
          <cell r="L3313">
            <v>148.72</v>
          </cell>
          <cell r="M3313">
            <v>148.72</v>
          </cell>
          <cell r="N3313">
            <v>148.72</v>
          </cell>
          <cell r="O3313">
            <v>148.72</v>
          </cell>
          <cell r="P3313">
            <v>148.72</v>
          </cell>
          <cell r="Q3313">
            <v>148.72</v>
          </cell>
          <cell r="R3313">
            <v>148.72</v>
          </cell>
          <cell r="S3313">
            <v>1784.64</v>
          </cell>
        </row>
        <row r="3314">
          <cell r="E3314" t="str">
            <v>35422130400ORMRCZZWD</v>
          </cell>
          <cell r="F3314" t="str">
            <v>CC-U.I.F.</v>
          </cell>
          <cell r="G3314">
            <v>148.72</v>
          </cell>
          <cell r="H3314">
            <v>148.72</v>
          </cell>
          <cell r="I3314">
            <v>148.72</v>
          </cell>
          <cell r="J3314">
            <v>148.72</v>
          </cell>
          <cell r="K3314">
            <v>148.72</v>
          </cell>
          <cell r="L3314">
            <v>148.72</v>
          </cell>
          <cell r="M3314">
            <v>148.72</v>
          </cell>
          <cell r="N3314">
            <v>148.72</v>
          </cell>
          <cell r="O3314">
            <v>148.72</v>
          </cell>
          <cell r="P3314">
            <v>148.72</v>
          </cell>
          <cell r="Q3314">
            <v>148.72</v>
          </cell>
          <cell r="R3314">
            <v>148.72</v>
          </cell>
          <cell r="S3314">
            <v>1784.64</v>
          </cell>
        </row>
        <row r="3315">
          <cell r="E3315" t="str">
            <v>35422130400ORMRCZZWD</v>
          </cell>
          <cell r="F3315" t="str">
            <v>CC-U.I.F.</v>
          </cell>
          <cell r="G3315">
            <v>148.72</v>
          </cell>
          <cell r="H3315">
            <v>148.72</v>
          </cell>
          <cell r="I3315">
            <v>148.72</v>
          </cell>
          <cell r="J3315">
            <v>148.72</v>
          </cell>
          <cell r="K3315">
            <v>148.72</v>
          </cell>
          <cell r="L3315">
            <v>148.72</v>
          </cell>
          <cell r="M3315">
            <v>148.72</v>
          </cell>
          <cell r="N3315">
            <v>148.72</v>
          </cell>
          <cell r="O3315">
            <v>148.72</v>
          </cell>
          <cell r="P3315">
            <v>148.72</v>
          </cell>
          <cell r="Q3315">
            <v>148.72</v>
          </cell>
          <cell r="R3315">
            <v>148.72</v>
          </cell>
          <cell r="S3315">
            <v>1784.64</v>
          </cell>
        </row>
        <row r="3316">
          <cell r="E3316" t="str">
            <v>35422130400ORMRCZZWD</v>
          </cell>
          <cell r="F3316" t="str">
            <v>CC-U.I.F.</v>
          </cell>
          <cell r="G3316">
            <v>148.72</v>
          </cell>
          <cell r="H3316">
            <v>148.72</v>
          </cell>
          <cell r="I3316">
            <v>148.72</v>
          </cell>
          <cell r="J3316">
            <v>148.72</v>
          </cell>
          <cell r="K3316">
            <v>148.72</v>
          </cell>
          <cell r="L3316">
            <v>148.72</v>
          </cell>
          <cell r="M3316">
            <v>148.72</v>
          </cell>
          <cell r="N3316">
            <v>148.72</v>
          </cell>
          <cell r="O3316">
            <v>148.72</v>
          </cell>
          <cell r="P3316">
            <v>148.72</v>
          </cell>
          <cell r="Q3316">
            <v>148.72</v>
          </cell>
          <cell r="R3316">
            <v>148.72</v>
          </cell>
          <cell r="S3316">
            <v>1784.64</v>
          </cell>
        </row>
        <row r="3317">
          <cell r="E3317" t="str">
            <v>35422130400ORMRCZZWD</v>
          </cell>
          <cell r="F3317" t="str">
            <v>CC-U.I.F.</v>
          </cell>
          <cell r="G3317">
            <v>148.72</v>
          </cell>
          <cell r="H3317">
            <v>148.72</v>
          </cell>
          <cell r="I3317">
            <v>148.72</v>
          </cell>
          <cell r="J3317">
            <v>148.72</v>
          </cell>
          <cell r="K3317">
            <v>148.72</v>
          </cell>
          <cell r="L3317">
            <v>148.72</v>
          </cell>
          <cell r="M3317">
            <v>148.72</v>
          </cell>
          <cell r="N3317">
            <v>148.72</v>
          </cell>
          <cell r="O3317">
            <v>148.72</v>
          </cell>
          <cell r="P3317">
            <v>148.72</v>
          </cell>
          <cell r="Q3317">
            <v>148.72</v>
          </cell>
          <cell r="R3317">
            <v>148.72</v>
          </cell>
          <cell r="S3317">
            <v>1784.64</v>
          </cell>
        </row>
        <row r="3318">
          <cell r="E3318" t="str">
            <v>35422130400ORMRCZZWD</v>
          </cell>
          <cell r="F3318" t="str">
            <v>CC-U.I.F.</v>
          </cell>
          <cell r="G3318">
            <v>148.72</v>
          </cell>
          <cell r="H3318">
            <v>148.72</v>
          </cell>
          <cell r="I3318">
            <v>148.72</v>
          </cell>
          <cell r="J3318">
            <v>148.72</v>
          </cell>
          <cell r="K3318">
            <v>148.72</v>
          </cell>
          <cell r="L3318">
            <v>148.72</v>
          </cell>
          <cell r="M3318">
            <v>148.72</v>
          </cell>
          <cell r="N3318">
            <v>148.72</v>
          </cell>
          <cell r="O3318">
            <v>148.72</v>
          </cell>
          <cell r="P3318">
            <v>148.72</v>
          </cell>
          <cell r="Q3318">
            <v>148.72</v>
          </cell>
          <cell r="R3318">
            <v>148.72</v>
          </cell>
          <cell r="S3318">
            <v>1784.64</v>
          </cell>
        </row>
        <row r="3319">
          <cell r="E3319" t="str">
            <v>35422130400ORMRCZZWD</v>
          </cell>
          <cell r="F3319" t="str">
            <v>CC-U.I.F.</v>
          </cell>
          <cell r="G3319">
            <v>148.72</v>
          </cell>
          <cell r="H3319">
            <v>148.72</v>
          </cell>
          <cell r="I3319">
            <v>148.72</v>
          </cell>
          <cell r="J3319">
            <v>148.72</v>
          </cell>
          <cell r="K3319">
            <v>148.72</v>
          </cell>
          <cell r="L3319">
            <v>148.72</v>
          </cell>
          <cell r="M3319">
            <v>148.72</v>
          </cell>
          <cell r="N3319">
            <v>148.72</v>
          </cell>
          <cell r="O3319">
            <v>148.72</v>
          </cell>
          <cell r="P3319">
            <v>148.72</v>
          </cell>
          <cell r="Q3319">
            <v>148.72</v>
          </cell>
          <cell r="R3319">
            <v>148.72</v>
          </cell>
          <cell r="S3319">
            <v>1784.64</v>
          </cell>
        </row>
        <row r="3320">
          <cell r="E3320" t="str">
            <v>35422130400ORMRCZZWD</v>
          </cell>
          <cell r="F3320" t="str">
            <v>CC-U.I.F.</v>
          </cell>
          <cell r="G3320">
            <v>148.72</v>
          </cell>
          <cell r="H3320">
            <v>148.72</v>
          </cell>
          <cell r="I3320">
            <v>148.72</v>
          </cell>
          <cell r="J3320">
            <v>148.72</v>
          </cell>
          <cell r="K3320">
            <v>148.72</v>
          </cell>
          <cell r="L3320">
            <v>148.72</v>
          </cell>
          <cell r="M3320">
            <v>148.72</v>
          </cell>
          <cell r="N3320">
            <v>148.72</v>
          </cell>
          <cell r="O3320">
            <v>148.72</v>
          </cell>
          <cell r="P3320">
            <v>148.72</v>
          </cell>
          <cell r="Q3320">
            <v>148.72</v>
          </cell>
          <cell r="R3320">
            <v>148.72</v>
          </cell>
          <cell r="S3320">
            <v>1784.64</v>
          </cell>
        </row>
        <row r="3321">
          <cell r="E3321" t="str">
            <v>35422130400ORMRCZZWD</v>
          </cell>
          <cell r="F3321" t="str">
            <v>CC-U.I.F.</v>
          </cell>
          <cell r="G3321">
            <v>148.72</v>
          </cell>
          <cell r="H3321">
            <v>148.72</v>
          </cell>
          <cell r="I3321">
            <v>148.72</v>
          </cell>
          <cell r="J3321">
            <v>148.72</v>
          </cell>
          <cell r="K3321">
            <v>148.72</v>
          </cell>
          <cell r="L3321">
            <v>148.72</v>
          </cell>
          <cell r="M3321">
            <v>148.72</v>
          </cell>
          <cell r="N3321">
            <v>148.72</v>
          </cell>
          <cell r="O3321">
            <v>148.72</v>
          </cell>
          <cell r="P3321">
            <v>148.72</v>
          </cell>
          <cell r="Q3321">
            <v>148.72</v>
          </cell>
          <cell r="R3321">
            <v>148.72</v>
          </cell>
          <cell r="S3321">
            <v>1784.64</v>
          </cell>
        </row>
        <row r="3322">
          <cell r="E3322" t="str">
            <v>35422130400ORMRCZZWD</v>
          </cell>
          <cell r="F3322" t="str">
            <v>CC-U.I.F.</v>
          </cell>
          <cell r="G3322">
            <v>148.72</v>
          </cell>
          <cell r="H3322">
            <v>148.72</v>
          </cell>
          <cell r="I3322">
            <v>148.72</v>
          </cell>
          <cell r="J3322">
            <v>148.72</v>
          </cell>
          <cell r="K3322">
            <v>148.72</v>
          </cell>
          <cell r="L3322">
            <v>148.72</v>
          </cell>
          <cell r="M3322">
            <v>148.72</v>
          </cell>
          <cell r="N3322">
            <v>148.72</v>
          </cell>
          <cell r="O3322">
            <v>148.72</v>
          </cell>
          <cell r="P3322">
            <v>148.72</v>
          </cell>
          <cell r="Q3322">
            <v>148.72</v>
          </cell>
          <cell r="R3322">
            <v>148.72</v>
          </cell>
          <cell r="S3322">
            <v>1784.64</v>
          </cell>
        </row>
        <row r="3323">
          <cell r="E3323" t="str">
            <v>35422130400ORMRCZZWD</v>
          </cell>
          <cell r="F3323" t="str">
            <v>CC-U.I.F.</v>
          </cell>
          <cell r="G3323">
            <v>148.72</v>
          </cell>
          <cell r="H3323">
            <v>148.72</v>
          </cell>
          <cell r="I3323">
            <v>148.72</v>
          </cell>
          <cell r="J3323">
            <v>148.72</v>
          </cell>
          <cell r="K3323">
            <v>148.72</v>
          </cell>
          <cell r="L3323">
            <v>148.72</v>
          </cell>
          <cell r="M3323">
            <v>148.72</v>
          </cell>
          <cell r="N3323">
            <v>148.72</v>
          </cell>
          <cell r="O3323">
            <v>148.72</v>
          </cell>
          <cell r="P3323">
            <v>148.72</v>
          </cell>
          <cell r="Q3323">
            <v>148.72</v>
          </cell>
          <cell r="R3323">
            <v>148.72</v>
          </cell>
          <cell r="S3323">
            <v>1784.64</v>
          </cell>
        </row>
        <row r="3324">
          <cell r="E3324" t="str">
            <v>35422130400ORMRCZZWD</v>
          </cell>
          <cell r="F3324" t="str">
            <v>CC-U.I.F.</v>
          </cell>
          <cell r="G3324">
            <v>148.72</v>
          </cell>
          <cell r="H3324">
            <v>148.72</v>
          </cell>
          <cell r="I3324">
            <v>148.72</v>
          </cell>
          <cell r="J3324">
            <v>148.72</v>
          </cell>
          <cell r="K3324">
            <v>148.72</v>
          </cell>
          <cell r="L3324">
            <v>148.72</v>
          </cell>
          <cell r="M3324">
            <v>148.72</v>
          </cell>
          <cell r="N3324">
            <v>148.72</v>
          </cell>
          <cell r="O3324">
            <v>148.72</v>
          </cell>
          <cell r="P3324">
            <v>148.72</v>
          </cell>
          <cell r="Q3324">
            <v>148.72</v>
          </cell>
          <cell r="R3324">
            <v>148.72</v>
          </cell>
          <cell r="S3324">
            <v>1784.64</v>
          </cell>
        </row>
        <row r="3325">
          <cell r="E3325" t="str">
            <v>35422130400ORMRCZZWD</v>
          </cell>
          <cell r="F3325" t="str">
            <v>CC-U.I.F.</v>
          </cell>
          <cell r="G3325">
            <v>148.72</v>
          </cell>
          <cell r="H3325">
            <v>148.72</v>
          </cell>
          <cell r="I3325">
            <v>148.72</v>
          </cell>
          <cell r="J3325">
            <v>148.72</v>
          </cell>
          <cell r="K3325">
            <v>148.72</v>
          </cell>
          <cell r="L3325">
            <v>148.72</v>
          </cell>
          <cell r="M3325">
            <v>148.72</v>
          </cell>
          <cell r="N3325">
            <v>148.72</v>
          </cell>
          <cell r="O3325">
            <v>148.72</v>
          </cell>
          <cell r="P3325">
            <v>148.72</v>
          </cell>
          <cell r="Q3325">
            <v>148.72</v>
          </cell>
          <cell r="R3325">
            <v>148.72</v>
          </cell>
          <cell r="S3325">
            <v>1784.64</v>
          </cell>
        </row>
        <row r="3326">
          <cell r="E3326" t="str">
            <v>35422130400ORMRCZZWD</v>
          </cell>
          <cell r="F3326" t="str">
            <v>CC-U.I.F.</v>
          </cell>
          <cell r="G3326">
            <v>148.72</v>
          </cell>
          <cell r="H3326">
            <v>148.72</v>
          </cell>
          <cell r="I3326">
            <v>148.72</v>
          </cell>
          <cell r="J3326">
            <v>148.72</v>
          </cell>
          <cell r="K3326">
            <v>148.72</v>
          </cell>
          <cell r="L3326">
            <v>148.72</v>
          </cell>
          <cell r="M3326">
            <v>148.72</v>
          </cell>
          <cell r="N3326">
            <v>148.72</v>
          </cell>
          <cell r="O3326">
            <v>148.72</v>
          </cell>
          <cell r="P3326">
            <v>148.72</v>
          </cell>
          <cell r="Q3326">
            <v>148.72</v>
          </cell>
          <cell r="R3326">
            <v>148.72</v>
          </cell>
          <cell r="S3326">
            <v>1784.64</v>
          </cell>
        </row>
        <row r="3327">
          <cell r="E3327" t="str">
            <v>35422130400ORMRCZZWD</v>
          </cell>
          <cell r="F3327" t="str">
            <v>CC-U.I.F.</v>
          </cell>
          <cell r="G3327">
            <v>148.72</v>
          </cell>
          <cell r="H3327">
            <v>148.72</v>
          </cell>
          <cell r="I3327">
            <v>148.72</v>
          </cell>
          <cell r="J3327">
            <v>148.72</v>
          </cell>
          <cell r="K3327">
            <v>148.72</v>
          </cell>
          <cell r="L3327">
            <v>148.72</v>
          </cell>
          <cell r="M3327">
            <v>148.72</v>
          </cell>
          <cell r="N3327">
            <v>148.72</v>
          </cell>
          <cell r="O3327">
            <v>148.72</v>
          </cell>
          <cell r="P3327">
            <v>148.72</v>
          </cell>
          <cell r="Q3327">
            <v>148.72</v>
          </cell>
          <cell r="R3327">
            <v>148.72</v>
          </cell>
          <cell r="S3327">
            <v>1784.64</v>
          </cell>
        </row>
        <row r="3328">
          <cell r="E3328" t="str">
            <v>35422130400ORMRCZZWD</v>
          </cell>
          <cell r="F3328" t="str">
            <v>CC-U.I.F.</v>
          </cell>
          <cell r="G3328">
            <v>148.72</v>
          </cell>
          <cell r="H3328">
            <v>148.72</v>
          </cell>
          <cell r="I3328">
            <v>148.72</v>
          </cell>
          <cell r="J3328">
            <v>148.72</v>
          </cell>
          <cell r="K3328">
            <v>148.72</v>
          </cell>
          <cell r="L3328">
            <v>148.72</v>
          </cell>
          <cell r="M3328">
            <v>148.72</v>
          </cell>
          <cell r="N3328">
            <v>148.72</v>
          </cell>
          <cell r="O3328">
            <v>148.72</v>
          </cell>
          <cell r="P3328">
            <v>148.72</v>
          </cell>
          <cell r="Q3328">
            <v>148.72</v>
          </cell>
          <cell r="R3328">
            <v>148.72</v>
          </cell>
          <cell r="S3328">
            <v>1784.64</v>
          </cell>
        </row>
        <row r="3329">
          <cell r="E3329" t="str">
            <v>35422130400ORMRCZZWD</v>
          </cell>
          <cell r="F3329" t="str">
            <v>CC-U.I.F.</v>
          </cell>
          <cell r="G3329">
            <v>148.72</v>
          </cell>
          <cell r="H3329">
            <v>148.72</v>
          </cell>
          <cell r="I3329">
            <v>148.72</v>
          </cell>
          <cell r="J3329">
            <v>148.72</v>
          </cell>
          <cell r="K3329">
            <v>148.72</v>
          </cell>
          <cell r="L3329">
            <v>148.72</v>
          </cell>
          <cell r="M3329">
            <v>148.72</v>
          </cell>
          <cell r="N3329">
            <v>148.72</v>
          </cell>
          <cell r="O3329">
            <v>148.72</v>
          </cell>
          <cell r="P3329">
            <v>148.72</v>
          </cell>
          <cell r="Q3329">
            <v>148.72</v>
          </cell>
          <cell r="R3329">
            <v>148.72</v>
          </cell>
          <cell r="S3329">
            <v>1784.64</v>
          </cell>
        </row>
        <row r="3330">
          <cell r="E3330" t="str">
            <v>35422130400ORMRCZZWD</v>
          </cell>
          <cell r="F3330" t="str">
            <v>CC-U.I.F.</v>
          </cell>
          <cell r="G3330">
            <v>148.72</v>
          </cell>
          <cell r="H3330">
            <v>148.72</v>
          </cell>
          <cell r="I3330">
            <v>148.72</v>
          </cell>
          <cell r="J3330">
            <v>148.72</v>
          </cell>
          <cell r="K3330">
            <v>148.72</v>
          </cell>
          <cell r="L3330">
            <v>148.72</v>
          </cell>
          <cell r="M3330">
            <v>148.72</v>
          </cell>
          <cell r="N3330">
            <v>148.72</v>
          </cell>
          <cell r="O3330">
            <v>148.72</v>
          </cell>
          <cell r="P3330">
            <v>148.72</v>
          </cell>
          <cell r="Q3330">
            <v>148.72</v>
          </cell>
          <cell r="R3330">
            <v>148.72</v>
          </cell>
          <cell r="S3330">
            <v>1784.64</v>
          </cell>
        </row>
        <row r="3331">
          <cell r="E3331" t="str">
            <v>35422130400ORMRCZZWD</v>
          </cell>
          <cell r="F3331" t="str">
            <v>CC-U.I.F.</v>
          </cell>
          <cell r="G3331">
            <v>148.72</v>
          </cell>
          <cell r="H3331">
            <v>148.72</v>
          </cell>
          <cell r="I3331">
            <v>148.72</v>
          </cell>
          <cell r="J3331">
            <v>148.72</v>
          </cell>
          <cell r="K3331">
            <v>148.72</v>
          </cell>
          <cell r="L3331">
            <v>148.72</v>
          </cell>
          <cell r="M3331">
            <v>148.72</v>
          </cell>
          <cell r="N3331">
            <v>148.72</v>
          </cell>
          <cell r="O3331">
            <v>148.72</v>
          </cell>
          <cell r="P3331">
            <v>148.72</v>
          </cell>
          <cell r="Q3331">
            <v>148.72</v>
          </cell>
          <cell r="R3331">
            <v>148.72</v>
          </cell>
          <cell r="S3331">
            <v>1784.64</v>
          </cell>
        </row>
        <row r="3332">
          <cell r="E3332" t="str">
            <v>35422130400ORMRCZZWD</v>
          </cell>
          <cell r="F3332" t="str">
            <v>CC-U.I.F.</v>
          </cell>
          <cell r="G3332">
            <v>148.72</v>
          </cell>
          <cell r="H3332">
            <v>148.72</v>
          </cell>
          <cell r="I3332">
            <v>148.72</v>
          </cell>
          <cell r="J3332">
            <v>148.72</v>
          </cell>
          <cell r="K3332">
            <v>148.72</v>
          </cell>
          <cell r="L3332">
            <v>148.72</v>
          </cell>
          <cell r="M3332">
            <v>148.72</v>
          </cell>
          <cell r="N3332">
            <v>148.72</v>
          </cell>
          <cell r="O3332">
            <v>148.72</v>
          </cell>
          <cell r="P3332">
            <v>148.72</v>
          </cell>
          <cell r="Q3332">
            <v>148.72</v>
          </cell>
          <cell r="R3332">
            <v>148.72</v>
          </cell>
          <cell r="S3332">
            <v>1784.64</v>
          </cell>
        </row>
        <row r="3333">
          <cell r="E3333" t="str">
            <v>35422130400ORMRCZZWD</v>
          </cell>
          <cell r="F3333" t="str">
            <v>CC-U.I.F.</v>
          </cell>
          <cell r="G3333">
            <v>148.72</v>
          </cell>
          <cell r="H3333">
            <v>148.72</v>
          </cell>
          <cell r="I3333">
            <v>148.72</v>
          </cell>
          <cell r="J3333">
            <v>148.72</v>
          </cell>
          <cell r="K3333">
            <v>148.72</v>
          </cell>
          <cell r="L3333">
            <v>148.72</v>
          </cell>
          <cell r="M3333">
            <v>148.72</v>
          </cell>
          <cell r="N3333">
            <v>148.72</v>
          </cell>
          <cell r="O3333">
            <v>148.72</v>
          </cell>
          <cell r="P3333">
            <v>148.72</v>
          </cell>
          <cell r="Q3333">
            <v>148.72</v>
          </cell>
          <cell r="R3333">
            <v>148.72</v>
          </cell>
          <cell r="S3333">
            <v>1784.64</v>
          </cell>
        </row>
        <row r="3334">
          <cell r="E3334" t="str">
            <v>35422130400ORMRCZZWD</v>
          </cell>
          <cell r="F3334" t="str">
            <v>CC-U.I.F.</v>
          </cell>
          <cell r="G3334">
            <v>148.72</v>
          </cell>
          <cell r="H3334">
            <v>148.72</v>
          </cell>
          <cell r="I3334">
            <v>148.72</v>
          </cell>
          <cell r="J3334">
            <v>148.72</v>
          </cell>
          <cell r="K3334">
            <v>148.72</v>
          </cell>
          <cell r="L3334">
            <v>148.72</v>
          </cell>
          <cell r="M3334">
            <v>148.72</v>
          </cell>
          <cell r="N3334">
            <v>148.72</v>
          </cell>
          <cell r="O3334">
            <v>148.72</v>
          </cell>
          <cell r="P3334">
            <v>148.72</v>
          </cell>
          <cell r="Q3334">
            <v>148.72</v>
          </cell>
          <cell r="R3334">
            <v>148.72</v>
          </cell>
          <cell r="S3334">
            <v>1784.64</v>
          </cell>
        </row>
        <row r="3335">
          <cell r="E3335" t="str">
            <v>35422130400ORMRCZZWD</v>
          </cell>
          <cell r="F3335" t="str">
            <v>CC-U.I.F.</v>
          </cell>
          <cell r="G3335">
            <v>148.72</v>
          </cell>
          <cell r="H3335">
            <v>148.72</v>
          </cell>
          <cell r="I3335">
            <v>148.72</v>
          </cell>
          <cell r="J3335">
            <v>148.72</v>
          </cell>
          <cell r="K3335">
            <v>148.72</v>
          </cell>
          <cell r="L3335">
            <v>148.72</v>
          </cell>
          <cell r="M3335">
            <v>148.72</v>
          </cell>
          <cell r="N3335">
            <v>148.72</v>
          </cell>
          <cell r="O3335">
            <v>148.72</v>
          </cell>
          <cell r="P3335">
            <v>148.72</v>
          </cell>
          <cell r="Q3335">
            <v>148.72</v>
          </cell>
          <cell r="R3335">
            <v>148.72</v>
          </cell>
          <cell r="S3335">
            <v>1784.64</v>
          </cell>
        </row>
        <row r="3336">
          <cell r="E3336" t="str">
            <v>35422130400ORMRCZZWD</v>
          </cell>
          <cell r="F3336" t="str">
            <v>CC-U.I.F.</v>
          </cell>
          <cell r="G3336">
            <v>148.72</v>
          </cell>
          <cell r="H3336">
            <v>148.72</v>
          </cell>
          <cell r="I3336">
            <v>148.72</v>
          </cell>
          <cell r="J3336">
            <v>148.72</v>
          </cell>
          <cell r="K3336">
            <v>148.72</v>
          </cell>
          <cell r="L3336">
            <v>148.72</v>
          </cell>
          <cell r="M3336">
            <v>148.72</v>
          </cell>
          <cell r="N3336">
            <v>148.72</v>
          </cell>
          <cell r="O3336">
            <v>148.72</v>
          </cell>
          <cell r="P3336">
            <v>148.72</v>
          </cell>
          <cell r="Q3336">
            <v>148.72</v>
          </cell>
          <cell r="R3336">
            <v>148.72</v>
          </cell>
          <cell r="S3336">
            <v>1784.64</v>
          </cell>
        </row>
        <row r="3337">
          <cell r="E3337" t="str">
            <v>35422130400ORMRCZZWD</v>
          </cell>
          <cell r="F3337" t="str">
            <v>CC-U.I.F.</v>
          </cell>
          <cell r="G3337">
            <v>148.72</v>
          </cell>
          <cell r="H3337">
            <v>148.72</v>
          </cell>
          <cell r="I3337">
            <v>148.72</v>
          </cell>
          <cell r="J3337">
            <v>148.72</v>
          </cell>
          <cell r="K3337">
            <v>148.72</v>
          </cell>
          <cell r="L3337">
            <v>148.72</v>
          </cell>
          <cell r="M3337">
            <v>148.72</v>
          </cell>
          <cell r="N3337">
            <v>148.72</v>
          </cell>
          <cell r="O3337">
            <v>148.72</v>
          </cell>
          <cell r="P3337">
            <v>148.72</v>
          </cell>
          <cell r="Q3337">
            <v>148.72</v>
          </cell>
          <cell r="R3337">
            <v>148.72</v>
          </cell>
          <cell r="S3337">
            <v>1784.64</v>
          </cell>
        </row>
        <row r="3338">
          <cell r="E3338" t="str">
            <v>35422130400ORMRCZZWD</v>
          </cell>
          <cell r="F3338" t="str">
            <v>CC-U.I.F.</v>
          </cell>
          <cell r="G3338">
            <v>148.72</v>
          </cell>
          <cell r="H3338">
            <v>148.72</v>
          </cell>
          <cell r="I3338">
            <v>148.72</v>
          </cell>
          <cell r="J3338">
            <v>148.72</v>
          </cell>
          <cell r="K3338">
            <v>148.72</v>
          </cell>
          <cell r="L3338">
            <v>148.72</v>
          </cell>
          <cell r="M3338">
            <v>148.72</v>
          </cell>
          <cell r="N3338">
            <v>148.72</v>
          </cell>
          <cell r="O3338">
            <v>148.72</v>
          </cell>
          <cell r="P3338">
            <v>148.72</v>
          </cell>
          <cell r="Q3338">
            <v>148.72</v>
          </cell>
          <cell r="R3338">
            <v>148.72</v>
          </cell>
          <cell r="S3338">
            <v>1784.64</v>
          </cell>
        </row>
        <row r="3339">
          <cell r="E3339" t="str">
            <v>35422130400ORMRCZZWD</v>
          </cell>
          <cell r="F3339" t="str">
            <v>CC-U.I.F.</v>
          </cell>
          <cell r="G3339">
            <v>148.72</v>
          </cell>
          <cell r="H3339">
            <v>148.72</v>
          </cell>
          <cell r="I3339">
            <v>148.72</v>
          </cell>
          <cell r="J3339">
            <v>148.72</v>
          </cell>
          <cell r="K3339">
            <v>148.72</v>
          </cell>
          <cell r="L3339">
            <v>148.72</v>
          </cell>
          <cell r="M3339">
            <v>148.72</v>
          </cell>
          <cell r="N3339">
            <v>148.72</v>
          </cell>
          <cell r="O3339">
            <v>148.72</v>
          </cell>
          <cell r="P3339">
            <v>148.72</v>
          </cell>
          <cell r="Q3339">
            <v>148.72</v>
          </cell>
          <cell r="R3339">
            <v>148.72</v>
          </cell>
          <cell r="S3339">
            <v>1784.64</v>
          </cell>
        </row>
        <row r="3340">
          <cell r="E3340" t="str">
            <v>35422130400ORMRCZZWD</v>
          </cell>
          <cell r="F3340" t="str">
            <v>CC-U.I.F.</v>
          </cell>
          <cell r="G3340">
            <v>148.72</v>
          </cell>
          <cell r="H3340">
            <v>148.72</v>
          </cell>
          <cell r="I3340">
            <v>148.72</v>
          </cell>
          <cell r="J3340">
            <v>148.72</v>
          </cell>
          <cell r="K3340">
            <v>148.72</v>
          </cell>
          <cell r="L3340">
            <v>148.72</v>
          </cell>
          <cell r="M3340">
            <v>148.72</v>
          </cell>
          <cell r="N3340">
            <v>148.72</v>
          </cell>
          <cell r="O3340">
            <v>148.72</v>
          </cell>
          <cell r="P3340">
            <v>148.72</v>
          </cell>
          <cell r="Q3340">
            <v>148.72</v>
          </cell>
          <cell r="R3340">
            <v>148.72</v>
          </cell>
          <cell r="S3340">
            <v>1784.64</v>
          </cell>
        </row>
        <row r="3341">
          <cell r="E3341" t="str">
            <v>35422130400ORMRCZZWD</v>
          </cell>
          <cell r="F3341" t="str">
            <v>CC-U.I.F.</v>
          </cell>
          <cell r="G3341">
            <v>148.72</v>
          </cell>
          <cell r="H3341">
            <v>148.72</v>
          </cell>
          <cell r="I3341">
            <v>148.72</v>
          </cell>
          <cell r="J3341">
            <v>148.72</v>
          </cell>
          <cell r="K3341">
            <v>148.72</v>
          </cell>
          <cell r="L3341">
            <v>148.72</v>
          </cell>
          <cell r="M3341">
            <v>148.72</v>
          </cell>
          <cell r="N3341">
            <v>148.72</v>
          </cell>
          <cell r="O3341">
            <v>148.72</v>
          </cell>
          <cell r="P3341">
            <v>148.72</v>
          </cell>
          <cell r="Q3341">
            <v>148.72</v>
          </cell>
          <cell r="R3341">
            <v>148.72</v>
          </cell>
          <cell r="S3341">
            <v>1784.64</v>
          </cell>
        </row>
        <row r="3342">
          <cell r="E3342" t="str">
            <v>35422130400ORMRCZZWD</v>
          </cell>
          <cell r="F3342" t="str">
            <v>CC-U.I.F.</v>
          </cell>
          <cell r="G3342">
            <v>148.72</v>
          </cell>
          <cell r="H3342">
            <v>148.72</v>
          </cell>
          <cell r="I3342">
            <v>148.72</v>
          </cell>
          <cell r="J3342">
            <v>148.72</v>
          </cell>
          <cell r="K3342">
            <v>148.72</v>
          </cell>
          <cell r="L3342">
            <v>148.72</v>
          </cell>
          <cell r="M3342">
            <v>148.72</v>
          </cell>
          <cell r="N3342">
            <v>148.72</v>
          </cell>
          <cell r="O3342">
            <v>148.72</v>
          </cell>
          <cell r="P3342">
            <v>148.72</v>
          </cell>
          <cell r="Q3342">
            <v>148.72</v>
          </cell>
          <cell r="R3342">
            <v>148.72</v>
          </cell>
          <cell r="S3342">
            <v>1784.64</v>
          </cell>
        </row>
        <row r="3343">
          <cell r="E3343" t="str">
            <v>35422130400ORMRCZZWD</v>
          </cell>
          <cell r="F3343" t="str">
            <v>CC-U.I.F.</v>
          </cell>
          <cell r="G3343">
            <v>148.72</v>
          </cell>
          <cell r="H3343">
            <v>148.72</v>
          </cell>
          <cell r="I3343">
            <v>148.72</v>
          </cell>
          <cell r="J3343">
            <v>148.72</v>
          </cell>
          <cell r="K3343">
            <v>148.72</v>
          </cell>
          <cell r="L3343">
            <v>148.72</v>
          </cell>
          <cell r="M3343">
            <v>148.72</v>
          </cell>
          <cell r="N3343">
            <v>148.72</v>
          </cell>
          <cell r="O3343">
            <v>148.72</v>
          </cell>
          <cell r="P3343">
            <v>148.72</v>
          </cell>
          <cell r="Q3343">
            <v>148.72</v>
          </cell>
          <cell r="R3343">
            <v>148.72</v>
          </cell>
          <cell r="S3343">
            <v>1784.64</v>
          </cell>
        </row>
        <row r="3344">
          <cell r="E3344" t="str">
            <v>35422130400ORMRCZZWD</v>
          </cell>
          <cell r="F3344" t="str">
            <v>CC-U.I.F.</v>
          </cell>
          <cell r="G3344">
            <v>148.72</v>
          </cell>
          <cell r="H3344">
            <v>148.72</v>
          </cell>
          <cell r="I3344">
            <v>148.72</v>
          </cell>
          <cell r="J3344">
            <v>148.72</v>
          </cell>
          <cell r="K3344">
            <v>148.72</v>
          </cell>
          <cell r="L3344">
            <v>148.72</v>
          </cell>
          <cell r="M3344">
            <v>148.72</v>
          </cell>
          <cell r="N3344">
            <v>148.72</v>
          </cell>
          <cell r="O3344">
            <v>148.72</v>
          </cell>
          <cell r="P3344">
            <v>148.72</v>
          </cell>
          <cell r="Q3344">
            <v>148.72</v>
          </cell>
          <cell r="R3344">
            <v>148.72</v>
          </cell>
          <cell r="S3344">
            <v>1784.64</v>
          </cell>
        </row>
        <row r="3345">
          <cell r="E3345" t="str">
            <v>35422130400ORMRCZZWD</v>
          </cell>
          <cell r="F3345" t="str">
            <v>CC-U.I.F.</v>
          </cell>
          <cell r="G3345">
            <v>148.72</v>
          </cell>
          <cell r="H3345">
            <v>148.72</v>
          </cell>
          <cell r="I3345">
            <v>148.72</v>
          </cell>
          <cell r="J3345">
            <v>148.72</v>
          </cell>
          <cell r="K3345">
            <v>148.72</v>
          </cell>
          <cell r="L3345">
            <v>148.72</v>
          </cell>
          <cell r="M3345">
            <v>148.72</v>
          </cell>
          <cell r="N3345">
            <v>148.72</v>
          </cell>
          <cell r="O3345">
            <v>148.72</v>
          </cell>
          <cell r="P3345">
            <v>148.72</v>
          </cell>
          <cell r="Q3345">
            <v>148.72</v>
          </cell>
          <cell r="R3345">
            <v>148.72</v>
          </cell>
          <cell r="S3345">
            <v>1784.64</v>
          </cell>
        </row>
        <row r="3346">
          <cell r="E3346" t="str">
            <v>35422130400ORMRCZZWD</v>
          </cell>
          <cell r="F3346" t="str">
            <v>CC-U.I.F.</v>
          </cell>
          <cell r="G3346">
            <v>148.72</v>
          </cell>
          <cell r="H3346">
            <v>148.72</v>
          </cell>
          <cell r="I3346">
            <v>148.72</v>
          </cell>
          <cell r="J3346">
            <v>148.72</v>
          </cell>
          <cell r="K3346">
            <v>148.72</v>
          </cell>
          <cell r="L3346">
            <v>148.72</v>
          </cell>
          <cell r="M3346">
            <v>148.72</v>
          </cell>
          <cell r="N3346">
            <v>148.72</v>
          </cell>
          <cell r="O3346">
            <v>148.72</v>
          </cell>
          <cell r="P3346">
            <v>148.72</v>
          </cell>
          <cell r="Q3346">
            <v>148.72</v>
          </cell>
          <cell r="R3346">
            <v>148.72</v>
          </cell>
          <cell r="S3346">
            <v>1784.64</v>
          </cell>
        </row>
        <row r="3347">
          <cell r="E3347" t="str">
            <v>35422130400ORMRCZZWD</v>
          </cell>
          <cell r="F3347" t="str">
            <v>CC-U.I.F.</v>
          </cell>
          <cell r="G3347">
            <v>148.72</v>
          </cell>
          <cell r="H3347">
            <v>148.72</v>
          </cell>
          <cell r="I3347">
            <v>148.72</v>
          </cell>
          <cell r="J3347">
            <v>148.72</v>
          </cell>
          <cell r="K3347">
            <v>148.72</v>
          </cell>
          <cell r="L3347">
            <v>148.72</v>
          </cell>
          <cell r="M3347">
            <v>148.72</v>
          </cell>
          <cell r="N3347">
            <v>148.72</v>
          </cell>
          <cell r="O3347">
            <v>148.72</v>
          </cell>
          <cell r="P3347">
            <v>148.72</v>
          </cell>
          <cell r="Q3347">
            <v>148.72</v>
          </cell>
          <cell r="R3347">
            <v>148.72</v>
          </cell>
          <cell r="S3347">
            <v>1784.64</v>
          </cell>
        </row>
        <row r="3348">
          <cell r="E3348" t="str">
            <v>35422130400ORMRCZZWD</v>
          </cell>
          <cell r="F3348" t="str">
            <v>CC-U.I.F.</v>
          </cell>
          <cell r="G3348">
            <v>148.72</v>
          </cell>
          <cell r="H3348">
            <v>148.72</v>
          </cell>
          <cell r="I3348">
            <v>148.72</v>
          </cell>
          <cell r="J3348">
            <v>148.72</v>
          </cell>
          <cell r="K3348">
            <v>148.72</v>
          </cell>
          <cell r="L3348">
            <v>148.72</v>
          </cell>
          <cell r="M3348">
            <v>148.72</v>
          </cell>
          <cell r="N3348">
            <v>148.72</v>
          </cell>
          <cell r="O3348">
            <v>148.72</v>
          </cell>
          <cell r="P3348">
            <v>148.72</v>
          </cell>
          <cell r="Q3348">
            <v>148.72</v>
          </cell>
          <cell r="R3348">
            <v>148.72</v>
          </cell>
          <cell r="S3348">
            <v>1784.64</v>
          </cell>
        </row>
        <row r="3349">
          <cell r="E3349" t="str">
            <v>35422130400ORMRCZZWD</v>
          </cell>
          <cell r="F3349" t="str">
            <v>CC-U.I.F.</v>
          </cell>
          <cell r="G3349">
            <v>148.72</v>
          </cell>
          <cell r="H3349">
            <v>148.72</v>
          </cell>
          <cell r="I3349">
            <v>148.72</v>
          </cell>
          <cell r="J3349">
            <v>148.72</v>
          </cell>
          <cell r="K3349">
            <v>148.72</v>
          </cell>
          <cell r="L3349">
            <v>148.72</v>
          </cell>
          <cell r="M3349">
            <v>148.72</v>
          </cell>
          <cell r="N3349">
            <v>148.72</v>
          </cell>
          <cell r="O3349">
            <v>148.72</v>
          </cell>
          <cell r="P3349">
            <v>148.72</v>
          </cell>
          <cell r="Q3349">
            <v>148.72</v>
          </cell>
          <cell r="R3349">
            <v>148.72</v>
          </cell>
          <cell r="S3349">
            <v>1784.64</v>
          </cell>
        </row>
        <row r="3350">
          <cell r="E3350" t="str">
            <v>35422130400ORMRCZZWD</v>
          </cell>
          <cell r="F3350" t="str">
            <v>CC-U.I.F.</v>
          </cell>
          <cell r="G3350">
            <v>148.72</v>
          </cell>
          <cell r="H3350">
            <v>148.72</v>
          </cell>
          <cell r="I3350">
            <v>148.72</v>
          </cell>
          <cell r="J3350">
            <v>148.72</v>
          </cell>
          <cell r="K3350">
            <v>148.72</v>
          </cell>
          <cell r="L3350">
            <v>148.72</v>
          </cell>
          <cell r="M3350">
            <v>148.72</v>
          </cell>
          <cell r="N3350">
            <v>148.72</v>
          </cell>
          <cell r="O3350">
            <v>148.72</v>
          </cell>
          <cell r="P3350">
            <v>148.72</v>
          </cell>
          <cell r="Q3350">
            <v>148.72</v>
          </cell>
          <cell r="R3350">
            <v>148.72</v>
          </cell>
          <cell r="S3350">
            <v>1784.64</v>
          </cell>
        </row>
        <row r="3351">
          <cell r="E3351" t="str">
            <v>35422130400ORMRCZZWD</v>
          </cell>
          <cell r="F3351" t="str">
            <v>CC-U.I.F.</v>
          </cell>
          <cell r="G3351">
            <v>148.72</v>
          </cell>
          <cell r="H3351">
            <v>148.72</v>
          </cell>
          <cell r="I3351">
            <v>148.72</v>
          </cell>
          <cell r="J3351">
            <v>148.72</v>
          </cell>
          <cell r="K3351">
            <v>148.72</v>
          </cell>
          <cell r="L3351">
            <v>148.72</v>
          </cell>
          <cell r="M3351">
            <v>148.72</v>
          </cell>
          <cell r="N3351">
            <v>148.72</v>
          </cell>
          <cell r="O3351">
            <v>148.72</v>
          </cell>
          <cell r="P3351">
            <v>148.72</v>
          </cell>
          <cell r="Q3351">
            <v>148.72</v>
          </cell>
          <cell r="R3351">
            <v>148.72</v>
          </cell>
          <cell r="S3351">
            <v>1784.64</v>
          </cell>
        </row>
        <row r="3352">
          <cell r="E3352" t="str">
            <v>35422130400ORMRCZZWD</v>
          </cell>
          <cell r="F3352" t="str">
            <v>CC-U.I.F.</v>
          </cell>
          <cell r="G3352">
            <v>148.72</v>
          </cell>
          <cell r="H3352">
            <v>148.72</v>
          </cell>
          <cell r="I3352">
            <v>148.72</v>
          </cell>
          <cell r="J3352">
            <v>148.72</v>
          </cell>
          <cell r="K3352">
            <v>148.72</v>
          </cell>
          <cell r="L3352">
            <v>148.72</v>
          </cell>
          <cell r="M3352">
            <v>148.72</v>
          </cell>
          <cell r="N3352">
            <v>148.72</v>
          </cell>
          <cell r="O3352">
            <v>148.72</v>
          </cell>
          <cell r="P3352">
            <v>148.72</v>
          </cell>
          <cell r="Q3352">
            <v>148.72</v>
          </cell>
          <cell r="R3352">
            <v>148.72</v>
          </cell>
          <cell r="S3352">
            <v>1784.64</v>
          </cell>
        </row>
        <row r="3353">
          <cell r="E3353" t="str">
            <v>35422130400ORMRCZZWD Total</v>
          </cell>
          <cell r="F3353">
            <v>0</v>
          </cell>
          <cell r="S3353">
            <v>92801.279999999984</v>
          </cell>
        </row>
        <row r="3354">
          <cell r="E3354" t="str">
            <v>35422305410EQMRCZZWD</v>
          </cell>
          <cell r="F3354" t="str">
            <v>CC-SKILLS</v>
          </cell>
          <cell r="G3354">
            <v>195.81</v>
          </cell>
          <cell r="H3354">
            <v>195.81</v>
          </cell>
          <cell r="I3354">
            <v>375.41</v>
          </cell>
          <cell r="J3354">
            <v>195.81</v>
          </cell>
          <cell r="K3354">
            <v>195.81</v>
          </cell>
          <cell r="L3354">
            <v>195.81</v>
          </cell>
          <cell r="M3354">
            <v>195.81</v>
          </cell>
          <cell r="N3354">
            <v>195.81</v>
          </cell>
          <cell r="O3354">
            <v>195.81</v>
          </cell>
          <cell r="P3354">
            <v>195.81</v>
          </cell>
          <cell r="Q3354">
            <v>195.81</v>
          </cell>
          <cell r="R3354">
            <v>195.81</v>
          </cell>
          <cell r="S3354">
            <v>2529.3200000000002</v>
          </cell>
        </row>
        <row r="3355">
          <cell r="E3355" t="str">
            <v>35422305410EQMRCZZWD</v>
          </cell>
          <cell r="F3355" t="str">
            <v>CC-SKILLS</v>
          </cell>
          <cell r="G3355">
            <v>208.72</v>
          </cell>
          <cell r="H3355">
            <v>208.72</v>
          </cell>
          <cell r="I3355">
            <v>388.31</v>
          </cell>
          <cell r="J3355">
            <v>208.72</v>
          </cell>
          <cell r="K3355">
            <v>208.72</v>
          </cell>
          <cell r="L3355">
            <v>208.72</v>
          </cell>
          <cell r="M3355">
            <v>208.72</v>
          </cell>
          <cell r="N3355">
            <v>208.72</v>
          </cell>
          <cell r="O3355">
            <v>208.72</v>
          </cell>
          <cell r="P3355">
            <v>208.72</v>
          </cell>
          <cell r="Q3355">
            <v>208.72</v>
          </cell>
          <cell r="R3355">
            <v>208.72</v>
          </cell>
          <cell r="S3355">
            <v>2684.23</v>
          </cell>
        </row>
        <row r="3356">
          <cell r="E3356" t="str">
            <v>35422305410EQMRCZZWD</v>
          </cell>
          <cell r="F3356" t="str">
            <v>CC-SKILLS</v>
          </cell>
          <cell r="G3356">
            <v>186.63</v>
          </cell>
          <cell r="H3356">
            <v>186.63</v>
          </cell>
          <cell r="I3356">
            <v>366.22</v>
          </cell>
          <cell r="J3356">
            <v>186.63</v>
          </cell>
          <cell r="K3356">
            <v>186.63</v>
          </cell>
          <cell r="L3356">
            <v>186.63</v>
          </cell>
          <cell r="M3356">
            <v>186.63</v>
          </cell>
          <cell r="N3356">
            <v>186.63</v>
          </cell>
          <cell r="O3356">
            <v>186.63</v>
          </cell>
          <cell r="P3356">
            <v>186.63</v>
          </cell>
          <cell r="Q3356">
            <v>186.63</v>
          </cell>
          <cell r="R3356">
            <v>186.63</v>
          </cell>
          <cell r="S3356">
            <v>2419.15</v>
          </cell>
        </row>
        <row r="3357">
          <cell r="E3357" t="str">
            <v>35422305410EQMRCZZWD</v>
          </cell>
          <cell r="F3357" t="str">
            <v>CC-SKILLS</v>
          </cell>
          <cell r="G3357">
            <v>182.54</v>
          </cell>
          <cell r="H3357">
            <v>182.54</v>
          </cell>
          <cell r="I3357">
            <v>362.14</v>
          </cell>
          <cell r="J3357">
            <v>182.54</v>
          </cell>
          <cell r="K3357">
            <v>182.54</v>
          </cell>
          <cell r="L3357">
            <v>182.54</v>
          </cell>
          <cell r="M3357">
            <v>182.54</v>
          </cell>
          <cell r="N3357">
            <v>182.54</v>
          </cell>
          <cell r="O3357">
            <v>182.54</v>
          </cell>
          <cell r="P3357">
            <v>182.54</v>
          </cell>
          <cell r="Q3357">
            <v>182.54</v>
          </cell>
          <cell r="R3357">
            <v>182.54</v>
          </cell>
          <cell r="S3357">
            <v>2370.08</v>
          </cell>
        </row>
        <row r="3358">
          <cell r="E3358" t="str">
            <v>35422305410EQMRCZZWD</v>
          </cell>
          <cell r="F3358" t="str">
            <v>CC-SKILLS</v>
          </cell>
          <cell r="G3358">
            <v>289.37</v>
          </cell>
          <cell r="H3358">
            <v>289.37</v>
          </cell>
          <cell r="I3358">
            <v>567.07000000000005</v>
          </cell>
          <cell r="J3358">
            <v>289.37</v>
          </cell>
          <cell r="K3358">
            <v>289.37</v>
          </cell>
          <cell r="L3358">
            <v>289.37</v>
          </cell>
          <cell r="M3358">
            <v>289.37</v>
          </cell>
          <cell r="N3358">
            <v>289.37</v>
          </cell>
          <cell r="O3358">
            <v>289.37</v>
          </cell>
          <cell r="P3358">
            <v>289.37</v>
          </cell>
          <cell r="Q3358">
            <v>289.37</v>
          </cell>
          <cell r="R3358">
            <v>289.37</v>
          </cell>
          <cell r="S3358">
            <v>3750.14</v>
          </cell>
        </row>
        <row r="3359">
          <cell r="E3359" t="str">
            <v>35422305410EQMRCZZWD</v>
          </cell>
          <cell r="F3359" t="str">
            <v>CC-SKILLS</v>
          </cell>
          <cell r="G3359">
            <v>198.68</v>
          </cell>
          <cell r="H3359">
            <v>198.68</v>
          </cell>
          <cell r="I3359">
            <v>378.27</v>
          </cell>
          <cell r="J3359">
            <v>198.68</v>
          </cell>
          <cell r="K3359">
            <v>198.68</v>
          </cell>
          <cell r="L3359">
            <v>198.68</v>
          </cell>
          <cell r="M3359">
            <v>198.68</v>
          </cell>
          <cell r="N3359">
            <v>198.68</v>
          </cell>
          <cell r="O3359">
            <v>198.68</v>
          </cell>
          <cell r="P3359">
            <v>198.68</v>
          </cell>
          <cell r="Q3359">
            <v>198.68</v>
          </cell>
          <cell r="R3359">
            <v>198.68</v>
          </cell>
          <cell r="S3359">
            <v>2563.75</v>
          </cell>
        </row>
        <row r="3360">
          <cell r="E3360" t="str">
            <v>35422305410EQMRCZZWD</v>
          </cell>
          <cell r="F3360" t="str">
            <v>CC-SKILLS</v>
          </cell>
          <cell r="G3360">
            <v>177.68</v>
          </cell>
          <cell r="H3360">
            <v>177.68</v>
          </cell>
          <cell r="I3360">
            <v>357.27</v>
          </cell>
          <cell r="J3360">
            <v>177.68</v>
          </cell>
          <cell r="K3360">
            <v>177.68</v>
          </cell>
          <cell r="L3360">
            <v>177.68</v>
          </cell>
          <cell r="M3360">
            <v>177.68</v>
          </cell>
          <cell r="N3360">
            <v>177.68</v>
          </cell>
          <cell r="O3360">
            <v>177.68</v>
          </cell>
          <cell r="P3360">
            <v>177.68</v>
          </cell>
          <cell r="Q3360">
            <v>177.68</v>
          </cell>
          <cell r="R3360">
            <v>177.68</v>
          </cell>
          <cell r="S3360">
            <v>2311.75</v>
          </cell>
        </row>
        <row r="3361">
          <cell r="E3361" t="str">
            <v>35422305410EQMRCZZWD</v>
          </cell>
          <cell r="F3361" t="str">
            <v>CC-SKILLS</v>
          </cell>
          <cell r="G3361">
            <v>169.71</v>
          </cell>
          <cell r="H3361">
            <v>169.71</v>
          </cell>
          <cell r="I3361">
            <v>349.31</v>
          </cell>
          <cell r="J3361">
            <v>169.71</v>
          </cell>
          <cell r="K3361">
            <v>169.71</v>
          </cell>
          <cell r="L3361">
            <v>169.71</v>
          </cell>
          <cell r="M3361">
            <v>169.71</v>
          </cell>
          <cell r="N3361">
            <v>169.71</v>
          </cell>
          <cell r="O3361">
            <v>169.71</v>
          </cell>
          <cell r="P3361">
            <v>169.71</v>
          </cell>
          <cell r="Q3361">
            <v>169.71</v>
          </cell>
          <cell r="R3361">
            <v>169.71</v>
          </cell>
          <cell r="S3361">
            <v>2216.12</v>
          </cell>
        </row>
        <row r="3362">
          <cell r="E3362" t="str">
            <v>35422305410EQMRCZZWD</v>
          </cell>
          <cell r="F3362" t="str">
            <v>CC-SKILLS</v>
          </cell>
          <cell r="G3362">
            <v>182.54</v>
          </cell>
          <cell r="H3362">
            <v>182.54</v>
          </cell>
          <cell r="I3362">
            <v>362.14</v>
          </cell>
          <cell r="J3362">
            <v>182.54</v>
          </cell>
          <cell r="K3362">
            <v>182.54</v>
          </cell>
          <cell r="L3362">
            <v>182.54</v>
          </cell>
          <cell r="M3362">
            <v>182.54</v>
          </cell>
          <cell r="N3362">
            <v>182.54</v>
          </cell>
          <cell r="O3362">
            <v>182.54</v>
          </cell>
          <cell r="P3362">
            <v>182.54</v>
          </cell>
          <cell r="Q3362">
            <v>182.54</v>
          </cell>
          <cell r="R3362">
            <v>182.54</v>
          </cell>
          <cell r="S3362">
            <v>2370.08</v>
          </cell>
        </row>
        <row r="3363">
          <cell r="E3363" t="str">
            <v>35422305410EQMRCZZWD</v>
          </cell>
          <cell r="F3363" t="str">
            <v>CC-SKILLS</v>
          </cell>
          <cell r="G3363">
            <v>208.72</v>
          </cell>
          <cell r="H3363">
            <v>208.72</v>
          </cell>
          <cell r="I3363">
            <v>388.31</v>
          </cell>
          <cell r="J3363">
            <v>208.72</v>
          </cell>
          <cell r="K3363">
            <v>208.72</v>
          </cell>
          <cell r="L3363">
            <v>208.72</v>
          </cell>
          <cell r="M3363">
            <v>208.72</v>
          </cell>
          <cell r="N3363">
            <v>208.72</v>
          </cell>
          <cell r="O3363">
            <v>208.72</v>
          </cell>
          <cell r="P3363">
            <v>208.72</v>
          </cell>
          <cell r="Q3363">
            <v>208.72</v>
          </cell>
          <cell r="R3363">
            <v>208.72</v>
          </cell>
          <cell r="S3363">
            <v>2684.23</v>
          </cell>
        </row>
        <row r="3364">
          <cell r="E3364" t="str">
            <v>35422305410EQMRCZZWD</v>
          </cell>
          <cell r="F3364" t="str">
            <v>CC-SKILLS</v>
          </cell>
          <cell r="G3364">
            <v>209.7</v>
          </cell>
          <cell r="H3364">
            <v>209.7</v>
          </cell>
          <cell r="I3364">
            <v>389.29</v>
          </cell>
          <cell r="J3364">
            <v>209.7</v>
          </cell>
          <cell r="K3364">
            <v>209.7</v>
          </cell>
          <cell r="L3364">
            <v>209.7</v>
          </cell>
          <cell r="M3364">
            <v>209.7</v>
          </cell>
          <cell r="N3364">
            <v>209.7</v>
          </cell>
          <cell r="O3364">
            <v>209.7</v>
          </cell>
          <cell r="P3364">
            <v>209.7</v>
          </cell>
          <cell r="Q3364">
            <v>209.7</v>
          </cell>
          <cell r="R3364">
            <v>209.7</v>
          </cell>
          <cell r="S3364">
            <v>2695.99</v>
          </cell>
        </row>
        <row r="3365">
          <cell r="E3365" t="str">
            <v>35422305410EQMRCZZWD</v>
          </cell>
          <cell r="F3365" t="str">
            <v>CC-SKILLS</v>
          </cell>
          <cell r="G3365">
            <v>205.84</v>
          </cell>
          <cell r="H3365">
            <v>205.84</v>
          </cell>
          <cell r="I3365">
            <v>385.43</v>
          </cell>
          <cell r="J3365">
            <v>205.84</v>
          </cell>
          <cell r="K3365">
            <v>205.84</v>
          </cell>
          <cell r="L3365">
            <v>205.84</v>
          </cell>
          <cell r="M3365">
            <v>205.84</v>
          </cell>
          <cell r="N3365">
            <v>205.84</v>
          </cell>
          <cell r="O3365">
            <v>205.84</v>
          </cell>
          <cell r="P3365">
            <v>205.84</v>
          </cell>
          <cell r="Q3365">
            <v>205.84</v>
          </cell>
          <cell r="R3365">
            <v>205.84</v>
          </cell>
          <cell r="S3365">
            <v>2649.67</v>
          </cell>
        </row>
        <row r="3366">
          <cell r="E3366" t="str">
            <v>35422305410EQMRCZZWD</v>
          </cell>
          <cell r="F3366" t="str">
            <v>CC-SKILLS</v>
          </cell>
          <cell r="G3366">
            <v>195.81</v>
          </cell>
          <cell r="H3366">
            <v>195.81</v>
          </cell>
          <cell r="I3366">
            <v>375.41</v>
          </cell>
          <cell r="J3366">
            <v>195.81</v>
          </cell>
          <cell r="K3366">
            <v>195.81</v>
          </cell>
          <cell r="L3366">
            <v>195.81</v>
          </cell>
          <cell r="M3366">
            <v>195.81</v>
          </cell>
          <cell r="N3366">
            <v>195.81</v>
          </cell>
          <cell r="O3366">
            <v>195.81</v>
          </cell>
          <cell r="P3366">
            <v>195.81</v>
          </cell>
          <cell r="Q3366">
            <v>195.81</v>
          </cell>
          <cell r="R3366">
            <v>195.81</v>
          </cell>
          <cell r="S3366">
            <v>2529.3200000000002</v>
          </cell>
        </row>
        <row r="3367">
          <cell r="E3367" t="str">
            <v>35422305410EQMRCZZWD</v>
          </cell>
          <cell r="F3367" t="str">
            <v>CC-SKILLS</v>
          </cell>
          <cell r="G3367">
            <v>209.14</v>
          </cell>
          <cell r="H3367">
            <v>209.14</v>
          </cell>
          <cell r="I3367">
            <v>388.73</v>
          </cell>
          <cell r="J3367">
            <v>209.14</v>
          </cell>
          <cell r="K3367">
            <v>209.14</v>
          </cell>
          <cell r="L3367">
            <v>209.14</v>
          </cell>
          <cell r="M3367">
            <v>209.14</v>
          </cell>
          <cell r="N3367">
            <v>209.14</v>
          </cell>
          <cell r="O3367">
            <v>209.14</v>
          </cell>
          <cell r="P3367">
            <v>209.14</v>
          </cell>
          <cell r="Q3367">
            <v>209.14</v>
          </cell>
          <cell r="R3367">
            <v>209.14</v>
          </cell>
          <cell r="S3367">
            <v>2689.27</v>
          </cell>
        </row>
        <row r="3368">
          <cell r="E3368" t="str">
            <v>35422305410EQMRCZZWD</v>
          </cell>
          <cell r="F3368" t="str">
            <v>CC-SKILLS</v>
          </cell>
          <cell r="G3368">
            <v>201.73</v>
          </cell>
          <cell r="H3368">
            <v>201.73</v>
          </cell>
          <cell r="I3368">
            <v>381.33</v>
          </cell>
          <cell r="J3368">
            <v>201.73</v>
          </cell>
          <cell r="K3368">
            <v>201.73</v>
          </cell>
          <cell r="L3368">
            <v>201.73</v>
          </cell>
          <cell r="M3368">
            <v>201.73</v>
          </cell>
          <cell r="N3368">
            <v>201.73</v>
          </cell>
          <cell r="O3368">
            <v>201.73</v>
          </cell>
          <cell r="P3368">
            <v>201.73</v>
          </cell>
          <cell r="Q3368">
            <v>201.73</v>
          </cell>
          <cell r="R3368">
            <v>201.73</v>
          </cell>
          <cell r="S3368">
            <v>2600.36</v>
          </cell>
        </row>
        <row r="3369">
          <cell r="E3369" t="str">
            <v>35422305410EQMRCZZWD</v>
          </cell>
          <cell r="F3369" t="str">
            <v>CC-SKILLS</v>
          </cell>
          <cell r="G3369">
            <v>177.79</v>
          </cell>
          <cell r="H3369">
            <v>177.79</v>
          </cell>
          <cell r="I3369">
            <v>365.93</v>
          </cell>
          <cell r="J3369">
            <v>177.79</v>
          </cell>
          <cell r="K3369">
            <v>177.79</v>
          </cell>
          <cell r="L3369">
            <v>177.79</v>
          </cell>
          <cell r="M3369">
            <v>177.79</v>
          </cell>
          <cell r="N3369">
            <v>177.79</v>
          </cell>
          <cell r="O3369">
            <v>177.79</v>
          </cell>
          <cell r="P3369">
            <v>177.79</v>
          </cell>
          <cell r="Q3369">
            <v>177.79</v>
          </cell>
          <cell r="R3369">
            <v>177.79</v>
          </cell>
          <cell r="S3369">
            <v>2321.62</v>
          </cell>
        </row>
        <row r="3370">
          <cell r="E3370" t="str">
            <v>35422305410EQMRCZZWD</v>
          </cell>
          <cell r="F3370" t="str">
            <v>CC-SKILLS</v>
          </cell>
          <cell r="G3370">
            <v>197.86</v>
          </cell>
          <cell r="H3370">
            <v>197.86</v>
          </cell>
          <cell r="I3370">
            <v>377.45</v>
          </cell>
          <cell r="J3370">
            <v>197.86</v>
          </cell>
          <cell r="K3370">
            <v>197.86</v>
          </cell>
          <cell r="L3370">
            <v>197.86</v>
          </cell>
          <cell r="M3370">
            <v>197.86</v>
          </cell>
          <cell r="N3370">
            <v>197.86</v>
          </cell>
          <cell r="O3370">
            <v>197.86</v>
          </cell>
          <cell r="P3370">
            <v>197.86</v>
          </cell>
          <cell r="Q3370">
            <v>197.86</v>
          </cell>
          <cell r="R3370">
            <v>197.86</v>
          </cell>
          <cell r="S3370">
            <v>2553.91</v>
          </cell>
        </row>
        <row r="3371">
          <cell r="E3371" t="str">
            <v>35422305410EQMRCZZWD</v>
          </cell>
          <cell r="F3371" t="str">
            <v>CC-SKILLS</v>
          </cell>
          <cell r="G3371">
            <v>307.37</v>
          </cell>
          <cell r="H3371">
            <v>307.37</v>
          </cell>
          <cell r="I3371">
            <v>585.07000000000005</v>
          </cell>
          <cell r="J3371">
            <v>307.37</v>
          </cell>
          <cell r="K3371">
            <v>307.37</v>
          </cell>
          <cell r="L3371">
            <v>307.37</v>
          </cell>
          <cell r="M3371">
            <v>307.37</v>
          </cell>
          <cell r="N3371">
            <v>307.37</v>
          </cell>
          <cell r="O3371">
            <v>307.37</v>
          </cell>
          <cell r="P3371">
            <v>307.37</v>
          </cell>
          <cell r="Q3371">
            <v>307.37</v>
          </cell>
          <cell r="R3371">
            <v>307.37</v>
          </cell>
          <cell r="S3371">
            <v>3966.14</v>
          </cell>
        </row>
        <row r="3372">
          <cell r="E3372" t="str">
            <v>35422305410EQMRCZZWD</v>
          </cell>
          <cell r="F3372" t="str">
            <v>CC-SKILLS</v>
          </cell>
          <cell r="G3372">
            <v>294.58</v>
          </cell>
          <cell r="H3372">
            <v>294.58</v>
          </cell>
          <cell r="I3372">
            <v>572.28</v>
          </cell>
          <cell r="J3372">
            <v>294.58</v>
          </cell>
          <cell r="K3372">
            <v>294.58</v>
          </cell>
          <cell r="L3372">
            <v>294.58</v>
          </cell>
          <cell r="M3372">
            <v>294.58</v>
          </cell>
          <cell r="N3372">
            <v>294.58</v>
          </cell>
          <cell r="O3372">
            <v>294.58</v>
          </cell>
          <cell r="P3372">
            <v>294.58</v>
          </cell>
          <cell r="Q3372">
            <v>294.58</v>
          </cell>
          <cell r="R3372">
            <v>294.58</v>
          </cell>
          <cell r="S3372">
            <v>3812.66</v>
          </cell>
        </row>
        <row r="3373">
          <cell r="E3373" t="str">
            <v>35422305410EQMRCZZWD</v>
          </cell>
          <cell r="F3373" t="str">
            <v>CC-SKILLS</v>
          </cell>
          <cell r="G3373">
            <v>156.22</v>
          </cell>
          <cell r="H3373">
            <v>156.22</v>
          </cell>
          <cell r="I3373">
            <v>156.22</v>
          </cell>
          <cell r="J3373">
            <v>156.22</v>
          </cell>
          <cell r="K3373">
            <v>156.22</v>
          </cell>
          <cell r="L3373">
            <v>156.22</v>
          </cell>
          <cell r="M3373">
            <v>293.93</v>
          </cell>
          <cell r="N3373">
            <v>156.22</v>
          </cell>
          <cell r="O3373">
            <v>156.22</v>
          </cell>
          <cell r="P3373">
            <v>156.22</v>
          </cell>
          <cell r="Q3373">
            <v>156.22</v>
          </cell>
          <cell r="R3373">
            <v>156.22</v>
          </cell>
          <cell r="S3373">
            <v>2012.35</v>
          </cell>
        </row>
        <row r="3374">
          <cell r="E3374" t="str">
            <v>35422305410EQMRCZZWD</v>
          </cell>
          <cell r="F3374" t="str">
            <v>CC-SKILLS</v>
          </cell>
          <cell r="G3374">
            <v>210.11</v>
          </cell>
          <cell r="H3374">
            <v>210.11</v>
          </cell>
          <cell r="I3374">
            <v>389.7</v>
          </cell>
          <cell r="J3374">
            <v>210.11</v>
          </cell>
          <cell r="K3374">
            <v>210.11</v>
          </cell>
          <cell r="L3374">
            <v>210.11</v>
          </cell>
          <cell r="M3374">
            <v>210.11</v>
          </cell>
          <cell r="N3374">
            <v>210.11</v>
          </cell>
          <cell r="O3374">
            <v>210.11</v>
          </cell>
          <cell r="P3374">
            <v>210.11</v>
          </cell>
          <cell r="Q3374">
            <v>210.11</v>
          </cell>
          <cell r="R3374">
            <v>210.11</v>
          </cell>
          <cell r="S3374">
            <v>2700.91</v>
          </cell>
        </row>
        <row r="3375">
          <cell r="E3375" t="str">
            <v>35422305410EQMRCZZWD</v>
          </cell>
          <cell r="F3375" t="str">
            <v>CC-SKILLS</v>
          </cell>
          <cell r="G3375">
            <v>130.13</v>
          </cell>
          <cell r="H3375">
            <v>130.13</v>
          </cell>
          <cell r="I3375">
            <v>130.13</v>
          </cell>
          <cell r="J3375">
            <v>130.13</v>
          </cell>
          <cell r="K3375">
            <v>130.13</v>
          </cell>
          <cell r="L3375">
            <v>267.83</v>
          </cell>
          <cell r="M3375">
            <v>130.13</v>
          </cell>
          <cell r="N3375">
            <v>130.13</v>
          </cell>
          <cell r="O3375">
            <v>130.13</v>
          </cell>
          <cell r="P3375">
            <v>130.13</v>
          </cell>
          <cell r="Q3375">
            <v>130.13</v>
          </cell>
          <cell r="R3375">
            <v>130.13</v>
          </cell>
          <cell r="S3375">
            <v>1699.26</v>
          </cell>
        </row>
        <row r="3376">
          <cell r="E3376" t="str">
            <v>35422305410EQMRCZZWD</v>
          </cell>
          <cell r="F3376" t="str">
            <v>CC-SKILLS</v>
          </cell>
          <cell r="G3376">
            <v>206.35</v>
          </cell>
          <cell r="H3376">
            <v>206.35</v>
          </cell>
          <cell r="I3376">
            <v>206.35</v>
          </cell>
          <cell r="J3376">
            <v>206.35</v>
          </cell>
          <cell r="K3376">
            <v>385.94</v>
          </cell>
          <cell r="L3376">
            <v>206.35</v>
          </cell>
          <cell r="M3376">
            <v>206.35</v>
          </cell>
          <cell r="N3376">
            <v>206.35</v>
          </cell>
          <cell r="O3376">
            <v>206.35</v>
          </cell>
          <cell r="P3376">
            <v>206.35</v>
          </cell>
          <cell r="Q3376">
            <v>206.35</v>
          </cell>
          <cell r="R3376">
            <v>206.35</v>
          </cell>
          <cell r="S3376">
            <v>2655.79</v>
          </cell>
        </row>
        <row r="3377">
          <cell r="E3377" t="str">
            <v>35422305410EQMRCZZWD</v>
          </cell>
          <cell r="F3377" t="str">
            <v>CC-SKILLS</v>
          </cell>
          <cell r="G3377">
            <v>195.81</v>
          </cell>
          <cell r="H3377">
            <v>195.81</v>
          </cell>
          <cell r="I3377">
            <v>195.81</v>
          </cell>
          <cell r="J3377">
            <v>195.81</v>
          </cell>
          <cell r="K3377">
            <v>375.41</v>
          </cell>
          <cell r="L3377">
            <v>195.81</v>
          </cell>
          <cell r="M3377">
            <v>195.81</v>
          </cell>
          <cell r="N3377">
            <v>195.81</v>
          </cell>
          <cell r="O3377">
            <v>195.81</v>
          </cell>
          <cell r="P3377">
            <v>195.81</v>
          </cell>
          <cell r="Q3377">
            <v>195.81</v>
          </cell>
          <cell r="R3377">
            <v>195.81</v>
          </cell>
          <cell r="S3377">
            <v>2529.3200000000002</v>
          </cell>
        </row>
        <row r="3378">
          <cell r="E3378" t="str">
            <v>35422305410EQMRCZZWD</v>
          </cell>
          <cell r="F3378" t="str">
            <v>CC-SKILLS</v>
          </cell>
          <cell r="G3378">
            <v>186.63</v>
          </cell>
          <cell r="H3378">
            <v>186.63</v>
          </cell>
          <cell r="I3378">
            <v>186.63</v>
          </cell>
          <cell r="J3378">
            <v>186.63</v>
          </cell>
          <cell r="K3378">
            <v>366.22</v>
          </cell>
          <cell r="L3378">
            <v>186.63</v>
          </cell>
          <cell r="M3378">
            <v>186.63</v>
          </cell>
          <cell r="N3378">
            <v>186.63</v>
          </cell>
          <cell r="O3378">
            <v>186.63</v>
          </cell>
          <cell r="P3378">
            <v>186.63</v>
          </cell>
          <cell r="Q3378">
            <v>186.63</v>
          </cell>
          <cell r="R3378">
            <v>186.63</v>
          </cell>
          <cell r="S3378">
            <v>2419.15</v>
          </cell>
        </row>
        <row r="3379">
          <cell r="E3379" t="str">
            <v>35422305410EQMRCZZWD</v>
          </cell>
          <cell r="F3379" t="str">
            <v>CC-SKILLS</v>
          </cell>
          <cell r="G3379">
            <v>194.8</v>
          </cell>
          <cell r="H3379">
            <v>194.8</v>
          </cell>
          <cell r="I3379">
            <v>194.8</v>
          </cell>
          <cell r="J3379">
            <v>194.8</v>
          </cell>
          <cell r="K3379">
            <v>374.39</v>
          </cell>
          <cell r="L3379">
            <v>194.8</v>
          </cell>
          <cell r="M3379">
            <v>194.8</v>
          </cell>
          <cell r="N3379">
            <v>194.8</v>
          </cell>
          <cell r="O3379">
            <v>194.8</v>
          </cell>
          <cell r="P3379">
            <v>194.8</v>
          </cell>
          <cell r="Q3379">
            <v>194.8</v>
          </cell>
          <cell r="R3379">
            <v>194.8</v>
          </cell>
          <cell r="S3379">
            <v>2517.19</v>
          </cell>
        </row>
        <row r="3380">
          <cell r="E3380" t="str">
            <v>35422305410EQMRCZZWD</v>
          </cell>
          <cell r="F3380" t="str">
            <v>CC-SKILLS</v>
          </cell>
          <cell r="G3380">
            <v>209.14</v>
          </cell>
          <cell r="H3380">
            <v>209.14</v>
          </cell>
          <cell r="I3380">
            <v>209.14</v>
          </cell>
          <cell r="J3380">
            <v>209.14</v>
          </cell>
          <cell r="K3380">
            <v>388.73</v>
          </cell>
          <cell r="L3380">
            <v>209.14</v>
          </cell>
          <cell r="M3380">
            <v>209.14</v>
          </cell>
          <cell r="N3380">
            <v>209.14</v>
          </cell>
          <cell r="O3380">
            <v>209.14</v>
          </cell>
          <cell r="P3380">
            <v>209.14</v>
          </cell>
          <cell r="Q3380">
            <v>209.14</v>
          </cell>
          <cell r="R3380">
            <v>209.14</v>
          </cell>
          <cell r="S3380">
            <v>2689.27</v>
          </cell>
        </row>
        <row r="3381">
          <cell r="E3381" t="str">
            <v>35422305410EQMRCZZWD</v>
          </cell>
          <cell r="F3381" t="str">
            <v>CC-SKILLS</v>
          </cell>
          <cell r="G3381">
            <v>201.73</v>
          </cell>
          <cell r="H3381">
            <v>201.73</v>
          </cell>
          <cell r="I3381">
            <v>201.73</v>
          </cell>
          <cell r="J3381">
            <v>201.73</v>
          </cell>
          <cell r="K3381">
            <v>381.33</v>
          </cell>
          <cell r="L3381">
            <v>201.73</v>
          </cell>
          <cell r="M3381">
            <v>201.73</v>
          </cell>
          <cell r="N3381">
            <v>201.73</v>
          </cell>
          <cell r="O3381">
            <v>201.73</v>
          </cell>
          <cell r="P3381">
            <v>201.73</v>
          </cell>
          <cell r="Q3381">
            <v>201.73</v>
          </cell>
          <cell r="R3381">
            <v>201.73</v>
          </cell>
          <cell r="S3381">
            <v>2600.36</v>
          </cell>
        </row>
        <row r="3382">
          <cell r="E3382" t="str">
            <v>35422305410EQMRCZZWD</v>
          </cell>
          <cell r="F3382" t="str">
            <v>CC-SKILLS</v>
          </cell>
          <cell r="G3382">
            <v>201.73</v>
          </cell>
          <cell r="H3382">
            <v>201.73</v>
          </cell>
          <cell r="I3382">
            <v>201.73</v>
          </cell>
          <cell r="J3382">
            <v>201.73</v>
          </cell>
          <cell r="K3382">
            <v>381.33</v>
          </cell>
          <cell r="L3382">
            <v>201.73</v>
          </cell>
          <cell r="M3382">
            <v>201.73</v>
          </cell>
          <cell r="N3382">
            <v>201.73</v>
          </cell>
          <cell r="O3382">
            <v>201.73</v>
          </cell>
          <cell r="P3382">
            <v>201.73</v>
          </cell>
          <cell r="Q3382">
            <v>201.73</v>
          </cell>
          <cell r="R3382">
            <v>201.73</v>
          </cell>
          <cell r="S3382">
            <v>2600.36</v>
          </cell>
        </row>
        <row r="3383">
          <cell r="E3383" t="str">
            <v>35422305410EQMRCZZWD</v>
          </cell>
          <cell r="F3383" t="str">
            <v>CC-SKILLS</v>
          </cell>
          <cell r="G3383">
            <v>130.13</v>
          </cell>
          <cell r="H3383">
            <v>130.13</v>
          </cell>
          <cell r="I3383">
            <v>130.13</v>
          </cell>
          <cell r="J3383">
            <v>130.13</v>
          </cell>
          <cell r="K3383">
            <v>130.13</v>
          </cell>
          <cell r="L3383">
            <v>130.13</v>
          </cell>
          <cell r="M3383">
            <v>130.13</v>
          </cell>
          <cell r="N3383">
            <v>267.83</v>
          </cell>
          <cell r="O3383">
            <v>130.13</v>
          </cell>
          <cell r="P3383">
            <v>130.13</v>
          </cell>
          <cell r="Q3383">
            <v>130.13</v>
          </cell>
          <cell r="R3383">
            <v>130.13</v>
          </cell>
          <cell r="S3383">
            <v>1699.26</v>
          </cell>
        </row>
        <row r="3384">
          <cell r="E3384" t="str">
            <v>35422305410EQMRCZZWD</v>
          </cell>
          <cell r="F3384" t="str">
            <v>CC-SKILLS</v>
          </cell>
          <cell r="G3384">
            <v>228.77</v>
          </cell>
          <cell r="H3384">
            <v>228.77</v>
          </cell>
          <cell r="I3384">
            <v>228.77</v>
          </cell>
          <cell r="J3384">
            <v>228.77</v>
          </cell>
          <cell r="K3384">
            <v>228.77</v>
          </cell>
          <cell r="L3384">
            <v>228.77</v>
          </cell>
          <cell r="M3384">
            <v>228.77</v>
          </cell>
          <cell r="N3384">
            <v>446.77</v>
          </cell>
          <cell r="O3384">
            <v>228.77</v>
          </cell>
          <cell r="P3384">
            <v>228.77</v>
          </cell>
          <cell r="Q3384">
            <v>228.77</v>
          </cell>
          <cell r="R3384">
            <v>228.77</v>
          </cell>
          <cell r="S3384">
            <v>2963.24</v>
          </cell>
        </row>
        <row r="3385">
          <cell r="E3385" t="str">
            <v>35422305410EQMRCZZWD</v>
          </cell>
          <cell r="F3385" t="str">
            <v>CC-SKILLS</v>
          </cell>
          <cell r="G3385">
            <v>301.83999999999997</v>
          </cell>
          <cell r="H3385">
            <v>301.83999999999997</v>
          </cell>
          <cell r="I3385">
            <v>301.83999999999997</v>
          </cell>
          <cell r="J3385">
            <v>301.83999999999997</v>
          </cell>
          <cell r="K3385">
            <v>301.83999999999997</v>
          </cell>
          <cell r="L3385">
            <v>301.83999999999997</v>
          </cell>
          <cell r="M3385">
            <v>301.83999999999997</v>
          </cell>
          <cell r="N3385">
            <v>301.83999999999997</v>
          </cell>
          <cell r="O3385">
            <v>301.83999999999997</v>
          </cell>
          <cell r="P3385">
            <v>301.83999999999997</v>
          </cell>
          <cell r="Q3385">
            <v>579.54</v>
          </cell>
          <cell r="R3385">
            <v>301.83999999999997</v>
          </cell>
          <cell r="S3385">
            <v>3899.78</v>
          </cell>
        </row>
        <row r="3386">
          <cell r="E3386" t="str">
            <v>35422305410EQMRCZZWD</v>
          </cell>
          <cell r="F3386" t="str">
            <v>CC-SKILLS</v>
          </cell>
          <cell r="G3386">
            <v>130.13</v>
          </cell>
          <cell r="H3386">
            <v>130.13</v>
          </cell>
          <cell r="I3386">
            <v>130.13</v>
          </cell>
          <cell r="J3386">
            <v>130.13</v>
          </cell>
          <cell r="K3386">
            <v>130.13</v>
          </cell>
          <cell r="L3386">
            <v>130.13</v>
          </cell>
          <cell r="M3386">
            <v>130.13</v>
          </cell>
          <cell r="N3386">
            <v>130.13</v>
          </cell>
          <cell r="O3386">
            <v>130.13</v>
          </cell>
          <cell r="P3386">
            <v>130.13</v>
          </cell>
          <cell r="Q3386">
            <v>267.83</v>
          </cell>
          <cell r="R3386">
            <v>130.13</v>
          </cell>
          <cell r="S3386">
            <v>1699.26</v>
          </cell>
        </row>
        <row r="3387">
          <cell r="E3387" t="str">
            <v>35422305410EQMRCZZWD</v>
          </cell>
          <cell r="F3387" t="str">
            <v>CC-SKILLS</v>
          </cell>
          <cell r="G3387">
            <v>571.16</v>
          </cell>
          <cell r="H3387">
            <v>293.45999999999998</v>
          </cell>
          <cell r="I3387">
            <v>293.45999999999998</v>
          </cell>
          <cell r="J3387">
            <v>293.45999999999998</v>
          </cell>
          <cell r="K3387">
            <v>293.45999999999998</v>
          </cell>
          <cell r="L3387">
            <v>293.45999999999998</v>
          </cell>
          <cell r="M3387">
            <v>293.45999999999998</v>
          </cell>
          <cell r="N3387">
            <v>293.45999999999998</v>
          </cell>
          <cell r="O3387">
            <v>293.45999999999998</v>
          </cell>
          <cell r="P3387">
            <v>293.45999999999998</v>
          </cell>
          <cell r="Q3387">
            <v>293.45999999999998</v>
          </cell>
          <cell r="R3387">
            <v>293.45999999999998</v>
          </cell>
          <cell r="S3387">
            <v>3799.22</v>
          </cell>
        </row>
        <row r="3388">
          <cell r="E3388" t="str">
            <v>35422305410EQMRCZZWD</v>
          </cell>
          <cell r="F3388" t="str">
            <v>CC-SKILLS</v>
          </cell>
          <cell r="G3388">
            <v>201.73</v>
          </cell>
          <cell r="H3388">
            <v>201.73</v>
          </cell>
          <cell r="I3388">
            <v>201.73</v>
          </cell>
          <cell r="J3388">
            <v>201.73</v>
          </cell>
          <cell r="K3388">
            <v>201.73</v>
          </cell>
          <cell r="L3388">
            <v>201.73</v>
          </cell>
          <cell r="M3388">
            <v>201.73</v>
          </cell>
          <cell r="N3388">
            <v>381.33</v>
          </cell>
          <cell r="O3388">
            <v>201.73</v>
          </cell>
          <cell r="P3388">
            <v>201.73</v>
          </cell>
          <cell r="Q3388">
            <v>201.73</v>
          </cell>
          <cell r="R3388">
            <v>201.73</v>
          </cell>
          <cell r="S3388">
            <v>2600.36</v>
          </cell>
        </row>
        <row r="3389">
          <cell r="E3389" t="str">
            <v>35422305410EQMRCZZWD</v>
          </cell>
          <cell r="F3389" t="str">
            <v>CC-SKILLS</v>
          </cell>
          <cell r="G3389">
            <v>195.81</v>
          </cell>
          <cell r="H3389">
            <v>195.81</v>
          </cell>
          <cell r="I3389">
            <v>195.81</v>
          </cell>
          <cell r="J3389">
            <v>195.81</v>
          </cell>
          <cell r="K3389">
            <v>195.81</v>
          </cell>
          <cell r="L3389">
            <v>195.81</v>
          </cell>
          <cell r="M3389">
            <v>195.81</v>
          </cell>
          <cell r="N3389">
            <v>375.41</v>
          </cell>
          <cell r="O3389">
            <v>195.81</v>
          </cell>
          <cell r="P3389">
            <v>195.81</v>
          </cell>
          <cell r="Q3389">
            <v>195.81</v>
          </cell>
          <cell r="R3389">
            <v>195.81</v>
          </cell>
          <cell r="S3389">
            <v>2529.3200000000002</v>
          </cell>
        </row>
        <row r="3390">
          <cell r="E3390" t="str">
            <v>35422305410EQMRCZZWD</v>
          </cell>
          <cell r="F3390" t="str">
            <v>CC-SKILLS</v>
          </cell>
          <cell r="G3390">
            <v>187.19</v>
          </cell>
          <cell r="H3390">
            <v>187.19</v>
          </cell>
          <cell r="I3390">
            <v>187.19</v>
          </cell>
          <cell r="J3390">
            <v>187.19</v>
          </cell>
          <cell r="K3390">
            <v>187.19</v>
          </cell>
          <cell r="L3390">
            <v>187.19</v>
          </cell>
          <cell r="M3390">
            <v>187.19</v>
          </cell>
          <cell r="N3390">
            <v>187.19</v>
          </cell>
          <cell r="O3390">
            <v>187.19</v>
          </cell>
          <cell r="P3390">
            <v>187.19</v>
          </cell>
          <cell r="Q3390">
            <v>187.19</v>
          </cell>
          <cell r="R3390">
            <v>366.79</v>
          </cell>
          <cell r="S3390">
            <v>2425.88</v>
          </cell>
        </row>
        <row r="3391">
          <cell r="E3391" t="str">
            <v>35422305410EQMRCZZWD</v>
          </cell>
          <cell r="F3391" t="str">
            <v>CC-SKILLS</v>
          </cell>
          <cell r="G3391">
            <v>169.71</v>
          </cell>
          <cell r="H3391">
            <v>169.71</v>
          </cell>
          <cell r="I3391">
            <v>169.71</v>
          </cell>
          <cell r="J3391">
            <v>169.71</v>
          </cell>
          <cell r="K3391">
            <v>169.71</v>
          </cell>
          <cell r="L3391">
            <v>169.71</v>
          </cell>
          <cell r="M3391">
            <v>169.71</v>
          </cell>
          <cell r="N3391">
            <v>169.71</v>
          </cell>
          <cell r="O3391">
            <v>169.71</v>
          </cell>
          <cell r="P3391">
            <v>169.71</v>
          </cell>
          <cell r="Q3391">
            <v>169.71</v>
          </cell>
          <cell r="R3391">
            <v>349.31</v>
          </cell>
          <cell r="S3391">
            <v>2216.12</v>
          </cell>
        </row>
        <row r="3392">
          <cell r="E3392" t="str">
            <v>35422305410EQMRCZZWD</v>
          </cell>
          <cell r="F3392" t="str">
            <v>CC-SKILLS</v>
          </cell>
          <cell r="G3392">
            <v>169.71</v>
          </cell>
          <cell r="H3392">
            <v>169.71</v>
          </cell>
          <cell r="I3392">
            <v>169.71</v>
          </cell>
          <cell r="J3392">
            <v>169.71</v>
          </cell>
          <cell r="K3392">
            <v>169.71</v>
          </cell>
          <cell r="L3392">
            <v>169.71</v>
          </cell>
          <cell r="M3392">
            <v>169.71</v>
          </cell>
          <cell r="N3392">
            <v>169.71</v>
          </cell>
          <cell r="O3392">
            <v>169.71</v>
          </cell>
          <cell r="P3392">
            <v>169.71</v>
          </cell>
          <cell r="Q3392">
            <v>169.71</v>
          </cell>
          <cell r="R3392">
            <v>349.31</v>
          </cell>
          <cell r="S3392">
            <v>2216.12</v>
          </cell>
        </row>
        <row r="3393">
          <cell r="E3393" t="str">
            <v>35422305410EQMRCZZWD</v>
          </cell>
          <cell r="F3393" t="str">
            <v>CC-SKILLS</v>
          </cell>
          <cell r="G3393">
            <v>176.34</v>
          </cell>
          <cell r="H3393">
            <v>176.34</v>
          </cell>
          <cell r="I3393">
            <v>176.34</v>
          </cell>
          <cell r="J3393">
            <v>176.34</v>
          </cell>
          <cell r="K3393">
            <v>176.34</v>
          </cell>
          <cell r="L3393">
            <v>176.34</v>
          </cell>
          <cell r="M3393">
            <v>176.34</v>
          </cell>
          <cell r="N3393">
            <v>340.84</v>
          </cell>
          <cell r="O3393">
            <v>183.38</v>
          </cell>
          <cell r="P3393">
            <v>183.38</v>
          </cell>
          <cell r="Q3393">
            <v>183.38</v>
          </cell>
          <cell r="R3393">
            <v>183.38</v>
          </cell>
          <cell r="S3393">
            <v>2308.7399999999998</v>
          </cell>
        </row>
        <row r="3394">
          <cell r="E3394" t="str">
            <v>35422305410EQMRCZZWD</v>
          </cell>
          <cell r="F3394" t="str">
            <v>CC-SKILLS</v>
          </cell>
          <cell r="G3394">
            <v>155.44999999999999</v>
          </cell>
          <cell r="H3394">
            <v>155.44999999999999</v>
          </cell>
          <cell r="I3394">
            <v>155.44999999999999</v>
          </cell>
          <cell r="J3394">
            <v>155.44999999999999</v>
          </cell>
          <cell r="K3394">
            <v>155.44999999999999</v>
          </cell>
          <cell r="L3394">
            <v>155.44999999999999</v>
          </cell>
          <cell r="M3394">
            <v>155.44999999999999</v>
          </cell>
          <cell r="N3394">
            <v>319.95</v>
          </cell>
          <cell r="O3394">
            <v>162.49</v>
          </cell>
          <cell r="P3394">
            <v>162.49</v>
          </cell>
          <cell r="Q3394">
            <v>162.49</v>
          </cell>
          <cell r="R3394">
            <v>162.49</v>
          </cell>
          <cell r="S3394">
            <v>2058.06</v>
          </cell>
        </row>
        <row r="3395">
          <cell r="E3395" t="str">
            <v>35422305410EQMRCZZWD</v>
          </cell>
          <cell r="F3395" t="str">
            <v>CC-SKILLS</v>
          </cell>
          <cell r="G3395">
            <v>130.13</v>
          </cell>
          <cell r="H3395">
            <v>130.13</v>
          </cell>
          <cell r="I3395">
            <v>130.13</v>
          </cell>
          <cell r="J3395">
            <v>267.83</v>
          </cell>
          <cell r="K3395">
            <v>130.13</v>
          </cell>
          <cell r="L3395">
            <v>130.13</v>
          </cell>
          <cell r="M3395">
            <v>130.13</v>
          </cell>
          <cell r="N3395">
            <v>130.13</v>
          </cell>
          <cell r="O3395">
            <v>130.13</v>
          </cell>
          <cell r="P3395">
            <v>130.13</v>
          </cell>
          <cell r="Q3395">
            <v>130.13</v>
          </cell>
          <cell r="R3395">
            <v>130.13</v>
          </cell>
          <cell r="S3395">
            <v>1699.26</v>
          </cell>
        </row>
        <row r="3396">
          <cell r="E3396" t="str">
            <v>35422305410EQMRCZZWD</v>
          </cell>
          <cell r="F3396" t="str">
            <v>CC-SKILLS</v>
          </cell>
          <cell r="G3396">
            <v>130.13</v>
          </cell>
          <cell r="H3396">
            <v>130.13</v>
          </cell>
          <cell r="I3396">
            <v>130.13</v>
          </cell>
          <cell r="J3396">
            <v>267.83</v>
          </cell>
          <cell r="K3396">
            <v>130.13</v>
          </cell>
          <cell r="L3396">
            <v>130.13</v>
          </cell>
          <cell r="M3396">
            <v>130.13</v>
          </cell>
          <cell r="N3396">
            <v>130.13</v>
          </cell>
          <cell r="O3396">
            <v>130.13</v>
          </cell>
          <cell r="P3396">
            <v>130.13</v>
          </cell>
          <cell r="Q3396">
            <v>130.13</v>
          </cell>
          <cell r="R3396">
            <v>130.13</v>
          </cell>
          <cell r="S3396">
            <v>1699.26</v>
          </cell>
        </row>
        <row r="3397">
          <cell r="E3397" t="str">
            <v>35422305410EQMRCZZWD</v>
          </cell>
          <cell r="F3397" t="str">
            <v>CC-SKILLS</v>
          </cell>
          <cell r="G3397">
            <v>268.97000000000003</v>
          </cell>
          <cell r="H3397">
            <v>268.97000000000003</v>
          </cell>
          <cell r="I3397">
            <v>268.97000000000003</v>
          </cell>
          <cell r="J3397">
            <v>515.79999999999995</v>
          </cell>
          <cell r="K3397">
            <v>268.97000000000003</v>
          </cell>
          <cell r="L3397">
            <v>268.97000000000003</v>
          </cell>
          <cell r="M3397">
            <v>268.97000000000003</v>
          </cell>
          <cell r="N3397">
            <v>268.97000000000003</v>
          </cell>
          <cell r="O3397">
            <v>268.97000000000003</v>
          </cell>
          <cell r="P3397">
            <v>268.97000000000003</v>
          </cell>
          <cell r="Q3397">
            <v>268.97000000000003</v>
          </cell>
          <cell r="R3397">
            <v>268.97000000000003</v>
          </cell>
          <cell r="S3397">
            <v>3474.47</v>
          </cell>
        </row>
        <row r="3398">
          <cell r="E3398" t="str">
            <v>35422305410EQMRCZZWD</v>
          </cell>
          <cell r="F3398" t="str">
            <v>CC-SKILLS</v>
          </cell>
          <cell r="G3398">
            <v>420.49</v>
          </cell>
          <cell r="H3398">
            <v>420.49</v>
          </cell>
          <cell r="I3398">
            <v>420.49</v>
          </cell>
          <cell r="J3398">
            <v>420.49</v>
          </cell>
          <cell r="K3398">
            <v>420.49</v>
          </cell>
          <cell r="L3398">
            <v>420.49</v>
          </cell>
          <cell r="M3398">
            <v>420.49</v>
          </cell>
          <cell r="N3398">
            <v>420.49</v>
          </cell>
          <cell r="O3398">
            <v>420.49</v>
          </cell>
          <cell r="P3398">
            <v>821.68</v>
          </cell>
          <cell r="Q3398">
            <v>420.49</v>
          </cell>
          <cell r="R3398">
            <v>420.49</v>
          </cell>
          <cell r="S3398">
            <v>5447.07</v>
          </cell>
        </row>
        <row r="3399">
          <cell r="E3399" t="str">
            <v>35422305410EQMRCZZWD</v>
          </cell>
          <cell r="F3399" t="str">
            <v>CC-SKILLS</v>
          </cell>
          <cell r="G3399">
            <v>305.64</v>
          </cell>
          <cell r="H3399">
            <v>305.64</v>
          </cell>
          <cell r="I3399">
            <v>583.34</v>
          </cell>
          <cell r="J3399">
            <v>305.64</v>
          </cell>
          <cell r="K3399">
            <v>305.64</v>
          </cell>
          <cell r="L3399">
            <v>305.64</v>
          </cell>
          <cell r="M3399">
            <v>305.64</v>
          </cell>
          <cell r="N3399">
            <v>305.64</v>
          </cell>
          <cell r="O3399">
            <v>305.64</v>
          </cell>
          <cell r="P3399">
            <v>305.64</v>
          </cell>
          <cell r="Q3399">
            <v>305.64</v>
          </cell>
          <cell r="R3399">
            <v>305.64</v>
          </cell>
          <cell r="S3399">
            <v>3945.38</v>
          </cell>
        </row>
        <row r="3400">
          <cell r="E3400" t="str">
            <v>35422305410EQMRCZZWD</v>
          </cell>
          <cell r="F3400" t="str">
            <v>CC-SKILLS</v>
          </cell>
          <cell r="G3400">
            <v>170.11</v>
          </cell>
          <cell r="H3400">
            <v>170.11</v>
          </cell>
          <cell r="I3400">
            <v>307.82</v>
          </cell>
          <cell r="J3400">
            <v>170.11</v>
          </cell>
          <cell r="K3400">
            <v>170.11</v>
          </cell>
          <cell r="L3400">
            <v>170.11</v>
          </cell>
          <cell r="M3400">
            <v>170.11</v>
          </cell>
          <cell r="N3400">
            <v>170.11</v>
          </cell>
          <cell r="O3400">
            <v>170.11</v>
          </cell>
          <cell r="P3400">
            <v>170.11</v>
          </cell>
          <cell r="Q3400">
            <v>170.11</v>
          </cell>
          <cell r="R3400">
            <v>170.11</v>
          </cell>
          <cell r="S3400">
            <v>2179.0300000000002</v>
          </cell>
        </row>
        <row r="3401">
          <cell r="E3401" t="str">
            <v>35422305410EQMRCZZWD</v>
          </cell>
          <cell r="F3401" t="str">
            <v>CC-SKILLS</v>
          </cell>
          <cell r="G3401">
            <v>174.96</v>
          </cell>
          <cell r="H3401">
            <v>174.96</v>
          </cell>
          <cell r="I3401">
            <v>363.1</v>
          </cell>
          <cell r="J3401">
            <v>174.96</v>
          </cell>
          <cell r="K3401">
            <v>174.96</v>
          </cell>
          <cell r="L3401">
            <v>174.96</v>
          </cell>
          <cell r="M3401">
            <v>174.96</v>
          </cell>
          <cell r="N3401">
            <v>174.96</v>
          </cell>
          <cell r="O3401">
            <v>174.96</v>
          </cell>
          <cell r="P3401">
            <v>174.96</v>
          </cell>
          <cell r="Q3401">
            <v>174.96</v>
          </cell>
          <cell r="R3401">
            <v>174.96</v>
          </cell>
          <cell r="S3401">
            <v>2287.66</v>
          </cell>
        </row>
        <row r="3402">
          <cell r="E3402" t="str">
            <v>35422305410EQMRCZZWD</v>
          </cell>
          <cell r="F3402" t="str">
            <v>CC-SKILLS</v>
          </cell>
          <cell r="G3402">
            <v>195.81</v>
          </cell>
          <cell r="H3402">
            <v>195.81</v>
          </cell>
          <cell r="I3402">
            <v>375.41</v>
          </cell>
          <cell r="J3402">
            <v>195.81</v>
          </cell>
          <cell r="K3402">
            <v>195.81</v>
          </cell>
          <cell r="L3402">
            <v>195.81</v>
          </cell>
          <cell r="M3402">
            <v>195.81</v>
          </cell>
          <cell r="N3402">
            <v>195.81</v>
          </cell>
          <cell r="O3402">
            <v>195.81</v>
          </cell>
          <cell r="P3402">
            <v>195.81</v>
          </cell>
          <cell r="Q3402">
            <v>195.81</v>
          </cell>
          <cell r="R3402">
            <v>195.81</v>
          </cell>
          <cell r="S3402">
            <v>2529.3200000000002</v>
          </cell>
        </row>
        <row r="3403">
          <cell r="E3403" t="str">
            <v>35422305410EQMRCZZWD</v>
          </cell>
          <cell r="F3403" t="str">
            <v>CC-SKILLS</v>
          </cell>
          <cell r="G3403">
            <v>214.39</v>
          </cell>
          <cell r="H3403">
            <v>214.39</v>
          </cell>
          <cell r="I3403">
            <v>402.53</v>
          </cell>
          <cell r="J3403">
            <v>214.39</v>
          </cell>
          <cell r="K3403">
            <v>214.39</v>
          </cell>
          <cell r="L3403">
            <v>214.39</v>
          </cell>
          <cell r="M3403">
            <v>214.39</v>
          </cell>
          <cell r="N3403">
            <v>214.39</v>
          </cell>
          <cell r="O3403">
            <v>214.39</v>
          </cell>
          <cell r="P3403">
            <v>214.39</v>
          </cell>
          <cell r="Q3403">
            <v>214.39</v>
          </cell>
          <cell r="R3403">
            <v>214.39</v>
          </cell>
          <cell r="S3403">
            <v>2760.82</v>
          </cell>
        </row>
        <row r="3404">
          <cell r="E3404" t="str">
            <v>35422305410EQMRCZZWD</v>
          </cell>
          <cell r="F3404" t="str">
            <v>CC-SKILLS</v>
          </cell>
          <cell r="G3404">
            <v>195.81</v>
          </cell>
          <cell r="H3404">
            <v>195.81</v>
          </cell>
          <cell r="I3404">
            <v>195.81</v>
          </cell>
          <cell r="J3404">
            <v>375.41</v>
          </cell>
          <cell r="K3404">
            <v>195.81</v>
          </cell>
          <cell r="L3404">
            <v>195.81</v>
          </cell>
          <cell r="M3404">
            <v>195.81</v>
          </cell>
          <cell r="N3404">
            <v>195.81</v>
          </cell>
          <cell r="O3404">
            <v>195.81</v>
          </cell>
          <cell r="P3404">
            <v>195.81</v>
          </cell>
          <cell r="Q3404">
            <v>195.81</v>
          </cell>
          <cell r="R3404">
            <v>195.81</v>
          </cell>
          <cell r="S3404">
            <v>2529.3200000000002</v>
          </cell>
        </row>
        <row r="3405">
          <cell r="E3405" t="str">
            <v>35422305410EQMRCZZWD</v>
          </cell>
          <cell r="F3405" t="str">
            <v>CC-SKILLS</v>
          </cell>
          <cell r="G3405">
            <v>127.05</v>
          </cell>
          <cell r="H3405">
            <v>127.05</v>
          </cell>
          <cell r="I3405">
            <v>239.4</v>
          </cell>
          <cell r="J3405">
            <v>129.43</v>
          </cell>
          <cell r="K3405">
            <v>129.43</v>
          </cell>
          <cell r="L3405">
            <v>129.43</v>
          </cell>
          <cell r="M3405">
            <v>129.43</v>
          </cell>
          <cell r="N3405">
            <v>129.43</v>
          </cell>
          <cell r="O3405">
            <v>129.43</v>
          </cell>
          <cell r="P3405">
            <v>129.43</v>
          </cell>
          <cell r="Q3405">
            <v>129.43</v>
          </cell>
          <cell r="R3405">
            <v>129.43</v>
          </cell>
          <cell r="S3405">
            <v>1658.37</v>
          </cell>
        </row>
        <row r="3406">
          <cell r="E3406" t="str">
            <v>35422305410EQMRCZZWD Total</v>
          </cell>
          <cell r="F3406">
            <v>0</v>
          </cell>
          <cell r="S3406">
            <v>136767.07</v>
          </cell>
        </row>
        <row r="3407">
          <cell r="E3407" t="str">
            <v>35432110010ORMRCZZWD</v>
          </cell>
          <cell r="F3407" t="str">
            <v>SALARY</v>
          </cell>
          <cell r="G3407">
            <v>17959.580000000002</v>
          </cell>
          <cell r="H3407">
            <v>17959.580000000002</v>
          </cell>
          <cell r="I3407">
            <v>17959.580000000002</v>
          </cell>
          <cell r="J3407">
            <v>17959.580000000002</v>
          </cell>
          <cell r="K3407">
            <v>17959.580000000002</v>
          </cell>
          <cell r="L3407">
            <v>17959.580000000002</v>
          </cell>
          <cell r="M3407">
            <v>17959.580000000002</v>
          </cell>
          <cell r="N3407">
            <v>17959.580000000002</v>
          </cell>
          <cell r="O3407">
            <v>17959.580000000002</v>
          </cell>
          <cell r="P3407">
            <v>17959.580000000002</v>
          </cell>
          <cell r="Q3407">
            <v>17959.580000000002</v>
          </cell>
          <cell r="R3407">
            <v>17959.580000000002</v>
          </cell>
          <cell r="S3407">
            <v>215514.96</v>
          </cell>
        </row>
        <row r="3408">
          <cell r="E3408" t="str">
            <v>35432110010ORMRCZZWD</v>
          </cell>
          <cell r="F3408" t="str">
            <v>SALARY</v>
          </cell>
          <cell r="G3408">
            <v>27769.88</v>
          </cell>
          <cell r="H3408">
            <v>27769.88</v>
          </cell>
          <cell r="I3408">
            <v>27769.88</v>
          </cell>
          <cell r="J3408">
            <v>27769.88</v>
          </cell>
          <cell r="K3408">
            <v>27769.88</v>
          </cell>
          <cell r="L3408">
            <v>27769.88</v>
          </cell>
          <cell r="M3408">
            <v>27769.88</v>
          </cell>
          <cell r="N3408">
            <v>27769.88</v>
          </cell>
          <cell r="O3408">
            <v>27769.88</v>
          </cell>
          <cell r="P3408">
            <v>27769.88</v>
          </cell>
          <cell r="Q3408">
            <v>27769.88</v>
          </cell>
          <cell r="R3408">
            <v>27769.88</v>
          </cell>
          <cell r="S3408">
            <v>333238.56</v>
          </cell>
        </row>
        <row r="3409">
          <cell r="E3409" t="str">
            <v>35432110010ORMRCZZWD</v>
          </cell>
          <cell r="F3409" t="str">
            <v>SALARY</v>
          </cell>
          <cell r="G3409">
            <v>27769.88</v>
          </cell>
          <cell r="H3409">
            <v>27769.88</v>
          </cell>
          <cell r="I3409">
            <v>27769.88</v>
          </cell>
          <cell r="J3409">
            <v>27769.88</v>
          </cell>
          <cell r="K3409">
            <v>27769.88</v>
          </cell>
          <cell r="L3409">
            <v>27769.88</v>
          </cell>
          <cell r="M3409">
            <v>27769.88</v>
          </cell>
          <cell r="N3409">
            <v>27769.88</v>
          </cell>
          <cell r="O3409">
            <v>27769.88</v>
          </cell>
          <cell r="P3409">
            <v>27769.88</v>
          </cell>
          <cell r="Q3409">
            <v>27769.88</v>
          </cell>
          <cell r="R3409">
            <v>27769.88</v>
          </cell>
          <cell r="S3409">
            <v>333238.56</v>
          </cell>
        </row>
        <row r="3410">
          <cell r="E3410" t="str">
            <v>35432110010ORMRCZZWD</v>
          </cell>
          <cell r="F3410" t="str">
            <v>SALARY</v>
          </cell>
          <cell r="G3410">
            <v>17959.580000000002</v>
          </cell>
          <cell r="H3410">
            <v>17959.580000000002</v>
          </cell>
          <cell r="I3410">
            <v>17959.580000000002</v>
          </cell>
          <cell r="J3410">
            <v>17959.580000000002</v>
          </cell>
          <cell r="K3410">
            <v>17959.580000000002</v>
          </cell>
          <cell r="L3410">
            <v>17959.580000000002</v>
          </cell>
          <cell r="M3410">
            <v>17959.580000000002</v>
          </cell>
          <cell r="N3410">
            <v>17959.580000000002</v>
          </cell>
          <cell r="O3410">
            <v>17959.580000000002</v>
          </cell>
          <cell r="P3410">
            <v>17959.580000000002</v>
          </cell>
          <cell r="Q3410">
            <v>17959.580000000002</v>
          </cell>
          <cell r="R3410">
            <v>17959.580000000002</v>
          </cell>
          <cell r="S3410">
            <v>215514.96</v>
          </cell>
        </row>
        <row r="3411">
          <cell r="E3411" t="str">
            <v>35432110010ORMRCZZWD</v>
          </cell>
          <cell r="F3411" t="str">
            <v>SALARY</v>
          </cell>
          <cell r="G3411">
            <v>18813.939999999999</v>
          </cell>
          <cell r="H3411">
            <v>18813.939999999999</v>
          </cell>
          <cell r="I3411">
            <v>18813.939999999999</v>
          </cell>
          <cell r="J3411">
            <v>18813.939999999999</v>
          </cell>
          <cell r="K3411">
            <v>18813.939999999999</v>
          </cell>
          <cell r="L3411">
            <v>18813.939999999999</v>
          </cell>
          <cell r="M3411">
            <v>18813.939999999999</v>
          </cell>
          <cell r="N3411">
            <v>18813.939999999999</v>
          </cell>
          <cell r="O3411">
            <v>18813.939999999999</v>
          </cell>
          <cell r="P3411">
            <v>18813.939999999999</v>
          </cell>
          <cell r="Q3411">
            <v>18813.939999999999</v>
          </cell>
          <cell r="R3411">
            <v>18813.939999999999</v>
          </cell>
          <cell r="S3411">
            <v>225767.28</v>
          </cell>
        </row>
        <row r="3412">
          <cell r="E3412" t="str">
            <v>35432110010ORMRCZZWD</v>
          </cell>
          <cell r="F3412" t="str">
            <v>SALARY</v>
          </cell>
          <cell r="G3412">
            <v>17959.580000000002</v>
          </cell>
          <cell r="H3412">
            <v>17959.580000000002</v>
          </cell>
          <cell r="I3412">
            <v>17959.580000000002</v>
          </cell>
          <cell r="J3412">
            <v>17959.580000000002</v>
          </cell>
          <cell r="K3412">
            <v>17959.580000000002</v>
          </cell>
          <cell r="L3412">
            <v>17959.580000000002</v>
          </cell>
          <cell r="M3412">
            <v>17959.580000000002</v>
          </cell>
          <cell r="N3412">
            <v>17959.580000000002</v>
          </cell>
          <cell r="O3412">
            <v>17959.580000000002</v>
          </cell>
          <cell r="P3412">
            <v>17959.580000000002</v>
          </cell>
          <cell r="Q3412">
            <v>17959.580000000002</v>
          </cell>
          <cell r="R3412">
            <v>17959.580000000002</v>
          </cell>
          <cell r="S3412">
            <v>215514.96</v>
          </cell>
        </row>
        <row r="3413">
          <cell r="E3413" t="str">
            <v>35432110010ORMRCZZWD</v>
          </cell>
          <cell r="F3413" t="str">
            <v>SALARY</v>
          </cell>
          <cell r="G3413">
            <v>17959.580000000002</v>
          </cell>
          <cell r="H3413">
            <v>17959.580000000002</v>
          </cell>
          <cell r="I3413">
            <v>17959.580000000002</v>
          </cell>
          <cell r="J3413">
            <v>17959.580000000002</v>
          </cell>
          <cell r="K3413">
            <v>17959.580000000002</v>
          </cell>
          <cell r="L3413">
            <v>17959.580000000002</v>
          </cell>
          <cell r="M3413">
            <v>17959.580000000002</v>
          </cell>
          <cell r="N3413">
            <v>17959.580000000002</v>
          </cell>
          <cell r="O3413">
            <v>17959.580000000002</v>
          </cell>
          <cell r="P3413">
            <v>17959.580000000002</v>
          </cell>
          <cell r="Q3413">
            <v>17959.580000000002</v>
          </cell>
          <cell r="R3413">
            <v>17959.580000000002</v>
          </cell>
          <cell r="S3413">
            <v>215514.96</v>
          </cell>
        </row>
        <row r="3414">
          <cell r="E3414" t="str">
            <v>35432110010ORMRCZZWD</v>
          </cell>
          <cell r="F3414" t="str">
            <v>SALARY</v>
          </cell>
          <cell r="G3414">
            <v>17959.580000000002</v>
          </cell>
          <cell r="H3414">
            <v>17959.580000000002</v>
          </cell>
          <cell r="I3414">
            <v>17959.580000000002</v>
          </cell>
          <cell r="J3414">
            <v>17959.580000000002</v>
          </cell>
          <cell r="K3414">
            <v>17959.580000000002</v>
          </cell>
          <cell r="L3414">
            <v>17959.580000000002</v>
          </cell>
          <cell r="M3414">
            <v>17959.580000000002</v>
          </cell>
          <cell r="N3414">
            <v>17959.580000000002</v>
          </cell>
          <cell r="O3414">
            <v>17959.580000000002</v>
          </cell>
          <cell r="P3414">
            <v>17959.580000000002</v>
          </cell>
          <cell r="Q3414">
            <v>17959.580000000002</v>
          </cell>
          <cell r="R3414">
            <v>17959.580000000002</v>
          </cell>
          <cell r="S3414">
            <v>215514.96</v>
          </cell>
        </row>
        <row r="3415">
          <cell r="E3415" t="str">
            <v>35432110010ORMRCZZWD</v>
          </cell>
          <cell r="F3415" t="str">
            <v>SALARY</v>
          </cell>
          <cell r="G3415">
            <v>17959.580000000002</v>
          </cell>
          <cell r="H3415">
            <v>17959.580000000002</v>
          </cell>
          <cell r="I3415">
            <v>17959.580000000002</v>
          </cell>
          <cell r="J3415">
            <v>17959.580000000002</v>
          </cell>
          <cell r="K3415">
            <v>17959.580000000002</v>
          </cell>
          <cell r="L3415">
            <v>17959.580000000002</v>
          </cell>
          <cell r="M3415">
            <v>17959.580000000002</v>
          </cell>
          <cell r="N3415">
            <v>17959.580000000002</v>
          </cell>
          <cell r="O3415">
            <v>17959.580000000002</v>
          </cell>
          <cell r="P3415">
            <v>17959.580000000002</v>
          </cell>
          <cell r="Q3415">
            <v>17959.580000000002</v>
          </cell>
          <cell r="R3415">
            <v>17959.580000000002</v>
          </cell>
          <cell r="S3415">
            <v>215514.96</v>
          </cell>
        </row>
        <row r="3416">
          <cell r="E3416" t="str">
            <v>35432110010ORMRCZZWD</v>
          </cell>
          <cell r="F3416" t="str">
            <v>SALARY</v>
          </cell>
          <cell r="G3416">
            <v>17959.580000000002</v>
          </cell>
          <cell r="H3416">
            <v>17959.580000000002</v>
          </cell>
          <cell r="I3416">
            <v>17959.580000000002</v>
          </cell>
          <cell r="J3416">
            <v>17959.580000000002</v>
          </cell>
          <cell r="K3416">
            <v>17959.580000000002</v>
          </cell>
          <cell r="L3416">
            <v>17959.580000000002</v>
          </cell>
          <cell r="M3416">
            <v>17959.580000000002</v>
          </cell>
          <cell r="N3416">
            <v>17959.580000000002</v>
          </cell>
          <cell r="O3416">
            <v>17959.580000000002</v>
          </cell>
          <cell r="P3416">
            <v>17959.580000000002</v>
          </cell>
          <cell r="Q3416">
            <v>17959.580000000002</v>
          </cell>
          <cell r="R3416">
            <v>17959.580000000002</v>
          </cell>
          <cell r="S3416">
            <v>215514.96</v>
          </cell>
        </row>
        <row r="3417">
          <cell r="E3417" t="str">
            <v>35432110010ORMRCZZWD</v>
          </cell>
          <cell r="F3417" t="str">
            <v>SALARY</v>
          </cell>
          <cell r="G3417">
            <v>17959.580000000002</v>
          </cell>
          <cell r="H3417">
            <v>17959.580000000002</v>
          </cell>
          <cell r="I3417">
            <v>17959.580000000002</v>
          </cell>
          <cell r="J3417">
            <v>17959.580000000002</v>
          </cell>
          <cell r="K3417">
            <v>17959.580000000002</v>
          </cell>
          <cell r="L3417">
            <v>17959.580000000002</v>
          </cell>
          <cell r="M3417">
            <v>17959.580000000002</v>
          </cell>
          <cell r="N3417">
            <v>17959.580000000002</v>
          </cell>
          <cell r="O3417">
            <v>17959.580000000002</v>
          </cell>
          <cell r="P3417">
            <v>17959.580000000002</v>
          </cell>
          <cell r="Q3417">
            <v>17959.580000000002</v>
          </cell>
          <cell r="R3417">
            <v>17959.580000000002</v>
          </cell>
          <cell r="S3417">
            <v>215514.96</v>
          </cell>
        </row>
        <row r="3418">
          <cell r="E3418" t="str">
            <v>35432110010ORMRCZZWD</v>
          </cell>
          <cell r="F3418" t="str">
            <v>SALARY</v>
          </cell>
          <cell r="G3418">
            <v>17959.580000000002</v>
          </cell>
          <cell r="H3418">
            <v>17959.580000000002</v>
          </cell>
          <cell r="I3418">
            <v>17959.580000000002</v>
          </cell>
          <cell r="J3418">
            <v>17959.580000000002</v>
          </cell>
          <cell r="K3418">
            <v>17959.580000000002</v>
          </cell>
          <cell r="L3418">
            <v>17959.580000000002</v>
          </cell>
          <cell r="M3418">
            <v>17959.580000000002</v>
          </cell>
          <cell r="N3418">
            <v>17959.580000000002</v>
          </cell>
          <cell r="O3418">
            <v>17959.580000000002</v>
          </cell>
          <cell r="P3418">
            <v>17959.580000000002</v>
          </cell>
          <cell r="Q3418">
            <v>17959.580000000002</v>
          </cell>
          <cell r="R3418">
            <v>17959.580000000002</v>
          </cell>
          <cell r="S3418">
            <v>215514.96</v>
          </cell>
        </row>
        <row r="3419">
          <cell r="E3419" t="str">
            <v>35432110010ORMRCZZWD</v>
          </cell>
          <cell r="F3419" t="str">
            <v>SALARY</v>
          </cell>
          <cell r="G3419">
            <v>17959.580000000002</v>
          </cell>
          <cell r="H3419">
            <v>17959.580000000002</v>
          </cell>
          <cell r="I3419">
            <v>17959.580000000002</v>
          </cell>
          <cell r="J3419">
            <v>17959.580000000002</v>
          </cell>
          <cell r="K3419">
            <v>17959.580000000002</v>
          </cell>
          <cell r="L3419">
            <v>17959.580000000002</v>
          </cell>
          <cell r="M3419">
            <v>17959.580000000002</v>
          </cell>
          <cell r="N3419">
            <v>17959.580000000002</v>
          </cell>
          <cell r="O3419">
            <v>17959.580000000002</v>
          </cell>
          <cell r="P3419">
            <v>17959.580000000002</v>
          </cell>
          <cell r="Q3419">
            <v>17959.580000000002</v>
          </cell>
          <cell r="R3419">
            <v>17959.580000000002</v>
          </cell>
          <cell r="S3419">
            <v>215514.96</v>
          </cell>
        </row>
        <row r="3420">
          <cell r="E3420" t="str">
            <v>35432110010ORMRCZZWD</v>
          </cell>
          <cell r="F3420" t="str">
            <v>SALARY</v>
          </cell>
          <cell r="G3420">
            <v>17959.580000000002</v>
          </cell>
          <cell r="H3420">
            <v>17959.580000000002</v>
          </cell>
          <cell r="I3420">
            <v>17959.580000000002</v>
          </cell>
          <cell r="J3420">
            <v>17959.580000000002</v>
          </cell>
          <cell r="K3420">
            <v>17959.580000000002</v>
          </cell>
          <cell r="L3420">
            <v>17959.580000000002</v>
          </cell>
          <cell r="M3420">
            <v>17959.580000000002</v>
          </cell>
          <cell r="N3420">
            <v>17959.580000000002</v>
          </cell>
          <cell r="O3420">
            <v>17959.580000000002</v>
          </cell>
          <cell r="P3420">
            <v>17959.580000000002</v>
          </cell>
          <cell r="Q3420">
            <v>17959.580000000002</v>
          </cell>
          <cell r="R3420">
            <v>17959.580000000002</v>
          </cell>
          <cell r="S3420">
            <v>215514.96</v>
          </cell>
        </row>
        <row r="3421">
          <cell r="E3421" t="str">
            <v>35432110010ORMRCZZWD</v>
          </cell>
          <cell r="F3421" t="str">
            <v>SALARY</v>
          </cell>
          <cell r="G3421">
            <v>17959.580000000002</v>
          </cell>
          <cell r="H3421">
            <v>17959.580000000002</v>
          </cell>
          <cell r="I3421">
            <v>17959.580000000002</v>
          </cell>
          <cell r="J3421">
            <v>17959.580000000002</v>
          </cell>
          <cell r="K3421">
            <v>17959.580000000002</v>
          </cell>
          <cell r="L3421">
            <v>17959.580000000002</v>
          </cell>
          <cell r="M3421">
            <v>17959.580000000002</v>
          </cell>
          <cell r="N3421">
            <v>17959.580000000002</v>
          </cell>
          <cell r="O3421">
            <v>17959.580000000002</v>
          </cell>
          <cell r="P3421">
            <v>17959.580000000002</v>
          </cell>
          <cell r="Q3421">
            <v>17959.580000000002</v>
          </cell>
          <cell r="R3421">
            <v>17959.580000000002</v>
          </cell>
          <cell r="S3421">
            <v>215514.96</v>
          </cell>
        </row>
        <row r="3422">
          <cell r="E3422" t="str">
            <v>35432110010ORMRCZZWD</v>
          </cell>
          <cell r="F3422" t="str">
            <v>SALARY</v>
          </cell>
          <cell r="G3422">
            <v>17959.580000000002</v>
          </cell>
          <cell r="H3422">
            <v>17959.580000000002</v>
          </cell>
          <cell r="I3422">
            <v>17959.580000000002</v>
          </cell>
          <cell r="J3422">
            <v>17959.580000000002</v>
          </cell>
          <cell r="K3422">
            <v>17959.580000000002</v>
          </cell>
          <cell r="L3422">
            <v>17959.580000000002</v>
          </cell>
          <cell r="M3422">
            <v>17959.580000000002</v>
          </cell>
          <cell r="N3422">
            <v>17959.580000000002</v>
          </cell>
          <cell r="O3422">
            <v>17959.580000000002</v>
          </cell>
          <cell r="P3422">
            <v>17959.580000000002</v>
          </cell>
          <cell r="Q3422">
            <v>17959.580000000002</v>
          </cell>
          <cell r="R3422">
            <v>17959.580000000002</v>
          </cell>
          <cell r="S3422">
            <v>215514.96</v>
          </cell>
        </row>
        <row r="3423">
          <cell r="E3423" t="str">
            <v>35432110010ORMRCZZWD</v>
          </cell>
          <cell r="F3423" t="str">
            <v>SALARY</v>
          </cell>
          <cell r="G3423">
            <v>17959.580000000002</v>
          </cell>
          <cell r="H3423">
            <v>17959.580000000002</v>
          </cell>
          <cell r="I3423">
            <v>17959.580000000002</v>
          </cell>
          <cell r="J3423">
            <v>17959.580000000002</v>
          </cell>
          <cell r="K3423">
            <v>17959.580000000002</v>
          </cell>
          <cell r="L3423">
            <v>17959.580000000002</v>
          </cell>
          <cell r="M3423">
            <v>17959.580000000002</v>
          </cell>
          <cell r="N3423">
            <v>17959.580000000002</v>
          </cell>
          <cell r="O3423">
            <v>17959.580000000002</v>
          </cell>
          <cell r="P3423">
            <v>17959.580000000002</v>
          </cell>
          <cell r="Q3423">
            <v>17959.580000000002</v>
          </cell>
          <cell r="R3423">
            <v>17959.580000000002</v>
          </cell>
          <cell r="S3423">
            <v>215514.96</v>
          </cell>
        </row>
        <row r="3424">
          <cell r="E3424" t="str">
            <v>35432110010ORMRCZZWD</v>
          </cell>
          <cell r="F3424" t="str">
            <v>SALARY</v>
          </cell>
          <cell r="G3424">
            <v>21799.96</v>
          </cell>
          <cell r="H3424">
            <v>21799.96</v>
          </cell>
          <cell r="I3424">
            <v>21799.96</v>
          </cell>
          <cell r="J3424">
            <v>21799.96</v>
          </cell>
          <cell r="K3424">
            <v>21799.96</v>
          </cell>
          <cell r="L3424">
            <v>21799.96</v>
          </cell>
          <cell r="M3424">
            <v>21799.96</v>
          </cell>
          <cell r="N3424">
            <v>21799.96</v>
          </cell>
          <cell r="O3424">
            <v>21799.96</v>
          </cell>
          <cell r="P3424">
            <v>21799.96</v>
          </cell>
          <cell r="Q3424">
            <v>21799.96</v>
          </cell>
          <cell r="R3424">
            <v>21799.96</v>
          </cell>
          <cell r="S3424">
            <v>261599.52</v>
          </cell>
        </row>
        <row r="3425">
          <cell r="E3425" t="str">
            <v>35432110010ORMRCZZWD</v>
          </cell>
          <cell r="F3425" t="str">
            <v>SALARY</v>
          </cell>
          <cell r="G3425">
            <v>18813.939999999999</v>
          </cell>
          <cell r="H3425">
            <v>18813.939999999999</v>
          </cell>
          <cell r="I3425">
            <v>18813.939999999999</v>
          </cell>
          <cell r="J3425">
            <v>18813.939999999999</v>
          </cell>
          <cell r="K3425">
            <v>18813.939999999999</v>
          </cell>
          <cell r="L3425">
            <v>18813.939999999999</v>
          </cell>
          <cell r="M3425">
            <v>18813.939999999999</v>
          </cell>
          <cell r="N3425">
            <v>18813.939999999999</v>
          </cell>
          <cell r="O3425">
            <v>18813.939999999999</v>
          </cell>
          <cell r="P3425">
            <v>18813.939999999999</v>
          </cell>
          <cell r="Q3425">
            <v>18813.939999999999</v>
          </cell>
          <cell r="R3425">
            <v>18813.939999999999</v>
          </cell>
          <cell r="S3425">
            <v>225767.28</v>
          </cell>
        </row>
        <row r="3426">
          <cell r="E3426" t="str">
            <v>35432110010ORMRCZZWD</v>
          </cell>
          <cell r="F3426" t="str">
            <v>SALARY</v>
          </cell>
          <cell r="G3426">
            <v>21799.96</v>
          </cell>
          <cell r="H3426">
            <v>21799.96</v>
          </cell>
          <cell r="I3426">
            <v>21799.96</v>
          </cell>
          <cell r="J3426">
            <v>21799.96</v>
          </cell>
          <cell r="K3426">
            <v>21799.96</v>
          </cell>
          <cell r="L3426">
            <v>21799.96</v>
          </cell>
          <cell r="M3426">
            <v>21799.96</v>
          </cell>
          <cell r="N3426">
            <v>21799.96</v>
          </cell>
          <cell r="O3426">
            <v>21799.96</v>
          </cell>
          <cell r="P3426">
            <v>21799.96</v>
          </cell>
          <cell r="Q3426">
            <v>21799.96</v>
          </cell>
          <cell r="R3426">
            <v>21799.96</v>
          </cell>
          <cell r="S3426">
            <v>261599.52</v>
          </cell>
        </row>
        <row r="3427">
          <cell r="E3427" t="str">
            <v>35432110010ORMRCZZWD</v>
          </cell>
          <cell r="F3427" t="str">
            <v>SALARY</v>
          </cell>
          <cell r="G3427">
            <v>40118.879999999997</v>
          </cell>
          <cell r="H3427">
            <v>40118.879999999997</v>
          </cell>
          <cell r="I3427">
            <v>40118.879999999997</v>
          </cell>
          <cell r="J3427">
            <v>40118.879999999997</v>
          </cell>
          <cell r="K3427">
            <v>40118.879999999997</v>
          </cell>
          <cell r="L3427">
            <v>40118.879999999997</v>
          </cell>
          <cell r="M3427">
            <v>40118.879999999997</v>
          </cell>
          <cell r="N3427">
            <v>40118.879999999997</v>
          </cell>
          <cell r="O3427">
            <v>40118.879999999997</v>
          </cell>
          <cell r="P3427">
            <v>40118.879999999997</v>
          </cell>
          <cell r="Q3427">
            <v>40118.879999999997</v>
          </cell>
          <cell r="R3427">
            <v>40118.879999999997</v>
          </cell>
          <cell r="S3427">
            <v>481426.56</v>
          </cell>
        </row>
        <row r="3428">
          <cell r="E3428" t="str">
            <v>35432110010ORMRCZZWD</v>
          </cell>
          <cell r="F3428" t="str">
            <v>SALARY</v>
          </cell>
          <cell r="G3428">
            <v>17959.580000000002</v>
          </cell>
          <cell r="H3428">
            <v>17959.580000000002</v>
          </cell>
          <cell r="I3428">
            <v>17959.580000000002</v>
          </cell>
          <cell r="J3428">
            <v>17959.580000000002</v>
          </cell>
          <cell r="K3428">
            <v>17959.580000000002</v>
          </cell>
          <cell r="L3428">
            <v>17959.580000000002</v>
          </cell>
          <cell r="M3428">
            <v>17959.580000000002</v>
          </cell>
          <cell r="N3428">
            <v>17959.580000000002</v>
          </cell>
          <cell r="O3428">
            <v>17959.580000000002</v>
          </cell>
          <cell r="P3428">
            <v>17959.580000000002</v>
          </cell>
          <cell r="Q3428">
            <v>17959.580000000002</v>
          </cell>
          <cell r="R3428">
            <v>17959.580000000002</v>
          </cell>
          <cell r="S3428">
            <v>215514.96</v>
          </cell>
        </row>
        <row r="3429">
          <cell r="E3429" t="str">
            <v>35432110010ORMRCZZWD</v>
          </cell>
          <cell r="F3429" t="str">
            <v>SALARY</v>
          </cell>
          <cell r="G3429">
            <v>24683.16</v>
          </cell>
          <cell r="H3429">
            <v>24683.16</v>
          </cell>
          <cell r="I3429">
            <v>24683.16</v>
          </cell>
          <cell r="J3429">
            <v>24683.16</v>
          </cell>
          <cell r="K3429">
            <v>24683.16</v>
          </cell>
          <cell r="L3429">
            <v>24683.16</v>
          </cell>
          <cell r="M3429">
            <v>24683.16</v>
          </cell>
          <cell r="N3429">
            <v>24683.16</v>
          </cell>
          <cell r="O3429">
            <v>24683.16</v>
          </cell>
          <cell r="P3429">
            <v>24683.16</v>
          </cell>
          <cell r="Q3429">
            <v>24683.16</v>
          </cell>
          <cell r="R3429">
            <v>24683.16</v>
          </cell>
          <cell r="S3429">
            <v>296197.92</v>
          </cell>
        </row>
        <row r="3430">
          <cell r="E3430" t="str">
            <v>35432110010ORMRCZZWD</v>
          </cell>
          <cell r="F3430" t="str">
            <v>SALARY</v>
          </cell>
          <cell r="G3430">
            <v>27769.88</v>
          </cell>
          <cell r="H3430">
            <v>27769.88</v>
          </cell>
          <cell r="I3430">
            <v>27769.88</v>
          </cell>
          <cell r="J3430">
            <v>27769.88</v>
          </cell>
          <cell r="K3430">
            <v>27769.88</v>
          </cell>
          <cell r="L3430">
            <v>27769.88</v>
          </cell>
          <cell r="M3430">
            <v>27769.88</v>
          </cell>
          <cell r="N3430">
            <v>27769.88</v>
          </cell>
          <cell r="O3430">
            <v>27769.88</v>
          </cell>
          <cell r="P3430">
            <v>27769.88</v>
          </cell>
          <cell r="Q3430">
            <v>27769.88</v>
          </cell>
          <cell r="R3430">
            <v>27769.88</v>
          </cell>
          <cell r="S3430">
            <v>333238.56</v>
          </cell>
        </row>
        <row r="3431">
          <cell r="E3431" t="str">
            <v>35432110010ORMRCZZWD</v>
          </cell>
          <cell r="F3431" t="str">
            <v>SALARY</v>
          </cell>
          <cell r="G3431">
            <v>17959.580000000002</v>
          </cell>
          <cell r="H3431">
            <v>17959.580000000002</v>
          </cell>
          <cell r="I3431">
            <v>17959.580000000002</v>
          </cell>
          <cell r="J3431">
            <v>17959.580000000002</v>
          </cell>
          <cell r="K3431">
            <v>17959.580000000002</v>
          </cell>
          <cell r="L3431">
            <v>17959.580000000002</v>
          </cell>
          <cell r="M3431">
            <v>17959.580000000002</v>
          </cell>
          <cell r="N3431">
            <v>17959.580000000002</v>
          </cell>
          <cell r="O3431">
            <v>17959.580000000002</v>
          </cell>
          <cell r="P3431">
            <v>17959.580000000002</v>
          </cell>
          <cell r="Q3431">
            <v>17959.580000000002</v>
          </cell>
          <cell r="R3431">
            <v>17959.580000000002</v>
          </cell>
          <cell r="S3431">
            <v>215514.96</v>
          </cell>
        </row>
        <row r="3432">
          <cell r="E3432" t="str">
            <v>35432110010ORMRCZZWD</v>
          </cell>
          <cell r="F3432" t="str">
            <v>SALARY</v>
          </cell>
          <cell r="G3432">
            <v>17959.580000000002</v>
          </cell>
          <cell r="H3432">
            <v>17959.580000000002</v>
          </cell>
          <cell r="I3432">
            <v>17959.580000000002</v>
          </cell>
          <cell r="J3432">
            <v>17959.580000000002</v>
          </cell>
          <cell r="K3432">
            <v>17959.580000000002</v>
          </cell>
          <cell r="L3432">
            <v>17959.580000000002</v>
          </cell>
          <cell r="M3432">
            <v>17959.580000000002</v>
          </cell>
          <cell r="N3432">
            <v>17959.580000000002</v>
          </cell>
          <cell r="O3432">
            <v>17959.580000000002</v>
          </cell>
          <cell r="P3432">
            <v>17959.580000000002</v>
          </cell>
          <cell r="Q3432">
            <v>17959.580000000002</v>
          </cell>
          <cell r="R3432">
            <v>17959.580000000002</v>
          </cell>
          <cell r="S3432">
            <v>215514.96</v>
          </cell>
        </row>
        <row r="3433">
          <cell r="E3433" t="str">
            <v>35432110010ORMRCZZWD</v>
          </cell>
          <cell r="F3433" t="str">
            <v>SALARY</v>
          </cell>
          <cell r="G3433">
            <v>17959.580000000002</v>
          </cell>
          <cell r="H3433">
            <v>17959.580000000002</v>
          </cell>
          <cell r="I3433">
            <v>17959.580000000002</v>
          </cell>
          <cell r="J3433">
            <v>17959.580000000002</v>
          </cell>
          <cell r="K3433">
            <v>17959.580000000002</v>
          </cell>
          <cell r="L3433">
            <v>17959.580000000002</v>
          </cell>
          <cell r="M3433">
            <v>17959.580000000002</v>
          </cell>
          <cell r="N3433">
            <v>17959.580000000002</v>
          </cell>
          <cell r="O3433">
            <v>17959.580000000002</v>
          </cell>
          <cell r="P3433">
            <v>17959.580000000002</v>
          </cell>
          <cell r="Q3433">
            <v>17959.580000000002</v>
          </cell>
          <cell r="R3433">
            <v>17959.580000000002</v>
          </cell>
          <cell r="S3433">
            <v>215514.96</v>
          </cell>
        </row>
        <row r="3434">
          <cell r="E3434" t="str">
            <v>35432110010ORMRCZZWD</v>
          </cell>
          <cell r="F3434" t="str">
            <v>SALARY</v>
          </cell>
          <cell r="G3434">
            <v>17959.580000000002</v>
          </cell>
          <cell r="H3434">
            <v>17959.580000000002</v>
          </cell>
          <cell r="I3434">
            <v>17959.580000000002</v>
          </cell>
          <cell r="J3434">
            <v>17959.580000000002</v>
          </cell>
          <cell r="K3434">
            <v>17959.580000000002</v>
          </cell>
          <cell r="L3434">
            <v>17959.580000000002</v>
          </cell>
          <cell r="M3434">
            <v>17959.580000000002</v>
          </cell>
          <cell r="N3434">
            <v>17959.580000000002</v>
          </cell>
          <cell r="O3434">
            <v>17959.580000000002</v>
          </cell>
          <cell r="P3434">
            <v>17959.580000000002</v>
          </cell>
          <cell r="Q3434">
            <v>17959.580000000002</v>
          </cell>
          <cell r="R3434">
            <v>17959.580000000002</v>
          </cell>
          <cell r="S3434">
            <v>215514.96</v>
          </cell>
        </row>
        <row r="3435">
          <cell r="E3435" t="str">
            <v>35432110010ORMRCZZWD</v>
          </cell>
          <cell r="F3435" t="str">
            <v>SALARY</v>
          </cell>
          <cell r="G3435">
            <v>17959.580000000002</v>
          </cell>
          <cell r="H3435">
            <v>17959.580000000002</v>
          </cell>
          <cell r="I3435">
            <v>17959.580000000002</v>
          </cell>
          <cell r="J3435">
            <v>17959.580000000002</v>
          </cell>
          <cell r="K3435">
            <v>17959.580000000002</v>
          </cell>
          <cell r="L3435">
            <v>17959.580000000002</v>
          </cell>
          <cell r="M3435">
            <v>17959.580000000002</v>
          </cell>
          <cell r="N3435">
            <v>17959.580000000002</v>
          </cell>
          <cell r="O3435">
            <v>17959.580000000002</v>
          </cell>
          <cell r="P3435">
            <v>17959.580000000002</v>
          </cell>
          <cell r="Q3435">
            <v>17959.580000000002</v>
          </cell>
          <cell r="R3435">
            <v>17959.580000000002</v>
          </cell>
          <cell r="S3435">
            <v>215514.96</v>
          </cell>
        </row>
        <row r="3436">
          <cell r="E3436" t="str">
            <v>35432110010ORMRCZZWD</v>
          </cell>
          <cell r="F3436" t="str">
            <v>SALARY</v>
          </cell>
          <cell r="G3436">
            <v>13770.46</v>
          </cell>
          <cell r="H3436">
            <v>13770.46</v>
          </cell>
          <cell r="I3436">
            <v>13770.46</v>
          </cell>
          <cell r="J3436">
            <v>13770.46</v>
          </cell>
          <cell r="K3436">
            <v>13770.46</v>
          </cell>
          <cell r="L3436">
            <v>13770.46</v>
          </cell>
          <cell r="M3436">
            <v>13770.46</v>
          </cell>
          <cell r="N3436">
            <v>13770.46</v>
          </cell>
          <cell r="O3436">
            <v>13770.46</v>
          </cell>
          <cell r="P3436">
            <v>13770.46</v>
          </cell>
          <cell r="Q3436">
            <v>13770.46</v>
          </cell>
          <cell r="R3436">
            <v>13770.46</v>
          </cell>
          <cell r="S3436">
            <v>165245.51999999999</v>
          </cell>
        </row>
        <row r="3437">
          <cell r="E3437" t="str">
            <v>35432110010ORMRCZZWD</v>
          </cell>
          <cell r="F3437" t="str">
            <v>SALARY</v>
          </cell>
          <cell r="G3437">
            <v>17959.580000000002</v>
          </cell>
          <cell r="H3437">
            <v>17959.580000000002</v>
          </cell>
          <cell r="I3437">
            <v>17959.580000000002</v>
          </cell>
          <cell r="J3437">
            <v>17959.580000000002</v>
          </cell>
          <cell r="K3437">
            <v>17959.580000000002</v>
          </cell>
          <cell r="L3437">
            <v>17959.580000000002</v>
          </cell>
          <cell r="M3437">
            <v>17959.580000000002</v>
          </cell>
          <cell r="N3437">
            <v>17959.580000000002</v>
          </cell>
          <cell r="O3437">
            <v>17959.580000000002</v>
          </cell>
          <cell r="P3437">
            <v>17959.580000000002</v>
          </cell>
          <cell r="Q3437">
            <v>17959.580000000002</v>
          </cell>
          <cell r="R3437">
            <v>17959.580000000002</v>
          </cell>
          <cell r="S3437">
            <v>215514.96</v>
          </cell>
        </row>
        <row r="3438">
          <cell r="E3438" t="str">
            <v>35432110010ORMRCZZWD</v>
          </cell>
          <cell r="F3438" t="str">
            <v>SALARY</v>
          </cell>
          <cell r="G3438">
            <v>13770.46</v>
          </cell>
          <cell r="H3438">
            <v>13770.46</v>
          </cell>
          <cell r="I3438">
            <v>13770.46</v>
          </cell>
          <cell r="J3438">
            <v>13770.46</v>
          </cell>
          <cell r="K3438">
            <v>13770.46</v>
          </cell>
          <cell r="L3438">
            <v>13770.46</v>
          </cell>
          <cell r="M3438">
            <v>13770.46</v>
          </cell>
          <cell r="N3438">
            <v>13770.46</v>
          </cell>
          <cell r="O3438">
            <v>13770.46</v>
          </cell>
          <cell r="P3438">
            <v>13770.46</v>
          </cell>
          <cell r="Q3438">
            <v>13770.46</v>
          </cell>
          <cell r="R3438">
            <v>13770.46</v>
          </cell>
          <cell r="S3438">
            <v>165245.51999999999</v>
          </cell>
        </row>
        <row r="3439">
          <cell r="E3439" t="str">
            <v>35432110010ORMRCZZWD</v>
          </cell>
          <cell r="F3439" t="str">
            <v>SALARY</v>
          </cell>
          <cell r="G3439">
            <v>13770.46</v>
          </cell>
          <cell r="H3439">
            <v>13770.46</v>
          </cell>
          <cell r="I3439">
            <v>13770.46</v>
          </cell>
          <cell r="J3439">
            <v>13770.46</v>
          </cell>
          <cell r="K3439">
            <v>13770.46</v>
          </cell>
          <cell r="L3439">
            <v>13770.46</v>
          </cell>
          <cell r="M3439">
            <v>13770.46</v>
          </cell>
          <cell r="N3439">
            <v>13770.46</v>
          </cell>
          <cell r="O3439">
            <v>13770.46</v>
          </cell>
          <cell r="P3439">
            <v>13770.46</v>
          </cell>
          <cell r="Q3439">
            <v>13770.46</v>
          </cell>
          <cell r="R3439">
            <v>13770.46</v>
          </cell>
          <cell r="S3439">
            <v>165245.51999999999</v>
          </cell>
        </row>
        <row r="3440">
          <cell r="E3440" t="str">
            <v>35432110010ORMRCZZWD</v>
          </cell>
          <cell r="F3440" t="str">
            <v>SALARY</v>
          </cell>
          <cell r="G3440">
            <v>17959.580000000002</v>
          </cell>
          <cell r="H3440">
            <v>17959.580000000002</v>
          </cell>
          <cell r="I3440">
            <v>17959.580000000002</v>
          </cell>
          <cell r="J3440">
            <v>17959.580000000002</v>
          </cell>
          <cell r="K3440">
            <v>17959.580000000002</v>
          </cell>
          <cell r="L3440">
            <v>17959.580000000002</v>
          </cell>
          <cell r="M3440">
            <v>17959.580000000002</v>
          </cell>
          <cell r="N3440">
            <v>17959.580000000002</v>
          </cell>
          <cell r="O3440">
            <v>17959.580000000002</v>
          </cell>
          <cell r="P3440">
            <v>17959.580000000002</v>
          </cell>
          <cell r="Q3440">
            <v>17959.580000000002</v>
          </cell>
          <cell r="R3440">
            <v>17959.580000000002</v>
          </cell>
          <cell r="S3440">
            <v>215514.96</v>
          </cell>
        </row>
        <row r="3441">
          <cell r="E3441" t="str">
            <v>35432110010ORMRCZZWD</v>
          </cell>
          <cell r="F3441" t="str">
            <v>SALARY</v>
          </cell>
          <cell r="G3441">
            <v>13770.46</v>
          </cell>
          <cell r="H3441">
            <v>13770.46</v>
          </cell>
          <cell r="I3441">
            <v>13770.46</v>
          </cell>
          <cell r="J3441">
            <v>13770.46</v>
          </cell>
          <cell r="K3441">
            <v>13770.46</v>
          </cell>
          <cell r="L3441">
            <v>13770.46</v>
          </cell>
          <cell r="M3441">
            <v>13770.46</v>
          </cell>
          <cell r="N3441">
            <v>13770.46</v>
          </cell>
          <cell r="O3441">
            <v>13770.46</v>
          </cell>
          <cell r="P3441">
            <v>13770.46</v>
          </cell>
          <cell r="Q3441">
            <v>13770.46</v>
          </cell>
          <cell r="R3441">
            <v>13770.46</v>
          </cell>
          <cell r="S3441">
            <v>165245.51999999999</v>
          </cell>
        </row>
        <row r="3442">
          <cell r="E3442" t="str">
            <v>35432110010ORMRCZZWD</v>
          </cell>
          <cell r="F3442" t="str">
            <v>SALARY</v>
          </cell>
          <cell r="G3442">
            <v>17959.580000000002</v>
          </cell>
          <cell r="H3442">
            <v>17959.580000000002</v>
          </cell>
          <cell r="I3442">
            <v>17959.580000000002</v>
          </cell>
          <cell r="J3442">
            <v>17959.580000000002</v>
          </cell>
          <cell r="K3442">
            <v>17959.580000000002</v>
          </cell>
          <cell r="L3442">
            <v>17959.580000000002</v>
          </cell>
          <cell r="M3442">
            <v>17959.580000000002</v>
          </cell>
          <cell r="N3442">
            <v>17959.580000000002</v>
          </cell>
          <cell r="O3442">
            <v>17959.580000000002</v>
          </cell>
          <cell r="P3442">
            <v>17959.580000000002</v>
          </cell>
          <cell r="Q3442">
            <v>17959.580000000002</v>
          </cell>
          <cell r="R3442">
            <v>17959.580000000002</v>
          </cell>
          <cell r="S3442">
            <v>215514.96</v>
          </cell>
        </row>
        <row r="3443">
          <cell r="E3443" t="str">
            <v>35432110010ORMRCZZWD</v>
          </cell>
          <cell r="F3443" t="str">
            <v>SALARY</v>
          </cell>
          <cell r="G3443">
            <v>17959.580000000002</v>
          </cell>
          <cell r="H3443">
            <v>17959.580000000002</v>
          </cell>
          <cell r="I3443">
            <v>17959.580000000002</v>
          </cell>
          <cell r="J3443">
            <v>17959.580000000002</v>
          </cell>
          <cell r="K3443">
            <v>17959.580000000002</v>
          </cell>
          <cell r="L3443">
            <v>17959.580000000002</v>
          </cell>
          <cell r="M3443">
            <v>17959.580000000002</v>
          </cell>
          <cell r="N3443">
            <v>17959.580000000002</v>
          </cell>
          <cell r="O3443">
            <v>17959.580000000002</v>
          </cell>
          <cell r="P3443">
            <v>17959.580000000002</v>
          </cell>
          <cell r="Q3443">
            <v>17959.580000000002</v>
          </cell>
          <cell r="R3443">
            <v>17959.580000000002</v>
          </cell>
          <cell r="S3443">
            <v>215514.96</v>
          </cell>
        </row>
        <row r="3444">
          <cell r="E3444" t="str">
            <v>35432110010ORMRCZZWD</v>
          </cell>
          <cell r="F3444" t="str">
            <v>SALARY</v>
          </cell>
          <cell r="G3444">
            <v>17959.580000000002</v>
          </cell>
          <cell r="H3444">
            <v>17959.580000000002</v>
          </cell>
          <cell r="I3444">
            <v>17959.580000000002</v>
          </cell>
          <cell r="J3444">
            <v>17959.580000000002</v>
          </cell>
          <cell r="K3444">
            <v>17959.580000000002</v>
          </cell>
          <cell r="L3444">
            <v>17959.580000000002</v>
          </cell>
          <cell r="M3444">
            <v>17959.580000000002</v>
          </cell>
          <cell r="N3444">
            <v>17959.580000000002</v>
          </cell>
          <cell r="O3444">
            <v>17959.580000000002</v>
          </cell>
          <cell r="P3444">
            <v>17959.580000000002</v>
          </cell>
          <cell r="Q3444">
            <v>17959.580000000002</v>
          </cell>
          <cell r="R3444">
            <v>17959.580000000002</v>
          </cell>
          <cell r="S3444">
            <v>215514.96</v>
          </cell>
        </row>
        <row r="3445">
          <cell r="E3445" t="str">
            <v>35432110010ORMRCZZWD</v>
          </cell>
          <cell r="F3445" t="str">
            <v>SALARY</v>
          </cell>
          <cell r="G3445">
            <v>16450.14</v>
          </cell>
          <cell r="H3445">
            <v>16450.14</v>
          </cell>
          <cell r="I3445">
            <v>16450.14</v>
          </cell>
          <cell r="J3445">
            <v>16450.14</v>
          </cell>
          <cell r="K3445">
            <v>16450.14</v>
          </cell>
          <cell r="L3445">
            <v>16450.14</v>
          </cell>
          <cell r="M3445">
            <v>16450.14</v>
          </cell>
          <cell r="N3445">
            <v>17195.32</v>
          </cell>
          <cell r="O3445">
            <v>17195.32</v>
          </cell>
          <cell r="P3445">
            <v>17195.32</v>
          </cell>
          <cell r="Q3445">
            <v>17195.32</v>
          </cell>
          <cell r="R3445">
            <v>17195.32</v>
          </cell>
          <cell r="S3445">
            <v>201127.58</v>
          </cell>
        </row>
        <row r="3446">
          <cell r="E3446" t="str">
            <v>35432110010ORMRCZZWD</v>
          </cell>
          <cell r="F3446" t="str">
            <v>SALARY</v>
          </cell>
          <cell r="G3446">
            <v>16450.14</v>
          </cell>
          <cell r="H3446">
            <v>16450.14</v>
          </cell>
          <cell r="I3446">
            <v>16450.14</v>
          </cell>
          <cell r="J3446">
            <v>16450.14</v>
          </cell>
          <cell r="K3446">
            <v>16450.14</v>
          </cell>
          <cell r="L3446">
            <v>16450.14</v>
          </cell>
          <cell r="M3446">
            <v>16450.14</v>
          </cell>
          <cell r="N3446">
            <v>16450.14</v>
          </cell>
          <cell r="O3446">
            <v>17195.32</v>
          </cell>
          <cell r="P3446">
            <v>17195.32</v>
          </cell>
          <cell r="Q3446">
            <v>17195.32</v>
          </cell>
          <cell r="R3446">
            <v>17195.32</v>
          </cell>
          <cell r="S3446">
            <v>200382.4</v>
          </cell>
        </row>
        <row r="3447">
          <cell r="E3447" t="str">
            <v>35432110010ORMRCZZWD</v>
          </cell>
          <cell r="F3447" t="str">
            <v>SALARY</v>
          </cell>
          <cell r="G3447">
            <v>13770.46</v>
          </cell>
          <cell r="H3447">
            <v>13770.46</v>
          </cell>
          <cell r="I3447">
            <v>13770.46</v>
          </cell>
          <cell r="J3447">
            <v>13770.46</v>
          </cell>
          <cell r="K3447">
            <v>13770.46</v>
          </cell>
          <cell r="L3447">
            <v>13770.46</v>
          </cell>
          <cell r="M3447">
            <v>13770.46</v>
          </cell>
          <cell r="N3447">
            <v>13770.46</v>
          </cell>
          <cell r="O3447">
            <v>13770.46</v>
          </cell>
          <cell r="P3447">
            <v>13770.46</v>
          </cell>
          <cell r="Q3447">
            <v>13770.46</v>
          </cell>
          <cell r="R3447">
            <v>13770.46</v>
          </cell>
          <cell r="S3447">
            <v>165245.51999999999</v>
          </cell>
        </row>
        <row r="3448">
          <cell r="E3448" t="str">
            <v>35432110010ORMRCZZWD</v>
          </cell>
          <cell r="F3448" t="str">
            <v>SALARY</v>
          </cell>
          <cell r="G3448">
            <v>21799.96</v>
          </cell>
          <cell r="H3448">
            <v>21799.96</v>
          </cell>
          <cell r="I3448">
            <v>21799.96</v>
          </cell>
          <cell r="J3448">
            <v>21799.96</v>
          </cell>
          <cell r="K3448">
            <v>21799.96</v>
          </cell>
          <cell r="L3448">
            <v>21799.96</v>
          </cell>
          <cell r="M3448">
            <v>21799.96</v>
          </cell>
          <cell r="N3448">
            <v>21799.96</v>
          </cell>
          <cell r="O3448">
            <v>21799.96</v>
          </cell>
          <cell r="P3448">
            <v>21799.96</v>
          </cell>
          <cell r="Q3448">
            <v>21799.96</v>
          </cell>
          <cell r="R3448">
            <v>21799.96</v>
          </cell>
          <cell r="S3448">
            <v>261599.52</v>
          </cell>
        </row>
        <row r="3449">
          <cell r="E3449" t="str">
            <v>35432110010ORMRCZZWD</v>
          </cell>
          <cell r="F3449" t="str">
            <v>SALARY</v>
          </cell>
          <cell r="G3449">
            <v>27769.88</v>
          </cell>
          <cell r="H3449">
            <v>27769.88</v>
          </cell>
          <cell r="I3449">
            <v>27769.88</v>
          </cell>
          <cell r="J3449">
            <v>27769.88</v>
          </cell>
          <cell r="K3449">
            <v>27769.88</v>
          </cell>
          <cell r="L3449">
            <v>27769.88</v>
          </cell>
          <cell r="M3449">
            <v>27769.88</v>
          </cell>
          <cell r="N3449">
            <v>27769.88</v>
          </cell>
          <cell r="O3449">
            <v>27769.88</v>
          </cell>
          <cell r="P3449">
            <v>27769.88</v>
          </cell>
          <cell r="Q3449">
            <v>27769.88</v>
          </cell>
          <cell r="R3449">
            <v>27769.88</v>
          </cell>
          <cell r="S3449">
            <v>333238.56</v>
          </cell>
        </row>
        <row r="3450">
          <cell r="E3450" t="str">
            <v>35432110010ORMRCZZWD</v>
          </cell>
          <cell r="F3450" t="str">
            <v>SALARY</v>
          </cell>
          <cell r="G3450">
            <v>27769.88</v>
          </cell>
          <cell r="H3450">
            <v>27769.88</v>
          </cell>
          <cell r="I3450">
            <v>27769.88</v>
          </cell>
          <cell r="J3450">
            <v>27769.88</v>
          </cell>
          <cell r="K3450">
            <v>27769.88</v>
          </cell>
          <cell r="L3450">
            <v>27769.88</v>
          </cell>
          <cell r="M3450">
            <v>27769.88</v>
          </cell>
          <cell r="N3450">
            <v>27769.88</v>
          </cell>
          <cell r="O3450">
            <v>27769.88</v>
          </cell>
          <cell r="P3450">
            <v>27769.88</v>
          </cell>
          <cell r="Q3450">
            <v>27769.88</v>
          </cell>
          <cell r="R3450">
            <v>27769.88</v>
          </cell>
          <cell r="S3450">
            <v>333238.56</v>
          </cell>
        </row>
        <row r="3451">
          <cell r="E3451" t="str">
            <v>35432110010ORMRCZZWD</v>
          </cell>
          <cell r="F3451" t="str">
            <v>SALARY</v>
          </cell>
          <cell r="G3451">
            <v>27769.88</v>
          </cell>
          <cell r="H3451">
            <v>27769.88</v>
          </cell>
          <cell r="I3451">
            <v>27769.88</v>
          </cell>
          <cell r="J3451">
            <v>27769.88</v>
          </cell>
          <cell r="K3451">
            <v>27769.88</v>
          </cell>
          <cell r="L3451">
            <v>27769.88</v>
          </cell>
          <cell r="M3451">
            <v>27769.88</v>
          </cell>
          <cell r="N3451">
            <v>27769.88</v>
          </cell>
          <cell r="O3451">
            <v>27769.88</v>
          </cell>
          <cell r="P3451">
            <v>27769.88</v>
          </cell>
          <cell r="Q3451">
            <v>27769.88</v>
          </cell>
          <cell r="R3451">
            <v>27769.88</v>
          </cell>
          <cell r="S3451">
            <v>333238.56</v>
          </cell>
        </row>
        <row r="3452">
          <cell r="E3452" t="str">
            <v>35432110010ORMRCZZWD</v>
          </cell>
          <cell r="F3452" t="str">
            <v>SALARY</v>
          </cell>
          <cell r="G3452">
            <v>18813.939999999999</v>
          </cell>
          <cell r="H3452">
            <v>18813.939999999999</v>
          </cell>
          <cell r="I3452">
            <v>18813.939999999999</v>
          </cell>
          <cell r="J3452">
            <v>18813.939999999999</v>
          </cell>
          <cell r="K3452">
            <v>18813.939999999999</v>
          </cell>
          <cell r="L3452">
            <v>18813.939999999999</v>
          </cell>
          <cell r="M3452">
            <v>18813.939999999999</v>
          </cell>
          <cell r="N3452">
            <v>18813.939999999999</v>
          </cell>
          <cell r="O3452">
            <v>18813.939999999999</v>
          </cell>
          <cell r="P3452">
            <v>18813.939999999999</v>
          </cell>
          <cell r="Q3452">
            <v>18813.939999999999</v>
          </cell>
          <cell r="R3452">
            <v>18813.939999999999</v>
          </cell>
          <cell r="S3452">
            <v>225767.28</v>
          </cell>
        </row>
        <row r="3453">
          <cell r="E3453" t="str">
            <v>35432110010ORMRCZZWD</v>
          </cell>
          <cell r="F3453" t="str">
            <v>SALARY</v>
          </cell>
          <cell r="G3453">
            <v>24683.16</v>
          </cell>
          <cell r="H3453">
            <v>24683.16</v>
          </cell>
          <cell r="I3453">
            <v>24683.16</v>
          </cell>
          <cell r="J3453">
            <v>24683.16</v>
          </cell>
          <cell r="K3453">
            <v>24683.16</v>
          </cell>
          <cell r="L3453">
            <v>24683.16</v>
          </cell>
          <cell r="M3453">
            <v>24683.16</v>
          </cell>
          <cell r="N3453">
            <v>24683.16</v>
          </cell>
          <cell r="O3453">
            <v>24683.16</v>
          </cell>
          <cell r="P3453">
            <v>24683.16</v>
          </cell>
          <cell r="Q3453">
            <v>24683.16</v>
          </cell>
          <cell r="R3453">
            <v>24683.16</v>
          </cell>
          <cell r="S3453">
            <v>296197.92</v>
          </cell>
        </row>
        <row r="3454">
          <cell r="E3454" t="str">
            <v>35432110010ORMRCZZWD</v>
          </cell>
          <cell r="F3454" t="str">
            <v>SALARY</v>
          </cell>
          <cell r="G3454">
            <v>17959.580000000002</v>
          </cell>
          <cell r="H3454">
            <v>17959.580000000002</v>
          </cell>
          <cell r="I3454">
            <v>17959.580000000002</v>
          </cell>
          <cell r="J3454">
            <v>17959.580000000002</v>
          </cell>
          <cell r="K3454">
            <v>17959.580000000002</v>
          </cell>
          <cell r="L3454">
            <v>17959.580000000002</v>
          </cell>
          <cell r="M3454">
            <v>17959.580000000002</v>
          </cell>
          <cell r="N3454">
            <v>17959.580000000002</v>
          </cell>
          <cell r="O3454">
            <v>17959.580000000002</v>
          </cell>
          <cell r="P3454">
            <v>17959.580000000002</v>
          </cell>
          <cell r="Q3454">
            <v>17959.580000000002</v>
          </cell>
          <cell r="R3454">
            <v>17959.580000000002</v>
          </cell>
          <cell r="S3454">
            <v>215514.96</v>
          </cell>
        </row>
        <row r="3455">
          <cell r="E3455" t="str">
            <v>35432110010ORMRCZZWD</v>
          </cell>
          <cell r="F3455" t="str">
            <v>SALARY</v>
          </cell>
          <cell r="G3455">
            <v>18813.939999999999</v>
          </cell>
          <cell r="H3455">
            <v>18813.939999999999</v>
          </cell>
          <cell r="I3455">
            <v>18813.939999999999</v>
          </cell>
          <cell r="J3455">
            <v>18813.939999999999</v>
          </cell>
          <cell r="K3455">
            <v>18813.939999999999</v>
          </cell>
          <cell r="L3455">
            <v>18813.939999999999</v>
          </cell>
          <cell r="M3455">
            <v>18813.939999999999</v>
          </cell>
          <cell r="N3455">
            <v>18813.939999999999</v>
          </cell>
          <cell r="O3455">
            <v>18813.939999999999</v>
          </cell>
          <cell r="P3455">
            <v>18813.939999999999</v>
          </cell>
          <cell r="Q3455">
            <v>18813.939999999999</v>
          </cell>
          <cell r="R3455">
            <v>18813.939999999999</v>
          </cell>
          <cell r="S3455">
            <v>225767.28</v>
          </cell>
        </row>
        <row r="3456">
          <cell r="E3456" t="str">
            <v>35432110010ORMRCZZWD</v>
          </cell>
          <cell r="F3456" t="str">
            <v>SALARY</v>
          </cell>
          <cell r="G3456">
            <v>11234.94</v>
          </cell>
          <cell r="H3456">
            <v>11234.94</v>
          </cell>
          <cell r="I3456">
            <v>11234.94</v>
          </cell>
          <cell r="J3456">
            <v>11486.16</v>
          </cell>
          <cell r="K3456">
            <v>11486.16</v>
          </cell>
          <cell r="L3456">
            <v>11486.16</v>
          </cell>
          <cell r="M3456">
            <v>11486.16</v>
          </cell>
          <cell r="N3456">
            <v>11486.16</v>
          </cell>
          <cell r="O3456">
            <v>11486.16</v>
          </cell>
          <cell r="P3456">
            <v>11486.16</v>
          </cell>
          <cell r="Q3456">
            <v>11486.16</v>
          </cell>
          <cell r="R3456">
            <v>11486.16</v>
          </cell>
          <cell r="S3456">
            <v>137080.26</v>
          </cell>
        </row>
        <row r="3457">
          <cell r="E3457" t="str">
            <v>35432110010ORMRCZZWD</v>
          </cell>
          <cell r="F3457" t="str">
            <v>SALARY</v>
          </cell>
          <cell r="G3457">
            <v>11234.94</v>
          </cell>
          <cell r="H3457">
            <v>11234.94</v>
          </cell>
          <cell r="I3457">
            <v>11234.94</v>
          </cell>
          <cell r="J3457">
            <v>11486.16</v>
          </cell>
          <cell r="K3457">
            <v>11486.16</v>
          </cell>
          <cell r="L3457">
            <v>11486.16</v>
          </cell>
          <cell r="M3457">
            <v>11486.16</v>
          </cell>
          <cell r="N3457">
            <v>11486.16</v>
          </cell>
          <cell r="O3457">
            <v>11486.16</v>
          </cell>
          <cell r="P3457">
            <v>11486.16</v>
          </cell>
          <cell r="Q3457">
            <v>11486.16</v>
          </cell>
          <cell r="R3457">
            <v>11486.16</v>
          </cell>
          <cell r="S3457">
            <v>137080.26</v>
          </cell>
        </row>
        <row r="3458">
          <cell r="E3458" t="str">
            <v>35432110010ORMRCZZWD Total</v>
          </cell>
          <cell r="F3458">
            <v>0</v>
          </cell>
          <cell r="S3458">
            <v>11866408.499999998</v>
          </cell>
        </row>
        <row r="3459">
          <cell r="E3459" t="str">
            <v>35432110100ORMRCZZWD</v>
          </cell>
          <cell r="F3459" t="str">
            <v>BONUS</v>
          </cell>
          <cell r="G3459">
            <v>0</v>
          </cell>
          <cell r="H3459">
            <v>0</v>
          </cell>
          <cell r="I3459">
            <v>0</v>
          </cell>
          <cell r="J3459">
            <v>0</v>
          </cell>
          <cell r="K3459">
            <v>0</v>
          </cell>
          <cell r="L3459">
            <v>0</v>
          </cell>
          <cell r="M3459">
            <v>0</v>
          </cell>
          <cell r="N3459">
            <v>17959.580000000002</v>
          </cell>
          <cell r="O3459">
            <v>0</v>
          </cell>
          <cell r="P3459">
            <v>0</v>
          </cell>
          <cell r="Q3459">
            <v>0</v>
          </cell>
          <cell r="R3459">
            <v>0</v>
          </cell>
          <cell r="S3459">
            <v>17959.580000000002</v>
          </cell>
        </row>
        <row r="3460">
          <cell r="E3460" t="str">
            <v>35432110100ORMRCZZWD</v>
          </cell>
          <cell r="F3460" t="str">
            <v>BONUS</v>
          </cell>
          <cell r="G3460">
            <v>0</v>
          </cell>
          <cell r="H3460">
            <v>0</v>
          </cell>
          <cell r="I3460">
            <v>27769.88</v>
          </cell>
          <cell r="J3460">
            <v>0</v>
          </cell>
          <cell r="K3460">
            <v>0</v>
          </cell>
          <cell r="L3460">
            <v>0</v>
          </cell>
          <cell r="M3460">
            <v>0</v>
          </cell>
          <cell r="N3460">
            <v>0</v>
          </cell>
          <cell r="O3460">
            <v>0</v>
          </cell>
          <cell r="P3460">
            <v>0</v>
          </cell>
          <cell r="Q3460">
            <v>0</v>
          </cell>
          <cell r="R3460">
            <v>0</v>
          </cell>
          <cell r="S3460">
            <v>27769.88</v>
          </cell>
        </row>
        <row r="3461">
          <cell r="E3461" t="str">
            <v>35432110100ORMRCZZWD</v>
          </cell>
          <cell r="F3461" t="str">
            <v>BONUS</v>
          </cell>
          <cell r="G3461">
            <v>0</v>
          </cell>
          <cell r="H3461">
            <v>0</v>
          </cell>
          <cell r="I3461">
            <v>27769.88</v>
          </cell>
          <cell r="J3461">
            <v>0</v>
          </cell>
          <cell r="K3461">
            <v>0</v>
          </cell>
          <cell r="L3461">
            <v>0</v>
          </cell>
          <cell r="M3461">
            <v>0</v>
          </cell>
          <cell r="N3461">
            <v>0</v>
          </cell>
          <cell r="O3461">
            <v>0</v>
          </cell>
          <cell r="P3461">
            <v>0</v>
          </cell>
          <cell r="Q3461">
            <v>0</v>
          </cell>
          <cell r="R3461">
            <v>0</v>
          </cell>
          <cell r="S3461">
            <v>27769.88</v>
          </cell>
        </row>
        <row r="3462">
          <cell r="E3462" t="str">
            <v>35432110100ORMRCZZWD</v>
          </cell>
          <cell r="F3462" t="str">
            <v>BONUS</v>
          </cell>
          <cell r="G3462">
            <v>0</v>
          </cell>
          <cell r="H3462">
            <v>0</v>
          </cell>
          <cell r="I3462">
            <v>17959.580000000002</v>
          </cell>
          <cell r="J3462">
            <v>0</v>
          </cell>
          <cell r="K3462">
            <v>0</v>
          </cell>
          <cell r="L3462">
            <v>0</v>
          </cell>
          <cell r="M3462">
            <v>0</v>
          </cell>
          <cell r="N3462">
            <v>0</v>
          </cell>
          <cell r="O3462">
            <v>0</v>
          </cell>
          <cell r="P3462">
            <v>0</v>
          </cell>
          <cell r="Q3462">
            <v>0</v>
          </cell>
          <cell r="R3462">
            <v>0</v>
          </cell>
          <cell r="S3462">
            <v>17959.580000000002</v>
          </cell>
        </row>
        <row r="3463">
          <cell r="E3463" t="str">
            <v>35432110100ORMRCZZWD</v>
          </cell>
          <cell r="F3463" t="str">
            <v>BONUS</v>
          </cell>
          <cell r="G3463">
            <v>0</v>
          </cell>
          <cell r="H3463">
            <v>0</v>
          </cell>
          <cell r="I3463">
            <v>18813.939999999999</v>
          </cell>
          <cell r="J3463">
            <v>0</v>
          </cell>
          <cell r="K3463">
            <v>0</v>
          </cell>
          <cell r="L3463">
            <v>0</v>
          </cell>
          <cell r="M3463">
            <v>0</v>
          </cell>
          <cell r="N3463">
            <v>0</v>
          </cell>
          <cell r="O3463">
            <v>0</v>
          </cell>
          <cell r="P3463">
            <v>0</v>
          </cell>
          <cell r="Q3463">
            <v>0</v>
          </cell>
          <cell r="R3463">
            <v>0</v>
          </cell>
          <cell r="S3463">
            <v>18813.939999999999</v>
          </cell>
        </row>
        <row r="3464">
          <cell r="E3464" t="str">
            <v>35432110100ORMRCZZWD</v>
          </cell>
          <cell r="F3464" t="str">
            <v>BONUS</v>
          </cell>
          <cell r="G3464">
            <v>0</v>
          </cell>
          <cell r="H3464">
            <v>0</v>
          </cell>
          <cell r="I3464">
            <v>17959.580000000002</v>
          </cell>
          <cell r="J3464">
            <v>0</v>
          </cell>
          <cell r="K3464">
            <v>0</v>
          </cell>
          <cell r="L3464">
            <v>0</v>
          </cell>
          <cell r="M3464">
            <v>0</v>
          </cell>
          <cell r="N3464">
            <v>0</v>
          </cell>
          <cell r="O3464">
            <v>0</v>
          </cell>
          <cell r="P3464">
            <v>0</v>
          </cell>
          <cell r="Q3464">
            <v>0</v>
          </cell>
          <cell r="R3464">
            <v>0</v>
          </cell>
          <cell r="S3464">
            <v>17959.580000000002</v>
          </cell>
        </row>
        <row r="3465">
          <cell r="E3465" t="str">
            <v>35432110100ORMRCZZWD</v>
          </cell>
          <cell r="F3465" t="str">
            <v>BONUS</v>
          </cell>
          <cell r="G3465">
            <v>0</v>
          </cell>
          <cell r="H3465">
            <v>0</v>
          </cell>
          <cell r="I3465">
            <v>17959.580000000002</v>
          </cell>
          <cell r="J3465">
            <v>0</v>
          </cell>
          <cell r="K3465">
            <v>0</v>
          </cell>
          <cell r="L3465">
            <v>0</v>
          </cell>
          <cell r="M3465">
            <v>0</v>
          </cell>
          <cell r="N3465">
            <v>0</v>
          </cell>
          <cell r="O3465">
            <v>0</v>
          </cell>
          <cell r="P3465">
            <v>0</v>
          </cell>
          <cell r="Q3465">
            <v>0</v>
          </cell>
          <cell r="R3465">
            <v>0</v>
          </cell>
          <cell r="S3465">
            <v>17959.580000000002</v>
          </cell>
        </row>
        <row r="3466">
          <cell r="E3466" t="str">
            <v>35432110100ORMRCZZWD</v>
          </cell>
          <cell r="F3466" t="str">
            <v>BONUS</v>
          </cell>
          <cell r="G3466">
            <v>0</v>
          </cell>
          <cell r="H3466">
            <v>0</v>
          </cell>
          <cell r="I3466">
            <v>17959.580000000002</v>
          </cell>
          <cell r="J3466">
            <v>0</v>
          </cell>
          <cell r="K3466">
            <v>0</v>
          </cell>
          <cell r="L3466">
            <v>0</v>
          </cell>
          <cell r="M3466">
            <v>0</v>
          </cell>
          <cell r="N3466">
            <v>0</v>
          </cell>
          <cell r="O3466">
            <v>0</v>
          </cell>
          <cell r="P3466">
            <v>0</v>
          </cell>
          <cell r="Q3466">
            <v>0</v>
          </cell>
          <cell r="R3466">
            <v>0</v>
          </cell>
          <cell r="S3466">
            <v>17959.580000000002</v>
          </cell>
        </row>
        <row r="3467">
          <cell r="E3467" t="str">
            <v>35432110100ORMRCZZWD</v>
          </cell>
          <cell r="F3467" t="str">
            <v>BONUS</v>
          </cell>
          <cell r="G3467">
            <v>0</v>
          </cell>
          <cell r="H3467">
            <v>0</v>
          </cell>
          <cell r="I3467">
            <v>17959.580000000002</v>
          </cell>
          <cell r="J3467">
            <v>0</v>
          </cell>
          <cell r="K3467">
            <v>0</v>
          </cell>
          <cell r="L3467">
            <v>0</v>
          </cell>
          <cell r="M3467">
            <v>0</v>
          </cell>
          <cell r="N3467">
            <v>0</v>
          </cell>
          <cell r="O3467">
            <v>0</v>
          </cell>
          <cell r="P3467">
            <v>0</v>
          </cell>
          <cell r="Q3467">
            <v>0</v>
          </cell>
          <cell r="R3467">
            <v>0</v>
          </cell>
          <cell r="S3467">
            <v>17959.580000000002</v>
          </cell>
        </row>
        <row r="3468">
          <cell r="E3468" t="str">
            <v>35432110100ORMRCZZWD</v>
          </cell>
          <cell r="F3468" t="str">
            <v>BONUS</v>
          </cell>
          <cell r="G3468">
            <v>0</v>
          </cell>
          <cell r="H3468">
            <v>0</v>
          </cell>
          <cell r="I3468">
            <v>17959.580000000002</v>
          </cell>
          <cell r="J3468">
            <v>0</v>
          </cell>
          <cell r="K3468">
            <v>0</v>
          </cell>
          <cell r="L3468">
            <v>0</v>
          </cell>
          <cell r="M3468">
            <v>0</v>
          </cell>
          <cell r="N3468">
            <v>0</v>
          </cell>
          <cell r="O3468">
            <v>0</v>
          </cell>
          <cell r="P3468">
            <v>0</v>
          </cell>
          <cell r="Q3468">
            <v>0</v>
          </cell>
          <cell r="R3468">
            <v>0</v>
          </cell>
          <cell r="S3468">
            <v>17959.580000000002</v>
          </cell>
        </row>
        <row r="3469">
          <cell r="E3469" t="str">
            <v>35432110100ORMRCZZWD</v>
          </cell>
          <cell r="F3469" t="str">
            <v>BONUS</v>
          </cell>
          <cell r="G3469">
            <v>0</v>
          </cell>
          <cell r="H3469">
            <v>0</v>
          </cell>
          <cell r="I3469">
            <v>17959.580000000002</v>
          </cell>
          <cell r="J3469">
            <v>0</v>
          </cell>
          <cell r="K3469">
            <v>0</v>
          </cell>
          <cell r="L3469">
            <v>0</v>
          </cell>
          <cell r="M3469">
            <v>0</v>
          </cell>
          <cell r="N3469">
            <v>0</v>
          </cell>
          <cell r="O3469">
            <v>0</v>
          </cell>
          <cell r="P3469">
            <v>0</v>
          </cell>
          <cell r="Q3469">
            <v>0</v>
          </cell>
          <cell r="R3469">
            <v>0</v>
          </cell>
          <cell r="S3469">
            <v>17959.580000000002</v>
          </cell>
        </row>
        <row r="3470">
          <cell r="E3470" t="str">
            <v>35432110100ORMRCZZWD</v>
          </cell>
          <cell r="F3470" t="str">
            <v>BONUS</v>
          </cell>
          <cell r="G3470">
            <v>0</v>
          </cell>
          <cell r="H3470">
            <v>0</v>
          </cell>
          <cell r="I3470">
            <v>17959.580000000002</v>
          </cell>
          <cell r="J3470">
            <v>0</v>
          </cell>
          <cell r="K3470">
            <v>0</v>
          </cell>
          <cell r="L3470">
            <v>0</v>
          </cell>
          <cell r="M3470">
            <v>0</v>
          </cell>
          <cell r="N3470">
            <v>0</v>
          </cell>
          <cell r="O3470">
            <v>0</v>
          </cell>
          <cell r="P3470">
            <v>0</v>
          </cell>
          <cell r="Q3470">
            <v>0</v>
          </cell>
          <cell r="R3470">
            <v>0</v>
          </cell>
          <cell r="S3470">
            <v>17959.580000000002</v>
          </cell>
        </row>
        <row r="3471">
          <cell r="E3471" t="str">
            <v>35432110100ORMRCZZWD</v>
          </cell>
          <cell r="F3471" t="str">
            <v>BONUS</v>
          </cell>
          <cell r="G3471">
            <v>0</v>
          </cell>
          <cell r="H3471">
            <v>0</v>
          </cell>
          <cell r="I3471">
            <v>17959.580000000002</v>
          </cell>
          <cell r="J3471">
            <v>0</v>
          </cell>
          <cell r="K3471">
            <v>0</v>
          </cell>
          <cell r="L3471">
            <v>0</v>
          </cell>
          <cell r="M3471">
            <v>0</v>
          </cell>
          <cell r="N3471">
            <v>0</v>
          </cell>
          <cell r="O3471">
            <v>0</v>
          </cell>
          <cell r="P3471">
            <v>0</v>
          </cell>
          <cell r="Q3471">
            <v>0</v>
          </cell>
          <cell r="R3471">
            <v>0</v>
          </cell>
          <cell r="S3471">
            <v>17959.580000000002</v>
          </cell>
        </row>
        <row r="3472">
          <cell r="E3472" t="str">
            <v>35432110100ORMRCZZWD</v>
          </cell>
          <cell r="F3472" t="str">
            <v>BONUS</v>
          </cell>
          <cell r="G3472">
            <v>0</v>
          </cell>
          <cell r="H3472">
            <v>0</v>
          </cell>
          <cell r="I3472">
            <v>17959.580000000002</v>
          </cell>
          <cell r="J3472">
            <v>0</v>
          </cell>
          <cell r="K3472">
            <v>0</v>
          </cell>
          <cell r="L3472">
            <v>0</v>
          </cell>
          <cell r="M3472">
            <v>0</v>
          </cell>
          <cell r="N3472">
            <v>0</v>
          </cell>
          <cell r="O3472">
            <v>0</v>
          </cell>
          <cell r="P3472">
            <v>0</v>
          </cell>
          <cell r="Q3472">
            <v>0</v>
          </cell>
          <cell r="R3472">
            <v>0</v>
          </cell>
          <cell r="S3472">
            <v>17959.580000000002</v>
          </cell>
        </row>
        <row r="3473">
          <cell r="E3473" t="str">
            <v>35432110100ORMRCZZWD</v>
          </cell>
          <cell r="F3473" t="str">
            <v>BONUS</v>
          </cell>
          <cell r="G3473">
            <v>0</v>
          </cell>
          <cell r="H3473">
            <v>0</v>
          </cell>
          <cell r="I3473">
            <v>17959.580000000002</v>
          </cell>
          <cell r="J3473">
            <v>0</v>
          </cell>
          <cell r="K3473">
            <v>0</v>
          </cell>
          <cell r="L3473">
            <v>0</v>
          </cell>
          <cell r="M3473">
            <v>0</v>
          </cell>
          <cell r="N3473">
            <v>0</v>
          </cell>
          <cell r="O3473">
            <v>0</v>
          </cell>
          <cell r="P3473">
            <v>0</v>
          </cell>
          <cell r="Q3473">
            <v>0</v>
          </cell>
          <cell r="R3473">
            <v>0</v>
          </cell>
          <cell r="S3473">
            <v>17959.580000000002</v>
          </cell>
        </row>
        <row r="3474">
          <cell r="E3474" t="str">
            <v>35432110100ORMRCZZWD</v>
          </cell>
          <cell r="F3474" t="str">
            <v>BONUS</v>
          </cell>
          <cell r="G3474">
            <v>0</v>
          </cell>
          <cell r="H3474">
            <v>0</v>
          </cell>
          <cell r="I3474">
            <v>17959.580000000002</v>
          </cell>
          <cell r="J3474">
            <v>0</v>
          </cell>
          <cell r="K3474">
            <v>0</v>
          </cell>
          <cell r="L3474">
            <v>0</v>
          </cell>
          <cell r="M3474">
            <v>0</v>
          </cell>
          <cell r="N3474">
            <v>0</v>
          </cell>
          <cell r="O3474">
            <v>0</v>
          </cell>
          <cell r="P3474">
            <v>0</v>
          </cell>
          <cell r="Q3474">
            <v>0</v>
          </cell>
          <cell r="R3474">
            <v>0</v>
          </cell>
          <cell r="S3474">
            <v>17959.580000000002</v>
          </cell>
        </row>
        <row r="3475">
          <cell r="E3475" t="str">
            <v>35432110100ORMRCZZWD</v>
          </cell>
          <cell r="F3475" t="str">
            <v>BONUS</v>
          </cell>
          <cell r="G3475">
            <v>0</v>
          </cell>
          <cell r="H3475">
            <v>0</v>
          </cell>
          <cell r="I3475">
            <v>17959.580000000002</v>
          </cell>
          <cell r="J3475">
            <v>0</v>
          </cell>
          <cell r="K3475">
            <v>0</v>
          </cell>
          <cell r="L3475">
            <v>0</v>
          </cell>
          <cell r="M3475">
            <v>0</v>
          </cell>
          <cell r="N3475">
            <v>0</v>
          </cell>
          <cell r="O3475">
            <v>0</v>
          </cell>
          <cell r="P3475">
            <v>0</v>
          </cell>
          <cell r="Q3475">
            <v>0</v>
          </cell>
          <cell r="R3475">
            <v>0</v>
          </cell>
          <cell r="S3475">
            <v>17959.580000000002</v>
          </cell>
        </row>
        <row r="3476">
          <cell r="E3476" t="str">
            <v>35432110100ORMRCZZWD</v>
          </cell>
          <cell r="F3476" t="str">
            <v>BONUS</v>
          </cell>
          <cell r="G3476">
            <v>0</v>
          </cell>
          <cell r="H3476">
            <v>0</v>
          </cell>
          <cell r="I3476">
            <v>21799.96</v>
          </cell>
          <cell r="J3476">
            <v>0</v>
          </cell>
          <cell r="K3476">
            <v>0</v>
          </cell>
          <cell r="L3476">
            <v>0</v>
          </cell>
          <cell r="M3476">
            <v>0</v>
          </cell>
          <cell r="N3476">
            <v>0</v>
          </cell>
          <cell r="O3476">
            <v>0</v>
          </cell>
          <cell r="P3476">
            <v>0</v>
          </cell>
          <cell r="Q3476">
            <v>0</v>
          </cell>
          <cell r="R3476">
            <v>0</v>
          </cell>
          <cell r="S3476">
            <v>21799.96</v>
          </cell>
        </row>
        <row r="3477">
          <cell r="E3477" t="str">
            <v>35432110100ORMRCZZWD</v>
          </cell>
          <cell r="F3477" t="str">
            <v>BONUS</v>
          </cell>
          <cell r="G3477">
            <v>0</v>
          </cell>
          <cell r="H3477">
            <v>0</v>
          </cell>
          <cell r="I3477">
            <v>18813.939999999999</v>
          </cell>
          <cell r="J3477">
            <v>0</v>
          </cell>
          <cell r="K3477">
            <v>0</v>
          </cell>
          <cell r="L3477">
            <v>0</v>
          </cell>
          <cell r="M3477">
            <v>0</v>
          </cell>
          <cell r="N3477">
            <v>0</v>
          </cell>
          <cell r="O3477">
            <v>0</v>
          </cell>
          <cell r="P3477">
            <v>0</v>
          </cell>
          <cell r="Q3477">
            <v>0</v>
          </cell>
          <cell r="R3477">
            <v>0</v>
          </cell>
          <cell r="S3477">
            <v>18813.939999999999</v>
          </cell>
        </row>
        <row r="3478">
          <cell r="E3478" t="str">
            <v>35432110100ORMRCZZWD</v>
          </cell>
          <cell r="F3478" t="str">
            <v>BONUS</v>
          </cell>
          <cell r="G3478">
            <v>0</v>
          </cell>
          <cell r="H3478">
            <v>0</v>
          </cell>
          <cell r="I3478">
            <v>21799.96</v>
          </cell>
          <cell r="J3478">
            <v>0</v>
          </cell>
          <cell r="K3478">
            <v>0</v>
          </cell>
          <cell r="L3478">
            <v>0</v>
          </cell>
          <cell r="M3478">
            <v>0</v>
          </cell>
          <cell r="N3478">
            <v>0</v>
          </cell>
          <cell r="O3478">
            <v>0</v>
          </cell>
          <cell r="P3478">
            <v>0</v>
          </cell>
          <cell r="Q3478">
            <v>0</v>
          </cell>
          <cell r="R3478">
            <v>0</v>
          </cell>
          <cell r="S3478">
            <v>21799.96</v>
          </cell>
        </row>
        <row r="3479">
          <cell r="E3479" t="str">
            <v>35432110100ORMRCZZWD</v>
          </cell>
          <cell r="F3479" t="str">
            <v>BONUS</v>
          </cell>
          <cell r="G3479">
            <v>0</v>
          </cell>
          <cell r="H3479">
            <v>0</v>
          </cell>
          <cell r="I3479">
            <v>40118.879999999997</v>
          </cell>
          <cell r="J3479">
            <v>0</v>
          </cell>
          <cell r="K3479">
            <v>0</v>
          </cell>
          <cell r="L3479">
            <v>0</v>
          </cell>
          <cell r="M3479">
            <v>0</v>
          </cell>
          <cell r="N3479">
            <v>0</v>
          </cell>
          <cell r="O3479">
            <v>0</v>
          </cell>
          <cell r="P3479">
            <v>0</v>
          </cell>
          <cell r="Q3479">
            <v>0</v>
          </cell>
          <cell r="R3479">
            <v>0</v>
          </cell>
          <cell r="S3479">
            <v>40118.879999999997</v>
          </cell>
        </row>
        <row r="3480">
          <cell r="E3480" t="str">
            <v>35432110100ORMRCZZWD</v>
          </cell>
          <cell r="F3480" t="str">
            <v>BONUS</v>
          </cell>
          <cell r="G3480">
            <v>0</v>
          </cell>
          <cell r="H3480">
            <v>0</v>
          </cell>
          <cell r="I3480">
            <v>17959.580000000002</v>
          </cell>
          <cell r="J3480">
            <v>0</v>
          </cell>
          <cell r="K3480">
            <v>0</v>
          </cell>
          <cell r="L3480">
            <v>0</v>
          </cell>
          <cell r="M3480">
            <v>0</v>
          </cell>
          <cell r="N3480">
            <v>0</v>
          </cell>
          <cell r="O3480">
            <v>0</v>
          </cell>
          <cell r="P3480">
            <v>0</v>
          </cell>
          <cell r="Q3480">
            <v>0</v>
          </cell>
          <cell r="R3480">
            <v>0</v>
          </cell>
          <cell r="S3480">
            <v>17959.580000000002</v>
          </cell>
        </row>
        <row r="3481">
          <cell r="E3481" t="str">
            <v>35432110100ORMRCZZWD</v>
          </cell>
          <cell r="F3481" t="str">
            <v>BONUS</v>
          </cell>
          <cell r="G3481">
            <v>0</v>
          </cell>
          <cell r="H3481">
            <v>0</v>
          </cell>
          <cell r="I3481">
            <v>0</v>
          </cell>
          <cell r="J3481">
            <v>0</v>
          </cell>
          <cell r="K3481">
            <v>0</v>
          </cell>
          <cell r="L3481">
            <v>0</v>
          </cell>
          <cell r="M3481">
            <v>0</v>
          </cell>
          <cell r="N3481">
            <v>0</v>
          </cell>
          <cell r="O3481">
            <v>0</v>
          </cell>
          <cell r="P3481">
            <v>24683.16</v>
          </cell>
          <cell r="Q3481">
            <v>0</v>
          </cell>
          <cell r="R3481">
            <v>0</v>
          </cell>
          <cell r="S3481">
            <v>24683.16</v>
          </cell>
        </row>
        <row r="3482">
          <cell r="E3482" t="str">
            <v>35432110100ORMRCZZWD</v>
          </cell>
          <cell r="F3482" t="str">
            <v>BONUS</v>
          </cell>
          <cell r="G3482">
            <v>0</v>
          </cell>
          <cell r="H3482">
            <v>0</v>
          </cell>
          <cell r="I3482">
            <v>0</v>
          </cell>
          <cell r="J3482">
            <v>27769.88</v>
          </cell>
          <cell r="K3482">
            <v>0</v>
          </cell>
          <cell r="L3482">
            <v>0</v>
          </cell>
          <cell r="M3482">
            <v>0</v>
          </cell>
          <cell r="N3482">
            <v>0</v>
          </cell>
          <cell r="O3482">
            <v>0</v>
          </cell>
          <cell r="P3482">
            <v>0</v>
          </cell>
          <cell r="Q3482">
            <v>0</v>
          </cell>
          <cell r="R3482">
            <v>0</v>
          </cell>
          <cell r="S3482">
            <v>27769.88</v>
          </cell>
        </row>
        <row r="3483">
          <cell r="E3483" t="str">
            <v>35432110100ORMRCZZWD</v>
          </cell>
          <cell r="F3483" t="str">
            <v>BONUS</v>
          </cell>
          <cell r="G3483">
            <v>0</v>
          </cell>
          <cell r="H3483">
            <v>0</v>
          </cell>
          <cell r="I3483">
            <v>17959.580000000002</v>
          </cell>
          <cell r="J3483">
            <v>0</v>
          </cell>
          <cell r="K3483">
            <v>0</v>
          </cell>
          <cell r="L3483">
            <v>0</v>
          </cell>
          <cell r="M3483">
            <v>0</v>
          </cell>
          <cell r="N3483">
            <v>0</v>
          </cell>
          <cell r="O3483">
            <v>0</v>
          </cell>
          <cell r="P3483">
            <v>0</v>
          </cell>
          <cell r="Q3483">
            <v>0</v>
          </cell>
          <cell r="R3483">
            <v>0</v>
          </cell>
          <cell r="S3483">
            <v>17959.580000000002</v>
          </cell>
        </row>
        <row r="3484">
          <cell r="E3484" t="str">
            <v>35432110100ORMRCZZWD</v>
          </cell>
          <cell r="F3484" t="str">
            <v>BONUS</v>
          </cell>
          <cell r="G3484">
            <v>0</v>
          </cell>
          <cell r="H3484">
            <v>0</v>
          </cell>
          <cell r="I3484">
            <v>17959.580000000002</v>
          </cell>
          <cell r="J3484">
            <v>0</v>
          </cell>
          <cell r="K3484">
            <v>0</v>
          </cell>
          <cell r="L3484">
            <v>0</v>
          </cell>
          <cell r="M3484">
            <v>0</v>
          </cell>
          <cell r="N3484">
            <v>0</v>
          </cell>
          <cell r="O3484">
            <v>0</v>
          </cell>
          <cell r="P3484">
            <v>0</v>
          </cell>
          <cell r="Q3484">
            <v>0</v>
          </cell>
          <cell r="R3484">
            <v>0</v>
          </cell>
          <cell r="S3484">
            <v>17959.580000000002</v>
          </cell>
        </row>
        <row r="3485">
          <cell r="E3485" t="str">
            <v>35432110100ORMRCZZWD</v>
          </cell>
          <cell r="F3485" t="str">
            <v>BONUS</v>
          </cell>
          <cell r="G3485">
            <v>0</v>
          </cell>
          <cell r="H3485">
            <v>0</v>
          </cell>
          <cell r="I3485">
            <v>17959.580000000002</v>
          </cell>
          <cell r="J3485">
            <v>0</v>
          </cell>
          <cell r="K3485">
            <v>0</v>
          </cell>
          <cell r="L3485">
            <v>0</v>
          </cell>
          <cell r="M3485">
            <v>0</v>
          </cell>
          <cell r="N3485">
            <v>0</v>
          </cell>
          <cell r="O3485">
            <v>0</v>
          </cell>
          <cell r="P3485">
            <v>0</v>
          </cell>
          <cell r="Q3485">
            <v>0</v>
          </cell>
          <cell r="R3485">
            <v>0</v>
          </cell>
          <cell r="S3485">
            <v>17959.580000000002</v>
          </cell>
        </row>
        <row r="3486">
          <cell r="E3486" t="str">
            <v>35432110100ORMRCZZWD</v>
          </cell>
          <cell r="F3486" t="str">
            <v>BONUS</v>
          </cell>
          <cell r="G3486">
            <v>0</v>
          </cell>
          <cell r="H3486">
            <v>0</v>
          </cell>
          <cell r="I3486">
            <v>17959.580000000002</v>
          </cell>
          <cell r="J3486">
            <v>0</v>
          </cell>
          <cell r="K3486">
            <v>0</v>
          </cell>
          <cell r="L3486">
            <v>0</v>
          </cell>
          <cell r="M3486">
            <v>0</v>
          </cell>
          <cell r="N3486">
            <v>0</v>
          </cell>
          <cell r="O3486">
            <v>0</v>
          </cell>
          <cell r="P3486">
            <v>0</v>
          </cell>
          <cell r="Q3486">
            <v>0</v>
          </cell>
          <cell r="R3486">
            <v>0</v>
          </cell>
          <cell r="S3486">
            <v>17959.580000000002</v>
          </cell>
        </row>
        <row r="3487">
          <cell r="E3487" t="str">
            <v>35432110100ORMRCZZWD</v>
          </cell>
          <cell r="F3487" t="str">
            <v>BONUS</v>
          </cell>
          <cell r="G3487">
            <v>0</v>
          </cell>
          <cell r="H3487">
            <v>0</v>
          </cell>
          <cell r="I3487">
            <v>0</v>
          </cell>
          <cell r="J3487">
            <v>0</v>
          </cell>
          <cell r="K3487">
            <v>0</v>
          </cell>
          <cell r="L3487">
            <v>0</v>
          </cell>
          <cell r="M3487">
            <v>0</v>
          </cell>
          <cell r="N3487">
            <v>0</v>
          </cell>
          <cell r="O3487">
            <v>17959.580000000002</v>
          </cell>
          <cell r="P3487">
            <v>0</v>
          </cell>
          <cell r="Q3487">
            <v>0</v>
          </cell>
          <cell r="R3487">
            <v>0</v>
          </cell>
          <cell r="S3487">
            <v>17959.580000000002</v>
          </cell>
        </row>
        <row r="3488">
          <cell r="E3488" t="str">
            <v>35432110100ORMRCZZWD</v>
          </cell>
          <cell r="F3488" t="str">
            <v>BONUS</v>
          </cell>
          <cell r="G3488">
            <v>0</v>
          </cell>
          <cell r="H3488">
            <v>0</v>
          </cell>
          <cell r="I3488">
            <v>0</v>
          </cell>
          <cell r="J3488">
            <v>0</v>
          </cell>
          <cell r="K3488">
            <v>0</v>
          </cell>
          <cell r="L3488">
            <v>0</v>
          </cell>
          <cell r="M3488">
            <v>0</v>
          </cell>
          <cell r="N3488">
            <v>0</v>
          </cell>
          <cell r="O3488">
            <v>13770.46</v>
          </cell>
          <cell r="P3488">
            <v>0</v>
          </cell>
          <cell r="Q3488">
            <v>0</v>
          </cell>
          <cell r="R3488">
            <v>0</v>
          </cell>
          <cell r="S3488">
            <v>13770.46</v>
          </cell>
        </row>
        <row r="3489">
          <cell r="E3489" t="str">
            <v>35432110100ORMRCZZWD</v>
          </cell>
          <cell r="F3489" t="str">
            <v>BONUS</v>
          </cell>
          <cell r="G3489">
            <v>0</v>
          </cell>
          <cell r="H3489">
            <v>0</v>
          </cell>
          <cell r="I3489">
            <v>0</v>
          </cell>
          <cell r="J3489">
            <v>0</v>
          </cell>
          <cell r="K3489">
            <v>17959.580000000002</v>
          </cell>
          <cell r="L3489">
            <v>0</v>
          </cell>
          <cell r="M3489">
            <v>0</v>
          </cell>
          <cell r="N3489">
            <v>0</v>
          </cell>
          <cell r="O3489">
            <v>0</v>
          </cell>
          <cell r="P3489">
            <v>0</v>
          </cell>
          <cell r="Q3489">
            <v>0</v>
          </cell>
          <cell r="R3489">
            <v>0</v>
          </cell>
          <cell r="S3489">
            <v>17959.580000000002</v>
          </cell>
        </row>
        <row r="3490">
          <cell r="E3490" t="str">
            <v>35432110100ORMRCZZWD</v>
          </cell>
          <cell r="F3490" t="str">
            <v>BONUS</v>
          </cell>
          <cell r="G3490">
            <v>0</v>
          </cell>
          <cell r="H3490">
            <v>0</v>
          </cell>
          <cell r="I3490">
            <v>13770.46</v>
          </cell>
          <cell r="J3490">
            <v>0</v>
          </cell>
          <cell r="K3490">
            <v>0</v>
          </cell>
          <cell r="L3490">
            <v>0</v>
          </cell>
          <cell r="M3490">
            <v>0</v>
          </cell>
          <cell r="N3490">
            <v>0</v>
          </cell>
          <cell r="O3490">
            <v>0</v>
          </cell>
          <cell r="P3490">
            <v>0</v>
          </cell>
          <cell r="Q3490">
            <v>0</v>
          </cell>
          <cell r="R3490">
            <v>0</v>
          </cell>
          <cell r="S3490">
            <v>13770.46</v>
          </cell>
        </row>
        <row r="3491">
          <cell r="E3491" t="str">
            <v>35432110100ORMRCZZWD</v>
          </cell>
          <cell r="F3491" t="str">
            <v>BONUS</v>
          </cell>
          <cell r="G3491">
            <v>0</v>
          </cell>
          <cell r="H3491">
            <v>0</v>
          </cell>
          <cell r="I3491">
            <v>13770.46</v>
          </cell>
          <cell r="J3491">
            <v>0</v>
          </cell>
          <cell r="K3491">
            <v>0</v>
          </cell>
          <cell r="L3491">
            <v>0</v>
          </cell>
          <cell r="M3491">
            <v>0</v>
          </cell>
          <cell r="N3491">
            <v>0</v>
          </cell>
          <cell r="O3491">
            <v>0</v>
          </cell>
          <cell r="P3491">
            <v>0</v>
          </cell>
          <cell r="Q3491">
            <v>0</v>
          </cell>
          <cell r="R3491">
            <v>0</v>
          </cell>
          <cell r="S3491">
            <v>13770.46</v>
          </cell>
        </row>
        <row r="3492">
          <cell r="E3492" t="str">
            <v>35432110100ORMRCZZWD</v>
          </cell>
          <cell r="F3492" t="str">
            <v>BONUS</v>
          </cell>
          <cell r="G3492">
            <v>0</v>
          </cell>
          <cell r="H3492">
            <v>0</v>
          </cell>
          <cell r="I3492">
            <v>0</v>
          </cell>
          <cell r="J3492">
            <v>0</v>
          </cell>
          <cell r="K3492">
            <v>17959.580000000002</v>
          </cell>
          <cell r="L3492">
            <v>0</v>
          </cell>
          <cell r="M3492">
            <v>0</v>
          </cell>
          <cell r="N3492">
            <v>0</v>
          </cell>
          <cell r="O3492">
            <v>0</v>
          </cell>
          <cell r="P3492">
            <v>0</v>
          </cell>
          <cell r="Q3492">
            <v>0</v>
          </cell>
          <cell r="R3492">
            <v>0</v>
          </cell>
          <cell r="S3492">
            <v>17959.580000000002</v>
          </cell>
        </row>
        <row r="3493">
          <cell r="E3493" t="str">
            <v>35432110100ORMRCZZWD</v>
          </cell>
          <cell r="F3493" t="str">
            <v>BONUS</v>
          </cell>
          <cell r="G3493">
            <v>0</v>
          </cell>
          <cell r="H3493">
            <v>0</v>
          </cell>
          <cell r="I3493">
            <v>0</v>
          </cell>
          <cell r="J3493">
            <v>0</v>
          </cell>
          <cell r="K3493">
            <v>0</v>
          </cell>
          <cell r="L3493">
            <v>0</v>
          </cell>
          <cell r="M3493">
            <v>0</v>
          </cell>
          <cell r="N3493">
            <v>13770.46</v>
          </cell>
          <cell r="O3493">
            <v>0</v>
          </cell>
          <cell r="P3493">
            <v>0</v>
          </cell>
          <cell r="Q3493">
            <v>0</v>
          </cell>
          <cell r="R3493">
            <v>0</v>
          </cell>
          <cell r="S3493">
            <v>13770.46</v>
          </cell>
        </row>
        <row r="3494">
          <cell r="E3494" t="str">
            <v>35432110100ORMRCZZWD</v>
          </cell>
          <cell r="F3494" t="str">
            <v>BONUS</v>
          </cell>
          <cell r="G3494">
            <v>0</v>
          </cell>
          <cell r="H3494">
            <v>0</v>
          </cell>
          <cell r="I3494">
            <v>0</v>
          </cell>
          <cell r="J3494">
            <v>0</v>
          </cell>
          <cell r="K3494">
            <v>0</v>
          </cell>
          <cell r="L3494">
            <v>0</v>
          </cell>
          <cell r="M3494">
            <v>0</v>
          </cell>
          <cell r="N3494">
            <v>17959.580000000002</v>
          </cell>
          <cell r="O3494">
            <v>0</v>
          </cell>
          <cell r="P3494">
            <v>0</v>
          </cell>
          <cell r="Q3494">
            <v>0</v>
          </cell>
          <cell r="R3494">
            <v>0</v>
          </cell>
          <cell r="S3494">
            <v>17959.580000000002</v>
          </cell>
        </row>
        <row r="3495">
          <cell r="E3495" t="str">
            <v>35432110100ORMRCZZWD</v>
          </cell>
          <cell r="F3495" t="str">
            <v>BONUS</v>
          </cell>
          <cell r="G3495">
            <v>0</v>
          </cell>
          <cell r="H3495">
            <v>0</v>
          </cell>
          <cell r="I3495">
            <v>0</v>
          </cell>
          <cell r="J3495">
            <v>0</v>
          </cell>
          <cell r="K3495">
            <v>0</v>
          </cell>
          <cell r="L3495">
            <v>0</v>
          </cell>
          <cell r="M3495">
            <v>0</v>
          </cell>
          <cell r="N3495">
            <v>17959.580000000002</v>
          </cell>
          <cell r="O3495">
            <v>0</v>
          </cell>
          <cell r="P3495">
            <v>0</v>
          </cell>
          <cell r="Q3495">
            <v>0</v>
          </cell>
          <cell r="R3495">
            <v>0</v>
          </cell>
          <cell r="S3495">
            <v>17959.580000000002</v>
          </cell>
        </row>
        <row r="3496">
          <cell r="E3496" t="str">
            <v>35432110100ORMRCZZWD</v>
          </cell>
          <cell r="F3496" t="str">
            <v>BONUS</v>
          </cell>
          <cell r="G3496">
            <v>0</v>
          </cell>
          <cell r="H3496">
            <v>0</v>
          </cell>
          <cell r="I3496">
            <v>0</v>
          </cell>
          <cell r="J3496">
            <v>0</v>
          </cell>
          <cell r="K3496">
            <v>0</v>
          </cell>
          <cell r="L3496">
            <v>0</v>
          </cell>
          <cell r="M3496">
            <v>0</v>
          </cell>
          <cell r="N3496">
            <v>0</v>
          </cell>
          <cell r="O3496">
            <v>0</v>
          </cell>
          <cell r="P3496">
            <v>0</v>
          </cell>
          <cell r="Q3496">
            <v>0</v>
          </cell>
          <cell r="R3496">
            <v>17959.580000000002</v>
          </cell>
          <cell r="S3496">
            <v>17959.580000000002</v>
          </cell>
        </row>
        <row r="3497">
          <cell r="E3497" t="str">
            <v>35432110100ORMRCZZWD</v>
          </cell>
          <cell r="F3497" t="str">
            <v>BONUS</v>
          </cell>
          <cell r="G3497">
            <v>0</v>
          </cell>
          <cell r="H3497">
            <v>0</v>
          </cell>
          <cell r="I3497">
            <v>0</v>
          </cell>
          <cell r="J3497">
            <v>0</v>
          </cell>
          <cell r="K3497">
            <v>0</v>
          </cell>
          <cell r="L3497">
            <v>0</v>
          </cell>
          <cell r="M3497">
            <v>0</v>
          </cell>
          <cell r="N3497">
            <v>17195.32</v>
          </cell>
          <cell r="O3497">
            <v>0</v>
          </cell>
          <cell r="P3497">
            <v>0</v>
          </cell>
          <cell r="Q3497">
            <v>0</v>
          </cell>
          <cell r="R3497">
            <v>0</v>
          </cell>
          <cell r="S3497">
            <v>17195.32</v>
          </cell>
        </row>
        <row r="3498">
          <cell r="E3498" t="str">
            <v>35432110100ORMRCZZWD</v>
          </cell>
          <cell r="F3498" t="str">
            <v>BONUS</v>
          </cell>
          <cell r="G3498">
            <v>0</v>
          </cell>
          <cell r="H3498">
            <v>0</v>
          </cell>
          <cell r="I3498">
            <v>0</v>
          </cell>
          <cell r="J3498">
            <v>0</v>
          </cell>
          <cell r="K3498">
            <v>0</v>
          </cell>
          <cell r="L3498">
            <v>0</v>
          </cell>
          <cell r="M3498">
            <v>0</v>
          </cell>
          <cell r="N3498">
            <v>16450.14</v>
          </cell>
          <cell r="O3498">
            <v>0</v>
          </cell>
          <cell r="P3498">
            <v>0</v>
          </cell>
          <cell r="Q3498">
            <v>0</v>
          </cell>
          <cell r="R3498">
            <v>0</v>
          </cell>
          <cell r="S3498">
            <v>16450.14</v>
          </cell>
        </row>
        <row r="3499">
          <cell r="E3499" t="str">
            <v>35432110100ORMRCZZWD</v>
          </cell>
          <cell r="F3499" t="str">
            <v>BONUS</v>
          </cell>
          <cell r="G3499">
            <v>0</v>
          </cell>
          <cell r="H3499">
            <v>0</v>
          </cell>
          <cell r="I3499">
            <v>0</v>
          </cell>
          <cell r="J3499">
            <v>13770.46</v>
          </cell>
          <cell r="K3499">
            <v>0</v>
          </cell>
          <cell r="L3499">
            <v>0</v>
          </cell>
          <cell r="M3499">
            <v>0</v>
          </cell>
          <cell r="N3499">
            <v>0</v>
          </cell>
          <cell r="O3499">
            <v>0</v>
          </cell>
          <cell r="P3499">
            <v>0</v>
          </cell>
          <cell r="Q3499">
            <v>0</v>
          </cell>
          <cell r="R3499">
            <v>0</v>
          </cell>
          <cell r="S3499">
            <v>13770.46</v>
          </cell>
        </row>
        <row r="3500">
          <cell r="E3500" t="str">
            <v>35432110100ORMRCZZWD</v>
          </cell>
          <cell r="F3500" t="str">
            <v>BONUS</v>
          </cell>
          <cell r="G3500">
            <v>0</v>
          </cell>
          <cell r="H3500">
            <v>21799.96</v>
          </cell>
          <cell r="I3500">
            <v>0</v>
          </cell>
          <cell r="J3500">
            <v>0</v>
          </cell>
          <cell r="K3500">
            <v>0</v>
          </cell>
          <cell r="L3500">
            <v>0</v>
          </cell>
          <cell r="M3500">
            <v>0</v>
          </cell>
          <cell r="N3500">
            <v>0</v>
          </cell>
          <cell r="O3500">
            <v>0</v>
          </cell>
          <cell r="P3500">
            <v>0</v>
          </cell>
          <cell r="Q3500">
            <v>0</v>
          </cell>
          <cell r="R3500">
            <v>0</v>
          </cell>
          <cell r="S3500">
            <v>21799.96</v>
          </cell>
        </row>
        <row r="3501">
          <cell r="E3501" t="str">
            <v>35432110100ORMRCZZWD</v>
          </cell>
          <cell r="F3501" t="str">
            <v>BONUS</v>
          </cell>
          <cell r="G3501">
            <v>0</v>
          </cell>
          <cell r="H3501">
            <v>27769.88</v>
          </cell>
          <cell r="I3501">
            <v>0</v>
          </cell>
          <cell r="J3501">
            <v>0</v>
          </cell>
          <cell r="K3501">
            <v>0</v>
          </cell>
          <cell r="L3501">
            <v>0</v>
          </cell>
          <cell r="M3501">
            <v>0</v>
          </cell>
          <cell r="N3501">
            <v>0</v>
          </cell>
          <cell r="O3501">
            <v>0</v>
          </cell>
          <cell r="P3501">
            <v>0</v>
          </cell>
          <cell r="Q3501">
            <v>0</v>
          </cell>
          <cell r="R3501">
            <v>0</v>
          </cell>
          <cell r="S3501">
            <v>27769.88</v>
          </cell>
        </row>
        <row r="3502">
          <cell r="E3502" t="str">
            <v>35432110100ORMRCZZWD</v>
          </cell>
          <cell r="F3502" t="str">
            <v>BONUS</v>
          </cell>
          <cell r="G3502">
            <v>0</v>
          </cell>
          <cell r="H3502">
            <v>0</v>
          </cell>
          <cell r="I3502">
            <v>0</v>
          </cell>
          <cell r="J3502">
            <v>0</v>
          </cell>
          <cell r="K3502">
            <v>0</v>
          </cell>
          <cell r="L3502">
            <v>27769.88</v>
          </cell>
          <cell r="M3502">
            <v>0</v>
          </cell>
          <cell r="N3502">
            <v>0</v>
          </cell>
          <cell r="O3502">
            <v>0</v>
          </cell>
          <cell r="P3502">
            <v>0</v>
          </cell>
          <cell r="Q3502">
            <v>0</v>
          </cell>
          <cell r="R3502">
            <v>0</v>
          </cell>
          <cell r="S3502">
            <v>27769.88</v>
          </cell>
        </row>
        <row r="3503">
          <cell r="E3503" t="str">
            <v>35432110100ORMRCZZWD</v>
          </cell>
          <cell r="F3503" t="str">
            <v>BONUS</v>
          </cell>
          <cell r="G3503">
            <v>0</v>
          </cell>
          <cell r="H3503">
            <v>0</v>
          </cell>
          <cell r="I3503">
            <v>27769.88</v>
          </cell>
          <cell r="J3503">
            <v>0</v>
          </cell>
          <cell r="K3503">
            <v>0</v>
          </cell>
          <cell r="L3503">
            <v>0</v>
          </cell>
          <cell r="M3503">
            <v>0</v>
          </cell>
          <cell r="N3503">
            <v>0</v>
          </cell>
          <cell r="O3503">
            <v>0</v>
          </cell>
          <cell r="P3503">
            <v>0</v>
          </cell>
          <cell r="Q3503">
            <v>0</v>
          </cell>
          <cell r="R3503">
            <v>0</v>
          </cell>
          <cell r="S3503">
            <v>27769.88</v>
          </cell>
        </row>
        <row r="3504">
          <cell r="E3504" t="str">
            <v>35432110100ORMRCZZWD</v>
          </cell>
          <cell r="F3504" t="str">
            <v>BONUS</v>
          </cell>
          <cell r="G3504">
            <v>0</v>
          </cell>
          <cell r="H3504">
            <v>0</v>
          </cell>
          <cell r="I3504">
            <v>18813.939999999999</v>
          </cell>
          <cell r="J3504">
            <v>0</v>
          </cell>
          <cell r="K3504">
            <v>0</v>
          </cell>
          <cell r="L3504">
            <v>0</v>
          </cell>
          <cell r="M3504">
            <v>0</v>
          </cell>
          <cell r="N3504">
            <v>0</v>
          </cell>
          <cell r="O3504">
            <v>0</v>
          </cell>
          <cell r="P3504">
            <v>0</v>
          </cell>
          <cell r="Q3504">
            <v>0</v>
          </cell>
          <cell r="R3504">
            <v>0</v>
          </cell>
          <cell r="S3504">
            <v>18813.939999999999</v>
          </cell>
        </row>
        <row r="3505">
          <cell r="E3505" t="str">
            <v>35432110100ORMRCZZWD</v>
          </cell>
          <cell r="F3505" t="str">
            <v>BONUS</v>
          </cell>
          <cell r="G3505">
            <v>0</v>
          </cell>
          <cell r="H3505">
            <v>0</v>
          </cell>
          <cell r="I3505">
            <v>24683.16</v>
          </cell>
          <cell r="J3505">
            <v>0</v>
          </cell>
          <cell r="K3505">
            <v>0</v>
          </cell>
          <cell r="L3505">
            <v>0</v>
          </cell>
          <cell r="M3505">
            <v>0</v>
          </cell>
          <cell r="N3505">
            <v>0</v>
          </cell>
          <cell r="O3505">
            <v>0</v>
          </cell>
          <cell r="P3505">
            <v>0</v>
          </cell>
          <cell r="Q3505">
            <v>0</v>
          </cell>
          <cell r="R3505">
            <v>0</v>
          </cell>
          <cell r="S3505">
            <v>24683.16</v>
          </cell>
        </row>
        <row r="3506">
          <cell r="E3506" t="str">
            <v>35432110100ORMRCZZWD</v>
          </cell>
          <cell r="F3506" t="str">
            <v>BONUS</v>
          </cell>
          <cell r="G3506">
            <v>0</v>
          </cell>
          <cell r="H3506">
            <v>0</v>
          </cell>
          <cell r="I3506">
            <v>17959.580000000002</v>
          </cell>
          <cell r="J3506">
            <v>0</v>
          </cell>
          <cell r="K3506">
            <v>0</v>
          </cell>
          <cell r="L3506">
            <v>0</v>
          </cell>
          <cell r="M3506">
            <v>0</v>
          </cell>
          <cell r="N3506">
            <v>0</v>
          </cell>
          <cell r="O3506">
            <v>0</v>
          </cell>
          <cell r="P3506">
            <v>0</v>
          </cell>
          <cell r="Q3506">
            <v>0</v>
          </cell>
          <cell r="R3506">
            <v>0</v>
          </cell>
          <cell r="S3506">
            <v>17959.580000000002</v>
          </cell>
        </row>
        <row r="3507">
          <cell r="E3507" t="str">
            <v>35432110100ORMRCZZWD</v>
          </cell>
          <cell r="F3507" t="str">
            <v>BONUS</v>
          </cell>
          <cell r="G3507">
            <v>0</v>
          </cell>
          <cell r="H3507">
            <v>0</v>
          </cell>
          <cell r="I3507">
            <v>18813.939999999999</v>
          </cell>
          <cell r="J3507">
            <v>0</v>
          </cell>
          <cell r="K3507">
            <v>0</v>
          </cell>
          <cell r="L3507">
            <v>0</v>
          </cell>
          <cell r="M3507">
            <v>0</v>
          </cell>
          <cell r="N3507">
            <v>0</v>
          </cell>
          <cell r="O3507">
            <v>0</v>
          </cell>
          <cell r="P3507">
            <v>0</v>
          </cell>
          <cell r="Q3507">
            <v>0</v>
          </cell>
          <cell r="R3507">
            <v>0</v>
          </cell>
          <cell r="S3507">
            <v>18813.939999999999</v>
          </cell>
        </row>
        <row r="3508">
          <cell r="E3508" t="str">
            <v>35432110100ORMRCZZWD</v>
          </cell>
          <cell r="F3508" t="str">
            <v>BONUS</v>
          </cell>
          <cell r="G3508">
            <v>0</v>
          </cell>
          <cell r="H3508">
            <v>0</v>
          </cell>
          <cell r="I3508">
            <v>11234.94</v>
          </cell>
          <cell r="J3508">
            <v>0</v>
          </cell>
          <cell r="K3508">
            <v>0</v>
          </cell>
          <cell r="L3508">
            <v>0</v>
          </cell>
          <cell r="M3508">
            <v>0</v>
          </cell>
          <cell r="N3508">
            <v>0</v>
          </cell>
          <cell r="O3508">
            <v>0</v>
          </cell>
          <cell r="P3508">
            <v>0</v>
          </cell>
          <cell r="Q3508">
            <v>0</v>
          </cell>
          <cell r="R3508">
            <v>0</v>
          </cell>
          <cell r="S3508">
            <v>11234.94</v>
          </cell>
        </row>
        <row r="3509">
          <cell r="E3509" t="str">
            <v>35432110100ORMRCZZWD</v>
          </cell>
          <cell r="F3509" t="str">
            <v>BONUS</v>
          </cell>
          <cell r="G3509">
            <v>0</v>
          </cell>
          <cell r="H3509">
            <v>0</v>
          </cell>
          <cell r="I3509">
            <v>11234.94</v>
          </cell>
          <cell r="J3509">
            <v>0</v>
          </cell>
          <cell r="K3509">
            <v>0</v>
          </cell>
          <cell r="L3509">
            <v>0</v>
          </cell>
          <cell r="M3509">
            <v>0</v>
          </cell>
          <cell r="N3509">
            <v>0</v>
          </cell>
          <cell r="O3509">
            <v>0</v>
          </cell>
          <cell r="P3509">
            <v>0</v>
          </cell>
          <cell r="Q3509">
            <v>0</v>
          </cell>
          <cell r="R3509">
            <v>0</v>
          </cell>
          <cell r="S3509">
            <v>11234.94</v>
          </cell>
        </row>
        <row r="3510">
          <cell r="E3510" t="str">
            <v>35432110100ORMRCZZWD Total</v>
          </cell>
          <cell r="F3510">
            <v>0</v>
          </cell>
          <cell r="S3510">
            <v>988676.83999999939</v>
          </cell>
        </row>
        <row r="3511">
          <cell r="E3511" t="str">
            <v>35432110260ORMRCZZWD</v>
          </cell>
          <cell r="F3511" t="str">
            <v>HOUSESUB</v>
          </cell>
          <cell r="G3511">
            <v>796.61</v>
          </cell>
          <cell r="H3511">
            <v>796.61</v>
          </cell>
          <cell r="I3511">
            <v>796.61</v>
          </cell>
          <cell r="J3511">
            <v>796.61</v>
          </cell>
          <cell r="K3511">
            <v>796.61</v>
          </cell>
          <cell r="L3511">
            <v>796.61</v>
          </cell>
          <cell r="M3511">
            <v>796.61</v>
          </cell>
          <cell r="N3511">
            <v>796.61</v>
          </cell>
          <cell r="O3511">
            <v>796.61</v>
          </cell>
          <cell r="P3511">
            <v>796.61</v>
          </cell>
          <cell r="Q3511">
            <v>796.61</v>
          </cell>
          <cell r="R3511">
            <v>796.61</v>
          </cell>
          <cell r="S3511">
            <v>9559.32</v>
          </cell>
        </row>
        <row r="3512">
          <cell r="E3512" t="str">
            <v>35432110260ORMRCZZWD</v>
          </cell>
          <cell r="F3512" t="str">
            <v>HOUSESUB</v>
          </cell>
          <cell r="G3512">
            <v>796.61</v>
          </cell>
          <cell r="H3512">
            <v>796.61</v>
          </cell>
          <cell r="I3512">
            <v>796.61</v>
          </cell>
          <cell r="J3512">
            <v>796.61</v>
          </cell>
          <cell r="K3512">
            <v>796.61</v>
          </cell>
          <cell r="L3512">
            <v>796.61</v>
          </cell>
          <cell r="M3512">
            <v>796.61</v>
          </cell>
          <cell r="N3512">
            <v>796.61</v>
          </cell>
          <cell r="O3512">
            <v>796.61</v>
          </cell>
          <cell r="P3512">
            <v>796.61</v>
          </cell>
          <cell r="Q3512">
            <v>796.61</v>
          </cell>
          <cell r="R3512">
            <v>796.61</v>
          </cell>
          <cell r="S3512">
            <v>9559.32</v>
          </cell>
        </row>
        <row r="3513">
          <cell r="E3513" t="str">
            <v>35432110260ORMRCZZWD</v>
          </cell>
          <cell r="F3513" t="str">
            <v>HOUSESUB</v>
          </cell>
          <cell r="G3513">
            <v>796.61</v>
          </cell>
          <cell r="H3513">
            <v>796.61</v>
          </cell>
          <cell r="I3513">
            <v>796.61</v>
          </cell>
          <cell r="J3513">
            <v>796.61</v>
          </cell>
          <cell r="K3513">
            <v>796.61</v>
          </cell>
          <cell r="L3513">
            <v>796.61</v>
          </cell>
          <cell r="M3513">
            <v>796.61</v>
          </cell>
          <cell r="N3513">
            <v>796.61</v>
          </cell>
          <cell r="O3513">
            <v>796.61</v>
          </cell>
          <cell r="P3513">
            <v>796.61</v>
          </cell>
          <cell r="Q3513">
            <v>796.61</v>
          </cell>
          <cell r="R3513">
            <v>796.61</v>
          </cell>
          <cell r="S3513">
            <v>9559.32</v>
          </cell>
        </row>
        <row r="3514">
          <cell r="E3514" t="str">
            <v>35432110260ORMRCZZWD</v>
          </cell>
          <cell r="F3514" t="str">
            <v>HOUSESUB</v>
          </cell>
          <cell r="G3514">
            <v>796.61</v>
          </cell>
          <cell r="H3514">
            <v>796.61</v>
          </cell>
          <cell r="I3514">
            <v>796.61</v>
          </cell>
          <cell r="J3514">
            <v>796.61</v>
          </cell>
          <cell r="K3514">
            <v>796.61</v>
          </cell>
          <cell r="L3514">
            <v>796.61</v>
          </cell>
          <cell r="M3514">
            <v>796.61</v>
          </cell>
          <cell r="N3514">
            <v>796.61</v>
          </cell>
          <cell r="O3514">
            <v>796.61</v>
          </cell>
          <cell r="P3514">
            <v>796.61</v>
          </cell>
          <cell r="Q3514">
            <v>796.61</v>
          </cell>
          <cell r="R3514">
            <v>796.61</v>
          </cell>
          <cell r="S3514">
            <v>9559.32</v>
          </cell>
        </row>
        <row r="3515">
          <cell r="E3515" t="str">
            <v>35432110260ORMRCZZWD</v>
          </cell>
          <cell r="F3515" t="str">
            <v>HOUSESUB</v>
          </cell>
          <cell r="G3515">
            <v>796.61</v>
          </cell>
          <cell r="H3515">
            <v>796.61</v>
          </cell>
          <cell r="I3515">
            <v>796.61</v>
          </cell>
          <cell r="J3515">
            <v>796.61</v>
          </cell>
          <cell r="K3515">
            <v>796.61</v>
          </cell>
          <cell r="L3515">
            <v>796.61</v>
          </cell>
          <cell r="M3515">
            <v>796.61</v>
          </cell>
          <cell r="N3515">
            <v>796.61</v>
          </cell>
          <cell r="O3515">
            <v>796.61</v>
          </cell>
          <cell r="P3515">
            <v>796.61</v>
          </cell>
          <cell r="Q3515">
            <v>796.61</v>
          </cell>
          <cell r="R3515">
            <v>796.61</v>
          </cell>
          <cell r="S3515">
            <v>9559.32</v>
          </cell>
        </row>
        <row r="3516">
          <cell r="E3516" t="str">
            <v>35432110260ORMRCZZWD</v>
          </cell>
          <cell r="F3516" t="str">
            <v>HOUSESUB</v>
          </cell>
          <cell r="G3516">
            <v>796.61</v>
          </cell>
          <cell r="H3516">
            <v>796.61</v>
          </cell>
          <cell r="I3516">
            <v>796.61</v>
          </cell>
          <cell r="J3516">
            <v>796.61</v>
          </cell>
          <cell r="K3516">
            <v>796.61</v>
          </cell>
          <cell r="L3516">
            <v>796.61</v>
          </cell>
          <cell r="M3516">
            <v>796.61</v>
          </cell>
          <cell r="N3516">
            <v>796.61</v>
          </cell>
          <cell r="O3516">
            <v>796.61</v>
          </cell>
          <cell r="P3516">
            <v>796.61</v>
          </cell>
          <cell r="Q3516">
            <v>796.61</v>
          </cell>
          <cell r="R3516">
            <v>796.61</v>
          </cell>
          <cell r="S3516">
            <v>9559.32</v>
          </cell>
        </row>
        <row r="3517">
          <cell r="E3517" t="str">
            <v>35432110260ORMRCZZWD</v>
          </cell>
          <cell r="F3517" t="str">
            <v>HOUSESUB</v>
          </cell>
          <cell r="G3517">
            <v>796.61</v>
          </cell>
          <cell r="H3517">
            <v>796.61</v>
          </cell>
          <cell r="I3517">
            <v>796.61</v>
          </cell>
          <cell r="J3517">
            <v>796.61</v>
          </cell>
          <cell r="K3517">
            <v>796.61</v>
          </cell>
          <cell r="L3517">
            <v>796.61</v>
          </cell>
          <cell r="M3517">
            <v>796.61</v>
          </cell>
          <cell r="N3517">
            <v>796.61</v>
          </cell>
          <cell r="O3517">
            <v>796.61</v>
          </cell>
          <cell r="P3517">
            <v>796.61</v>
          </cell>
          <cell r="Q3517">
            <v>796.61</v>
          </cell>
          <cell r="R3517">
            <v>796.61</v>
          </cell>
          <cell r="S3517">
            <v>9559.32</v>
          </cell>
        </row>
        <row r="3518">
          <cell r="E3518" t="str">
            <v>35432110260ORMRCZZWD</v>
          </cell>
          <cell r="F3518" t="str">
            <v>HOUSESUB</v>
          </cell>
          <cell r="G3518">
            <v>796.61</v>
          </cell>
          <cell r="H3518">
            <v>796.61</v>
          </cell>
          <cell r="I3518">
            <v>796.61</v>
          </cell>
          <cell r="J3518">
            <v>796.61</v>
          </cell>
          <cell r="K3518">
            <v>796.61</v>
          </cell>
          <cell r="L3518">
            <v>796.61</v>
          </cell>
          <cell r="M3518">
            <v>796.61</v>
          </cell>
          <cell r="N3518">
            <v>796.61</v>
          </cell>
          <cell r="O3518">
            <v>796.61</v>
          </cell>
          <cell r="P3518">
            <v>796.61</v>
          </cell>
          <cell r="Q3518">
            <v>796.61</v>
          </cell>
          <cell r="R3518">
            <v>796.61</v>
          </cell>
          <cell r="S3518">
            <v>9559.32</v>
          </cell>
        </row>
        <row r="3519">
          <cell r="E3519" t="str">
            <v>35432110260ORMRCZZWD</v>
          </cell>
          <cell r="F3519" t="str">
            <v>HOUSESUB</v>
          </cell>
          <cell r="G3519">
            <v>796.61</v>
          </cell>
          <cell r="H3519">
            <v>796.61</v>
          </cell>
          <cell r="I3519">
            <v>796.61</v>
          </cell>
          <cell r="J3519">
            <v>796.61</v>
          </cell>
          <cell r="K3519">
            <v>796.61</v>
          </cell>
          <cell r="L3519">
            <v>796.61</v>
          </cell>
          <cell r="M3519">
            <v>796.61</v>
          </cell>
          <cell r="N3519">
            <v>796.61</v>
          </cell>
          <cell r="O3519">
            <v>796.61</v>
          </cell>
          <cell r="P3519">
            <v>796.61</v>
          </cell>
          <cell r="Q3519">
            <v>796.61</v>
          </cell>
          <cell r="R3519">
            <v>796.61</v>
          </cell>
          <cell r="S3519">
            <v>9559.32</v>
          </cell>
        </row>
        <row r="3520">
          <cell r="E3520" t="str">
            <v>35432110260ORMRCZZWD</v>
          </cell>
          <cell r="F3520" t="str">
            <v>HOUSESUB</v>
          </cell>
          <cell r="G3520">
            <v>796.61</v>
          </cell>
          <cell r="H3520">
            <v>796.61</v>
          </cell>
          <cell r="I3520">
            <v>796.61</v>
          </cell>
          <cell r="J3520">
            <v>796.61</v>
          </cell>
          <cell r="K3520">
            <v>796.61</v>
          </cell>
          <cell r="L3520">
            <v>796.61</v>
          </cell>
          <cell r="M3520">
            <v>796.61</v>
          </cell>
          <cell r="N3520">
            <v>796.61</v>
          </cell>
          <cell r="O3520">
            <v>796.61</v>
          </cell>
          <cell r="P3520">
            <v>796.61</v>
          </cell>
          <cell r="Q3520">
            <v>796.61</v>
          </cell>
          <cell r="R3520">
            <v>796.61</v>
          </cell>
          <cell r="S3520">
            <v>9559.32</v>
          </cell>
        </row>
        <row r="3521">
          <cell r="E3521" t="str">
            <v>35432110260ORMRCZZWD</v>
          </cell>
          <cell r="F3521" t="str">
            <v>HOUSESUB</v>
          </cell>
          <cell r="G3521">
            <v>796.61</v>
          </cell>
          <cell r="H3521">
            <v>796.61</v>
          </cell>
          <cell r="I3521">
            <v>796.61</v>
          </cell>
          <cell r="J3521">
            <v>796.61</v>
          </cell>
          <cell r="K3521">
            <v>796.61</v>
          </cell>
          <cell r="L3521">
            <v>796.61</v>
          </cell>
          <cell r="M3521">
            <v>796.61</v>
          </cell>
          <cell r="N3521">
            <v>796.61</v>
          </cell>
          <cell r="O3521">
            <v>796.61</v>
          </cell>
          <cell r="P3521">
            <v>796.61</v>
          </cell>
          <cell r="Q3521">
            <v>796.61</v>
          </cell>
          <cell r="R3521">
            <v>796.61</v>
          </cell>
          <cell r="S3521">
            <v>9559.32</v>
          </cell>
        </row>
        <row r="3522">
          <cell r="E3522" t="str">
            <v>35432110260ORMRCZZWD</v>
          </cell>
          <cell r="F3522" t="str">
            <v>HOUSESUB</v>
          </cell>
          <cell r="G3522">
            <v>796.61</v>
          </cell>
          <cell r="H3522">
            <v>796.61</v>
          </cell>
          <cell r="I3522">
            <v>796.61</v>
          </cell>
          <cell r="J3522">
            <v>796.61</v>
          </cell>
          <cell r="K3522">
            <v>796.61</v>
          </cell>
          <cell r="L3522">
            <v>796.61</v>
          </cell>
          <cell r="M3522">
            <v>796.61</v>
          </cell>
          <cell r="N3522">
            <v>796.61</v>
          </cell>
          <cell r="O3522">
            <v>796.61</v>
          </cell>
          <cell r="P3522">
            <v>796.61</v>
          </cell>
          <cell r="Q3522">
            <v>796.61</v>
          </cell>
          <cell r="R3522">
            <v>796.61</v>
          </cell>
          <cell r="S3522">
            <v>9559.32</v>
          </cell>
        </row>
        <row r="3523">
          <cell r="E3523" t="str">
            <v>35432110260ORMRCZZWD</v>
          </cell>
          <cell r="F3523" t="str">
            <v>HOUSESUB</v>
          </cell>
          <cell r="G3523">
            <v>796.61</v>
          </cell>
          <cell r="H3523">
            <v>796.61</v>
          </cell>
          <cell r="I3523">
            <v>796.61</v>
          </cell>
          <cell r="J3523">
            <v>796.61</v>
          </cell>
          <cell r="K3523">
            <v>796.61</v>
          </cell>
          <cell r="L3523">
            <v>796.61</v>
          </cell>
          <cell r="M3523">
            <v>796.61</v>
          </cell>
          <cell r="N3523">
            <v>796.61</v>
          </cell>
          <cell r="O3523">
            <v>796.61</v>
          </cell>
          <cell r="P3523">
            <v>796.61</v>
          </cell>
          <cell r="Q3523">
            <v>796.61</v>
          </cell>
          <cell r="R3523">
            <v>796.61</v>
          </cell>
          <cell r="S3523">
            <v>9559.32</v>
          </cell>
        </row>
        <row r="3524">
          <cell r="E3524" t="str">
            <v>35432110260ORMRCZZWD</v>
          </cell>
          <cell r="F3524" t="str">
            <v>HOUSESUB</v>
          </cell>
          <cell r="G3524">
            <v>796.61</v>
          </cell>
          <cell r="H3524">
            <v>796.61</v>
          </cell>
          <cell r="I3524">
            <v>796.61</v>
          </cell>
          <cell r="J3524">
            <v>796.61</v>
          </cell>
          <cell r="K3524">
            <v>796.61</v>
          </cell>
          <cell r="L3524">
            <v>796.61</v>
          </cell>
          <cell r="M3524">
            <v>796.61</v>
          </cell>
          <cell r="N3524">
            <v>796.61</v>
          </cell>
          <cell r="O3524">
            <v>796.61</v>
          </cell>
          <cell r="P3524">
            <v>796.61</v>
          </cell>
          <cell r="Q3524">
            <v>796.61</v>
          </cell>
          <cell r="R3524">
            <v>796.61</v>
          </cell>
          <cell r="S3524">
            <v>9559.32</v>
          </cell>
        </row>
        <row r="3525">
          <cell r="E3525" t="str">
            <v>35432110260ORMRCZZWD</v>
          </cell>
          <cell r="F3525" t="str">
            <v>HOUSESUB</v>
          </cell>
          <cell r="G3525">
            <v>796.61</v>
          </cell>
          <cell r="H3525">
            <v>796.61</v>
          </cell>
          <cell r="I3525">
            <v>796.61</v>
          </cell>
          <cell r="J3525">
            <v>796.61</v>
          </cell>
          <cell r="K3525">
            <v>796.61</v>
          </cell>
          <cell r="L3525">
            <v>796.61</v>
          </cell>
          <cell r="M3525">
            <v>796.61</v>
          </cell>
          <cell r="N3525">
            <v>796.61</v>
          </cell>
          <cell r="O3525">
            <v>796.61</v>
          </cell>
          <cell r="P3525">
            <v>796.61</v>
          </cell>
          <cell r="Q3525">
            <v>796.61</v>
          </cell>
          <cell r="R3525">
            <v>796.61</v>
          </cell>
          <cell r="S3525">
            <v>9559.32</v>
          </cell>
        </row>
        <row r="3526">
          <cell r="E3526" t="str">
            <v>35432110260ORMRCZZWD</v>
          </cell>
          <cell r="F3526" t="str">
            <v>HOUSESUB</v>
          </cell>
          <cell r="G3526">
            <v>796.61</v>
          </cell>
          <cell r="H3526">
            <v>796.61</v>
          </cell>
          <cell r="I3526">
            <v>796.61</v>
          </cell>
          <cell r="J3526">
            <v>796.61</v>
          </cell>
          <cell r="K3526">
            <v>796.61</v>
          </cell>
          <cell r="L3526">
            <v>796.61</v>
          </cell>
          <cell r="M3526">
            <v>796.61</v>
          </cell>
          <cell r="N3526">
            <v>796.61</v>
          </cell>
          <cell r="O3526">
            <v>796.61</v>
          </cell>
          <cell r="P3526">
            <v>796.61</v>
          </cell>
          <cell r="Q3526">
            <v>796.61</v>
          </cell>
          <cell r="R3526">
            <v>796.61</v>
          </cell>
          <cell r="S3526">
            <v>9559.32</v>
          </cell>
        </row>
        <row r="3527">
          <cell r="E3527" t="str">
            <v>35432110260ORMRCZZWD</v>
          </cell>
          <cell r="F3527" t="str">
            <v>HOUSESUB</v>
          </cell>
          <cell r="G3527">
            <v>796.61</v>
          </cell>
          <cell r="H3527">
            <v>796.61</v>
          </cell>
          <cell r="I3527">
            <v>796.61</v>
          </cell>
          <cell r="J3527">
            <v>796.61</v>
          </cell>
          <cell r="K3527">
            <v>796.61</v>
          </cell>
          <cell r="L3527">
            <v>796.61</v>
          </cell>
          <cell r="M3527">
            <v>796.61</v>
          </cell>
          <cell r="N3527">
            <v>796.61</v>
          </cell>
          <cell r="O3527">
            <v>796.61</v>
          </cell>
          <cell r="P3527">
            <v>796.61</v>
          </cell>
          <cell r="Q3527">
            <v>796.61</v>
          </cell>
          <cell r="R3527">
            <v>796.61</v>
          </cell>
          <cell r="S3527">
            <v>9559.32</v>
          </cell>
        </row>
        <row r="3528">
          <cell r="E3528" t="str">
            <v>35432110260ORMRCZZWD</v>
          </cell>
          <cell r="F3528" t="str">
            <v>HOUSESUB</v>
          </cell>
          <cell r="G3528">
            <v>796.61</v>
          </cell>
          <cell r="H3528">
            <v>796.61</v>
          </cell>
          <cell r="I3528">
            <v>796.61</v>
          </cell>
          <cell r="J3528">
            <v>796.61</v>
          </cell>
          <cell r="K3528">
            <v>796.61</v>
          </cell>
          <cell r="L3528">
            <v>796.61</v>
          </cell>
          <cell r="M3528">
            <v>796.61</v>
          </cell>
          <cell r="N3528">
            <v>796.61</v>
          </cell>
          <cell r="O3528">
            <v>796.61</v>
          </cell>
          <cell r="P3528">
            <v>796.61</v>
          </cell>
          <cell r="Q3528">
            <v>796.61</v>
          </cell>
          <cell r="R3528">
            <v>796.61</v>
          </cell>
          <cell r="S3528">
            <v>9559.32</v>
          </cell>
        </row>
        <row r="3529">
          <cell r="E3529" t="str">
            <v>35432110260ORMRCZZWD</v>
          </cell>
          <cell r="F3529" t="str">
            <v>HOUSESUB</v>
          </cell>
          <cell r="G3529">
            <v>796.61</v>
          </cell>
          <cell r="H3529">
            <v>796.61</v>
          </cell>
          <cell r="I3529">
            <v>796.61</v>
          </cell>
          <cell r="J3529">
            <v>796.61</v>
          </cell>
          <cell r="K3529">
            <v>796.61</v>
          </cell>
          <cell r="L3529">
            <v>796.61</v>
          </cell>
          <cell r="M3529">
            <v>796.61</v>
          </cell>
          <cell r="N3529">
            <v>796.61</v>
          </cell>
          <cell r="O3529">
            <v>796.61</v>
          </cell>
          <cell r="P3529">
            <v>796.61</v>
          </cell>
          <cell r="Q3529">
            <v>796.61</v>
          </cell>
          <cell r="R3529">
            <v>796.61</v>
          </cell>
          <cell r="S3529">
            <v>9559.32</v>
          </cell>
        </row>
        <row r="3530">
          <cell r="E3530" t="str">
            <v>35432110260ORMRCZZWD Total</v>
          </cell>
          <cell r="F3530">
            <v>0</v>
          </cell>
          <cell r="S3530">
            <v>181627.08000000007</v>
          </cell>
        </row>
        <row r="3531">
          <cell r="E3531" t="str">
            <v>35432130010ORMRCZZWD</v>
          </cell>
          <cell r="F3531" t="str">
            <v>CC-BARGAIN</v>
          </cell>
          <cell r="G3531">
            <v>8.25</v>
          </cell>
          <cell r="H3531">
            <v>8.25</v>
          </cell>
          <cell r="I3531">
            <v>8.25</v>
          </cell>
          <cell r="J3531">
            <v>8.25</v>
          </cell>
          <cell r="K3531">
            <v>8.25</v>
          </cell>
          <cell r="L3531">
            <v>8.25</v>
          </cell>
          <cell r="M3531">
            <v>8.25</v>
          </cell>
          <cell r="N3531">
            <v>8.25</v>
          </cell>
          <cell r="O3531">
            <v>8.25</v>
          </cell>
          <cell r="P3531">
            <v>8.25</v>
          </cell>
          <cell r="Q3531">
            <v>8.25</v>
          </cell>
          <cell r="R3531">
            <v>8.25</v>
          </cell>
          <cell r="S3531">
            <v>99</v>
          </cell>
        </row>
        <row r="3532">
          <cell r="E3532" t="str">
            <v>35432130010ORMRCZZWD</v>
          </cell>
          <cell r="F3532" t="str">
            <v>CC-BARGAIN</v>
          </cell>
          <cell r="G3532">
            <v>8.25</v>
          </cell>
          <cell r="H3532">
            <v>8.25</v>
          </cell>
          <cell r="I3532">
            <v>8.25</v>
          </cell>
          <cell r="J3532">
            <v>8.25</v>
          </cell>
          <cell r="K3532">
            <v>8.25</v>
          </cell>
          <cell r="L3532">
            <v>8.25</v>
          </cell>
          <cell r="M3532">
            <v>8.25</v>
          </cell>
          <cell r="N3532">
            <v>8.25</v>
          </cell>
          <cell r="O3532">
            <v>8.25</v>
          </cell>
          <cell r="P3532">
            <v>8.25</v>
          </cell>
          <cell r="Q3532">
            <v>8.25</v>
          </cell>
          <cell r="R3532">
            <v>8.25</v>
          </cell>
          <cell r="S3532">
            <v>99</v>
          </cell>
        </row>
        <row r="3533">
          <cell r="E3533" t="str">
            <v>35432130010ORMRCZZWD</v>
          </cell>
          <cell r="F3533" t="str">
            <v>CC-BARGAIN</v>
          </cell>
          <cell r="G3533">
            <v>8.25</v>
          </cell>
          <cell r="H3533">
            <v>8.25</v>
          </cell>
          <cell r="I3533">
            <v>8.25</v>
          </cell>
          <cell r="J3533">
            <v>8.25</v>
          </cell>
          <cell r="K3533">
            <v>8.25</v>
          </cell>
          <cell r="L3533">
            <v>8.25</v>
          </cell>
          <cell r="M3533">
            <v>8.25</v>
          </cell>
          <cell r="N3533">
            <v>8.25</v>
          </cell>
          <cell r="O3533">
            <v>8.25</v>
          </cell>
          <cell r="P3533">
            <v>8.25</v>
          </cell>
          <cell r="Q3533">
            <v>8.25</v>
          </cell>
          <cell r="R3533">
            <v>8.25</v>
          </cell>
          <cell r="S3533">
            <v>99</v>
          </cell>
        </row>
        <row r="3534">
          <cell r="E3534" t="str">
            <v>35432130010ORMRCZZWD</v>
          </cell>
          <cell r="F3534" t="str">
            <v>CC-BARGAIN</v>
          </cell>
          <cell r="G3534">
            <v>8.25</v>
          </cell>
          <cell r="H3534">
            <v>8.25</v>
          </cell>
          <cell r="I3534">
            <v>8.25</v>
          </cell>
          <cell r="J3534">
            <v>8.25</v>
          </cell>
          <cell r="K3534">
            <v>8.25</v>
          </cell>
          <cell r="L3534">
            <v>8.25</v>
          </cell>
          <cell r="M3534">
            <v>8.25</v>
          </cell>
          <cell r="N3534">
            <v>8.25</v>
          </cell>
          <cell r="O3534">
            <v>8.25</v>
          </cell>
          <cell r="P3534">
            <v>8.25</v>
          </cell>
          <cell r="Q3534">
            <v>8.25</v>
          </cell>
          <cell r="R3534">
            <v>8.25</v>
          </cell>
          <cell r="S3534">
            <v>99</v>
          </cell>
        </row>
        <row r="3535">
          <cell r="E3535" t="str">
            <v>35432130010ORMRCZZWD</v>
          </cell>
          <cell r="F3535" t="str">
            <v>CC-BARGAIN</v>
          </cell>
          <cell r="G3535">
            <v>8.25</v>
          </cell>
          <cell r="H3535">
            <v>8.25</v>
          </cell>
          <cell r="I3535">
            <v>8.25</v>
          </cell>
          <cell r="J3535">
            <v>8.25</v>
          </cell>
          <cell r="K3535">
            <v>8.25</v>
          </cell>
          <cell r="L3535">
            <v>8.25</v>
          </cell>
          <cell r="M3535">
            <v>8.25</v>
          </cell>
          <cell r="N3535">
            <v>8.25</v>
          </cell>
          <cell r="O3535">
            <v>8.25</v>
          </cell>
          <cell r="P3535">
            <v>8.25</v>
          </cell>
          <cell r="Q3535">
            <v>8.25</v>
          </cell>
          <cell r="R3535">
            <v>8.25</v>
          </cell>
          <cell r="S3535">
            <v>99</v>
          </cell>
        </row>
        <row r="3536">
          <cell r="E3536" t="str">
            <v>35432130010ORMRCZZWD</v>
          </cell>
          <cell r="F3536" t="str">
            <v>CC-BARGAIN</v>
          </cell>
          <cell r="G3536">
            <v>8.25</v>
          </cell>
          <cell r="H3536">
            <v>8.25</v>
          </cell>
          <cell r="I3536">
            <v>8.25</v>
          </cell>
          <cell r="J3536">
            <v>8.25</v>
          </cell>
          <cell r="K3536">
            <v>8.25</v>
          </cell>
          <cell r="L3536">
            <v>8.25</v>
          </cell>
          <cell r="M3536">
            <v>8.25</v>
          </cell>
          <cell r="N3536">
            <v>8.25</v>
          </cell>
          <cell r="O3536">
            <v>8.25</v>
          </cell>
          <cell r="P3536">
            <v>8.25</v>
          </cell>
          <cell r="Q3536">
            <v>8.25</v>
          </cell>
          <cell r="R3536">
            <v>8.25</v>
          </cell>
          <cell r="S3536">
            <v>99</v>
          </cell>
        </row>
        <row r="3537">
          <cell r="E3537" t="str">
            <v>35432130010ORMRCZZWD</v>
          </cell>
          <cell r="F3537" t="str">
            <v>CC-BARGAIN</v>
          </cell>
          <cell r="G3537">
            <v>8.25</v>
          </cell>
          <cell r="H3537">
            <v>8.25</v>
          </cell>
          <cell r="I3537">
            <v>8.25</v>
          </cell>
          <cell r="J3537">
            <v>8.25</v>
          </cell>
          <cell r="K3537">
            <v>8.25</v>
          </cell>
          <cell r="L3537">
            <v>8.25</v>
          </cell>
          <cell r="M3537">
            <v>8.25</v>
          </cell>
          <cell r="N3537">
            <v>8.25</v>
          </cell>
          <cell r="O3537">
            <v>8.25</v>
          </cell>
          <cell r="P3537">
            <v>8.25</v>
          </cell>
          <cell r="Q3537">
            <v>8.25</v>
          </cell>
          <cell r="R3537">
            <v>8.25</v>
          </cell>
          <cell r="S3537">
            <v>99</v>
          </cell>
        </row>
        <row r="3538">
          <cell r="E3538" t="str">
            <v>35432130010ORMRCZZWD</v>
          </cell>
          <cell r="F3538" t="str">
            <v>CC-BARGAIN</v>
          </cell>
          <cell r="G3538">
            <v>8.25</v>
          </cell>
          <cell r="H3538">
            <v>8.25</v>
          </cell>
          <cell r="I3538">
            <v>8.25</v>
          </cell>
          <cell r="J3538">
            <v>8.25</v>
          </cell>
          <cell r="K3538">
            <v>8.25</v>
          </cell>
          <cell r="L3538">
            <v>8.25</v>
          </cell>
          <cell r="M3538">
            <v>8.25</v>
          </cell>
          <cell r="N3538">
            <v>8.25</v>
          </cell>
          <cell r="O3538">
            <v>8.25</v>
          </cell>
          <cell r="P3538">
            <v>8.25</v>
          </cell>
          <cell r="Q3538">
            <v>8.25</v>
          </cell>
          <cell r="R3538">
            <v>8.25</v>
          </cell>
          <cell r="S3538">
            <v>99</v>
          </cell>
        </row>
        <row r="3539">
          <cell r="E3539" t="str">
            <v>35432130010ORMRCZZWD</v>
          </cell>
          <cell r="F3539" t="str">
            <v>CC-BARGAIN</v>
          </cell>
          <cell r="G3539">
            <v>8.25</v>
          </cell>
          <cell r="H3539">
            <v>8.25</v>
          </cell>
          <cell r="I3539">
            <v>8.25</v>
          </cell>
          <cell r="J3539">
            <v>8.25</v>
          </cell>
          <cell r="K3539">
            <v>8.25</v>
          </cell>
          <cell r="L3539">
            <v>8.25</v>
          </cell>
          <cell r="M3539">
            <v>8.25</v>
          </cell>
          <cell r="N3539">
            <v>8.25</v>
          </cell>
          <cell r="O3539">
            <v>8.25</v>
          </cell>
          <cell r="P3539">
            <v>8.25</v>
          </cell>
          <cell r="Q3539">
            <v>8.25</v>
          </cell>
          <cell r="R3539">
            <v>8.25</v>
          </cell>
          <cell r="S3539">
            <v>99</v>
          </cell>
        </row>
        <row r="3540">
          <cell r="E3540" t="str">
            <v>35432130010ORMRCZZWD</v>
          </cell>
          <cell r="F3540" t="str">
            <v>CC-BARGAIN</v>
          </cell>
          <cell r="G3540">
            <v>8.25</v>
          </cell>
          <cell r="H3540">
            <v>8.25</v>
          </cell>
          <cell r="I3540">
            <v>8.25</v>
          </cell>
          <cell r="J3540">
            <v>8.25</v>
          </cell>
          <cell r="K3540">
            <v>8.25</v>
          </cell>
          <cell r="L3540">
            <v>8.25</v>
          </cell>
          <cell r="M3540">
            <v>8.25</v>
          </cell>
          <cell r="N3540">
            <v>8.25</v>
          </cell>
          <cell r="O3540">
            <v>8.25</v>
          </cell>
          <cell r="P3540">
            <v>8.25</v>
          </cell>
          <cell r="Q3540">
            <v>8.25</v>
          </cell>
          <cell r="R3540">
            <v>8.25</v>
          </cell>
          <cell r="S3540">
            <v>99</v>
          </cell>
        </row>
        <row r="3541">
          <cell r="E3541" t="str">
            <v>35432130010ORMRCZZWD</v>
          </cell>
          <cell r="F3541" t="str">
            <v>CC-BARGAIN</v>
          </cell>
          <cell r="G3541">
            <v>8.25</v>
          </cell>
          <cell r="H3541">
            <v>8.25</v>
          </cell>
          <cell r="I3541">
            <v>8.25</v>
          </cell>
          <cell r="J3541">
            <v>8.25</v>
          </cell>
          <cell r="K3541">
            <v>8.25</v>
          </cell>
          <cell r="L3541">
            <v>8.25</v>
          </cell>
          <cell r="M3541">
            <v>8.25</v>
          </cell>
          <cell r="N3541">
            <v>8.25</v>
          </cell>
          <cell r="O3541">
            <v>8.25</v>
          </cell>
          <cell r="P3541">
            <v>8.25</v>
          </cell>
          <cell r="Q3541">
            <v>8.25</v>
          </cell>
          <cell r="R3541">
            <v>8.25</v>
          </cell>
          <cell r="S3541">
            <v>99</v>
          </cell>
        </row>
        <row r="3542">
          <cell r="E3542" t="str">
            <v>35432130010ORMRCZZWD</v>
          </cell>
          <cell r="F3542" t="str">
            <v>CC-BARGAIN</v>
          </cell>
          <cell r="G3542">
            <v>8.25</v>
          </cell>
          <cell r="H3542">
            <v>8.25</v>
          </cell>
          <cell r="I3542">
            <v>8.25</v>
          </cell>
          <cell r="J3542">
            <v>8.25</v>
          </cell>
          <cell r="K3542">
            <v>8.25</v>
          </cell>
          <cell r="L3542">
            <v>8.25</v>
          </cell>
          <cell r="M3542">
            <v>8.25</v>
          </cell>
          <cell r="N3542">
            <v>8.25</v>
          </cell>
          <cell r="O3542">
            <v>8.25</v>
          </cell>
          <cell r="P3542">
            <v>8.25</v>
          </cell>
          <cell r="Q3542">
            <v>8.25</v>
          </cell>
          <cell r="R3542">
            <v>8.25</v>
          </cell>
          <cell r="S3542">
            <v>99</v>
          </cell>
        </row>
        <row r="3543">
          <cell r="E3543" t="str">
            <v>35432130010ORMRCZZWD</v>
          </cell>
          <cell r="F3543" t="str">
            <v>CC-BARGAIN</v>
          </cell>
          <cell r="G3543">
            <v>8.25</v>
          </cell>
          <cell r="H3543">
            <v>8.25</v>
          </cell>
          <cell r="I3543">
            <v>8.25</v>
          </cell>
          <cell r="J3543">
            <v>8.25</v>
          </cell>
          <cell r="K3543">
            <v>8.25</v>
          </cell>
          <cell r="L3543">
            <v>8.25</v>
          </cell>
          <cell r="M3543">
            <v>8.25</v>
          </cell>
          <cell r="N3543">
            <v>8.25</v>
          </cell>
          <cell r="O3543">
            <v>8.25</v>
          </cell>
          <cell r="P3543">
            <v>8.25</v>
          </cell>
          <cell r="Q3543">
            <v>8.25</v>
          </cell>
          <cell r="R3543">
            <v>8.25</v>
          </cell>
          <cell r="S3543">
            <v>99</v>
          </cell>
        </row>
        <row r="3544">
          <cell r="E3544" t="str">
            <v>35432130010ORMRCZZWD</v>
          </cell>
          <cell r="F3544" t="str">
            <v>CC-BARGAIN</v>
          </cell>
          <cell r="G3544">
            <v>8.25</v>
          </cell>
          <cell r="H3544">
            <v>8.25</v>
          </cell>
          <cell r="I3544">
            <v>8.25</v>
          </cell>
          <cell r="J3544">
            <v>8.25</v>
          </cell>
          <cell r="K3544">
            <v>8.25</v>
          </cell>
          <cell r="L3544">
            <v>8.25</v>
          </cell>
          <cell r="M3544">
            <v>8.25</v>
          </cell>
          <cell r="N3544">
            <v>8.25</v>
          </cell>
          <cell r="O3544">
            <v>8.25</v>
          </cell>
          <cell r="P3544">
            <v>8.25</v>
          </cell>
          <cell r="Q3544">
            <v>8.25</v>
          </cell>
          <cell r="R3544">
            <v>8.25</v>
          </cell>
          <cell r="S3544">
            <v>99</v>
          </cell>
        </row>
        <row r="3545">
          <cell r="E3545" t="str">
            <v>35432130010ORMRCZZWD</v>
          </cell>
          <cell r="F3545" t="str">
            <v>CC-BARGAIN</v>
          </cell>
          <cell r="G3545">
            <v>8.25</v>
          </cell>
          <cell r="H3545">
            <v>8.25</v>
          </cell>
          <cell r="I3545">
            <v>8.25</v>
          </cell>
          <cell r="J3545">
            <v>8.25</v>
          </cell>
          <cell r="K3545">
            <v>8.25</v>
          </cell>
          <cell r="L3545">
            <v>8.25</v>
          </cell>
          <cell r="M3545">
            <v>8.25</v>
          </cell>
          <cell r="N3545">
            <v>8.25</v>
          </cell>
          <cell r="O3545">
            <v>8.25</v>
          </cell>
          <cell r="P3545">
            <v>8.25</v>
          </cell>
          <cell r="Q3545">
            <v>8.25</v>
          </cell>
          <cell r="R3545">
            <v>8.25</v>
          </cell>
          <cell r="S3545">
            <v>99</v>
          </cell>
        </row>
        <row r="3546">
          <cell r="E3546" t="str">
            <v>35432130010ORMRCZZWD</v>
          </cell>
          <cell r="F3546" t="str">
            <v>CC-BARGAIN</v>
          </cell>
          <cell r="G3546">
            <v>8.25</v>
          </cell>
          <cell r="H3546">
            <v>8.25</v>
          </cell>
          <cell r="I3546">
            <v>8.25</v>
          </cell>
          <cell r="J3546">
            <v>8.25</v>
          </cell>
          <cell r="K3546">
            <v>8.25</v>
          </cell>
          <cell r="L3546">
            <v>8.25</v>
          </cell>
          <cell r="M3546">
            <v>8.25</v>
          </cell>
          <cell r="N3546">
            <v>8.25</v>
          </cell>
          <cell r="O3546">
            <v>8.25</v>
          </cell>
          <cell r="P3546">
            <v>8.25</v>
          </cell>
          <cell r="Q3546">
            <v>8.25</v>
          </cell>
          <cell r="R3546">
            <v>8.25</v>
          </cell>
          <cell r="S3546">
            <v>99</v>
          </cell>
        </row>
        <row r="3547">
          <cell r="E3547" t="str">
            <v>35432130010ORMRCZZWD</v>
          </cell>
          <cell r="F3547" t="str">
            <v>CC-BARGAIN</v>
          </cell>
          <cell r="G3547">
            <v>8.25</v>
          </cell>
          <cell r="H3547">
            <v>8.25</v>
          </cell>
          <cell r="I3547">
            <v>8.25</v>
          </cell>
          <cell r="J3547">
            <v>8.25</v>
          </cell>
          <cell r="K3547">
            <v>8.25</v>
          </cell>
          <cell r="L3547">
            <v>8.25</v>
          </cell>
          <cell r="M3547">
            <v>8.25</v>
          </cell>
          <cell r="N3547">
            <v>8.25</v>
          </cell>
          <cell r="O3547">
            <v>8.25</v>
          </cell>
          <cell r="P3547">
            <v>8.25</v>
          </cell>
          <cell r="Q3547">
            <v>8.25</v>
          </cell>
          <cell r="R3547">
            <v>8.25</v>
          </cell>
          <cell r="S3547">
            <v>99</v>
          </cell>
        </row>
        <row r="3548">
          <cell r="E3548" t="str">
            <v>35432130010ORMRCZZWD</v>
          </cell>
          <cell r="F3548" t="str">
            <v>CC-BARGAIN</v>
          </cell>
          <cell r="G3548">
            <v>8.25</v>
          </cell>
          <cell r="H3548">
            <v>8.25</v>
          </cell>
          <cell r="I3548">
            <v>8.25</v>
          </cell>
          <cell r="J3548">
            <v>8.25</v>
          </cell>
          <cell r="K3548">
            <v>8.25</v>
          </cell>
          <cell r="L3548">
            <v>8.25</v>
          </cell>
          <cell r="M3548">
            <v>8.25</v>
          </cell>
          <cell r="N3548">
            <v>8.25</v>
          </cell>
          <cell r="O3548">
            <v>8.25</v>
          </cell>
          <cell r="P3548">
            <v>8.25</v>
          </cell>
          <cell r="Q3548">
            <v>8.25</v>
          </cell>
          <cell r="R3548">
            <v>8.25</v>
          </cell>
          <cell r="S3548">
            <v>99</v>
          </cell>
        </row>
        <row r="3549">
          <cell r="E3549" t="str">
            <v>35432130010ORMRCZZWD</v>
          </cell>
          <cell r="F3549" t="str">
            <v>CC-BARGAIN</v>
          </cell>
          <cell r="G3549">
            <v>8.25</v>
          </cell>
          <cell r="H3549">
            <v>8.25</v>
          </cell>
          <cell r="I3549">
            <v>8.25</v>
          </cell>
          <cell r="J3549">
            <v>8.25</v>
          </cell>
          <cell r="K3549">
            <v>8.25</v>
          </cell>
          <cell r="L3549">
            <v>8.25</v>
          </cell>
          <cell r="M3549">
            <v>8.25</v>
          </cell>
          <cell r="N3549">
            <v>8.25</v>
          </cell>
          <cell r="O3549">
            <v>8.25</v>
          </cell>
          <cell r="P3549">
            <v>8.25</v>
          </cell>
          <cell r="Q3549">
            <v>8.25</v>
          </cell>
          <cell r="R3549">
            <v>8.25</v>
          </cell>
          <cell r="S3549">
            <v>99</v>
          </cell>
        </row>
        <row r="3550">
          <cell r="E3550" t="str">
            <v>35432130010ORMRCZZWD</v>
          </cell>
          <cell r="F3550" t="str">
            <v>CC-BARGAIN</v>
          </cell>
          <cell r="G3550">
            <v>8.25</v>
          </cell>
          <cell r="H3550">
            <v>8.25</v>
          </cell>
          <cell r="I3550">
            <v>8.25</v>
          </cell>
          <cell r="J3550">
            <v>8.25</v>
          </cell>
          <cell r="K3550">
            <v>8.25</v>
          </cell>
          <cell r="L3550">
            <v>8.25</v>
          </cell>
          <cell r="M3550">
            <v>8.25</v>
          </cell>
          <cell r="N3550">
            <v>8.25</v>
          </cell>
          <cell r="O3550">
            <v>8.25</v>
          </cell>
          <cell r="P3550">
            <v>8.25</v>
          </cell>
          <cell r="Q3550">
            <v>8.25</v>
          </cell>
          <cell r="R3550">
            <v>8.25</v>
          </cell>
          <cell r="S3550">
            <v>99</v>
          </cell>
        </row>
        <row r="3551">
          <cell r="E3551" t="str">
            <v>35432130010ORMRCZZWD</v>
          </cell>
          <cell r="F3551" t="str">
            <v>CC-BARGAIN</v>
          </cell>
          <cell r="G3551">
            <v>8.25</v>
          </cell>
          <cell r="H3551">
            <v>8.25</v>
          </cell>
          <cell r="I3551">
            <v>8.25</v>
          </cell>
          <cell r="J3551">
            <v>8.25</v>
          </cell>
          <cell r="K3551">
            <v>8.25</v>
          </cell>
          <cell r="L3551">
            <v>8.25</v>
          </cell>
          <cell r="M3551">
            <v>8.25</v>
          </cell>
          <cell r="N3551">
            <v>8.25</v>
          </cell>
          <cell r="O3551">
            <v>8.25</v>
          </cell>
          <cell r="P3551">
            <v>8.25</v>
          </cell>
          <cell r="Q3551">
            <v>8.25</v>
          </cell>
          <cell r="R3551">
            <v>8.25</v>
          </cell>
          <cell r="S3551">
            <v>99</v>
          </cell>
        </row>
        <row r="3552">
          <cell r="E3552" t="str">
            <v>35432130010ORMRCZZWD</v>
          </cell>
          <cell r="F3552" t="str">
            <v>CC-BARGAIN</v>
          </cell>
          <cell r="G3552">
            <v>8.25</v>
          </cell>
          <cell r="H3552">
            <v>8.25</v>
          </cell>
          <cell r="I3552">
            <v>8.25</v>
          </cell>
          <cell r="J3552">
            <v>8.25</v>
          </cell>
          <cell r="K3552">
            <v>8.25</v>
          </cell>
          <cell r="L3552">
            <v>8.25</v>
          </cell>
          <cell r="M3552">
            <v>8.25</v>
          </cell>
          <cell r="N3552">
            <v>8.25</v>
          </cell>
          <cell r="O3552">
            <v>8.25</v>
          </cell>
          <cell r="P3552">
            <v>8.25</v>
          </cell>
          <cell r="Q3552">
            <v>8.25</v>
          </cell>
          <cell r="R3552">
            <v>8.25</v>
          </cell>
          <cell r="S3552">
            <v>99</v>
          </cell>
        </row>
        <row r="3553">
          <cell r="E3553" t="str">
            <v>35432130010ORMRCZZWD</v>
          </cell>
          <cell r="F3553" t="str">
            <v>CC-BARGAIN</v>
          </cell>
          <cell r="G3553">
            <v>8.25</v>
          </cell>
          <cell r="H3553">
            <v>8.25</v>
          </cell>
          <cell r="I3553">
            <v>8.25</v>
          </cell>
          <cell r="J3553">
            <v>8.25</v>
          </cell>
          <cell r="K3553">
            <v>8.25</v>
          </cell>
          <cell r="L3553">
            <v>8.25</v>
          </cell>
          <cell r="M3553">
            <v>8.25</v>
          </cell>
          <cell r="N3553">
            <v>8.25</v>
          </cell>
          <cell r="O3553">
            <v>8.25</v>
          </cell>
          <cell r="P3553">
            <v>8.25</v>
          </cell>
          <cell r="Q3553">
            <v>8.25</v>
          </cell>
          <cell r="R3553">
            <v>8.25</v>
          </cell>
          <cell r="S3553">
            <v>99</v>
          </cell>
        </row>
        <row r="3554">
          <cell r="E3554" t="str">
            <v>35432130010ORMRCZZWD</v>
          </cell>
          <cell r="F3554" t="str">
            <v>CC-BARGAIN</v>
          </cell>
          <cell r="G3554">
            <v>8.25</v>
          </cell>
          <cell r="H3554">
            <v>8.25</v>
          </cell>
          <cell r="I3554">
            <v>8.25</v>
          </cell>
          <cell r="J3554">
            <v>8.25</v>
          </cell>
          <cell r="K3554">
            <v>8.25</v>
          </cell>
          <cell r="L3554">
            <v>8.25</v>
          </cell>
          <cell r="M3554">
            <v>8.25</v>
          </cell>
          <cell r="N3554">
            <v>8.25</v>
          </cell>
          <cell r="O3554">
            <v>8.25</v>
          </cell>
          <cell r="P3554">
            <v>8.25</v>
          </cell>
          <cell r="Q3554">
            <v>8.25</v>
          </cell>
          <cell r="R3554">
            <v>8.25</v>
          </cell>
          <cell r="S3554">
            <v>99</v>
          </cell>
        </row>
        <row r="3555">
          <cell r="E3555" t="str">
            <v>35432130010ORMRCZZWD</v>
          </cell>
          <cell r="F3555" t="str">
            <v>CC-BARGAIN</v>
          </cell>
          <cell r="G3555">
            <v>8.25</v>
          </cell>
          <cell r="H3555">
            <v>8.25</v>
          </cell>
          <cell r="I3555">
            <v>8.25</v>
          </cell>
          <cell r="J3555">
            <v>8.25</v>
          </cell>
          <cell r="K3555">
            <v>8.25</v>
          </cell>
          <cell r="L3555">
            <v>8.25</v>
          </cell>
          <cell r="M3555">
            <v>8.25</v>
          </cell>
          <cell r="N3555">
            <v>8.25</v>
          </cell>
          <cell r="O3555">
            <v>8.25</v>
          </cell>
          <cell r="P3555">
            <v>8.25</v>
          </cell>
          <cell r="Q3555">
            <v>8.25</v>
          </cell>
          <cell r="R3555">
            <v>8.25</v>
          </cell>
          <cell r="S3555">
            <v>99</v>
          </cell>
        </row>
        <row r="3556">
          <cell r="E3556" t="str">
            <v>35432130010ORMRCZZWD</v>
          </cell>
          <cell r="F3556" t="str">
            <v>CC-BARGAIN</v>
          </cell>
          <cell r="G3556">
            <v>8.25</v>
          </cell>
          <cell r="H3556">
            <v>8.25</v>
          </cell>
          <cell r="I3556">
            <v>8.25</v>
          </cell>
          <cell r="J3556">
            <v>8.25</v>
          </cell>
          <cell r="K3556">
            <v>8.25</v>
          </cell>
          <cell r="L3556">
            <v>8.25</v>
          </cell>
          <cell r="M3556">
            <v>8.25</v>
          </cell>
          <cell r="N3556">
            <v>8.25</v>
          </cell>
          <cell r="O3556">
            <v>8.25</v>
          </cell>
          <cell r="P3556">
            <v>8.25</v>
          </cell>
          <cell r="Q3556">
            <v>8.25</v>
          </cell>
          <cell r="R3556">
            <v>8.25</v>
          </cell>
          <cell r="S3556">
            <v>99</v>
          </cell>
        </row>
        <row r="3557">
          <cell r="E3557" t="str">
            <v>35432130010ORMRCZZWD</v>
          </cell>
          <cell r="F3557" t="str">
            <v>CC-BARGAIN</v>
          </cell>
          <cell r="G3557">
            <v>8.25</v>
          </cell>
          <cell r="H3557">
            <v>8.25</v>
          </cell>
          <cell r="I3557">
            <v>8.25</v>
          </cell>
          <cell r="J3557">
            <v>8.25</v>
          </cell>
          <cell r="K3557">
            <v>8.25</v>
          </cell>
          <cell r="L3557">
            <v>8.25</v>
          </cell>
          <cell r="M3557">
            <v>8.25</v>
          </cell>
          <cell r="N3557">
            <v>8.25</v>
          </cell>
          <cell r="O3557">
            <v>8.25</v>
          </cell>
          <cell r="P3557">
            <v>8.25</v>
          </cell>
          <cell r="Q3557">
            <v>8.25</v>
          </cell>
          <cell r="R3557">
            <v>8.25</v>
          </cell>
          <cell r="S3557">
            <v>99</v>
          </cell>
        </row>
        <row r="3558">
          <cell r="E3558" t="str">
            <v>35432130010ORMRCZZWD</v>
          </cell>
          <cell r="F3558" t="str">
            <v>CC-BARGAIN</v>
          </cell>
          <cell r="G3558">
            <v>8.25</v>
          </cell>
          <cell r="H3558">
            <v>8.25</v>
          </cell>
          <cell r="I3558">
            <v>8.25</v>
          </cell>
          <cell r="J3558">
            <v>8.25</v>
          </cell>
          <cell r="K3558">
            <v>8.25</v>
          </cell>
          <cell r="L3558">
            <v>8.25</v>
          </cell>
          <cell r="M3558">
            <v>8.25</v>
          </cell>
          <cell r="N3558">
            <v>8.25</v>
          </cell>
          <cell r="O3558">
            <v>8.25</v>
          </cell>
          <cell r="P3558">
            <v>8.25</v>
          </cell>
          <cell r="Q3558">
            <v>8.25</v>
          </cell>
          <cell r="R3558">
            <v>8.25</v>
          </cell>
          <cell r="S3558">
            <v>99</v>
          </cell>
        </row>
        <row r="3559">
          <cell r="E3559" t="str">
            <v>35432130010ORMRCZZWD</v>
          </cell>
          <cell r="F3559" t="str">
            <v>CC-BARGAIN</v>
          </cell>
          <cell r="G3559">
            <v>8.25</v>
          </cell>
          <cell r="H3559">
            <v>8.25</v>
          </cell>
          <cell r="I3559">
            <v>8.25</v>
          </cell>
          <cell r="J3559">
            <v>8.25</v>
          </cell>
          <cell r="K3559">
            <v>8.25</v>
          </cell>
          <cell r="L3559">
            <v>8.25</v>
          </cell>
          <cell r="M3559">
            <v>8.25</v>
          </cell>
          <cell r="N3559">
            <v>8.25</v>
          </cell>
          <cell r="O3559">
            <v>8.25</v>
          </cell>
          <cell r="P3559">
            <v>8.25</v>
          </cell>
          <cell r="Q3559">
            <v>8.25</v>
          </cell>
          <cell r="R3559">
            <v>8.25</v>
          </cell>
          <cell r="S3559">
            <v>99</v>
          </cell>
        </row>
        <row r="3560">
          <cell r="E3560" t="str">
            <v>35432130010ORMRCZZWD</v>
          </cell>
          <cell r="F3560" t="str">
            <v>CC-BARGAIN</v>
          </cell>
          <cell r="G3560">
            <v>8.25</v>
          </cell>
          <cell r="H3560">
            <v>8.25</v>
          </cell>
          <cell r="I3560">
            <v>8.25</v>
          </cell>
          <cell r="J3560">
            <v>8.25</v>
          </cell>
          <cell r="K3560">
            <v>8.25</v>
          </cell>
          <cell r="L3560">
            <v>8.25</v>
          </cell>
          <cell r="M3560">
            <v>8.25</v>
          </cell>
          <cell r="N3560">
            <v>8.25</v>
          </cell>
          <cell r="O3560">
            <v>8.25</v>
          </cell>
          <cell r="P3560">
            <v>8.25</v>
          </cell>
          <cell r="Q3560">
            <v>8.25</v>
          </cell>
          <cell r="R3560">
            <v>8.25</v>
          </cell>
          <cell r="S3560">
            <v>99</v>
          </cell>
        </row>
        <row r="3561">
          <cell r="E3561" t="str">
            <v>35432130010ORMRCZZWD</v>
          </cell>
          <cell r="F3561" t="str">
            <v>CC-BARGAIN</v>
          </cell>
          <cell r="G3561">
            <v>8.25</v>
          </cell>
          <cell r="H3561">
            <v>8.25</v>
          </cell>
          <cell r="I3561">
            <v>8.25</v>
          </cell>
          <cell r="J3561">
            <v>8.25</v>
          </cell>
          <cell r="K3561">
            <v>8.25</v>
          </cell>
          <cell r="L3561">
            <v>8.25</v>
          </cell>
          <cell r="M3561">
            <v>8.25</v>
          </cell>
          <cell r="N3561">
            <v>8.25</v>
          </cell>
          <cell r="O3561">
            <v>8.25</v>
          </cell>
          <cell r="P3561">
            <v>8.25</v>
          </cell>
          <cell r="Q3561">
            <v>8.25</v>
          </cell>
          <cell r="R3561">
            <v>8.25</v>
          </cell>
          <cell r="S3561">
            <v>99</v>
          </cell>
        </row>
        <row r="3562">
          <cell r="E3562" t="str">
            <v>35432130010ORMRCZZWD</v>
          </cell>
          <cell r="F3562" t="str">
            <v>CC-BARGAIN</v>
          </cell>
          <cell r="G3562">
            <v>8.25</v>
          </cell>
          <cell r="H3562">
            <v>8.25</v>
          </cell>
          <cell r="I3562">
            <v>8.25</v>
          </cell>
          <cell r="J3562">
            <v>8.25</v>
          </cell>
          <cell r="K3562">
            <v>8.25</v>
          </cell>
          <cell r="L3562">
            <v>8.25</v>
          </cell>
          <cell r="M3562">
            <v>8.25</v>
          </cell>
          <cell r="N3562">
            <v>8.25</v>
          </cell>
          <cell r="O3562">
            <v>8.25</v>
          </cell>
          <cell r="P3562">
            <v>8.25</v>
          </cell>
          <cell r="Q3562">
            <v>8.25</v>
          </cell>
          <cell r="R3562">
            <v>8.25</v>
          </cell>
          <cell r="S3562">
            <v>99</v>
          </cell>
        </row>
        <row r="3563">
          <cell r="E3563" t="str">
            <v>35432130010ORMRCZZWD</v>
          </cell>
          <cell r="F3563" t="str">
            <v>CC-BARGAIN</v>
          </cell>
          <cell r="G3563">
            <v>8.25</v>
          </cell>
          <cell r="H3563">
            <v>8.25</v>
          </cell>
          <cell r="I3563">
            <v>8.25</v>
          </cell>
          <cell r="J3563">
            <v>8.25</v>
          </cell>
          <cell r="K3563">
            <v>8.25</v>
          </cell>
          <cell r="L3563">
            <v>8.25</v>
          </cell>
          <cell r="M3563">
            <v>8.25</v>
          </cell>
          <cell r="N3563">
            <v>8.25</v>
          </cell>
          <cell r="O3563">
            <v>8.25</v>
          </cell>
          <cell r="P3563">
            <v>8.25</v>
          </cell>
          <cell r="Q3563">
            <v>8.25</v>
          </cell>
          <cell r="R3563">
            <v>8.25</v>
          </cell>
          <cell r="S3563">
            <v>99</v>
          </cell>
        </row>
        <row r="3564">
          <cell r="E3564" t="str">
            <v>35432130010ORMRCZZWD</v>
          </cell>
          <cell r="F3564" t="str">
            <v>CC-BARGAIN</v>
          </cell>
          <cell r="G3564">
            <v>8.25</v>
          </cell>
          <cell r="H3564">
            <v>8.25</v>
          </cell>
          <cell r="I3564">
            <v>8.25</v>
          </cell>
          <cell r="J3564">
            <v>8.25</v>
          </cell>
          <cell r="K3564">
            <v>8.25</v>
          </cell>
          <cell r="L3564">
            <v>8.25</v>
          </cell>
          <cell r="M3564">
            <v>8.25</v>
          </cell>
          <cell r="N3564">
            <v>8.25</v>
          </cell>
          <cell r="O3564">
            <v>8.25</v>
          </cell>
          <cell r="P3564">
            <v>8.25</v>
          </cell>
          <cell r="Q3564">
            <v>8.25</v>
          </cell>
          <cell r="R3564">
            <v>8.25</v>
          </cell>
          <cell r="S3564">
            <v>99</v>
          </cell>
        </row>
        <row r="3565">
          <cell r="E3565" t="str">
            <v>35432130010ORMRCZZWD</v>
          </cell>
          <cell r="F3565" t="str">
            <v>CC-BARGAIN</v>
          </cell>
          <cell r="G3565">
            <v>8.25</v>
          </cell>
          <cell r="H3565">
            <v>8.25</v>
          </cell>
          <cell r="I3565">
            <v>8.25</v>
          </cell>
          <cell r="J3565">
            <v>8.25</v>
          </cell>
          <cell r="K3565">
            <v>8.25</v>
          </cell>
          <cell r="L3565">
            <v>8.25</v>
          </cell>
          <cell r="M3565">
            <v>8.25</v>
          </cell>
          <cell r="N3565">
            <v>8.25</v>
          </cell>
          <cell r="O3565">
            <v>8.25</v>
          </cell>
          <cell r="P3565">
            <v>8.25</v>
          </cell>
          <cell r="Q3565">
            <v>8.25</v>
          </cell>
          <cell r="R3565">
            <v>8.25</v>
          </cell>
          <cell r="S3565">
            <v>99</v>
          </cell>
        </row>
        <row r="3566">
          <cell r="E3566" t="str">
            <v>35432130010ORMRCZZWD</v>
          </cell>
          <cell r="F3566" t="str">
            <v>CC-BARGAIN</v>
          </cell>
          <cell r="G3566">
            <v>8.25</v>
          </cell>
          <cell r="H3566">
            <v>8.25</v>
          </cell>
          <cell r="I3566">
            <v>8.25</v>
          </cell>
          <cell r="J3566">
            <v>8.25</v>
          </cell>
          <cell r="K3566">
            <v>8.25</v>
          </cell>
          <cell r="L3566">
            <v>8.25</v>
          </cell>
          <cell r="M3566">
            <v>8.25</v>
          </cell>
          <cell r="N3566">
            <v>8.25</v>
          </cell>
          <cell r="O3566">
            <v>8.25</v>
          </cell>
          <cell r="P3566">
            <v>8.25</v>
          </cell>
          <cell r="Q3566">
            <v>8.25</v>
          </cell>
          <cell r="R3566">
            <v>8.25</v>
          </cell>
          <cell r="S3566">
            <v>99</v>
          </cell>
        </row>
        <row r="3567">
          <cell r="E3567" t="str">
            <v>35432130010ORMRCZZWD</v>
          </cell>
          <cell r="F3567" t="str">
            <v>CC-BARGAIN</v>
          </cell>
          <cell r="G3567">
            <v>8.25</v>
          </cell>
          <cell r="H3567">
            <v>8.25</v>
          </cell>
          <cell r="I3567">
            <v>8.25</v>
          </cell>
          <cell r="J3567">
            <v>8.25</v>
          </cell>
          <cell r="K3567">
            <v>8.25</v>
          </cell>
          <cell r="L3567">
            <v>8.25</v>
          </cell>
          <cell r="M3567">
            <v>8.25</v>
          </cell>
          <cell r="N3567">
            <v>8.25</v>
          </cell>
          <cell r="O3567">
            <v>8.25</v>
          </cell>
          <cell r="P3567">
            <v>8.25</v>
          </cell>
          <cell r="Q3567">
            <v>8.25</v>
          </cell>
          <cell r="R3567">
            <v>8.25</v>
          </cell>
          <cell r="S3567">
            <v>99</v>
          </cell>
        </row>
        <row r="3568">
          <cell r="E3568" t="str">
            <v>35432130010ORMRCZZWD</v>
          </cell>
          <cell r="F3568" t="str">
            <v>CC-BARGAIN</v>
          </cell>
          <cell r="G3568">
            <v>8.25</v>
          </cell>
          <cell r="H3568">
            <v>8.25</v>
          </cell>
          <cell r="I3568">
            <v>8.25</v>
          </cell>
          <cell r="J3568">
            <v>8.25</v>
          </cell>
          <cell r="K3568">
            <v>8.25</v>
          </cell>
          <cell r="L3568">
            <v>8.25</v>
          </cell>
          <cell r="M3568">
            <v>8.25</v>
          </cell>
          <cell r="N3568">
            <v>8.25</v>
          </cell>
          <cell r="O3568">
            <v>8.25</v>
          </cell>
          <cell r="P3568">
            <v>8.25</v>
          </cell>
          <cell r="Q3568">
            <v>8.25</v>
          </cell>
          <cell r="R3568">
            <v>8.25</v>
          </cell>
          <cell r="S3568">
            <v>99</v>
          </cell>
        </row>
        <row r="3569">
          <cell r="E3569" t="str">
            <v>35432130010ORMRCZZWD</v>
          </cell>
          <cell r="F3569" t="str">
            <v>CC-BARGAIN</v>
          </cell>
          <cell r="G3569">
            <v>8.25</v>
          </cell>
          <cell r="H3569">
            <v>8.25</v>
          </cell>
          <cell r="I3569">
            <v>8.25</v>
          </cell>
          <cell r="J3569">
            <v>8.25</v>
          </cell>
          <cell r="K3569">
            <v>8.25</v>
          </cell>
          <cell r="L3569">
            <v>8.25</v>
          </cell>
          <cell r="M3569">
            <v>8.25</v>
          </cell>
          <cell r="N3569">
            <v>8.25</v>
          </cell>
          <cell r="O3569">
            <v>8.25</v>
          </cell>
          <cell r="P3569">
            <v>8.25</v>
          </cell>
          <cell r="Q3569">
            <v>8.25</v>
          </cell>
          <cell r="R3569">
            <v>8.25</v>
          </cell>
          <cell r="S3569">
            <v>99</v>
          </cell>
        </row>
        <row r="3570">
          <cell r="E3570" t="str">
            <v>35432130010ORMRCZZWD</v>
          </cell>
          <cell r="F3570" t="str">
            <v>CC-BARGAIN</v>
          </cell>
          <cell r="G3570">
            <v>8.25</v>
          </cell>
          <cell r="H3570">
            <v>8.25</v>
          </cell>
          <cell r="I3570">
            <v>8.25</v>
          </cell>
          <cell r="J3570">
            <v>8.25</v>
          </cell>
          <cell r="K3570">
            <v>8.25</v>
          </cell>
          <cell r="L3570">
            <v>8.25</v>
          </cell>
          <cell r="M3570">
            <v>8.25</v>
          </cell>
          <cell r="N3570">
            <v>8.25</v>
          </cell>
          <cell r="O3570">
            <v>8.25</v>
          </cell>
          <cell r="P3570">
            <v>8.25</v>
          </cell>
          <cell r="Q3570">
            <v>8.25</v>
          </cell>
          <cell r="R3570">
            <v>8.25</v>
          </cell>
          <cell r="S3570">
            <v>99</v>
          </cell>
        </row>
        <row r="3571">
          <cell r="E3571" t="str">
            <v>35432130010ORMRCZZWD</v>
          </cell>
          <cell r="F3571" t="str">
            <v>CC-BARGAIN</v>
          </cell>
          <cell r="G3571">
            <v>8.25</v>
          </cell>
          <cell r="H3571">
            <v>8.25</v>
          </cell>
          <cell r="I3571">
            <v>8.25</v>
          </cell>
          <cell r="J3571">
            <v>8.25</v>
          </cell>
          <cell r="K3571">
            <v>8.25</v>
          </cell>
          <cell r="L3571">
            <v>8.25</v>
          </cell>
          <cell r="M3571">
            <v>8.25</v>
          </cell>
          <cell r="N3571">
            <v>8.25</v>
          </cell>
          <cell r="O3571">
            <v>8.25</v>
          </cell>
          <cell r="P3571">
            <v>8.25</v>
          </cell>
          <cell r="Q3571">
            <v>8.25</v>
          </cell>
          <cell r="R3571">
            <v>8.25</v>
          </cell>
          <cell r="S3571">
            <v>99</v>
          </cell>
        </row>
        <row r="3572">
          <cell r="E3572" t="str">
            <v>35432130010ORMRCZZWD</v>
          </cell>
          <cell r="F3572" t="str">
            <v>CC-BARGAIN</v>
          </cell>
          <cell r="G3572">
            <v>8.25</v>
          </cell>
          <cell r="H3572">
            <v>8.25</v>
          </cell>
          <cell r="I3572">
            <v>8.25</v>
          </cell>
          <cell r="J3572">
            <v>8.25</v>
          </cell>
          <cell r="K3572">
            <v>8.25</v>
          </cell>
          <cell r="L3572">
            <v>8.25</v>
          </cell>
          <cell r="M3572">
            <v>8.25</v>
          </cell>
          <cell r="N3572">
            <v>8.25</v>
          </cell>
          <cell r="O3572">
            <v>8.25</v>
          </cell>
          <cell r="P3572">
            <v>8.25</v>
          </cell>
          <cell r="Q3572">
            <v>8.25</v>
          </cell>
          <cell r="R3572">
            <v>8.25</v>
          </cell>
          <cell r="S3572">
            <v>99</v>
          </cell>
        </row>
        <row r="3573">
          <cell r="E3573" t="str">
            <v>35432130010ORMRCZZWD</v>
          </cell>
          <cell r="F3573" t="str">
            <v>CC-BARGAIN</v>
          </cell>
          <cell r="G3573">
            <v>8.25</v>
          </cell>
          <cell r="H3573">
            <v>8.25</v>
          </cell>
          <cell r="I3573">
            <v>8.25</v>
          </cell>
          <cell r="J3573">
            <v>8.25</v>
          </cell>
          <cell r="K3573">
            <v>8.25</v>
          </cell>
          <cell r="L3573">
            <v>8.25</v>
          </cell>
          <cell r="M3573">
            <v>8.25</v>
          </cell>
          <cell r="N3573">
            <v>8.25</v>
          </cell>
          <cell r="O3573">
            <v>8.25</v>
          </cell>
          <cell r="P3573">
            <v>8.25</v>
          </cell>
          <cell r="Q3573">
            <v>8.25</v>
          </cell>
          <cell r="R3573">
            <v>8.25</v>
          </cell>
          <cell r="S3573">
            <v>99</v>
          </cell>
        </row>
        <row r="3574">
          <cell r="E3574" t="str">
            <v>35432130010ORMRCZZWD</v>
          </cell>
          <cell r="F3574" t="str">
            <v>CC-BARGAIN</v>
          </cell>
          <cell r="G3574">
            <v>8.25</v>
          </cell>
          <cell r="H3574">
            <v>8.25</v>
          </cell>
          <cell r="I3574">
            <v>8.25</v>
          </cell>
          <cell r="J3574">
            <v>8.25</v>
          </cell>
          <cell r="K3574">
            <v>8.25</v>
          </cell>
          <cell r="L3574">
            <v>8.25</v>
          </cell>
          <cell r="M3574">
            <v>8.25</v>
          </cell>
          <cell r="N3574">
            <v>8.25</v>
          </cell>
          <cell r="O3574">
            <v>8.25</v>
          </cell>
          <cell r="P3574">
            <v>8.25</v>
          </cell>
          <cell r="Q3574">
            <v>8.25</v>
          </cell>
          <cell r="R3574">
            <v>8.25</v>
          </cell>
          <cell r="S3574">
            <v>99</v>
          </cell>
        </row>
        <row r="3575">
          <cell r="E3575" t="str">
            <v>35432130010ORMRCZZWD</v>
          </cell>
          <cell r="F3575" t="str">
            <v>CC-BARGAIN</v>
          </cell>
          <cell r="G3575">
            <v>8.25</v>
          </cell>
          <cell r="H3575">
            <v>8.25</v>
          </cell>
          <cell r="I3575">
            <v>8.25</v>
          </cell>
          <cell r="J3575">
            <v>8.25</v>
          </cell>
          <cell r="K3575">
            <v>8.25</v>
          </cell>
          <cell r="L3575">
            <v>8.25</v>
          </cell>
          <cell r="M3575">
            <v>8.25</v>
          </cell>
          <cell r="N3575">
            <v>8.25</v>
          </cell>
          <cell r="O3575">
            <v>8.25</v>
          </cell>
          <cell r="P3575">
            <v>8.25</v>
          </cell>
          <cell r="Q3575">
            <v>8.25</v>
          </cell>
          <cell r="R3575">
            <v>8.25</v>
          </cell>
          <cell r="S3575">
            <v>99</v>
          </cell>
        </row>
        <row r="3576">
          <cell r="E3576" t="str">
            <v>35432130010ORMRCZZWD</v>
          </cell>
          <cell r="F3576" t="str">
            <v>CC-BARGAIN</v>
          </cell>
          <cell r="G3576">
            <v>8.25</v>
          </cell>
          <cell r="H3576">
            <v>8.25</v>
          </cell>
          <cell r="I3576">
            <v>8.25</v>
          </cell>
          <cell r="J3576">
            <v>8.25</v>
          </cell>
          <cell r="K3576">
            <v>8.25</v>
          </cell>
          <cell r="L3576">
            <v>8.25</v>
          </cell>
          <cell r="M3576">
            <v>8.25</v>
          </cell>
          <cell r="N3576">
            <v>8.25</v>
          </cell>
          <cell r="O3576">
            <v>8.25</v>
          </cell>
          <cell r="P3576">
            <v>8.25</v>
          </cell>
          <cell r="Q3576">
            <v>8.25</v>
          </cell>
          <cell r="R3576">
            <v>8.25</v>
          </cell>
          <cell r="S3576">
            <v>99</v>
          </cell>
        </row>
        <row r="3577">
          <cell r="E3577" t="str">
            <v>35432130010ORMRCZZWD</v>
          </cell>
          <cell r="F3577" t="str">
            <v>CC-BARGAIN</v>
          </cell>
          <cell r="G3577">
            <v>8.25</v>
          </cell>
          <cell r="H3577">
            <v>8.25</v>
          </cell>
          <cell r="I3577">
            <v>8.25</v>
          </cell>
          <cell r="J3577">
            <v>8.25</v>
          </cell>
          <cell r="K3577">
            <v>8.25</v>
          </cell>
          <cell r="L3577">
            <v>8.25</v>
          </cell>
          <cell r="M3577">
            <v>8.25</v>
          </cell>
          <cell r="N3577">
            <v>8.25</v>
          </cell>
          <cell r="O3577">
            <v>8.25</v>
          </cell>
          <cell r="P3577">
            <v>8.25</v>
          </cell>
          <cell r="Q3577">
            <v>8.25</v>
          </cell>
          <cell r="R3577">
            <v>8.25</v>
          </cell>
          <cell r="S3577">
            <v>99</v>
          </cell>
        </row>
        <row r="3578">
          <cell r="E3578" t="str">
            <v>35432130010ORMRCZZWD</v>
          </cell>
          <cell r="F3578" t="str">
            <v>CC-BARGAIN</v>
          </cell>
          <cell r="G3578">
            <v>8.25</v>
          </cell>
          <cell r="H3578">
            <v>8.25</v>
          </cell>
          <cell r="I3578">
            <v>8.25</v>
          </cell>
          <cell r="J3578">
            <v>8.25</v>
          </cell>
          <cell r="K3578">
            <v>8.25</v>
          </cell>
          <cell r="L3578">
            <v>8.25</v>
          </cell>
          <cell r="M3578">
            <v>8.25</v>
          </cell>
          <cell r="N3578">
            <v>8.25</v>
          </cell>
          <cell r="O3578">
            <v>8.25</v>
          </cell>
          <cell r="P3578">
            <v>8.25</v>
          </cell>
          <cell r="Q3578">
            <v>8.25</v>
          </cell>
          <cell r="R3578">
            <v>8.25</v>
          </cell>
          <cell r="S3578">
            <v>99</v>
          </cell>
        </row>
        <row r="3579">
          <cell r="E3579" t="str">
            <v>35432130010ORMRCZZWD</v>
          </cell>
          <cell r="F3579" t="str">
            <v>CC-BARGAIN</v>
          </cell>
          <cell r="G3579">
            <v>8.25</v>
          </cell>
          <cell r="H3579">
            <v>8.25</v>
          </cell>
          <cell r="I3579">
            <v>8.25</v>
          </cell>
          <cell r="J3579">
            <v>8.25</v>
          </cell>
          <cell r="K3579">
            <v>8.25</v>
          </cell>
          <cell r="L3579">
            <v>8.25</v>
          </cell>
          <cell r="M3579">
            <v>8.25</v>
          </cell>
          <cell r="N3579">
            <v>8.25</v>
          </cell>
          <cell r="O3579">
            <v>8.25</v>
          </cell>
          <cell r="P3579">
            <v>8.25</v>
          </cell>
          <cell r="Q3579">
            <v>8.25</v>
          </cell>
          <cell r="R3579">
            <v>8.25</v>
          </cell>
          <cell r="S3579">
            <v>99</v>
          </cell>
        </row>
        <row r="3580">
          <cell r="E3580" t="str">
            <v>35432130010ORMRCZZWD</v>
          </cell>
          <cell r="F3580" t="str">
            <v>CC-BARGAIN</v>
          </cell>
          <cell r="G3580">
            <v>8.25</v>
          </cell>
          <cell r="H3580">
            <v>8.25</v>
          </cell>
          <cell r="I3580">
            <v>8.25</v>
          </cell>
          <cell r="J3580">
            <v>8.25</v>
          </cell>
          <cell r="K3580">
            <v>8.25</v>
          </cell>
          <cell r="L3580">
            <v>8.25</v>
          </cell>
          <cell r="M3580">
            <v>8.25</v>
          </cell>
          <cell r="N3580">
            <v>8.25</v>
          </cell>
          <cell r="O3580">
            <v>8.25</v>
          </cell>
          <cell r="P3580">
            <v>8.25</v>
          </cell>
          <cell r="Q3580">
            <v>8.25</v>
          </cell>
          <cell r="R3580">
            <v>8.25</v>
          </cell>
          <cell r="S3580">
            <v>99</v>
          </cell>
        </row>
        <row r="3581">
          <cell r="E3581" t="str">
            <v>35432130010ORMRCZZWD</v>
          </cell>
          <cell r="F3581" t="str">
            <v>CC-BARGAIN</v>
          </cell>
          <cell r="G3581">
            <v>8.25</v>
          </cell>
          <cell r="H3581">
            <v>8.25</v>
          </cell>
          <cell r="I3581">
            <v>8.25</v>
          </cell>
          <cell r="J3581">
            <v>8.25</v>
          </cell>
          <cell r="K3581">
            <v>8.25</v>
          </cell>
          <cell r="L3581">
            <v>8.25</v>
          </cell>
          <cell r="M3581">
            <v>8.25</v>
          </cell>
          <cell r="N3581">
            <v>8.25</v>
          </cell>
          <cell r="O3581">
            <v>8.25</v>
          </cell>
          <cell r="P3581">
            <v>8.25</v>
          </cell>
          <cell r="Q3581">
            <v>8.25</v>
          </cell>
          <cell r="R3581">
            <v>8.25</v>
          </cell>
          <cell r="S3581">
            <v>99</v>
          </cell>
        </row>
        <row r="3582">
          <cell r="E3582" t="str">
            <v>35432130010ORMRCZZWD Total</v>
          </cell>
          <cell r="F3582">
            <v>0</v>
          </cell>
          <cell r="S3582">
            <v>5049</v>
          </cell>
        </row>
        <row r="3583">
          <cell r="E3583" t="str">
            <v>35432130100ORMRCZZWD</v>
          </cell>
          <cell r="F3583" t="str">
            <v>CC-GROUPSC</v>
          </cell>
          <cell r="G3583">
            <v>359.19</v>
          </cell>
          <cell r="H3583">
            <v>359.19</v>
          </cell>
          <cell r="I3583">
            <v>359.19</v>
          </cell>
          <cell r="J3583">
            <v>359.19</v>
          </cell>
          <cell r="K3583">
            <v>359.19</v>
          </cell>
          <cell r="L3583">
            <v>359.19</v>
          </cell>
          <cell r="M3583">
            <v>359.19</v>
          </cell>
          <cell r="N3583">
            <v>359.19</v>
          </cell>
          <cell r="O3583">
            <v>359.19</v>
          </cell>
          <cell r="P3583">
            <v>359.19</v>
          </cell>
          <cell r="Q3583">
            <v>359.19</v>
          </cell>
          <cell r="R3583">
            <v>359.19</v>
          </cell>
          <cell r="S3583">
            <v>4310.28</v>
          </cell>
        </row>
        <row r="3584">
          <cell r="E3584" t="str">
            <v>35432130100ORMRCZZWD</v>
          </cell>
          <cell r="F3584" t="str">
            <v>CC-GROUPSC</v>
          </cell>
          <cell r="G3584">
            <v>555.4</v>
          </cell>
          <cell r="H3584">
            <v>555.4</v>
          </cell>
          <cell r="I3584">
            <v>555.4</v>
          </cell>
          <cell r="J3584">
            <v>555.4</v>
          </cell>
          <cell r="K3584">
            <v>555.4</v>
          </cell>
          <cell r="L3584">
            <v>555.4</v>
          </cell>
          <cell r="M3584">
            <v>555.4</v>
          </cell>
          <cell r="N3584">
            <v>555.4</v>
          </cell>
          <cell r="O3584">
            <v>555.4</v>
          </cell>
          <cell r="P3584">
            <v>555.4</v>
          </cell>
          <cell r="Q3584">
            <v>555.4</v>
          </cell>
          <cell r="R3584">
            <v>555.4</v>
          </cell>
          <cell r="S3584">
            <v>6664.8</v>
          </cell>
        </row>
        <row r="3585">
          <cell r="E3585" t="str">
            <v>35432130100ORMRCZZWD</v>
          </cell>
          <cell r="F3585" t="str">
            <v>CC-GROUPSC</v>
          </cell>
          <cell r="G3585">
            <v>555.4</v>
          </cell>
          <cell r="H3585">
            <v>555.4</v>
          </cell>
          <cell r="I3585">
            <v>555.4</v>
          </cell>
          <cell r="J3585">
            <v>555.4</v>
          </cell>
          <cell r="K3585">
            <v>555.4</v>
          </cell>
          <cell r="L3585">
            <v>555.4</v>
          </cell>
          <cell r="M3585">
            <v>555.4</v>
          </cell>
          <cell r="N3585">
            <v>555.4</v>
          </cell>
          <cell r="O3585">
            <v>555.4</v>
          </cell>
          <cell r="P3585">
            <v>555.4</v>
          </cell>
          <cell r="Q3585">
            <v>555.4</v>
          </cell>
          <cell r="R3585">
            <v>555.4</v>
          </cell>
          <cell r="S3585">
            <v>6664.8</v>
          </cell>
        </row>
        <row r="3586">
          <cell r="E3586" t="str">
            <v>35432130100ORMRCZZWD</v>
          </cell>
          <cell r="F3586" t="str">
            <v>CC-GROUPSC</v>
          </cell>
          <cell r="G3586">
            <v>359.19</v>
          </cell>
          <cell r="H3586">
            <v>359.19</v>
          </cell>
          <cell r="I3586">
            <v>359.19</v>
          </cell>
          <cell r="J3586">
            <v>359.19</v>
          </cell>
          <cell r="K3586">
            <v>359.19</v>
          </cell>
          <cell r="L3586">
            <v>359.19</v>
          </cell>
          <cell r="M3586">
            <v>359.19</v>
          </cell>
          <cell r="N3586">
            <v>359.19</v>
          </cell>
          <cell r="O3586">
            <v>359.19</v>
          </cell>
          <cell r="P3586">
            <v>359.19</v>
          </cell>
          <cell r="Q3586">
            <v>359.19</v>
          </cell>
          <cell r="R3586">
            <v>359.19</v>
          </cell>
          <cell r="S3586">
            <v>4310.28</v>
          </cell>
        </row>
        <row r="3587">
          <cell r="E3587" t="str">
            <v>35432130100ORMRCZZWD</v>
          </cell>
          <cell r="F3587" t="str">
            <v>CC-GROUPSC</v>
          </cell>
          <cell r="G3587">
            <v>376.28</v>
          </cell>
          <cell r="H3587">
            <v>376.28</v>
          </cell>
          <cell r="I3587">
            <v>376.28</v>
          </cell>
          <cell r="J3587">
            <v>376.28</v>
          </cell>
          <cell r="K3587">
            <v>376.28</v>
          </cell>
          <cell r="L3587">
            <v>376.28</v>
          </cell>
          <cell r="M3587">
            <v>376.28</v>
          </cell>
          <cell r="N3587">
            <v>376.28</v>
          </cell>
          <cell r="O3587">
            <v>376.28</v>
          </cell>
          <cell r="P3587">
            <v>376.28</v>
          </cell>
          <cell r="Q3587">
            <v>376.28</v>
          </cell>
          <cell r="R3587">
            <v>376.28</v>
          </cell>
          <cell r="S3587">
            <v>4515.3599999999997</v>
          </cell>
        </row>
        <row r="3588">
          <cell r="E3588" t="str">
            <v>35432130100ORMRCZZWD</v>
          </cell>
          <cell r="F3588" t="str">
            <v>CC-GROUPSC</v>
          </cell>
          <cell r="G3588">
            <v>359.19</v>
          </cell>
          <cell r="H3588">
            <v>359.19</v>
          </cell>
          <cell r="I3588">
            <v>359.19</v>
          </cell>
          <cell r="J3588">
            <v>359.19</v>
          </cell>
          <cell r="K3588">
            <v>359.19</v>
          </cell>
          <cell r="L3588">
            <v>359.19</v>
          </cell>
          <cell r="M3588">
            <v>359.19</v>
          </cell>
          <cell r="N3588">
            <v>359.19</v>
          </cell>
          <cell r="O3588">
            <v>359.19</v>
          </cell>
          <cell r="P3588">
            <v>359.19</v>
          </cell>
          <cell r="Q3588">
            <v>359.19</v>
          </cell>
          <cell r="R3588">
            <v>359.19</v>
          </cell>
          <cell r="S3588">
            <v>4310.28</v>
          </cell>
        </row>
        <row r="3589">
          <cell r="E3589" t="str">
            <v>35432130100ORMRCZZWD</v>
          </cell>
          <cell r="F3589" t="str">
            <v>CC-GROUPSC</v>
          </cell>
          <cell r="G3589">
            <v>359.19</v>
          </cell>
          <cell r="H3589">
            <v>359.19</v>
          </cell>
          <cell r="I3589">
            <v>359.19</v>
          </cell>
          <cell r="J3589">
            <v>359.19</v>
          </cell>
          <cell r="K3589">
            <v>359.19</v>
          </cell>
          <cell r="L3589">
            <v>359.19</v>
          </cell>
          <cell r="M3589">
            <v>359.19</v>
          </cell>
          <cell r="N3589">
            <v>359.19</v>
          </cell>
          <cell r="O3589">
            <v>359.19</v>
          </cell>
          <cell r="P3589">
            <v>359.19</v>
          </cell>
          <cell r="Q3589">
            <v>359.19</v>
          </cell>
          <cell r="R3589">
            <v>359.19</v>
          </cell>
          <cell r="S3589">
            <v>4310.28</v>
          </cell>
        </row>
        <row r="3590">
          <cell r="E3590" t="str">
            <v>35432130100ORMRCZZWD</v>
          </cell>
          <cell r="F3590" t="str">
            <v>CC-GROUPSC</v>
          </cell>
          <cell r="G3590">
            <v>359.19</v>
          </cell>
          <cell r="H3590">
            <v>359.19</v>
          </cell>
          <cell r="I3590">
            <v>359.19</v>
          </cell>
          <cell r="J3590">
            <v>359.19</v>
          </cell>
          <cell r="K3590">
            <v>359.19</v>
          </cell>
          <cell r="L3590">
            <v>359.19</v>
          </cell>
          <cell r="M3590">
            <v>359.19</v>
          </cell>
          <cell r="N3590">
            <v>359.19</v>
          </cell>
          <cell r="O3590">
            <v>359.19</v>
          </cell>
          <cell r="P3590">
            <v>359.19</v>
          </cell>
          <cell r="Q3590">
            <v>359.19</v>
          </cell>
          <cell r="R3590">
            <v>359.19</v>
          </cell>
          <cell r="S3590">
            <v>4310.28</v>
          </cell>
        </row>
        <row r="3591">
          <cell r="E3591" t="str">
            <v>35432130100ORMRCZZWD</v>
          </cell>
          <cell r="F3591" t="str">
            <v>CC-GROUPSC</v>
          </cell>
          <cell r="G3591">
            <v>359.19</v>
          </cell>
          <cell r="H3591">
            <v>359.19</v>
          </cell>
          <cell r="I3591">
            <v>359.19</v>
          </cell>
          <cell r="J3591">
            <v>359.19</v>
          </cell>
          <cell r="K3591">
            <v>359.19</v>
          </cell>
          <cell r="L3591">
            <v>359.19</v>
          </cell>
          <cell r="M3591">
            <v>359.19</v>
          </cell>
          <cell r="N3591">
            <v>359.19</v>
          </cell>
          <cell r="O3591">
            <v>359.19</v>
          </cell>
          <cell r="P3591">
            <v>359.19</v>
          </cell>
          <cell r="Q3591">
            <v>359.19</v>
          </cell>
          <cell r="R3591">
            <v>359.19</v>
          </cell>
          <cell r="S3591">
            <v>4310.28</v>
          </cell>
        </row>
        <row r="3592">
          <cell r="E3592" t="str">
            <v>35432130100ORMRCZZWD</v>
          </cell>
          <cell r="F3592" t="str">
            <v>CC-GROUPSC</v>
          </cell>
          <cell r="G3592">
            <v>359.19</v>
          </cell>
          <cell r="H3592">
            <v>359.19</v>
          </cell>
          <cell r="I3592">
            <v>359.19</v>
          </cell>
          <cell r="J3592">
            <v>359.19</v>
          </cell>
          <cell r="K3592">
            <v>359.19</v>
          </cell>
          <cell r="L3592">
            <v>359.19</v>
          </cell>
          <cell r="M3592">
            <v>359.19</v>
          </cell>
          <cell r="N3592">
            <v>359.19</v>
          </cell>
          <cell r="O3592">
            <v>359.19</v>
          </cell>
          <cell r="P3592">
            <v>359.19</v>
          </cell>
          <cell r="Q3592">
            <v>359.19</v>
          </cell>
          <cell r="R3592">
            <v>359.19</v>
          </cell>
          <cell r="S3592">
            <v>4310.28</v>
          </cell>
        </row>
        <row r="3593">
          <cell r="E3593" t="str">
            <v>35432130100ORMRCZZWD</v>
          </cell>
          <cell r="F3593" t="str">
            <v>CC-GROUPSC</v>
          </cell>
          <cell r="G3593">
            <v>359.19</v>
          </cell>
          <cell r="H3593">
            <v>359.19</v>
          </cell>
          <cell r="I3593">
            <v>359.19</v>
          </cell>
          <cell r="J3593">
            <v>359.19</v>
          </cell>
          <cell r="K3593">
            <v>359.19</v>
          </cell>
          <cell r="L3593">
            <v>359.19</v>
          </cell>
          <cell r="M3593">
            <v>359.19</v>
          </cell>
          <cell r="N3593">
            <v>359.19</v>
          </cell>
          <cell r="O3593">
            <v>359.19</v>
          </cell>
          <cell r="P3593">
            <v>359.19</v>
          </cell>
          <cell r="Q3593">
            <v>359.19</v>
          </cell>
          <cell r="R3593">
            <v>359.19</v>
          </cell>
          <cell r="S3593">
            <v>4310.28</v>
          </cell>
        </row>
        <row r="3594">
          <cell r="E3594" t="str">
            <v>35432130100ORMRCZZWD</v>
          </cell>
          <cell r="F3594" t="str">
            <v>CC-GROUPSC</v>
          </cell>
          <cell r="G3594">
            <v>359.19</v>
          </cell>
          <cell r="H3594">
            <v>359.19</v>
          </cell>
          <cell r="I3594">
            <v>359.19</v>
          </cell>
          <cell r="J3594">
            <v>359.19</v>
          </cell>
          <cell r="K3594">
            <v>359.19</v>
          </cell>
          <cell r="L3594">
            <v>359.19</v>
          </cell>
          <cell r="M3594">
            <v>359.19</v>
          </cell>
          <cell r="N3594">
            <v>359.19</v>
          </cell>
          <cell r="O3594">
            <v>359.19</v>
          </cell>
          <cell r="P3594">
            <v>359.19</v>
          </cell>
          <cell r="Q3594">
            <v>359.19</v>
          </cell>
          <cell r="R3594">
            <v>359.19</v>
          </cell>
          <cell r="S3594">
            <v>4310.28</v>
          </cell>
        </row>
        <row r="3595">
          <cell r="E3595" t="str">
            <v>35432130100ORMRCZZWD</v>
          </cell>
          <cell r="F3595" t="str">
            <v>CC-GROUPSC</v>
          </cell>
          <cell r="G3595">
            <v>359.19</v>
          </cell>
          <cell r="H3595">
            <v>359.19</v>
          </cell>
          <cell r="I3595">
            <v>359.19</v>
          </cell>
          <cell r="J3595">
            <v>359.19</v>
          </cell>
          <cell r="K3595">
            <v>359.19</v>
          </cell>
          <cell r="L3595">
            <v>359.19</v>
          </cell>
          <cell r="M3595">
            <v>359.19</v>
          </cell>
          <cell r="N3595">
            <v>359.19</v>
          </cell>
          <cell r="O3595">
            <v>359.19</v>
          </cell>
          <cell r="P3595">
            <v>359.19</v>
          </cell>
          <cell r="Q3595">
            <v>359.19</v>
          </cell>
          <cell r="R3595">
            <v>359.19</v>
          </cell>
          <cell r="S3595">
            <v>4310.28</v>
          </cell>
        </row>
        <row r="3596">
          <cell r="E3596" t="str">
            <v>35432130100ORMRCZZWD</v>
          </cell>
          <cell r="F3596" t="str">
            <v>CC-GROUPSC</v>
          </cell>
          <cell r="G3596">
            <v>359.19</v>
          </cell>
          <cell r="H3596">
            <v>359.19</v>
          </cell>
          <cell r="I3596">
            <v>359.19</v>
          </cell>
          <cell r="J3596">
            <v>359.19</v>
          </cell>
          <cell r="K3596">
            <v>359.19</v>
          </cell>
          <cell r="L3596">
            <v>359.19</v>
          </cell>
          <cell r="M3596">
            <v>359.19</v>
          </cell>
          <cell r="N3596">
            <v>359.19</v>
          </cell>
          <cell r="O3596">
            <v>359.19</v>
          </cell>
          <cell r="P3596">
            <v>359.19</v>
          </cell>
          <cell r="Q3596">
            <v>359.19</v>
          </cell>
          <cell r="R3596">
            <v>359.19</v>
          </cell>
          <cell r="S3596">
            <v>4310.28</v>
          </cell>
        </row>
        <row r="3597">
          <cell r="E3597" t="str">
            <v>35432130100ORMRCZZWD</v>
          </cell>
          <cell r="F3597" t="str">
            <v>CC-GROUPSC</v>
          </cell>
          <cell r="G3597">
            <v>359.19</v>
          </cell>
          <cell r="H3597">
            <v>359.19</v>
          </cell>
          <cell r="I3597">
            <v>359.19</v>
          </cell>
          <cell r="J3597">
            <v>359.19</v>
          </cell>
          <cell r="K3597">
            <v>359.19</v>
          </cell>
          <cell r="L3597">
            <v>359.19</v>
          </cell>
          <cell r="M3597">
            <v>359.19</v>
          </cell>
          <cell r="N3597">
            <v>359.19</v>
          </cell>
          <cell r="O3597">
            <v>359.19</v>
          </cell>
          <cell r="P3597">
            <v>359.19</v>
          </cell>
          <cell r="Q3597">
            <v>359.19</v>
          </cell>
          <cell r="R3597">
            <v>359.19</v>
          </cell>
          <cell r="S3597">
            <v>4310.28</v>
          </cell>
        </row>
        <row r="3598">
          <cell r="E3598" t="str">
            <v>35432130100ORMRCZZWD</v>
          </cell>
          <cell r="F3598" t="str">
            <v>CC-GROUPSC</v>
          </cell>
          <cell r="G3598">
            <v>359.19</v>
          </cell>
          <cell r="H3598">
            <v>359.19</v>
          </cell>
          <cell r="I3598">
            <v>359.19</v>
          </cell>
          <cell r="J3598">
            <v>359.19</v>
          </cell>
          <cell r="K3598">
            <v>359.19</v>
          </cell>
          <cell r="L3598">
            <v>359.19</v>
          </cell>
          <cell r="M3598">
            <v>359.19</v>
          </cell>
          <cell r="N3598">
            <v>359.19</v>
          </cell>
          <cell r="O3598">
            <v>359.19</v>
          </cell>
          <cell r="P3598">
            <v>359.19</v>
          </cell>
          <cell r="Q3598">
            <v>359.19</v>
          </cell>
          <cell r="R3598">
            <v>359.19</v>
          </cell>
          <cell r="S3598">
            <v>4310.28</v>
          </cell>
        </row>
        <row r="3599">
          <cell r="E3599" t="str">
            <v>35432130100ORMRCZZWD</v>
          </cell>
          <cell r="F3599" t="str">
            <v>CC-GROUPSC</v>
          </cell>
          <cell r="G3599">
            <v>359.19</v>
          </cell>
          <cell r="H3599">
            <v>359.19</v>
          </cell>
          <cell r="I3599">
            <v>359.19</v>
          </cell>
          <cell r="J3599">
            <v>359.19</v>
          </cell>
          <cell r="K3599">
            <v>359.19</v>
          </cell>
          <cell r="L3599">
            <v>359.19</v>
          </cell>
          <cell r="M3599">
            <v>359.19</v>
          </cell>
          <cell r="N3599">
            <v>359.19</v>
          </cell>
          <cell r="O3599">
            <v>359.19</v>
          </cell>
          <cell r="P3599">
            <v>359.19</v>
          </cell>
          <cell r="Q3599">
            <v>359.19</v>
          </cell>
          <cell r="R3599">
            <v>359.19</v>
          </cell>
          <cell r="S3599">
            <v>4310.28</v>
          </cell>
        </row>
        <row r="3600">
          <cell r="E3600" t="str">
            <v>35432130100ORMRCZZWD</v>
          </cell>
          <cell r="F3600" t="str">
            <v>CC-GROUPSC</v>
          </cell>
          <cell r="G3600">
            <v>436</v>
          </cell>
          <cell r="H3600">
            <v>436</v>
          </cell>
          <cell r="I3600">
            <v>436</v>
          </cell>
          <cell r="J3600">
            <v>436</v>
          </cell>
          <cell r="K3600">
            <v>436</v>
          </cell>
          <cell r="L3600">
            <v>436</v>
          </cell>
          <cell r="M3600">
            <v>436</v>
          </cell>
          <cell r="N3600">
            <v>436</v>
          </cell>
          <cell r="O3600">
            <v>436</v>
          </cell>
          <cell r="P3600">
            <v>436</v>
          </cell>
          <cell r="Q3600">
            <v>436</v>
          </cell>
          <cell r="R3600">
            <v>436</v>
          </cell>
          <cell r="S3600">
            <v>5232</v>
          </cell>
        </row>
        <row r="3601">
          <cell r="E3601" t="str">
            <v>35432130100ORMRCZZWD</v>
          </cell>
          <cell r="F3601" t="str">
            <v>CC-GROUPSC</v>
          </cell>
          <cell r="G3601">
            <v>376.28</v>
          </cell>
          <cell r="H3601">
            <v>376.28</v>
          </cell>
          <cell r="I3601">
            <v>376.28</v>
          </cell>
          <cell r="J3601">
            <v>376.28</v>
          </cell>
          <cell r="K3601">
            <v>376.28</v>
          </cell>
          <cell r="L3601">
            <v>376.28</v>
          </cell>
          <cell r="M3601">
            <v>376.28</v>
          </cell>
          <cell r="N3601">
            <v>376.28</v>
          </cell>
          <cell r="O3601">
            <v>376.28</v>
          </cell>
          <cell r="P3601">
            <v>376.28</v>
          </cell>
          <cell r="Q3601">
            <v>376.28</v>
          </cell>
          <cell r="R3601">
            <v>376.28</v>
          </cell>
          <cell r="S3601">
            <v>4515.3599999999997</v>
          </cell>
        </row>
        <row r="3602">
          <cell r="E3602" t="str">
            <v>35432130100ORMRCZZWD</v>
          </cell>
          <cell r="F3602" t="str">
            <v>CC-GROUPSC</v>
          </cell>
          <cell r="G3602">
            <v>436</v>
          </cell>
          <cell r="H3602">
            <v>436</v>
          </cell>
          <cell r="I3602">
            <v>436</v>
          </cell>
          <cell r="J3602">
            <v>436</v>
          </cell>
          <cell r="K3602">
            <v>436</v>
          </cell>
          <cell r="L3602">
            <v>436</v>
          </cell>
          <cell r="M3602">
            <v>436</v>
          </cell>
          <cell r="N3602">
            <v>436</v>
          </cell>
          <cell r="O3602">
            <v>436</v>
          </cell>
          <cell r="P3602">
            <v>436</v>
          </cell>
          <cell r="Q3602">
            <v>436</v>
          </cell>
          <cell r="R3602">
            <v>436</v>
          </cell>
          <cell r="S3602">
            <v>5232</v>
          </cell>
        </row>
        <row r="3603">
          <cell r="E3603" t="str">
            <v>35432130100ORMRCZZWD</v>
          </cell>
          <cell r="F3603" t="str">
            <v>CC-GROUPSC</v>
          </cell>
          <cell r="G3603">
            <v>802.38</v>
          </cell>
          <cell r="H3603">
            <v>802.38</v>
          </cell>
          <cell r="I3603">
            <v>802.38</v>
          </cell>
          <cell r="J3603">
            <v>802.38</v>
          </cell>
          <cell r="K3603">
            <v>802.38</v>
          </cell>
          <cell r="L3603">
            <v>802.38</v>
          </cell>
          <cell r="M3603">
            <v>802.38</v>
          </cell>
          <cell r="N3603">
            <v>802.38</v>
          </cell>
          <cell r="O3603">
            <v>802.38</v>
          </cell>
          <cell r="P3603">
            <v>802.38</v>
          </cell>
          <cell r="Q3603">
            <v>802.38</v>
          </cell>
          <cell r="R3603">
            <v>802.38</v>
          </cell>
          <cell r="S3603">
            <v>9628.56</v>
          </cell>
        </row>
        <row r="3604">
          <cell r="E3604" t="str">
            <v>35432130100ORMRCZZWD</v>
          </cell>
          <cell r="F3604" t="str">
            <v>CC-GROUPSC</v>
          </cell>
          <cell r="G3604">
            <v>359.19</v>
          </cell>
          <cell r="H3604">
            <v>359.19</v>
          </cell>
          <cell r="I3604">
            <v>359.19</v>
          </cell>
          <cell r="J3604">
            <v>359.19</v>
          </cell>
          <cell r="K3604">
            <v>359.19</v>
          </cell>
          <cell r="L3604">
            <v>359.19</v>
          </cell>
          <cell r="M3604">
            <v>359.19</v>
          </cell>
          <cell r="N3604">
            <v>359.19</v>
          </cell>
          <cell r="O3604">
            <v>359.19</v>
          </cell>
          <cell r="P3604">
            <v>359.19</v>
          </cell>
          <cell r="Q3604">
            <v>359.19</v>
          </cell>
          <cell r="R3604">
            <v>359.19</v>
          </cell>
          <cell r="S3604">
            <v>4310.28</v>
          </cell>
        </row>
        <row r="3605">
          <cell r="E3605" t="str">
            <v>35432130100ORMRCZZWD</v>
          </cell>
          <cell r="F3605" t="str">
            <v>CC-GROUPSC</v>
          </cell>
          <cell r="G3605">
            <v>493.66</v>
          </cell>
          <cell r="H3605">
            <v>493.66</v>
          </cell>
          <cell r="I3605">
            <v>493.66</v>
          </cell>
          <cell r="J3605">
            <v>493.66</v>
          </cell>
          <cell r="K3605">
            <v>493.66</v>
          </cell>
          <cell r="L3605">
            <v>493.66</v>
          </cell>
          <cell r="M3605">
            <v>493.66</v>
          </cell>
          <cell r="N3605">
            <v>493.66</v>
          </cell>
          <cell r="O3605">
            <v>493.66</v>
          </cell>
          <cell r="P3605">
            <v>493.66</v>
          </cell>
          <cell r="Q3605">
            <v>493.66</v>
          </cell>
          <cell r="R3605">
            <v>493.66</v>
          </cell>
          <cell r="S3605">
            <v>5923.92</v>
          </cell>
        </row>
        <row r="3606">
          <cell r="E3606" t="str">
            <v>35432130100ORMRCZZWD</v>
          </cell>
          <cell r="F3606" t="str">
            <v>CC-GROUPSC</v>
          </cell>
          <cell r="G3606">
            <v>359.19</v>
          </cell>
          <cell r="H3606">
            <v>359.19</v>
          </cell>
          <cell r="I3606">
            <v>359.19</v>
          </cell>
          <cell r="J3606">
            <v>359.19</v>
          </cell>
          <cell r="K3606">
            <v>359.19</v>
          </cell>
          <cell r="L3606">
            <v>359.19</v>
          </cell>
          <cell r="M3606">
            <v>359.19</v>
          </cell>
          <cell r="N3606">
            <v>359.19</v>
          </cell>
          <cell r="O3606">
            <v>359.19</v>
          </cell>
          <cell r="P3606">
            <v>359.19</v>
          </cell>
          <cell r="Q3606">
            <v>359.19</v>
          </cell>
          <cell r="R3606">
            <v>359.19</v>
          </cell>
          <cell r="S3606">
            <v>4310.28</v>
          </cell>
        </row>
        <row r="3607">
          <cell r="E3607" t="str">
            <v>35432130100ORMRCZZWD</v>
          </cell>
          <cell r="F3607" t="str">
            <v>CC-GROUPSC</v>
          </cell>
          <cell r="G3607">
            <v>359.19</v>
          </cell>
          <cell r="H3607">
            <v>359.19</v>
          </cell>
          <cell r="I3607">
            <v>359.19</v>
          </cell>
          <cell r="J3607">
            <v>359.19</v>
          </cell>
          <cell r="K3607">
            <v>359.19</v>
          </cell>
          <cell r="L3607">
            <v>359.19</v>
          </cell>
          <cell r="M3607">
            <v>359.19</v>
          </cell>
          <cell r="N3607">
            <v>359.19</v>
          </cell>
          <cell r="O3607">
            <v>359.19</v>
          </cell>
          <cell r="P3607">
            <v>359.19</v>
          </cell>
          <cell r="Q3607">
            <v>359.19</v>
          </cell>
          <cell r="R3607">
            <v>359.19</v>
          </cell>
          <cell r="S3607">
            <v>4310.28</v>
          </cell>
        </row>
        <row r="3608">
          <cell r="E3608" t="str">
            <v>35432130100ORMRCZZWD</v>
          </cell>
          <cell r="F3608" t="str">
            <v>CC-GROUPSC</v>
          </cell>
          <cell r="G3608">
            <v>359.19</v>
          </cell>
          <cell r="H3608">
            <v>359.19</v>
          </cell>
          <cell r="I3608">
            <v>359.19</v>
          </cell>
          <cell r="J3608">
            <v>359.19</v>
          </cell>
          <cell r="K3608">
            <v>359.19</v>
          </cell>
          <cell r="L3608">
            <v>359.19</v>
          </cell>
          <cell r="M3608">
            <v>359.19</v>
          </cell>
          <cell r="N3608">
            <v>359.19</v>
          </cell>
          <cell r="O3608">
            <v>359.19</v>
          </cell>
          <cell r="P3608">
            <v>359.19</v>
          </cell>
          <cell r="Q3608">
            <v>359.19</v>
          </cell>
          <cell r="R3608">
            <v>359.19</v>
          </cell>
          <cell r="S3608">
            <v>4310.28</v>
          </cell>
        </row>
        <row r="3609">
          <cell r="E3609" t="str">
            <v>35432130100ORMRCZZWD</v>
          </cell>
          <cell r="F3609" t="str">
            <v>CC-GROUPSC</v>
          </cell>
          <cell r="G3609">
            <v>359.19</v>
          </cell>
          <cell r="H3609">
            <v>359.19</v>
          </cell>
          <cell r="I3609">
            <v>359.19</v>
          </cell>
          <cell r="J3609">
            <v>359.19</v>
          </cell>
          <cell r="K3609">
            <v>359.19</v>
          </cell>
          <cell r="L3609">
            <v>359.19</v>
          </cell>
          <cell r="M3609">
            <v>359.19</v>
          </cell>
          <cell r="N3609">
            <v>359.19</v>
          </cell>
          <cell r="O3609">
            <v>359.19</v>
          </cell>
          <cell r="P3609">
            <v>359.19</v>
          </cell>
          <cell r="Q3609">
            <v>359.19</v>
          </cell>
          <cell r="R3609">
            <v>359.19</v>
          </cell>
          <cell r="S3609">
            <v>4310.28</v>
          </cell>
        </row>
        <row r="3610">
          <cell r="E3610" t="str">
            <v>35432130100ORMRCZZWD</v>
          </cell>
          <cell r="F3610" t="str">
            <v>CC-GROUPSC</v>
          </cell>
          <cell r="G3610">
            <v>359.19</v>
          </cell>
          <cell r="H3610">
            <v>359.19</v>
          </cell>
          <cell r="I3610">
            <v>359.19</v>
          </cell>
          <cell r="J3610">
            <v>359.19</v>
          </cell>
          <cell r="K3610">
            <v>359.19</v>
          </cell>
          <cell r="L3610">
            <v>359.19</v>
          </cell>
          <cell r="M3610">
            <v>359.19</v>
          </cell>
          <cell r="N3610">
            <v>359.19</v>
          </cell>
          <cell r="O3610">
            <v>359.19</v>
          </cell>
          <cell r="P3610">
            <v>359.19</v>
          </cell>
          <cell r="Q3610">
            <v>359.19</v>
          </cell>
          <cell r="R3610">
            <v>359.19</v>
          </cell>
          <cell r="S3610">
            <v>4310.28</v>
          </cell>
        </row>
        <row r="3611">
          <cell r="E3611" t="str">
            <v>35432130100ORMRCZZWD</v>
          </cell>
          <cell r="F3611" t="str">
            <v>CC-GROUPSC</v>
          </cell>
          <cell r="G3611">
            <v>275.41000000000003</v>
          </cell>
          <cell r="H3611">
            <v>275.41000000000003</v>
          </cell>
          <cell r="I3611">
            <v>275.41000000000003</v>
          </cell>
          <cell r="J3611">
            <v>275.41000000000003</v>
          </cell>
          <cell r="K3611">
            <v>275.41000000000003</v>
          </cell>
          <cell r="L3611">
            <v>275.41000000000003</v>
          </cell>
          <cell r="M3611">
            <v>275.41000000000003</v>
          </cell>
          <cell r="N3611">
            <v>275.41000000000003</v>
          </cell>
          <cell r="O3611">
            <v>275.41000000000003</v>
          </cell>
          <cell r="P3611">
            <v>275.41000000000003</v>
          </cell>
          <cell r="Q3611">
            <v>275.41000000000003</v>
          </cell>
          <cell r="R3611">
            <v>275.41000000000003</v>
          </cell>
          <cell r="S3611">
            <v>3304.92</v>
          </cell>
        </row>
        <row r="3612">
          <cell r="E3612" t="str">
            <v>35432130100ORMRCZZWD</v>
          </cell>
          <cell r="F3612" t="str">
            <v>CC-GROUPSC</v>
          </cell>
          <cell r="G3612">
            <v>359.19</v>
          </cell>
          <cell r="H3612">
            <v>359.19</v>
          </cell>
          <cell r="I3612">
            <v>359.19</v>
          </cell>
          <cell r="J3612">
            <v>359.19</v>
          </cell>
          <cell r="K3612">
            <v>359.19</v>
          </cell>
          <cell r="L3612">
            <v>359.19</v>
          </cell>
          <cell r="M3612">
            <v>359.19</v>
          </cell>
          <cell r="N3612">
            <v>359.19</v>
          </cell>
          <cell r="O3612">
            <v>359.19</v>
          </cell>
          <cell r="P3612">
            <v>359.19</v>
          </cell>
          <cell r="Q3612">
            <v>359.19</v>
          </cell>
          <cell r="R3612">
            <v>359.19</v>
          </cell>
          <cell r="S3612">
            <v>4310.28</v>
          </cell>
        </row>
        <row r="3613">
          <cell r="E3613" t="str">
            <v>35432130100ORMRCZZWD</v>
          </cell>
          <cell r="F3613" t="str">
            <v>CC-GROUPSC</v>
          </cell>
          <cell r="G3613">
            <v>275.41000000000003</v>
          </cell>
          <cell r="H3613">
            <v>275.41000000000003</v>
          </cell>
          <cell r="I3613">
            <v>275.41000000000003</v>
          </cell>
          <cell r="J3613">
            <v>275.41000000000003</v>
          </cell>
          <cell r="K3613">
            <v>275.41000000000003</v>
          </cell>
          <cell r="L3613">
            <v>275.41000000000003</v>
          </cell>
          <cell r="M3613">
            <v>275.41000000000003</v>
          </cell>
          <cell r="N3613">
            <v>275.41000000000003</v>
          </cell>
          <cell r="O3613">
            <v>275.41000000000003</v>
          </cell>
          <cell r="P3613">
            <v>275.41000000000003</v>
          </cell>
          <cell r="Q3613">
            <v>275.41000000000003</v>
          </cell>
          <cell r="R3613">
            <v>275.41000000000003</v>
          </cell>
          <cell r="S3613">
            <v>3304.92</v>
          </cell>
        </row>
        <row r="3614">
          <cell r="E3614" t="str">
            <v>35432130100ORMRCZZWD</v>
          </cell>
          <cell r="F3614" t="str">
            <v>CC-GROUPSC</v>
          </cell>
          <cell r="G3614">
            <v>275.41000000000003</v>
          </cell>
          <cell r="H3614">
            <v>275.41000000000003</v>
          </cell>
          <cell r="I3614">
            <v>275.41000000000003</v>
          </cell>
          <cell r="J3614">
            <v>275.41000000000003</v>
          </cell>
          <cell r="K3614">
            <v>275.41000000000003</v>
          </cell>
          <cell r="L3614">
            <v>275.41000000000003</v>
          </cell>
          <cell r="M3614">
            <v>275.41000000000003</v>
          </cell>
          <cell r="N3614">
            <v>275.41000000000003</v>
          </cell>
          <cell r="O3614">
            <v>275.41000000000003</v>
          </cell>
          <cell r="P3614">
            <v>275.41000000000003</v>
          </cell>
          <cell r="Q3614">
            <v>275.41000000000003</v>
          </cell>
          <cell r="R3614">
            <v>275.41000000000003</v>
          </cell>
          <cell r="S3614">
            <v>3304.92</v>
          </cell>
        </row>
        <row r="3615">
          <cell r="E3615" t="str">
            <v>35432130100ORMRCZZWD</v>
          </cell>
          <cell r="F3615" t="str">
            <v>CC-GROUPSC</v>
          </cell>
          <cell r="G3615">
            <v>359.19</v>
          </cell>
          <cell r="H3615">
            <v>359.19</v>
          </cell>
          <cell r="I3615">
            <v>359.19</v>
          </cell>
          <cell r="J3615">
            <v>359.19</v>
          </cell>
          <cell r="K3615">
            <v>359.19</v>
          </cell>
          <cell r="L3615">
            <v>359.19</v>
          </cell>
          <cell r="M3615">
            <v>359.19</v>
          </cell>
          <cell r="N3615">
            <v>359.19</v>
          </cell>
          <cell r="O3615">
            <v>359.19</v>
          </cell>
          <cell r="P3615">
            <v>359.19</v>
          </cell>
          <cell r="Q3615">
            <v>359.19</v>
          </cell>
          <cell r="R3615">
            <v>359.19</v>
          </cell>
          <cell r="S3615">
            <v>4310.28</v>
          </cell>
        </row>
        <row r="3616">
          <cell r="E3616" t="str">
            <v>35432130100ORMRCZZWD</v>
          </cell>
          <cell r="F3616" t="str">
            <v>CC-GROUPSC</v>
          </cell>
          <cell r="G3616">
            <v>275.41000000000003</v>
          </cell>
          <cell r="H3616">
            <v>275.41000000000003</v>
          </cell>
          <cell r="I3616">
            <v>275.41000000000003</v>
          </cell>
          <cell r="J3616">
            <v>275.41000000000003</v>
          </cell>
          <cell r="K3616">
            <v>275.41000000000003</v>
          </cell>
          <cell r="L3616">
            <v>275.41000000000003</v>
          </cell>
          <cell r="M3616">
            <v>275.41000000000003</v>
          </cell>
          <cell r="N3616">
            <v>275.41000000000003</v>
          </cell>
          <cell r="O3616">
            <v>275.41000000000003</v>
          </cell>
          <cell r="P3616">
            <v>275.41000000000003</v>
          </cell>
          <cell r="Q3616">
            <v>275.41000000000003</v>
          </cell>
          <cell r="R3616">
            <v>275.41000000000003</v>
          </cell>
          <cell r="S3616">
            <v>3304.92</v>
          </cell>
        </row>
        <row r="3617">
          <cell r="E3617" t="str">
            <v>35432130100ORMRCZZWD</v>
          </cell>
          <cell r="F3617" t="str">
            <v>CC-GROUPSC</v>
          </cell>
          <cell r="G3617">
            <v>359.19</v>
          </cell>
          <cell r="H3617">
            <v>359.19</v>
          </cell>
          <cell r="I3617">
            <v>359.19</v>
          </cell>
          <cell r="J3617">
            <v>359.19</v>
          </cell>
          <cell r="K3617">
            <v>359.19</v>
          </cell>
          <cell r="L3617">
            <v>359.19</v>
          </cell>
          <cell r="M3617">
            <v>359.19</v>
          </cell>
          <cell r="N3617">
            <v>359.19</v>
          </cell>
          <cell r="O3617">
            <v>359.19</v>
          </cell>
          <cell r="P3617">
            <v>359.19</v>
          </cell>
          <cell r="Q3617">
            <v>359.19</v>
          </cell>
          <cell r="R3617">
            <v>359.19</v>
          </cell>
          <cell r="S3617">
            <v>4310.28</v>
          </cell>
        </row>
        <row r="3618">
          <cell r="E3618" t="str">
            <v>35432130100ORMRCZZWD</v>
          </cell>
          <cell r="F3618" t="str">
            <v>CC-GROUPSC</v>
          </cell>
          <cell r="G3618">
            <v>359.19</v>
          </cell>
          <cell r="H3618">
            <v>359.19</v>
          </cell>
          <cell r="I3618">
            <v>359.19</v>
          </cell>
          <cell r="J3618">
            <v>359.19</v>
          </cell>
          <cell r="K3618">
            <v>359.19</v>
          </cell>
          <cell r="L3618">
            <v>359.19</v>
          </cell>
          <cell r="M3618">
            <v>359.19</v>
          </cell>
          <cell r="N3618">
            <v>359.19</v>
          </cell>
          <cell r="O3618">
            <v>359.19</v>
          </cell>
          <cell r="P3618">
            <v>359.19</v>
          </cell>
          <cell r="Q3618">
            <v>359.19</v>
          </cell>
          <cell r="R3618">
            <v>359.19</v>
          </cell>
          <cell r="S3618">
            <v>4310.28</v>
          </cell>
        </row>
        <row r="3619">
          <cell r="E3619" t="str">
            <v>35432130100ORMRCZZWD</v>
          </cell>
          <cell r="F3619" t="str">
            <v>CC-GROUPSC</v>
          </cell>
          <cell r="G3619">
            <v>359.19</v>
          </cell>
          <cell r="H3619">
            <v>359.19</v>
          </cell>
          <cell r="I3619">
            <v>359.19</v>
          </cell>
          <cell r="J3619">
            <v>359.19</v>
          </cell>
          <cell r="K3619">
            <v>359.19</v>
          </cell>
          <cell r="L3619">
            <v>359.19</v>
          </cell>
          <cell r="M3619">
            <v>359.19</v>
          </cell>
          <cell r="N3619">
            <v>359.19</v>
          </cell>
          <cell r="O3619">
            <v>359.19</v>
          </cell>
          <cell r="P3619">
            <v>359.19</v>
          </cell>
          <cell r="Q3619">
            <v>359.19</v>
          </cell>
          <cell r="R3619">
            <v>359.19</v>
          </cell>
          <cell r="S3619">
            <v>4310.28</v>
          </cell>
        </row>
        <row r="3620">
          <cell r="E3620" t="str">
            <v>35432130100ORMRCZZWD</v>
          </cell>
          <cell r="F3620" t="str">
            <v>CC-GROUPSC</v>
          </cell>
          <cell r="G3620">
            <v>329</v>
          </cell>
          <cell r="H3620">
            <v>329</v>
          </cell>
          <cell r="I3620">
            <v>329</v>
          </cell>
          <cell r="J3620">
            <v>329</v>
          </cell>
          <cell r="K3620">
            <v>329</v>
          </cell>
          <cell r="L3620">
            <v>329</v>
          </cell>
          <cell r="M3620">
            <v>329</v>
          </cell>
          <cell r="N3620">
            <v>343.91</v>
          </cell>
          <cell r="O3620">
            <v>343.91</v>
          </cell>
          <cell r="P3620">
            <v>343.91</v>
          </cell>
          <cell r="Q3620">
            <v>343.91</v>
          </cell>
          <cell r="R3620">
            <v>343.91</v>
          </cell>
          <cell r="S3620">
            <v>4022.55</v>
          </cell>
        </row>
        <row r="3621">
          <cell r="E3621" t="str">
            <v>35432130100ORMRCZZWD</v>
          </cell>
          <cell r="F3621" t="str">
            <v>CC-GROUPSC</v>
          </cell>
          <cell r="G3621">
            <v>329</v>
          </cell>
          <cell r="H3621">
            <v>329</v>
          </cell>
          <cell r="I3621">
            <v>329</v>
          </cell>
          <cell r="J3621">
            <v>329</v>
          </cell>
          <cell r="K3621">
            <v>329</v>
          </cell>
          <cell r="L3621">
            <v>329</v>
          </cell>
          <cell r="M3621">
            <v>329</v>
          </cell>
          <cell r="N3621">
            <v>329</v>
          </cell>
          <cell r="O3621">
            <v>343.91</v>
          </cell>
          <cell r="P3621">
            <v>343.91</v>
          </cell>
          <cell r="Q3621">
            <v>343.91</v>
          </cell>
          <cell r="R3621">
            <v>343.91</v>
          </cell>
          <cell r="S3621">
            <v>4007.64</v>
          </cell>
        </row>
        <row r="3622">
          <cell r="E3622" t="str">
            <v>35432130100ORMRCZZWD</v>
          </cell>
          <cell r="F3622" t="str">
            <v>CC-GROUPSC</v>
          </cell>
          <cell r="G3622">
            <v>275.41000000000003</v>
          </cell>
          <cell r="H3622">
            <v>275.41000000000003</v>
          </cell>
          <cell r="I3622">
            <v>275.41000000000003</v>
          </cell>
          <cell r="J3622">
            <v>275.41000000000003</v>
          </cell>
          <cell r="K3622">
            <v>275.41000000000003</v>
          </cell>
          <cell r="L3622">
            <v>275.41000000000003</v>
          </cell>
          <cell r="M3622">
            <v>275.41000000000003</v>
          </cell>
          <cell r="N3622">
            <v>275.41000000000003</v>
          </cell>
          <cell r="O3622">
            <v>275.41000000000003</v>
          </cell>
          <cell r="P3622">
            <v>275.41000000000003</v>
          </cell>
          <cell r="Q3622">
            <v>275.41000000000003</v>
          </cell>
          <cell r="R3622">
            <v>275.41000000000003</v>
          </cell>
          <cell r="S3622">
            <v>3304.92</v>
          </cell>
        </row>
        <row r="3623">
          <cell r="E3623" t="str">
            <v>35432130100ORMRCZZWD</v>
          </cell>
          <cell r="F3623" t="str">
            <v>CC-GROUPSC</v>
          </cell>
          <cell r="G3623">
            <v>436</v>
          </cell>
          <cell r="H3623">
            <v>436</v>
          </cell>
          <cell r="I3623">
            <v>436</v>
          </cell>
          <cell r="J3623">
            <v>436</v>
          </cell>
          <cell r="K3623">
            <v>436</v>
          </cell>
          <cell r="L3623">
            <v>436</v>
          </cell>
          <cell r="M3623">
            <v>436</v>
          </cell>
          <cell r="N3623">
            <v>436</v>
          </cell>
          <cell r="O3623">
            <v>436</v>
          </cell>
          <cell r="P3623">
            <v>436</v>
          </cell>
          <cell r="Q3623">
            <v>436</v>
          </cell>
          <cell r="R3623">
            <v>436</v>
          </cell>
          <cell r="S3623">
            <v>5232</v>
          </cell>
        </row>
        <row r="3624">
          <cell r="E3624" t="str">
            <v>35432130100ORMRCZZWD</v>
          </cell>
          <cell r="F3624" t="str">
            <v>CC-GROUPSC</v>
          </cell>
          <cell r="G3624">
            <v>555.4</v>
          </cell>
          <cell r="H3624">
            <v>555.4</v>
          </cell>
          <cell r="I3624">
            <v>555.4</v>
          </cell>
          <cell r="J3624">
            <v>555.4</v>
          </cell>
          <cell r="K3624">
            <v>555.4</v>
          </cell>
          <cell r="L3624">
            <v>555.4</v>
          </cell>
          <cell r="M3624">
            <v>555.4</v>
          </cell>
          <cell r="N3624">
            <v>555.4</v>
          </cell>
          <cell r="O3624">
            <v>555.4</v>
          </cell>
          <cell r="P3624">
            <v>555.4</v>
          </cell>
          <cell r="Q3624">
            <v>555.4</v>
          </cell>
          <cell r="R3624">
            <v>555.4</v>
          </cell>
          <cell r="S3624">
            <v>6664.8</v>
          </cell>
        </row>
        <row r="3625">
          <cell r="E3625" t="str">
            <v>35432130100ORMRCZZWD</v>
          </cell>
          <cell r="F3625" t="str">
            <v>CC-GROUPSC</v>
          </cell>
          <cell r="G3625">
            <v>555.4</v>
          </cell>
          <cell r="H3625">
            <v>555.4</v>
          </cell>
          <cell r="I3625">
            <v>555.4</v>
          </cell>
          <cell r="J3625">
            <v>555.4</v>
          </cell>
          <cell r="K3625">
            <v>555.4</v>
          </cell>
          <cell r="L3625">
            <v>555.4</v>
          </cell>
          <cell r="M3625">
            <v>555.4</v>
          </cell>
          <cell r="N3625">
            <v>555.4</v>
          </cell>
          <cell r="O3625">
            <v>555.4</v>
          </cell>
          <cell r="P3625">
            <v>555.4</v>
          </cell>
          <cell r="Q3625">
            <v>555.4</v>
          </cell>
          <cell r="R3625">
            <v>555.4</v>
          </cell>
          <cell r="S3625">
            <v>6664.8</v>
          </cell>
        </row>
        <row r="3626">
          <cell r="E3626" t="str">
            <v>35432130100ORMRCZZWD</v>
          </cell>
          <cell r="F3626" t="str">
            <v>CC-GROUPSC</v>
          </cell>
          <cell r="G3626">
            <v>555.4</v>
          </cell>
          <cell r="H3626">
            <v>555.4</v>
          </cell>
          <cell r="I3626">
            <v>555.4</v>
          </cell>
          <cell r="J3626">
            <v>555.4</v>
          </cell>
          <cell r="K3626">
            <v>555.4</v>
          </cell>
          <cell r="L3626">
            <v>555.4</v>
          </cell>
          <cell r="M3626">
            <v>555.4</v>
          </cell>
          <cell r="N3626">
            <v>555.4</v>
          </cell>
          <cell r="O3626">
            <v>555.4</v>
          </cell>
          <cell r="P3626">
            <v>555.4</v>
          </cell>
          <cell r="Q3626">
            <v>555.4</v>
          </cell>
          <cell r="R3626">
            <v>555.4</v>
          </cell>
          <cell r="S3626">
            <v>6664.8</v>
          </cell>
        </row>
        <row r="3627">
          <cell r="E3627" t="str">
            <v>35432130100ORMRCZZWD</v>
          </cell>
          <cell r="F3627" t="str">
            <v>CC-GROUPSC</v>
          </cell>
          <cell r="G3627">
            <v>376.28</v>
          </cell>
          <cell r="H3627">
            <v>376.28</v>
          </cell>
          <cell r="I3627">
            <v>376.28</v>
          </cell>
          <cell r="J3627">
            <v>376.28</v>
          </cell>
          <cell r="K3627">
            <v>376.28</v>
          </cell>
          <cell r="L3627">
            <v>376.28</v>
          </cell>
          <cell r="M3627">
            <v>376.28</v>
          </cell>
          <cell r="N3627">
            <v>376.28</v>
          </cell>
          <cell r="O3627">
            <v>376.28</v>
          </cell>
          <cell r="P3627">
            <v>376.28</v>
          </cell>
          <cell r="Q3627">
            <v>376.28</v>
          </cell>
          <cell r="R3627">
            <v>376.28</v>
          </cell>
          <cell r="S3627">
            <v>4515.3599999999997</v>
          </cell>
        </row>
        <row r="3628">
          <cell r="E3628" t="str">
            <v>35432130100ORMRCZZWD</v>
          </cell>
          <cell r="F3628" t="str">
            <v>CC-GROUPSC</v>
          </cell>
          <cell r="G3628">
            <v>493.66</v>
          </cell>
          <cell r="H3628">
            <v>493.66</v>
          </cell>
          <cell r="I3628">
            <v>493.66</v>
          </cell>
          <cell r="J3628">
            <v>493.66</v>
          </cell>
          <cell r="K3628">
            <v>493.66</v>
          </cell>
          <cell r="L3628">
            <v>493.66</v>
          </cell>
          <cell r="M3628">
            <v>493.66</v>
          </cell>
          <cell r="N3628">
            <v>493.66</v>
          </cell>
          <cell r="O3628">
            <v>493.66</v>
          </cell>
          <cell r="P3628">
            <v>493.66</v>
          </cell>
          <cell r="Q3628">
            <v>493.66</v>
          </cell>
          <cell r="R3628">
            <v>493.66</v>
          </cell>
          <cell r="S3628">
            <v>5923.92</v>
          </cell>
        </row>
        <row r="3629">
          <cell r="E3629" t="str">
            <v>35432130100ORMRCZZWD</v>
          </cell>
          <cell r="F3629" t="str">
            <v>CC-GROUPSC</v>
          </cell>
          <cell r="G3629">
            <v>359.19</v>
          </cell>
          <cell r="H3629">
            <v>359.19</v>
          </cell>
          <cell r="I3629">
            <v>359.19</v>
          </cell>
          <cell r="J3629">
            <v>359.19</v>
          </cell>
          <cell r="K3629">
            <v>359.19</v>
          </cell>
          <cell r="L3629">
            <v>359.19</v>
          </cell>
          <cell r="M3629">
            <v>359.19</v>
          </cell>
          <cell r="N3629">
            <v>359.19</v>
          </cell>
          <cell r="O3629">
            <v>359.19</v>
          </cell>
          <cell r="P3629">
            <v>359.19</v>
          </cell>
          <cell r="Q3629">
            <v>359.19</v>
          </cell>
          <cell r="R3629">
            <v>359.19</v>
          </cell>
          <cell r="S3629">
            <v>4310.28</v>
          </cell>
        </row>
        <row r="3630">
          <cell r="E3630" t="str">
            <v>35432130100ORMRCZZWD</v>
          </cell>
          <cell r="F3630" t="str">
            <v>CC-GROUPSC</v>
          </cell>
          <cell r="G3630">
            <v>376.28</v>
          </cell>
          <cell r="H3630">
            <v>376.28</v>
          </cell>
          <cell r="I3630">
            <v>376.28</v>
          </cell>
          <cell r="J3630">
            <v>376.28</v>
          </cell>
          <cell r="K3630">
            <v>376.28</v>
          </cell>
          <cell r="L3630">
            <v>376.28</v>
          </cell>
          <cell r="M3630">
            <v>376.28</v>
          </cell>
          <cell r="N3630">
            <v>376.28</v>
          </cell>
          <cell r="O3630">
            <v>376.28</v>
          </cell>
          <cell r="P3630">
            <v>376.28</v>
          </cell>
          <cell r="Q3630">
            <v>376.28</v>
          </cell>
          <cell r="R3630">
            <v>376.28</v>
          </cell>
          <cell r="S3630">
            <v>4515.3599999999997</v>
          </cell>
        </row>
        <row r="3631">
          <cell r="E3631" t="str">
            <v>35432130100ORMRCZZWD</v>
          </cell>
          <cell r="F3631" t="str">
            <v>CC-GROUPSC</v>
          </cell>
          <cell r="G3631">
            <v>224.7</v>
          </cell>
          <cell r="H3631">
            <v>224.7</v>
          </cell>
          <cell r="I3631">
            <v>224.7</v>
          </cell>
          <cell r="J3631">
            <v>229.72</v>
          </cell>
          <cell r="K3631">
            <v>229.72</v>
          </cell>
          <cell r="L3631">
            <v>229.72</v>
          </cell>
          <cell r="M3631">
            <v>229.72</v>
          </cell>
          <cell r="N3631">
            <v>229.72</v>
          </cell>
          <cell r="O3631">
            <v>229.72</v>
          </cell>
          <cell r="P3631">
            <v>229.72</v>
          </cell>
          <cell r="Q3631">
            <v>229.72</v>
          </cell>
          <cell r="R3631">
            <v>229.72</v>
          </cell>
          <cell r="S3631">
            <v>2741.58</v>
          </cell>
        </row>
        <row r="3632">
          <cell r="E3632" t="str">
            <v>35432130100ORMRCZZWD</v>
          </cell>
          <cell r="F3632" t="str">
            <v>CC-GROUPSC</v>
          </cell>
          <cell r="G3632">
            <v>224.7</v>
          </cell>
          <cell r="H3632">
            <v>224.7</v>
          </cell>
          <cell r="I3632">
            <v>224.7</v>
          </cell>
          <cell r="J3632">
            <v>229.72</v>
          </cell>
          <cell r="K3632">
            <v>229.72</v>
          </cell>
          <cell r="L3632">
            <v>229.72</v>
          </cell>
          <cell r="M3632">
            <v>229.72</v>
          </cell>
          <cell r="N3632">
            <v>229.72</v>
          </cell>
          <cell r="O3632">
            <v>229.72</v>
          </cell>
          <cell r="P3632">
            <v>229.72</v>
          </cell>
          <cell r="Q3632">
            <v>229.72</v>
          </cell>
          <cell r="R3632">
            <v>229.72</v>
          </cell>
          <cell r="S3632">
            <v>2741.58</v>
          </cell>
        </row>
        <row r="3633">
          <cell r="E3633" t="str">
            <v>35432130100ORMRCZZWD Total</v>
          </cell>
          <cell r="F3633">
            <v>0</v>
          </cell>
          <cell r="S3633">
            <v>230663.06999999998</v>
          </cell>
        </row>
        <row r="3634">
          <cell r="E3634" t="str">
            <v>35432130200ORMRCZZWD</v>
          </cell>
          <cell r="F3634" t="str">
            <v>CC-MEDAID</v>
          </cell>
          <cell r="G3634">
            <v>2401.5500000000002</v>
          </cell>
          <cell r="H3634">
            <v>2401.5500000000002</v>
          </cell>
          <cell r="I3634">
            <v>2401.5500000000002</v>
          </cell>
          <cell r="J3634">
            <v>2401.5500000000002</v>
          </cell>
          <cell r="K3634">
            <v>2401.5500000000002</v>
          </cell>
          <cell r="L3634">
            <v>2401.5500000000002</v>
          </cell>
          <cell r="M3634">
            <v>2401.5500000000002</v>
          </cell>
          <cell r="N3634">
            <v>2401.5500000000002</v>
          </cell>
          <cell r="O3634">
            <v>2401.5500000000002</v>
          </cell>
          <cell r="P3634">
            <v>2401.5500000000002</v>
          </cell>
          <cell r="Q3634">
            <v>2401.5500000000002</v>
          </cell>
          <cell r="R3634">
            <v>2401.5500000000002</v>
          </cell>
          <cell r="S3634">
            <v>28818.6</v>
          </cell>
        </row>
        <row r="3635">
          <cell r="E3635" t="str">
            <v>35432130200ORMRCZZWD</v>
          </cell>
          <cell r="F3635" t="str">
            <v>CC-MEDAID</v>
          </cell>
          <cell r="G3635">
            <v>3590.58</v>
          </cell>
          <cell r="H3635">
            <v>3590.58</v>
          </cell>
          <cell r="I3635">
            <v>3590.58</v>
          </cell>
          <cell r="J3635">
            <v>3590.58</v>
          </cell>
          <cell r="K3635">
            <v>3590.58</v>
          </cell>
          <cell r="L3635">
            <v>3590.58</v>
          </cell>
          <cell r="M3635">
            <v>3590.58</v>
          </cell>
          <cell r="N3635">
            <v>3590.58</v>
          </cell>
          <cell r="O3635">
            <v>3590.58</v>
          </cell>
          <cell r="P3635">
            <v>3590.58</v>
          </cell>
          <cell r="Q3635">
            <v>3590.58</v>
          </cell>
          <cell r="R3635">
            <v>3590.58</v>
          </cell>
          <cell r="S3635">
            <v>43086.96</v>
          </cell>
        </row>
        <row r="3636">
          <cell r="E3636" t="str">
            <v>35432130200ORMRCZZWD</v>
          </cell>
          <cell r="F3636" t="str">
            <v>CC-MEDAID</v>
          </cell>
          <cell r="G3636">
            <v>3143.15</v>
          </cell>
          <cell r="H3636">
            <v>3143.15</v>
          </cell>
          <cell r="I3636">
            <v>3143.15</v>
          </cell>
          <cell r="J3636">
            <v>3143.15</v>
          </cell>
          <cell r="K3636">
            <v>3143.15</v>
          </cell>
          <cell r="L3636">
            <v>3143.15</v>
          </cell>
          <cell r="M3636">
            <v>3143.15</v>
          </cell>
          <cell r="N3636">
            <v>3143.15</v>
          </cell>
          <cell r="O3636">
            <v>3143.15</v>
          </cell>
          <cell r="P3636">
            <v>3143.15</v>
          </cell>
          <cell r="Q3636">
            <v>3143.15</v>
          </cell>
          <cell r="R3636">
            <v>3143.15</v>
          </cell>
          <cell r="S3636">
            <v>37717.800000000003</v>
          </cell>
        </row>
        <row r="3637">
          <cell r="E3637" t="str">
            <v>35432130200ORMRCZZWD</v>
          </cell>
          <cell r="F3637" t="str">
            <v>CC-MEDAID</v>
          </cell>
          <cell r="G3637">
            <v>3103.6</v>
          </cell>
          <cell r="H3637">
            <v>3103.6</v>
          </cell>
          <cell r="I3637">
            <v>3103.6</v>
          </cell>
          <cell r="J3637">
            <v>3103.6</v>
          </cell>
          <cell r="K3637">
            <v>3103.6</v>
          </cell>
          <cell r="L3637">
            <v>3103.6</v>
          </cell>
          <cell r="M3637">
            <v>3103.6</v>
          </cell>
          <cell r="N3637">
            <v>3103.6</v>
          </cell>
          <cell r="O3637">
            <v>3103.6</v>
          </cell>
          <cell r="P3637">
            <v>3103.6</v>
          </cell>
          <cell r="Q3637">
            <v>3103.6</v>
          </cell>
          <cell r="R3637">
            <v>3103.6</v>
          </cell>
          <cell r="S3637">
            <v>37243.199999999997</v>
          </cell>
        </row>
        <row r="3638">
          <cell r="E3638" t="str">
            <v>35432130200ORMRCZZWD</v>
          </cell>
          <cell r="F3638" t="str">
            <v>CC-MEDAID</v>
          </cell>
          <cell r="G3638">
            <v>2099.96</v>
          </cell>
          <cell r="H3638">
            <v>2099.96</v>
          </cell>
          <cell r="I3638">
            <v>2099.96</v>
          </cell>
          <cell r="J3638">
            <v>2099.96</v>
          </cell>
          <cell r="K3638">
            <v>2099.96</v>
          </cell>
          <cell r="L3638">
            <v>2099.96</v>
          </cell>
          <cell r="M3638">
            <v>2099.96</v>
          </cell>
          <cell r="N3638">
            <v>2099.96</v>
          </cell>
          <cell r="O3638">
            <v>2099.96</v>
          </cell>
          <cell r="P3638">
            <v>2099.96</v>
          </cell>
          <cell r="Q3638">
            <v>2099.96</v>
          </cell>
          <cell r="R3638">
            <v>2099.96</v>
          </cell>
          <cell r="S3638">
            <v>25199.52</v>
          </cell>
        </row>
        <row r="3639">
          <cell r="E3639" t="str">
            <v>35432130200ORMRCZZWD</v>
          </cell>
          <cell r="F3639" t="str">
            <v>CC-MEDAID</v>
          </cell>
          <cell r="G3639">
            <v>1691.47</v>
          </cell>
          <cell r="H3639">
            <v>1691.47</v>
          </cell>
          <cell r="I3639">
            <v>1691.47</v>
          </cell>
          <cell r="J3639">
            <v>1691.47</v>
          </cell>
          <cell r="K3639">
            <v>1691.47</v>
          </cell>
          <cell r="L3639">
            <v>1691.47</v>
          </cell>
          <cell r="M3639">
            <v>1691.47</v>
          </cell>
          <cell r="N3639">
            <v>1691.47</v>
          </cell>
          <cell r="O3639">
            <v>1691.47</v>
          </cell>
          <cell r="P3639">
            <v>1691.47</v>
          </cell>
          <cell r="Q3639">
            <v>1691.47</v>
          </cell>
          <cell r="R3639">
            <v>1691.47</v>
          </cell>
          <cell r="S3639">
            <v>20297.64</v>
          </cell>
        </row>
        <row r="3640">
          <cell r="E3640" t="str">
            <v>35432130200ORMRCZZWD</v>
          </cell>
          <cell r="F3640" t="str">
            <v>CC-MEDAID</v>
          </cell>
          <cell r="G3640">
            <v>2401.5500000000002</v>
          </cell>
          <cell r="H3640">
            <v>2401.5500000000002</v>
          </cell>
          <cell r="I3640">
            <v>2401.5500000000002</v>
          </cell>
          <cell r="J3640">
            <v>2401.5500000000002</v>
          </cell>
          <cell r="K3640">
            <v>2401.5500000000002</v>
          </cell>
          <cell r="L3640">
            <v>2401.5500000000002</v>
          </cell>
          <cell r="M3640">
            <v>2401.5500000000002</v>
          </cell>
          <cell r="N3640">
            <v>2401.5500000000002</v>
          </cell>
          <cell r="O3640">
            <v>2401.5500000000002</v>
          </cell>
          <cell r="P3640">
            <v>2401.5500000000002</v>
          </cell>
          <cell r="Q3640">
            <v>2401.5500000000002</v>
          </cell>
          <cell r="R3640">
            <v>2401.5500000000002</v>
          </cell>
          <cell r="S3640">
            <v>28818.6</v>
          </cell>
        </row>
        <row r="3641">
          <cell r="E3641" t="str">
            <v>35432130200ORMRCZZWD</v>
          </cell>
          <cell r="F3641" t="str">
            <v>CC-MEDAID</v>
          </cell>
          <cell r="G3641">
            <v>2815.61</v>
          </cell>
          <cell r="H3641">
            <v>2815.61</v>
          </cell>
          <cell r="I3641">
            <v>2815.61</v>
          </cell>
          <cell r="J3641">
            <v>2815.61</v>
          </cell>
          <cell r="K3641">
            <v>2815.61</v>
          </cell>
          <cell r="L3641">
            <v>2815.61</v>
          </cell>
          <cell r="M3641">
            <v>2815.61</v>
          </cell>
          <cell r="N3641">
            <v>2815.61</v>
          </cell>
          <cell r="O3641">
            <v>2815.61</v>
          </cell>
          <cell r="P3641">
            <v>2815.61</v>
          </cell>
          <cell r="Q3641">
            <v>2815.61</v>
          </cell>
          <cell r="R3641">
            <v>2815.61</v>
          </cell>
          <cell r="S3641">
            <v>33787.32</v>
          </cell>
        </row>
        <row r="3642">
          <cell r="E3642" t="str">
            <v>35432130200ORMRCZZWD</v>
          </cell>
          <cell r="F3642" t="str">
            <v>CC-MEDAID</v>
          </cell>
          <cell r="G3642">
            <v>2017.77</v>
          </cell>
          <cell r="H3642">
            <v>2017.77</v>
          </cell>
          <cell r="I3642">
            <v>2017.77</v>
          </cell>
          <cell r="J3642">
            <v>2017.77</v>
          </cell>
          <cell r="K3642">
            <v>2017.77</v>
          </cell>
          <cell r="L3642">
            <v>2017.77</v>
          </cell>
          <cell r="M3642">
            <v>2017.77</v>
          </cell>
          <cell r="N3642">
            <v>2017.77</v>
          </cell>
          <cell r="O3642">
            <v>2017.77</v>
          </cell>
          <cell r="P3642">
            <v>2017.77</v>
          </cell>
          <cell r="Q3642">
            <v>2017.77</v>
          </cell>
          <cell r="R3642">
            <v>2017.77</v>
          </cell>
          <cell r="S3642">
            <v>24213.24</v>
          </cell>
        </row>
        <row r="3643">
          <cell r="E3643" t="str">
            <v>35432130200ORMRCZZWD</v>
          </cell>
          <cell r="F3643" t="str">
            <v>CC-MEDAID</v>
          </cell>
          <cell r="G3643">
            <v>1691.47</v>
          </cell>
          <cell r="H3643">
            <v>1691.47</v>
          </cell>
          <cell r="I3643">
            <v>1691.47</v>
          </cell>
          <cell r="J3643">
            <v>1691.47</v>
          </cell>
          <cell r="K3643">
            <v>1691.47</v>
          </cell>
          <cell r="L3643">
            <v>1691.47</v>
          </cell>
          <cell r="M3643">
            <v>1691.47</v>
          </cell>
          <cell r="N3643">
            <v>1691.47</v>
          </cell>
          <cell r="O3643">
            <v>1691.47</v>
          </cell>
          <cell r="P3643">
            <v>1691.47</v>
          </cell>
          <cell r="Q3643">
            <v>1691.47</v>
          </cell>
          <cell r="R3643">
            <v>1691.47</v>
          </cell>
          <cell r="S3643">
            <v>20297.64</v>
          </cell>
        </row>
        <row r="3644">
          <cell r="E3644" t="str">
            <v>35432130200ORMRCZZWD</v>
          </cell>
          <cell r="F3644" t="str">
            <v>CC-MEDAID</v>
          </cell>
          <cell r="G3644">
            <v>3590.58</v>
          </cell>
          <cell r="H3644">
            <v>3590.58</v>
          </cell>
          <cell r="I3644">
            <v>3590.58</v>
          </cell>
          <cell r="J3644">
            <v>3590.58</v>
          </cell>
          <cell r="K3644">
            <v>3590.58</v>
          </cell>
          <cell r="L3644">
            <v>3590.58</v>
          </cell>
          <cell r="M3644">
            <v>3590.58</v>
          </cell>
          <cell r="N3644">
            <v>3590.58</v>
          </cell>
          <cell r="O3644">
            <v>3590.58</v>
          </cell>
          <cell r="P3644">
            <v>3590.58</v>
          </cell>
          <cell r="Q3644">
            <v>3590.58</v>
          </cell>
          <cell r="R3644">
            <v>3590.58</v>
          </cell>
          <cell r="S3644">
            <v>43086.96</v>
          </cell>
        </row>
        <row r="3645">
          <cell r="E3645" t="str">
            <v>35432130200ORMRCZZWD</v>
          </cell>
          <cell r="F3645" t="str">
            <v>CC-MEDAID</v>
          </cell>
          <cell r="G3645">
            <v>3942.23</v>
          </cell>
          <cell r="H3645">
            <v>3942.23</v>
          </cell>
          <cell r="I3645">
            <v>3942.23</v>
          </cell>
          <cell r="J3645">
            <v>3942.23</v>
          </cell>
          <cell r="K3645">
            <v>3942.23</v>
          </cell>
          <cell r="L3645">
            <v>3942.23</v>
          </cell>
          <cell r="M3645">
            <v>3942.23</v>
          </cell>
          <cell r="N3645">
            <v>3942.23</v>
          </cell>
          <cell r="O3645">
            <v>3942.23</v>
          </cell>
          <cell r="P3645">
            <v>3942.23</v>
          </cell>
          <cell r="Q3645">
            <v>3942.23</v>
          </cell>
          <cell r="R3645">
            <v>3942.23</v>
          </cell>
          <cell r="S3645">
            <v>47306.76</v>
          </cell>
        </row>
        <row r="3646">
          <cell r="E3646" t="str">
            <v>35432130200ORMRCZZWD</v>
          </cell>
          <cell r="F3646" t="str">
            <v>CC-MEDAID</v>
          </cell>
          <cell r="G3646">
            <v>3337.82</v>
          </cell>
          <cell r="H3646">
            <v>3337.82</v>
          </cell>
          <cell r="I3646">
            <v>3337.82</v>
          </cell>
          <cell r="J3646">
            <v>3337.82</v>
          </cell>
          <cell r="K3646">
            <v>3337.82</v>
          </cell>
          <cell r="L3646">
            <v>3337.82</v>
          </cell>
          <cell r="M3646">
            <v>3337.82</v>
          </cell>
          <cell r="N3646">
            <v>3337.82</v>
          </cell>
          <cell r="O3646">
            <v>3337.82</v>
          </cell>
          <cell r="P3646">
            <v>3337.82</v>
          </cell>
          <cell r="Q3646">
            <v>3337.82</v>
          </cell>
          <cell r="R3646">
            <v>3337.82</v>
          </cell>
          <cell r="S3646">
            <v>40053.839999999997</v>
          </cell>
        </row>
        <row r="3647">
          <cell r="E3647" t="str">
            <v>35432130200ORMRCZZWD</v>
          </cell>
          <cell r="F3647" t="str">
            <v>CC-MEDAID</v>
          </cell>
          <cell r="G3647">
            <v>2017.77</v>
          </cell>
          <cell r="H3647">
            <v>2017.77</v>
          </cell>
          <cell r="I3647">
            <v>2017.77</v>
          </cell>
          <cell r="J3647">
            <v>2017.77</v>
          </cell>
          <cell r="K3647">
            <v>2017.77</v>
          </cell>
          <cell r="L3647">
            <v>2017.77</v>
          </cell>
          <cell r="M3647">
            <v>2017.77</v>
          </cell>
          <cell r="N3647">
            <v>2017.77</v>
          </cell>
          <cell r="O3647">
            <v>2017.77</v>
          </cell>
          <cell r="P3647">
            <v>2017.77</v>
          </cell>
          <cell r="Q3647">
            <v>2017.77</v>
          </cell>
          <cell r="R3647">
            <v>2017.77</v>
          </cell>
          <cell r="S3647">
            <v>24213.24</v>
          </cell>
        </row>
        <row r="3648">
          <cell r="E3648" t="str">
            <v>35432130200ORMRCZZWD</v>
          </cell>
          <cell r="F3648" t="str">
            <v>CC-MEDAID</v>
          </cell>
          <cell r="G3648">
            <v>2609.81</v>
          </cell>
          <cell r="H3648">
            <v>2609.81</v>
          </cell>
          <cell r="I3648">
            <v>2609.81</v>
          </cell>
          <cell r="J3648">
            <v>2609.81</v>
          </cell>
          <cell r="K3648">
            <v>2609.81</v>
          </cell>
          <cell r="L3648">
            <v>2609.81</v>
          </cell>
          <cell r="M3648">
            <v>2609.81</v>
          </cell>
          <cell r="N3648">
            <v>2609.81</v>
          </cell>
          <cell r="O3648">
            <v>2609.81</v>
          </cell>
          <cell r="P3648">
            <v>2609.81</v>
          </cell>
          <cell r="Q3648">
            <v>2609.81</v>
          </cell>
          <cell r="R3648">
            <v>2609.81</v>
          </cell>
          <cell r="S3648">
            <v>31317.72</v>
          </cell>
        </row>
        <row r="3649">
          <cell r="E3649" t="str">
            <v>35432130200ORMRCZZWD</v>
          </cell>
          <cell r="F3649" t="str">
            <v>CC-MEDAID</v>
          </cell>
          <cell r="G3649">
            <v>3942.23</v>
          </cell>
          <cell r="H3649">
            <v>3942.23</v>
          </cell>
          <cell r="I3649">
            <v>3942.23</v>
          </cell>
          <cell r="J3649">
            <v>3942.23</v>
          </cell>
          <cell r="K3649">
            <v>3942.23</v>
          </cell>
          <cell r="L3649">
            <v>3942.23</v>
          </cell>
          <cell r="M3649">
            <v>3942.23</v>
          </cell>
          <cell r="N3649">
            <v>3942.23</v>
          </cell>
          <cell r="O3649">
            <v>3942.23</v>
          </cell>
          <cell r="P3649">
            <v>3942.23</v>
          </cell>
          <cell r="Q3649">
            <v>3942.23</v>
          </cell>
          <cell r="R3649">
            <v>3942.23</v>
          </cell>
          <cell r="S3649">
            <v>47306.76</v>
          </cell>
        </row>
        <row r="3650">
          <cell r="E3650" t="str">
            <v>35432130200ORMRCZZWD</v>
          </cell>
          <cell r="F3650" t="str">
            <v>CC-MEDAID</v>
          </cell>
          <cell r="G3650">
            <v>2695.1</v>
          </cell>
          <cell r="H3650">
            <v>2695.1</v>
          </cell>
          <cell r="I3650">
            <v>2695.1</v>
          </cell>
          <cell r="J3650">
            <v>2695.1</v>
          </cell>
          <cell r="K3650">
            <v>2695.1</v>
          </cell>
          <cell r="L3650">
            <v>2695.1</v>
          </cell>
          <cell r="M3650">
            <v>2695.1</v>
          </cell>
          <cell r="N3650">
            <v>2695.1</v>
          </cell>
          <cell r="O3650">
            <v>2695.1</v>
          </cell>
          <cell r="P3650">
            <v>2695.1</v>
          </cell>
          <cell r="Q3650">
            <v>2695.1</v>
          </cell>
          <cell r="R3650">
            <v>2695.1</v>
          </cell>
          <cell r="S3650">
            <v>32341.200000000001</v>
          </cell>
        </row>
        <row r="3651">
          <cell r="E3651" t="str">
            <v>35432130200ORMRCZZWD</v>
          </cell>
          <cell r="F3651" t="str">
            <v>CC-MEDAID</v>
          </cell>
          <cell r="G3651">
            <v>3767.33</v>
          </cell>
          <cell r="H3651">
            <v>3767.33</v>
          </cell>
          <cell r="I3651">
            <v>3767.33</v>
          </cell>
          <cell r="J3651">
            <v>3767.33</v>
          </cell>
          <cell r="K3651">
            <v>3767.33</v>
          </cell>
          <cell r="L3651">
            <v>3767.33</v>
          </cell>
          <cell r="M3651">
            <v>3767.33</v>
          </cell>
          <cell r="N3651">
            <v>3767.33</v>
          </cell>
          <cell r="O3651">
            <v>3767.33</v>
          </cell>
          <cell r="P3651">
            <v>3767.33</v>
          </cell>
          <cell r="Q3651">
            <v>3767.33</v>
          </cell>
          <cell r="R3651">
            <v>3767.33</v>
          </cell>
          <cell r="S3651">
            <v>45207.96</v>
          </cell>
        </row>
        <row r="3652">
          <cell r="E3652" t="str">
            <v>35432130200ORMRCZZWD</v>
          </cell>
          <cell r="F3652" t="str">
            <v>CC-MEDAID</v>
          </cell>
          <cell r="G3652">
            <v>3942.23</v>
          </cell>
          <cell r="H3652">
            <v>3942.23</v>
          </cell>
          <cell r="I3652">
            <v>3942.23</v>
          </cell>
          <cell r="J3652">
            <v>3942.23</v>
          </cell>
          <cell r="K3652">
            <v>3942.23</v>
          </cell>
          <cell r="L3652">
            <v>3942.23</v>
          </cell>
          <cell r="M3652">
            <v>3942.23</v>
          </cell>
          <cell r="N3652">
            <v>3942.23</v>
          </cell>
          <cell r="O3652">
            <v>3942.23</v>
          </cell>
          <cell r="P3652">
            <v>3942.23</v>
          </cell>
          <cell r="Q3652">
            <v>3942.23</v>
          </cell>
          <cell r="R3652">
            <v>3942.23</v>
          </cell>
          <cell r="S3652">
            <v>47306.76</v>
          </cell>
        </row>
        <row r="3653">
          <cell r="E3653" t="str">
            <v>35432130200ORMRCZZWD</v>
          </cell>
          <cell r="F3653" t="str">
            <v>CC-MEDAID</v>
          </cell>
          <cell r="G3653">
            <v>3942.23</v>
          </cell>
          <cell r="H3653">
            <v>3942.23</v>
          </cell>
          <cell r="I3653">
            <v>3942.23</v>
          </cell>
          <cell r="J3653">
            <v>3942.23</v>
          </cell>
          <cell r="K3653">
            <v>3942.23</v>
          </cell>
          <cell r="L3653">
            <v>3942.23</v>
          </cell>
          <cell r="M3653">
            <v>3942.23</v>
          </cell>
          <cell r="N3653">
            <v>3942.23</v>
          </cell>
          <cell r="O3653">
            <v>3942.23</v>
          </cell>
          <cell r="P3653">
            <v>3942.23</v>
          </cell>
          <cell r="Q3653">
            <v>3942.23</v>
          </cell>
          <cell r="R3653">
            <v>3942.23</v>
          </cell>
          <cell r="S3653">
            <v>47306.76</v>
          </cell>
        </row>
        <row r="3654">
          <cell r="E3654" t="str">
            <v>35432130200ORMRCZZWD</v>
          </cell>
          <cell r="F3654" t="str">
            <v>CC-MEDAID</v>
          </cell>
          <cell r="G3654">
            <v>3337.82</v>
          </cell>
          <cell r="H3654">
            <v>3337.82</v>
          </cell>
          <cell r="I3654">
            <v>3337.82</v>
          </cell>
          <cell r="J3654">
            <v>3337.82</v>
          </cell>
          <cell r="K3654">
            <v>3337.82</v>
          </cell>
          <cell r="L3654">
            <v>3337.82</v>
          </cell>
          <cell r="M3654">
            <v>3337.82</v>
          </cell>
          <cell r="N3654">
            <v>3337.82</v>
          </cell>
          <cell r="O3654">
            <v>3337.82</v>
          </cell>
          <cell r="P3654">
            <v>3337.82</v>
          </cell>
          <cell r="Q3654">
            <v>3337.82</v>
          </cell>
          <cell r="R3654">
            <v>3337.82</v>
          </cell>
          <cell r="S3654">
            <v>40053.839999999997</v>
          </cell>
        </row>
        <row r="3655">
          <cell r="E3655" t="str">
            <v>35432130200ORMRCZZWD</v>
          </cell>
          <cell r="F3655" t="str">
            <v>CC-MEDAID</v>
          </cell>
          <cell r="G3655">
            <v>2017.77</v>
          </cell>
          <cell r="H3655">
            <v>2017.77</v>
          </cell>
          <cell r="I3655">
            <v>2017.77</v>
          </cell>
          <cell r="J3655">
            <v>2017.77</v>
          </cell>
          <cell r="K3655">
            <v>2017.77</v>
          </cell>
          <cell r="L3655">
            <v>2017.77</v>
          </cell>
          <cell r="M3655">
            <v>2017.77</v>
          </cell>
          <cell r="N3655">
            <v>2017.77</v>
          </cell>
          <cell r="O3655">
            <v>2017.77</v>
          </cell>
          <cell r="P3655">
            <v>2017.77</v>
          </cell>
          <cell r="Q3655">
            <v>2017.77</v>
          </cell>
          <cell r="R3655">
            <v>2017.77</v>
          </cell>
          <cell r="S3655">
            <v>24213.24</v>
          </cell>
        </row>
        <row r="3656">
          <cell r="E3656" t="str">
            <v>35432130200ORMRCZZWD</v>
          </cell>
          <cell r="F3656" t="str">
            <v>CC-MEDAID</v>
          </cell>
          <cell r="G3656">
            <v>3942.23</v>
          </cell>
          <cell r="H3656">
            <v>3942.23</v>
          </cell>
          <cell r="I3656">
            <v>3942.23</v>
          </cell>
          <cell r="J3656">
            <v>3942.23</v>
          </cell>
          <cell r="K3656">
            <v>3942.23</v>
          </cell>
          <cell r="L3656">
            <v>3942.23</v>
          </cell>
          <cell r="M3656">
            <v>3942.23</v>
          </cell>
          <cell r="N3656">
            <v>3942.23</v>
          </cell>
          <cell r="O3656">
            <v>3942.23</v>
          </cell>
          <cell r="P3656">
            <v>3942.23</v>
          </cell>
          <cell r="Q3656">
            <v>3942.23</v>
          </cell>
          <cell r="R3656">
            <v>3942.23</v>
          </cell>
          <cell r="S3656">
            <v>47306.76</v>
          </cell>
        </row>
        <row r="3657">
          <cell r="E3657" t="str">
            <v>35432130200ORMRCZZWD</v>
          </cell>
          <cell r="F3657" t="str">
            <v>CC-MEDAID</v>
          </cell>
          <cell r="G3657">
            <v>2695.1</v>
          </cell>
          <cell r="H3657">
            <v>2695.1</v>
          </cell>
          <cell r="I3657">
            <v>2695.1</v>
          </cell>
          <cell r="J3657">
            <v>2695.1</v>
          </cell>
          <cell r="K3657">
            <v>2695.1</v>
          </cell>
          <cell r="L3657">
            <v>2695.1</v>
          </cell>
          <cell r="M3657">
            <v>2695.1</v>
          </cell>
          <cell r="N3657">
            <v>2695.1</v>
          </cell>
          <cell r="O3657">
            <v>2695.1</v>
          </cell>
          <cell r="P3657">
            <v>2695.1</v>
          </cell>
          <cell r="Q3657">
            <v>2695.1</v>
          </cell>
          <cell r="R3657">
            <v>2695.1</v>
          </cell>
          <cell r="S3657">
            <v>32341.200000000001</v>
          </cell>
        </row>
        <row r="3658">
          <cell r="E3658" t="str">
            <v>35432130200ORMRCZZWD</v>
          </cell>
          <cell r="F3658" t="str">
            <v>CC-MEDAID</v>
          </cell>
          <cell r="G3658">
            <v>3942.23</v>
          </cell>
          <cell r="H3658">
            <v>3942.23</v>
          </cell>
          <cell r="I3658">
            <v>3942.23</v>
          </cell>
          <cell r="J3658">
            <v>3942.23</v>
          </cell>
          <cell r="K3658">
            <v>3942.23</v>
          </cell>
          <cell r="L3658">
            <v>3942.23</v>
          </cell>
          <cell r="M3658">
            <v>3942.23</v>
          </cell>
          <cell r="N3658">
            <v>3942.23</v>
          </cell>
          <cell r="O3658">
            <v>3942.23</v>
          </cell>
          <cell r="P3658">
            <v>3942.23</v>
          </cell>
          <cell r="Q3658">
            <v>3942.23</v>
          </cell>
          <cell r="R3658">
            <v>3942.23</v>
          </cell>
          <cell r="S3658">
            <v>47306.76</v>
          </cell>
        </row>
        <row r="3659">
          <cell r="E3659" t="str">
            <v>35432130200ORMRCZZWD</v>
          </cell>
          <cell r="F3659" t="str">
            <v>CC-MEDAID</v>
          </cell>
          <cell r="G3659">
            <v>1929.4</v>
          </cell>
          <cell r="H3659">
            <v>1929.4</v>
          </cell>
          <cell r="I3659">
            <v>1929.4</v>
          </cell>
          <cell r="J3659">
            <v>1929.4</v>
          </cell>
          <cell r="K3659">
            <v>1929.4</v>
          </cell>
          <cell r="L3659">
            <v>1929.4</v>
          </cell>
          <cell r="M3659">
            <v>1929.4</v>
          </cell>
          <cell r="N3659">
            <v>1929.4</v>
          </cell>
          <cell r="O3659">
            <v>1929.4</v>
          </cell>
          <cell r="P3659">
            <v>1929.4</v>
          </cell>
          <cell r="Q3659">
            <v>1929.4</v>
          </cell>
          <cell r="R3659">
            <v>1929.4</v>
          </cell>
          <cell r="S3659">
            <v>23152.799999999999</v>
          </cell>
        </row>
        <row r="3660">
          <cell r="E3660" t="str">
            <v>35432130200ORMRCZZWD</v>
          </cell>
          <cell r="F3660" t="str">
            <v>CC-MEDAID</v>
          </cell>
          <cell r="G3660">
            <v>3663.5</v>
          </cell>
          <cell r="H3660">
            <v>3663.5</v>
          </cell>
          <cell r="I3660">
            <v>3663.5</v>
          </cell>
          <cell r="J3660">
            <v>3663.5</v>
          </cell>
          <cell r="K3660">
            <v>3663.5</v>
          </cell>
          <cell r="L3660">
            <v>3663.5</v>
          </cell>
          <cell r="M3660">
            <v>3663.5</v>
          </cell>
          <cell r="N3660">
            <v>3663.5</v>
          </cell>
          <cell r="O3660">
            <v>3663.5</v>
          </cell>
          <cell r="P3660">
            <v>3663.5</v>
          </cell>
          <cell r="Q3660">
            <v>3663.5</v>
          </cell>
          <cell r="R3660">
            <v>3663.5</v>
          </cell>
          <cell r="S3660">
            <v>43962</v>
          </cell>
        </row>
        <row r="3661">
          <cell r="E3661" t="str">
            <v>35432130200ORMRCZZWD</v>
          </cell>
          <cell r="F3661" t="str">
            <v>CC-MEDAID</v>
          </cell>
          <cell r="G3661">
            <v>1691.47</v>
          </cell>
          <cell r="H3661">
            <v>1691.47</v>
          </cell>
          <cell r="I3661">
            <v>1691.47</v>
          </cell>
          <cell r="J3661">
            <v>1691.47</v>
          </cell>
          <cell r="K3661">
            <v>1691.47</v>
          </cell>
          <cell r="L3661">
            <v>1691.47</v>
          </cell>
          <cell r="M3661">
            <v>1691.47</v>
          </cell>
          <cell r="N3661">
            <v>1691.47</v>
          </cell>
          <cell r="O3661">
            <v>1691.47</v>
          </cell>
          <cell r="P3661">
            <v>1691.47</v>
          </cell>
          <cell r="Q3661">
            <v>1691.47</v>
          </cell>
          <cell r="R3661">
            <v>1691.47</v>
          </cell>
          <cell r="S3661">
            <v>20297.64</v>
          </cell>
        </row>
        <row r="3662">
          <cell r="E3662" t="str">
            <v>35432130200ORMRCZZWD</v>
          </cell>
          <cell r="F3662" t="str">
            <v>CC-MEDAID</v>
          </cell>
          <cell r="G3662">
            <v>1929.4</v>
          </cell>
          <cell r="H3662">
            <v>1929.4</v>
          </cell>
          <cell r="I3662">
            <v>1929.4</v>
          </cell>
          <cell r="J3662">
            <v>1929.4</v>
          </cell>
          <cell r="K3662">
            <v>1929.4</v>
          </cell>
          <cell r="L3662">
            <v>1929.4</v>
          </cell>
          <cell r="M3662">
            <v>1929.4</v>
          </cell>
          <cell r="N3662">
            <v>1929.4</v>
          </cell>
          <cell r="O3662">
            <v>1929.4</v>
          </cell>
          <cell r="P3662">
            <v>1929.4</v>
          </cell>
          <cell r="Q3662">
            <v>1929.4</v>
          </cell>
          <cell r="R3662">
            <v>1929.4</v>
          </cell>
          <cell r="S3662">
            <v>23152.799999999999</v>
          </cell>
        </row>
        <row r="3663">
          <cell r="E3663" t="str">
            <v>35432130200ORMRCZZWD</v>
          </cell>
          <cell r="F3663" t="str">
            <v>CC-MEDAID</v>
          </cell>
          <cell r="G3663">
            <v>1196.45</v>
          </cell>
          <cell r="H3663">
            <v>1196.45</v>
          </cell>
          <cell r="I3663">
            <v>1196.45</v>
          </cell>
          <cell r="J3663">
            <v>1196.45</v>
          </cell>
          <cell r="K3663">
            <v>1196.45</v>
          </cell>
          <cell r="L3663">
            <v>1196.45</v>
          </cell>
          <cell r="M3663">
            <v>1196.45</v>
          </cell>
          <cell r="N3663">
            <v>1196.45</v>
          </cell>
          <cell r="O3663">
            <v>1196.45</v>
          </cell>
          <cell r="P3663">
            <v>1196.45</v>
          </cell>
          <cell r="Q3663">
            <v>1196.45</v>
          </cell>
          <cell r="R3663">
            <v>1196.45</v>
          </cell>
          <cell r="S3663">
            <v>14357.4</v>
          </cell>
        </row>
        <row r="3664">
          <cell r="E3664" t="str">
            <v>35432130200ORMRCZZWD</v>
          </cell>
          <cell r="F3664" t="str">
            <v>CC-MEDAID</v>
          </cell>
          <cell r="G3664">
            <v>2695.1</v>
          </cell>
          <cell r="H3664">
            <v>2695.1</v>
          </cell>
          <cell r="I3664">
            <v>2695.1</v>
          </cell>
          <cell r="J3664">
            <v>2695.1</v>
          </cell>
          <cell r="K3664">
            <v>2695.1</v>
          </cell>
          <cell r="L3664">
            <v>2695.1</v>
          </cell>
          <cell r="M3664">
            <v>2695.1</v>
          </cell>
          <cell r="N3664">
            <v>2695.1</v>
          </cell>
          <cell r="O3664">
            <v>2695.1</v>
          </cell>
          <cell r="P3664">
            <v>2695.1</v>
          </cell>
          <cell r="Q3664">
            <v>2695.1</v>
          </cell>
          <cell r="R3664">
            <v>2695.1</v>
          </cell>
          <cell r="S3664">
            <v>32341.200000000001</v>
          </cell>
        </row>
        <row r="3665">
          <cell r="E3665" t="str">
            <v>35432130200ORMRCZZWD</v>
          </cell>
          <cell r="F3665" t="str">
            <v>CC-MEDAID</v>
          </cell>
          <cell r="G3665">
            <v>1568.48</v>
          </cell>
          <cell r="H3665">
            <v>1568.48</v>
          </cell>
          <cell r="I3665">
            <v>1568.48</v>
          </cell>
          <cell r="J3665">
            <v>1568.48</v>
          </cell>
          <cell r="K3665">
            <v>1568.48</v>
          </cell>
          <cell r="L3665">
            <v>1568.48</v>
          </cell>
          <cell r="M3665">
            <v>1568.48</v>
          </cell>
          <cell r="N3665">
            <v>1568.48</v>
          </cell>
          <cell r="O3665">
            <v>1568.48</v>
          </cell>
          <cell r="P3665">
            <v>1568.48</v>
          </cell>
          <cell r="Q3665">
            <v>1568.48</v>
          </cell>
          <cell r="R3665">
            <v>1568.48</v>
          </cell>
          <cell r="S3665">
            <v>18821.759999999998</v>
          </cell>
        </row>
        <row r="3666">
          <cell r="E3666" t="str">
            <v>35432130200ORMRCZZWD</v>
          </cell>
          <cell r="F3666" t="str">
            <v>CC-MEDAID</v>
          </cell>
          <cell r="G3666">
            <v>3663.5</v>
          </cell>
          <cell r="H3666">
            <v>3663.5</v>
          </cell>
          <cell r="I3666">
            <v>3663.5</v>
          </cell>
          <cell r="J3666">
            <v>3663.5</v>
          </cell>
          <cell r="K3666">
            <v>3663.5</v>
          </cell>
          <cell r="L3666">
            <v>3663.5</v>
          </cell>
          <cell r="M3666">
            <v>3663.5</v>
          </cell>
          <cell r="N3666">
            <v>3663.5</v>
          </cell>
          <cell r="O3666">
            <v>3663.5</v>
          </cell>
          <cell r="P3666">
            <v>3663.5</v>
          </cell>
          <cell r="Q3666">
            <v>3663.5</v>
          </cell>
          <cell r="R3666">
            <v>3663.5</v>
          </cell>
          <cell r="S3666">
            <v>43962</v>
          </cell>
        </row>
        <row r="3667">
          <cell r="E3667" t="str">
            <v>35432130200ORMRCZZWD</v>
          </cell>
          <cell r="F3667" t="str">
            <v>CC-MEDAID</v>
          </cell>
          <cell r="G3667">
            <v>3201.86</v>
          </cell>
          <cell r="H3667">
            <v>3201.86</v>
          </cell>
          <cell r="I3667">
            <v>3201.86</v>
          </cell>
          <cell r="J3667">
            <v>3201.86</v>
          </cell>
          <cell r="K3667">
            <v>3201.86</v>
          </cell>
          <cell r="L3667">
            <v>3201.86</v>
          </cell>
          <cell r="M3667">
            <v>3201.86</v>
          </cell>
          <cell r="N3667">
            <v>3201.86</v>
          </cell>
          <cell r="O3667">
            <v>3201.86</v>
          </cell>
          <cell r="P3667">
            <v>3201.86</v>
          </cell>
          <cell r="Q3667">
            <v>3201.86</v>
          </cell>
          <cell r="R3667">
            <v>3201.86</v>
          </cell>
          <cell r="S3667">
            <v>38422.32</v>
          </cell>
        </row>
        <row r="3668">
          <cell r="E3668" t="str">
            <v>35432130200ORMRCZZWD</v>
          </cell>
          <cell r="F3668" t="str">
            <v>CC-MEDAID</v>
          </cell>
          <cell r="G3668">
            <v>3942.23</v>
          </cell>
          <cell r="H3668">
            <v>3942.23</v>
          </cell>
          <cell r="I3668">
            <v>3942.23</v>
          </cell>
          <cell r="J3668">
            <v>3942.23</v>
          </cell>
          <cell r="K3668">
            <v>3942.23</v>
          </cell>
          <cell r="L3668">
            <v>3942.23</v>
          </cell>
          <cell r="M3668">
            <v>3942.23</v>
          </cell>
          <cell r="N3668">
            <v>3942.23</v>
          </cell>
          <cell r="O3668">
            <v>3942.23</v>
          </cell>
          <cell r="P3668">
            <v>3942.23</v>
          </cell>
          <cell r="Q3668">
            <v>3942.23</v>
          </cell>
          <cell r="R3668">
            <v>3942.23</v>
          </cell>
          <cell r="S3668">
            <v>47306.76</v>
          </cell>
        </row>
        <row r="3669">
          <cell r="E3669" t="str">
            <v>35432130200ORMRCZZWD</v>
          </cell>
          <cell r="F3669" t="str">
            <v>CC-MEDAID</v>
          </cell>
          <cell r="G3669">
            <v>1795.29</v>
          </cell>
          <cell r="H3669">
            <v>1795.29</v>
          </cell>
          <cell r="I3669">
            <v>1795.29</v>
          </cell>
          <cell r="J3669">
            <v>1795.29</v>
          </cell>
          <cell r="K3669">
            <v>1795.29</v>
          </cell>
          <cell r="L3669">
            <v>1795.29</v>
          </cell>
          <cell r="M3669">
            <v>1795.29</v>
          </cell>
          <cell r="N3669">
            <v>1795.29</v>
          </cell>
          <cell r="O3669">
            <v>1795.29</v>
          </cell>
          <cell r="P3669">
            <v>1795.29</v>
          </cell>
          <cell r="Q3669">
            <v>1795.29</v>
          </cell>
          <cell r="R3669">
            <v>1795.29</v>
          </cell>
          <cell r="S3669">
            <v>21543.48</v>
          </cell>
        </row>
        <row r="3670">
          <cell r="E3670" t="str">
            <v>35432130200ORMRCZZWD</v>
          </cell>
          <cell r="F3670" t="str">
            <v>CC-MEDAID</v>
          </cell>
          <cell r="G3670">
            <v>3942.23</v>
          </cell>
          <cell r="H3670">
            <v>3942.23</v>
          </cell>
          <cell r="I3670">
            <v>3942.23</v>
          </cell>
          <cell r="J3670">
            <v>3942.23</v>
          </cell>
          <cell r="K3670">
            <v>3942.23</v>
          </cell>
          <cell r="L3670">
            <v>3942.23</v>
          </cell>
          <cell r="M3670">
            <v>3942.23</v>
          </cell>
          <cell r="N3670">
            <v>3942.23</v>
          </cell>
          <cell r="O3670">
            <v>3942.23</v>
          </cell>
          <cell r="P3670">
            <v>3942.23</v>
          </cell>
          <cell r="Q3670">
            <v>3942.23</v>
          </cell>
          <cell r="R3670">
            <v>3942.23</v>
          </cell>
          <cell r="S3670">
            <v>47306.76</v>
          </cell>
        </row>
        <row r="3671">
          <cell r="E3671" t="str">
            <v>35432130200ORMRCZZWD</v>
          </cell>
          <cell r="F3671" t="str">
            <v>CC-MEDAID</v>
          </cell>
          <cell r="G3671">
            <v>3056.63</v>
          </cell>
          <cell r="H3671">
            <v>3056.63</v>
          </cell>
          <cell r="I3671">
            <v>3056.63</v>
          </cell>
          <cell r="J3671">
            <v>3056.63</v>
          </cell>
          <cell r="K3671">
            <v>3056.63</v>
          </cell>
          <cell r="L3671">
            <v>3056.63</v>
          </cell>
          <cell r="M3671">
            <v>3056.63</v>
          </cell>
          <cell r="N3671">
            <v>3056.63</v>
          </cell>
          <cell r="O3671">
            <v>3056.63</v>
          </cell>
          <cell r="P3671">
            <v>3056.63</v>
          </cell>
          <cell r="Q3671">
            <v>3056.63</v>
          </cell>
          <cell r="R3671">
            <v>3056.63</v>
          </cell>
          <cell r="S3671">
            <v>36679.56</v>
          </cell>
        </row>
        <row r="3672">
          <cell r="E3672" t="str">
            <v>35432130200ORMRCZZWD</v>
          </cell>
          <cell r="F3672" t="str">
            <v>CC-MEDAID</v>
          </cell>
          <cell r="G3672">
            <v>3771.04</v>
          </cell>
          <cell r="H3672">
            <v>3771.04</v>
          </cell>
          <cell r="I3672">
            <v>3771.04</v>
          </cell>
          <cell r="J3672">
            <v>3771.04</v>
          </cell>
          <cell r="K3672">
            <v>3771.04</v>
          </cell>
          <cell r="L3672">
            <v>3771.04</v>
          </cell>
          <cell r="M3672">
            <v>3771.04</v>
          </cell>
          <cell r="N3672">
            <v>3771.04</v>
          </cell>
          <cell r="O3672">
            <v>3771.04</v>
          </cell>
          <cell r="P3672">
            <v>3771.04</v>
          </cell>
          <cell r="Q3672">
            <v>3771.04</v>
          </cell>
          <cell r="R3672">
            <v>3771.04</v>
          </cell>
          <cell r="S3672">
            <v>45252.480000000003</v>
          </cell>
        </row>
        <row r="3673">
          <cell r="E3673" t="str">
            <v>35432130200ORMRCZZWD</v>
          </cell>
          <cell r="F3673" t="str">
            <v>CC-MEDAID</v>
          </cell>
          <cell r="G3673">
            <v>3942.23</v>
          </cell>
          <cell r="H3673">
            <v>3942.23</v>
          </cell>
          <cell r="I3673">
            <v>3942.23</v>
          </cell>
          <cell r="J3673">
            <v>3942.23</v>
          </cell>
          <cell r="K3673">
            <v>3942.23</v>
          </cell>
          <cell r="L3673">
            <v>3942.23</v>
          </cell>
          <cell r="M3673">
            <v>3942.23</v>
          </cell>
          <cell r="N3673">
            <v>3942.23</v>
          </cell>
          <cell r="O3673">
            <v>3942.23</v>
          </cell>
          <cell r="P3673">
            <v>3942.23</v>
          </cell>
          <cell r="Q3673">
            <v>3942.23</v>
          </cell>
          <cell r="R3673">
            <v>3942.23</v>
          </cell>
          <cell r="S3673">
            <v>47306.76</v>
          </cell>
        </row>
        <row r="3674">
          <cell r="E3674" t="str">
            <v>35432130200ORMRCZZWD</v>
          </cell>
          <cell r="F3674" t="str">
            <v>CC-MEDAID</v>
          </cell>
          <cell r="G3674">
            <v>2695.1</v>
          </cell>
          <cell r="H3674">
            <v>2695.1</v>
          </cell>
          <cell r="I3674">
            <v>2695.1</v>
          </cell>
          <cell r="J3674">
            <v>2695.1</v>
          </cell>
          <cell r="K3674">
            <v>2695.1</v>
          </cell>
          <cell r="L3674">
            <v>2695.1</v>
          </cell>
          <cell r="M3674">
            <v>2695.1</v>
          </cell>
          <cell r="N3674">
            <v>2695.1</v>
          </cell>
          <cell r="O3674">
            <v>2695.1</v>
          </cell>
          <cell r="P3674">
            <v>2695.1</v>
          </cell>
          <cell r="Q3674">
            <v>2695.1</v>
          </cell>
          <cell r="R3674">
            <v>2695.1</v>
          </cell>
          <cell r="S3674">
            <v>32341.200000000001</v>
          </cell>
        </row>
        <row r="3675">
          <cell r="E3675" t="str">
            <v>35432130200ORMRCZZWD</v>
          </cell>
          <cell r="F3675" t="str">
            <v>CC-MEDAID</v>
          </cell>
          <cell r="G3675">
            <v>3942.23</v>
          </cell>
          <cell r="H3675">
            <v>3942.23</v>
          </cell>
          <cell r="I3675">
            <v>3942.23</v>
          </cell>
          <cell r="J3675">
            <v>3942.23</v>
          </cell>
          <cell r="K3675">
            <v>3942.23</v>
          </cell>
          <cell r="L3675">
            <v>3942.23</v>
          </cell>
          <cell r="M3675">
            <v>3942.23</v>
          </cell>
          <cell r="N3675">
            <v>3942.23</v>
          </cell>
          <cell r="O3675">
            <v>3942.23</v>
          </cell>
          <cell r="P3675">
            <v>3942.23</v>
          </cell>
          <cell r="Q3675">
            <v>3942.23</v>
          </cell>
          <cell r="R3675">
            <v>3942.23</v>
          </cell>
          <cell r="S3675">
            <v>47306.76</v>
          </cell>
        </row>
        <row r="3676">
          <cell r="E3676" t="str">
            <v>35432130200ORMRCZZWD Total</v>
          </cell>
          <cell r="F3676">
            <v>0</v>
          </cell>
          <cell r="S3676">
            <v>1479663.9600000002</v>
          </cell>
        </row>
        <row r="3677">
          <cell r="E3677" t="str">
            <v>35432130300ORMRCZZWD</v>
          </cell>
          <cell r="F3677" t="str">
            <v>CC-PENSION</v>
          </cell>
          <cell r="G3677">
            <v>3951.11</v>
          </cell>
          <cell r="H3677">
            <v>3951.11</v>
          </cell>
          <cell r="I3677">
            <v>3951.11</v>
          </cell>
          <cell r="J3677">
            <v>3951.11</v>
          </cell>
          <cell r="K3677">
            <v>3951.11</v>
          </cell>
          <cell r="L3677">
            <v>3951.11</v>
          </cell>
          <cell r="M3677">
            <v>3951.11</v>
          </cell>
          <cell r="N3677">
            <v>3951.11</v>
          </cell>
          <cell r="O3677">
            <v>3951.11</v>
          </cell>
          <cell r="P3677">
            <v>3951.11</v>
          </cell>
          <cell r="Q3677">
            <v>3951.11</v>
          </cell>
          <cell r="R3677">
            <v>3951.11</v>
          </cell>
          <cell r="S3677">
            <v>47413.32</v>
          </cell>
        </row>
        <row r="3678">
          <cell r="E3678" t="str">
            <v>35432130300ORMRCZZWD</v>
          </cell>
          <cell r="F3678" t="str">
            <v>CC-PENSION</v>
          </cell>
          <cell r="G3678">
            <v>6109.37</v>
          </cell>
          <cell r="H3678">
            <v>6109.37</v>
          </cell>
          <cell r="I3678">
            <v>6109.37</v>
          </cell>
          <cell r="J3678">
            <v>6109.37</v>
          </cell>
          <cell r="K3678">
            <v>6109.37</v>
          </cell>
          <cell r="L3678">
            <v>6109.37</v>
          </cell>
          <cell r="M3678">
            <v>6109.37</v>
          </cell>
          <cell r="N3678">
            <v>6109.37</v>
          </cell>
          <cell r="O3678">
            <v>6109.37</v>
          </cell>
          <cell r="P3678">
            <v>6109.37</v>
          </cell>
          <cell r="Q3678">
            <v>6109.37</v>
          </cell>
          <cell r="R3678">
            <v>6109.37</v>
          </cell>
          <cell r="S3678">
            <v>73312.44</v>
          </cell>
        </row>
        <row r="3679">
          <cell r="E3679" t="str">
            <v>35432130300ORMRCZZWD</v>
          </cell>
          <cell r="F3679" t="str">
            <v>CC-PENSION</v>
          </cell>
          <cell r="G3679">
            <v>6109.37</v>
          </cell>
          <cell r="H3679">
            <v>6109.37</v>
          </cell>
          <cell r="I3679">
            <v>6109.37</v>
          </cell>
          <cell r="J3679">
            <v>6109.37</v>
          </cell>
          <cell r="K3679">
            <v>6109.37</v>
          </cell>
          <cell r="L3679">
            <v>6109.37</v>
          </cell>
          <cell r="M3679">
            <v>6109.37</v>
          </cell>
          <cell r="N3679">
            <v>6109.37</v>
          </cell>
          <cell r="O3679">
            <v>6109.37</v>
          </cell>
          <cell r="P3679">
            <v>6109.37</v>
          </cell>
          <cell r="Q3679">
            <v>6109.37</v>
          </cell>
          <cell r="R3679">
            <v>6109.37</v>
          </cell>
          <cell r="S3679">
            <v>73312.44</v>
          </cell>
        </row>
        <row r="3680">
          <cell r="E3680" t="str">
            <v>35432130300ORMRCZZWD</v>
          </cell>
          <cell r="F3680" t="str">
            <v>CC-PENSION</v>
          </cell>
          <cell r="G3680">
            <v>3951.11</v>
          </cell>
          <cell r="H3680">
            <v>3951.11</v>
          </cell>
          <cell r="I3680">
            <v>3951.11</v>
          </cell>
          <cell r="J3680">
            <v>3951.11</v>
          </cell>
          <cell r="K3680">
            <v>3951.11</v>
          </cell>
          <cell r="L3680">
            <v>3951.11</v>
          </cell>
          <cell r="M3680">
            <v>3951.11</v>
          </cell>
          <cell r="N3680">
            <v>3951.11</v>
          </cell>
          <cell r="O3680">
            <v>3951.11</v>
          </cell>
          <cell r="P3680">
            <v>3951.11</v>
          </cell>
          <cell r="Q3680">
            <v>3951.11</v>
          </cell>
          <cell r="R3680">
            <v>3951.11</v>
          </cell>
          <cell r="S3680">
            <v>47413.32</v>
          </cell>
        </row>
        <row r="3681">
          <cell r="E3681" t="str">
            <v>35432130300ORMRCZZWD</v>
          </cell>
          <cell r="F3681" t="str">
            <v>CC-PENSION</v>
          </cell>
          <cell r="G3681">
            <v>4139.07</v>
          </cell>
          <cell r="H3681">
            <v>4139.07</v>
          </cell>
          <cell r="I3681">
            <v>4139.07</v>
          </cell>
          <cell r="J3681">
            <v>4139.07</v>
          </cell>
          <cell r="K3681">
            <v>4139.07</v>
          </cell>
          <cell r="L3681">
            <v>4139.07</v>
          </cell>
          <cell r="M3681">
            <v>4139.07</v>
          </cell>
          <cell r="N3681">
            <v>4139.07</v>
          </cell>
          <cell r="O3681">
            <v>4139.07</v>
          </cell>
          <cell r="P3681">
            <v>4139.07</v>
          </cell>
          <cell r="Q3681">
            <v>4139.07</v>
          </cell>
          <cell r="R3681">
            <v>4139.07</v>
          </cell>
          <cell r="S3681">
            <v>49668.84</v>
          </cell>
        </row>
        <row r="3682">
          <cell r="E3682" t="str">
            <v>35432130300ORMRCZZWD</v>
          </cell>
          <cell r="F3682" t="str">
            <v>CC-PENSION</v>
          </cell>
          <cell r="G3682">
            <v>3951.11</v>
          </cell>
          <cell r="H3682">
            <v>3951.11</v>
          </cell>
          <cell r="I3682">
            <v>3951.11</v>
          </cell>
          <cell r="J3682">
            <v>3951.11</v>
          </cell>
          <cell r="K3682">
            <v>3951.11</v>
          </cell>
          <cell r="L3682">
            <v>3951.11</v>
          </cell>
          <cell r="M3682">
            <v>3951.11</v>
          </cell>
          <cell r="N3682">
            <v>3951.11</v>
          </cell>
          <cell r="O3682">
            <v>3951.11</v>
          </cell>
          <cell r="P3682">
            <v>3951.11</v>
          </cell>
          <cell r="Q3682">
            <v>3951.11</v>
          </cell>
          <cell r="R3682">
            <v>3951.11</v>
          </cell>
          <cell r="S3682">
            <v>47413.32</v>
          </cell>
        </row>
        <row r="3683">
          <cell r="E3683" t="str">
            <v>35432130300ORMRCZZWD</v>
          </cell>
          <cell r="F3683" t="str">
            <v>CC-PENSION</v>
          </cell>
          <cell r="G3683">
            <v>3951.11</v>
          </cell>
          <cell r="H3683">
            <v>3951.11</v>
          </cell>
          <cell r="I3683">
            <v>3951.11</v>
          </cell>
          <cell r="J3683">
            <v>3951.11</v>
          </cell>
          <cell r="K3683">
            <v>3951.11</v>
          </cell>
          <cell r="L3683">
            <v>3951.11</v>
          </cell>
          <cell r="M3683">
            <v>3951.11</v>
          </cell>
          <cell r="N3683">
            <v>3951.11</v>
          </cell>
          <cell r="O3683">
            <v>3951.11</v>
          </cell>
          <cell r="P3683">
            <v>3951.11</v>
          </cell>
          <cell r="Q3683">
            <v>3951.11</v>
          </cell>
          <cell r="R3683">
            <v>3951.11</v>
          </cell>
          <cell r="S3683">
            <v>47413.32</v>
          </cell>
        </row>
        <row r="3684">
          <cell r="E3684" t="str">
            <v>35432130300ORMRCZZWD</v>
          </cell>
          <cell r="F3684" t="str">
            <v>CC-PENSION</v>
          </cell>
          <cell r="G3684">
            <v>3951.11</v>
          </cell>
          <cell r="H3684">
            <v>3951.11</v>
          </cell>
          <cell r="I3684">
            <v>3951.11</v>
          </cell>
          <cell r="J3684">
            <v>3951.11</v>
          </cell>
          <cell r="K3684">
            <v>3951.11</v>
          </cell>
          <cell r="L3684">
            <v>3951.11</v>
          </cell>
          <cell r="M3684">
            <v>3951.11</v>
          </cell>
          <cell r="N3684">
            <v>3951.11</v>
          </cell>
          <cell r="O3684">
            <v>3951.11</v>
          </cell>
          <cell r="P3684">
            <v>3951.11</v>
          </cell>
          <cell r="Q3684">
            <v>3951.11</v>
          </cell>
          <cell r="R3684">
            <v>3951.11</v>
          </cell>
          <cell r="S3684">
            <v>47413.32</v>
          </cell>
        </row>
        <row r="3685">
          <cell r="E3685" t="str">
            <v>35432130300ORMRCZZWD</v>
          </cell>
          <cell r="F3685" t="str">
            <v>CC-PENSION</v>
          </cell>
          <cell r="G3685">
            <v>3951.11</v>
          </cell>
          <cell r="H3685">
            <v>3951.11</v>
          </cell>
          <cell r="I3685">
            <v>3951.11</v>
          </cell>
          <cell r="J3685">
            <v>3951.11</v>
          </cell>
          <cell r="K3685">
            <v>3951.11</v>
          </cell>
          <cell r="L3685">
            <v>3951.11</v>
          </cell>
          <cell r="M3685">
            <v>3951.11</v>
          </cell>
          <cell r="N3685">
            <v>3951.11</v>
          </cell>
          <cell r="O3685">
            <v>3951.11</v>
          </cell>
          <cell r="P3685">
            <v>3951.11</v>
          </cell>
          <cell r="Q3685">
            <v>3951.11</v>
          </cell>
          <cell r="R3685">
            <v>3951.11</v>
          </cell>
          <cell r="S3685">
            <v>47413.32</v>
          </cell>
        </row>
        <row r="3686">
          <cell r="E3686" t="str">
            <v>35432130300ORMRCZZWD</v>
          </cell>
          <cell r="F3686" t="str">
            <v>CC-PENSION</v>
          </cell>
          <cell r="G3686">
            <v>3951.11</v>
          </cell>
          <cell r="H3686">
            <v>3951.11</v>
          </cell>
          <cell r="I3686">
            <v>3951.11</v>
          </cell>
          <cell r="J3686">
            <v>3951.11</v>
          </cell>
          <cell r="K3686">
            <v>3951.11</v>
          </cell>
          <cell r="L3686">
            <v>3951.11</v>
          </cell>
          <cell r="M3686">
            <v>3951.11</v>
          </cell>
          <cell r="N3686">
            <v>3951.11</v>
          </cell>
          <cell r="O3686">
            <v>3951.11</v>
          </cell>
          <cell r="P3686">
            <v>3951.11</v>
          </cell>
          <cell r="Q3686">
            <v>3951.11</v>
          </cell>
          <cell r="R3686">
            <v>3951.11</v>
          </cell>
          <cell r="S3686">
            <v>47413.32</v>
          </cell>
        </row>
        <row r="3687">
          <cell r="E3687" t="str">
            <v>35432130300ORMRCZZWD</v>
          </cell>
          <cell r="F3687" t="str">
            <v>CC-PENSION</v>
          </cell>
          <cell r="G3687">
            <v>3951.11</v>
          </cell>
          <cell r="H3687">
            <v>3951.11</v>
          </cell>
          <cell r="I3687">
            <v>3951.11</v>
          </cell>
          <cell r="J3687">
            <v>3951.11</v>
          </cell>
          <cell r="K3687">
            <v>3951.11</v>
          </cell>
          <cell r="L3687">
            <v>3951.11</v>
          </cell>
          <cell r="M3687">
            <v>3951.11</v>
          </cell>
          <cell r="N3687">
            <v>3951.11</v>
          </cell>
          <cell r="O3687">
            <v>3951.11</v>
          </cell>
          <cell r="P3687">
            <v>3951.11</v>
          </cell>
          <cell r="Q3687">
            <v>3951.11</v>
          </cell>
          <cell r="R3687">
            <v>3951.11</v>
          </cell>
          <cell r="S3687">
            <v>47413.32</v>
          </cell>
        </row>
        <row r="3688">
          <cell r="E3688" t="str">
            <v>35432130300ORMRCZZWD</v>
          </cell>
          <cell r="F3688" t="str">
            <v>CC-PENSION</v>
          </cell>
          <cell r="G3688">
            <v>3951.11</v>
          </cell>
          <cell r="H3688">
            <v>3951.11</v>
          </cell>
          <cell r="I3688">
            <v>3951.11</v>
          </cell>
          <cell r="J3688">
            <v>3951.11</v>
          </cell>
          <cell r="K3688">
            <v>3951.11</v>
          </cell>
          <cell r="L3688">
            <v>3951.11</v>
          </cell>
          <cell r="M3688">
            <v>3951.11</v>
          </cell>
          <cell r="N3688">
            <v>3951.11</v>
          </cell>
          <cell r="O3688">
            <v>3951.11</v>
          </cell>
          <cell r="P3688">
            <v>3951.11</v>
          </cell>
          <cell r="Q3688">
            <v>3951.11</v>
          </cell>
          <cell r="R3688">
            <v>3951.11</v>
          </cell>
          <cell r="S3688">
            <v>47413.32</v>
          </cell>
        </row>
        <row r="3689">
          <cell r="E3689" t="str">
            <v>35432130300ORMRCZZWD</v>
          </cell>
          <cell r="F3689" t="str">
            <v>CC-PENSION</v>
          </cell>
          <cell r="G3689">
            <v>3951.11</v>
          </cell>
          <cell r="H3689">
            <v>3951.11</v>
          </cell>
          <cell r="I3689">
            <v>3951.11</v>
          </cell>
          <cell r="J3689">
            <v>3951.11</v>
          </cell>
          <cell r="K3689">
            <v>3951.11</v>
          </cell>
          <cell r="L3689">
            <v>3951.11</v>
          </cell>
          <cell r="M3689">
            <v>3951.11</v>
          </cell>
          <cell r="N3689">
            <v>3951.11</v>
          </cell>
          <cell r="O3689">
            <v>3951.11</v>
          </cell>
          <cell r="P3689">
            <v>3951.11</v>
          </cell>
          <cell r="Q3689">
            <v>3951.11</v>
          </cell>
          <cell r="R3689">
            <v>3951.11</v>
          </cell>
          <cell r="S3689">
            <v>47413.32</v>
          </cell>
        </row>
        <row r="3690">
          <cell r="E3690" t="str">
            <v>35432130300ORMRCZZWD</v>
          </cell>
          <cell r="F3690" t="str">
            <v>CC-PENSION</v>
          </cell>
          <cell r="G3690">
            <v>3951.11</v>
          </cell>
          <cell r="H3690">
            <v>3951.11</v>
          </cell>
          <cell r="I3690">
            <v>3951.11</v>
          </cell>
          <cell r="J3690">
            <v>3951.11</v>
          </cell>
          <cell r="K3690">
            <v>3951.11</v>
          </cell>
          <cell r="L3690">
            <v>3951.11</v>
          </cell>
          <cell r="M3690">
            <v>3951.11</v>
          </cell>
          <cell r="N3690">
            <v>3951.11</v>
          </cell>
          <cell r="O3690">
            <v>3951.11</v>
          </cell>
          <cell r="P3690">
            <v>3951.11</v>
          </cell>
          <cell r="Q3690">
            <v>3951.11</v>
          </cell>
          <cell r="R3690">
            <v>3951.11</v>
          </cell>
          <cell r="S3690">
            <v>47413.32</v>
          </cell>
        </row>
        <row r="3691">
          <cell r="E3691" t="str">
            <v>35432130300ORMRCZZWD</v>
          </cell>
          <cell r="F3691" t="str">
            <v>CC-PENSION</v>
          </cell>
          <cell r="G3691">
            <v>3951.11</v>
          </cell>
          <cell r="H3691">
            <v>3951.11</v>
          </cell>
          <cell r="I3691">
            <v>3951.11</v>
          </cell>
          <cell r="J3691">
            <v>3951.11</v>
          </cell>
          <cell r="K3691">
            <v>3951.11</v>
          </cell>
          <cell r="L3691">
            <v>3951.11</v>
          </cell>
          <cell r="M3691">
            <v>3951.11</v>
          </cell>
          <cell r="N3691">
            <v>3951.11</v>
          </cell>
          <cell r="O3691">
            <v>3951.11</v>
          </cell>
          <cell r="P3691">
            <v>3951.11</v>
          </cell>
          <cell r="Q3691">
            <v>3951.11</v>
          </cell>
          <cell r="R3691">
            <v>3951.11</v>
          </cell>
          <cell r="S3691">
            <v>47413.32</v>
          </cell>
        </row>
        <row r="3692">
          <cell r="E3692" t="str">
            <v>35432130300ORMRCZZWD</v>
          </cell>
          <cell r="F3692" t="str">
            <v>CC-PENSION</v>
          </cell>
          <cell r="G3692">
            <v>3951.11</v>
          </cell>
          <cell r="H3692">
            <v>3951.11</v>
          </cell>
          <cell r="I3692">
            <v>3951.11</v>
          </cell>
          <cell r="J3692">
            <v>3951.11</v>
          </cell>
          <cell r="K3692">
            <v>3951.11</v>
          </cell>
          <cell r="L3692">
            <v>3951.11</v>
          </cell>
          <cell r="M3692">
            <v>3951.11</v>
          </cell>
          <cell r="N3692">
            <v>3951.11</v>
          </cell>
          <cell r="O3692">
            <v>3951.11</v>
          </cell>
          <cell r="P3692">
            <v>3951.11</v>
          </cell>
          <cell r="Q3692">
            <v>3951.11</v>
          </cell>
          <cell r="R3692">
            <v>3951.11</v>
          </cell>
          <cell r="S3692">
            <v>47413.32</v>
          </cell>
        </row>
        <row r="3693">
          <cell r="E3693" t="str">
            <v>35432130300ORMRCZZWD</v>
          </cell>
          <cell r="F3693" t="str">
            <v>CC-PENSION</v>
          </cell>
          <cell r="G3693">
            <v>3951.11</v>
          </cell>
          <cell r="H3693">
            <v>3951.11</v>
          </cell>
          <cell r="I3693">
            <v>3951.11</v>
          </cell>
          <cell r="J3693">
            <v>3951.11</v>
          </cell>
          <cell r="K3693">
            <v>3951.11</v>
          </cell>
          <cell r="L3693">
            <v>3951.11</v>
          </cell>
          <cell r="M3693">
            <v>3951.11</v>
          </cell>
          <cell r="N3693">
            <v>3951.11</v>
          </cell>
          <cell r="O3693">
            <v>3951.11</v>
          </cell>
          <cell r="P3693">
            <v>3951.11</v>
          </cell>
          <cell r="Q3693">
            <v>3951.11</v>
          </cell>
          <cell r="R3693">
            <v>3951.11</v>
          </cell>
          <cell r="S3693">
            <v>47413.32</v>
          </cell>
        </row>
        <row r="3694">
          <cell r="E3694" t="str">
            <v>35432130300ORMRCZZWD</v>
          </cell>
          <cell r="F3694" t="str">
            <v>CC-PENSION</v>
          </cell>
          <cell r="G3694">
            <v>4795.99</v>
          </cell>
          <cell r="H3694">
            <v>4795.99</v>
          </cell>
          <cell r="I3694">
            <v>4795.99</v>
          </cell>
          <cell r="J3694">
            <v>4795.99</v>
          </cell>
          <cell r="K3694">
            <v>4795.99</v>
          </cell>
          <cell r="L3694">
            <v>4795.99</v>
          </cell>
          <cell r="M3694">
            <v>4795.99</v>
          </cell>
          <cell r="N3694">
            <v>4795.99</v>
          </cell>
          <cell r="O3694">
            <v>4795.99</v>
          </cell>
          <cell r="P3694">
            <v>4795.99</v>
          </cell>
          <cell r="Q3694">
            <v>4795.99</v>
          </cell>
          <cell r="R3694">
            <v>4795.99</v>
          </cell>
          <cell r="S3694">
            <v>57551.88</v>
          </cell>
        </row>
        <row r="3695">
          <cell r="E3695" t="str">
            <v>35432130300ORMRCZZWD</v>
          </cell>
          <cell r="F3695" t="str">
            <v>CC-PENSION</v>
          </cell>
          <cell r="G3695">
            <v>4139.07</v>
          </cell>
          <cell r="H3695">
            <v>4139.07</v>
          </cell>
          <cell r="I3695">
            <v>4139.07</v>
          </cell>
          <cell r="J3695">
            <v>4139.07</v>
          </cell>
          <cell r="K3695">
            <v>4139.07</v>
          </cell>
          <cell r="L3695">
            <v>4139.07</v>
          </cell>
          <cell r="M3695">
            <v>4139.07</v>
          </cell>
          <cell r="N3695">
            <v>4139.07</v>
          </cell>
          <cell r="O3695">
            <v>4139.07</v>
          </cell>
          <cell r="P3695">
            <v>4139.07</v>
          </cell>
          <cell r="Q3695">
            <v>4139.07</v>
          </cell>
          <cell r="R3695">
            <v>4139.07</v>
          </cell>
          <cell r="S3695">
            <v>49668.84</v>
          </cell>
        </row>
        <row r="3696">
          <cell r="E3696" t="str">
            <v>35432130300ORMRCZZWD</v>
          </cell>
          <cell r="F3696" t="str">
            <v>CC-PENSION</v>
          </cell>
          <cell r="G3696">
            <v>4795.99</v>
          </cell>
          <cell r="H3696">
            <v>4795.99</v>
          </cell>
          <cell r="I3696">
            <v>4795.99</v>
          </cell>
          <cell r="J3696">
            <v>4795.99</v>
          </cell>
          <cell r="K3696">
            <v>4795.99</v>
          </cell>
          <cell r="L3696">
            <v>4795.99</v>
          </cell>
          <cell r="M3696">
            <v>4795.99</v>
          </cell>
          <cell r="N3696">
            <v>4795.99</v>
          </cell>
          <cell r="O3696">
            <v>4795.99</v>
          </cell>
          <cell r="P3696">
            <v>4795.99</v>
          </cell>
          <cell r="Q3696">
            <v>4795.99</v>
          </cell>
          <cell r="R3696">
            <v>4795.99</v>
          </cell>
          <cell r="S3696">
            <v>57551.88</v>
          </cell>
        </row>
        <row r="3697">
          <cell r="E3697" t="str">
            <v>35432130300ORMRCZZWD</v>
          </cell>
          <cell r="F3697" t="str">
            <v>CC-PENSION</v>
          </cell>
          <cell r="G3697">
            <v>8826.15</v>
          </cell>
          <cell r="H3697">
            <v>8826.15</v>
          </cell>
          <cell r="I3697">
            <v>8826.15</v>
          </cell>
          <cell r="J3697">
            <v>8826.15</v>
          </cell>
          <cell r="K3697">
            <v>8826.15</v>
          </cell>
          <cell r="L3697">
            <v>8826.15</v>
          </cell>
          <cell r="M3697">
            <v>8826.15</v>
          </cell>
          <cell r="N3697">
            <v>8826.15</v>
          </cell>
          <cell r="O3697">
            <v>8826.15</v>
          </cell>
          <cell r="P3697">
            <v>8826.15</v>
          </cell>
          <cell r="Q3697">
            <v>8826.15</v>
          </cell>
          <cell r="R3697">
            <v>8826.15</v>
          </cell>
          <cell r="S3697">
            <v>105913.8</v>
          </cell>
        </row>
        <row r="3698">
          <cell r="E3698" t="str">
            <v>35432130300ORMRCZZWD</v>
          </cell>
          <cell r="F3698" t="str">
            <v>CC-PENSION</v>
          </cell>
          <cell r="G3698">
            <v>3951.11</v>
          </cell>
          <cell r="H3698">
            <v>3951.11</v>
          </cell>
          <cell r="I3698">
            <v>3951.11</v>
          </cell>
          <cell r="J3698">
            <v>3951.11</v>
          </cell>
          <cell r="K3698">
            <v>3951.11</v>
          </cell>
          <cell r="L3698">
            <v>3951.11</v>
          </cell>
          <cell r="M3698">
            <v>3951.11</v>
          </cell>
          <cell r="N3698">
            <v>3951.11</v>
          </cell>
          <cell r="O3698">
            <v>3951.11</v>
          </cell>
          <cell r="P3698">
            <v>3951.11</v>
          </cell>
          <cell r="Q3698">
            <v>3951.11</v>
          </cell>
          <cell r="R3698">
            <v>3951.11</v>
          </cell>
          <cell r="S3698">
            <v>47413.32</v>
          </cell>
        </row>
        <row r="3699">
          <cell r="E3699" t="str">
            <v>35432130300ORMRCZZWD</v>
          </cell>
          <cell r="F3699" t="str">
            <v>CC-PENSION</v>
          </cell>
          <cell r="G3699">
            <v>5430.3</v>
          </cell>
          <cell r="H3699">
            <v>5430.3</v>
          </cell>
          <cell r="I3699">
            <v>5430.3</v>
          </cell>
          <cell r="J3699">
            <v>5430.3</v>
          </cell>
          <cell r="K3699">
            <v>5430.3</v>
          </cell>
          <cell r="L3699">
            <v>5430.3</v>
          </cell>
          <cell r="M3699">
            <v>5430.3</v>
          </cell>
          <cell r="N3699">
            <v>5430.3</v>
          </cell>
          <cell r="O3699">
            <v>5430.3</v>
          </cell>
          <cell r="P3699">
            <v>5430.3</v>
          </cell>
          <cell r="Q3699">
            <v>5430.3</v>
          </cell>
          <cell r="R3699">
            <v>5430.3</v>
          </cell>
          <cell r="S3699">
            <v>65163.6</v>
          </cell>
        </row>
        <row r="3700">
          <cell r="E3700" t="str">
            <v>35432130300ORMRCZZWD</v>
          </cell>
          <cell r="F3700" t="str">
            <v>CC-PENSION</v>
          </cell>
          <cell r="G3700">
            <v>6109.37</v>
          </cell>
          <cell r="H3700">
            <v>6109.37</v>
          </cell>
          <cell r="I3700">
            <v>6109.37</v>
          </cell>
          <cell r="J3700">
            <v>6109.37</v>
          </cell>
          <cell r="K3700">
            <v>6109.37</v>
          </cell>
          <cell r="L3700">
            <v>6109.37</v>
          </cell>
          <cell r="M3700">
            <v>6109.37</v>
          </cell>
          <cell r="N3700">
            <v>6109.37</v>
          </cell>
          <cell r="O3700">
            <v>6109.37</v>
          </cell>
          <cell r="P3700">
            <v>6109.37</v>
          </cell>
          <cell r="Q3700">
            <v>6109.37</v>
          </cell>
          <cell r="R3700">
            <v>6109.37</v>
          </cell>
          <cell r="S3700">
            <v>73312.44</v>
          </cell>
        </row>
        <row r="3701">
          <cell r="E3701" t="str">
            <v>35432130300ORMRCZZWD</v>
          </cell>
          <cell r="F3701" t="str">
            <v>CC-PENSION</v>
          </cell>
          <cell r="G3701">
            <v>3951.11</v>
          </cell>
          <cell r="H3701">
            <v>3951.11</v>
          </cell>
          <cell r="I3701">
            <v>3951.11</v>
          </cell>
          <cell r="J3701">
            <v>3951.11</v>
          </cell>
          <cell r="K3701">
            <v>3951.11</v>
          </cell>
          <cell r="L3701">
            <v>3951.11</v>
          </cell>
          <cell r="M3701">
            <v>3951.11</v>
          </cell>
          <cell r="N3701">
            <v>3951.11</v>
          </cell>
          <cell r="O3701">
            <v>3951.11</v>
          </cell>
          <cell r="P3701">
            <v>3951.11</v>
          </cell>
          <cell r="Q3701">
            <v>3951.11</v>
          </cell>
          <cell r="R3701">
            <v>3951.11</v>
          </cell>
          <cell r="S3701">
            <v>47413.32</v>
          </cell>
        </row>
        <row r="3702">
          <cell r="E3702" t="str">
            <v>35432130300ORMRCZZWD</v>
          </cell>
          <cell r="F3702" t="str">
            <v>CC-PENSION</v>
          </cell>
          <cell r="G3702">
            <v>3951.11</v>
          </cell>
          <cell r="H3702">
            <v>3951.11</v>
          </cell>
          <cell r="I3702">
            <v>3951.11</v>
          </cell>
          <cell r="J3702">
            <v>3951.11</v>
          </cell>
          <cell r="K3702">
            <v>3951.11</v>
          </cell>
          <cell r="L3702">
            <v>3951.11</v>
          </cell>
          <cell r="M3702">
            <v>3951.11</v>
          </cell>
          <cell r="N3702">
            <v>3951.11</v>
          </cell>
          <cell r="O3702">
            <v>3951.11</v>
          </cell>
          <cell r="P3702">
            <v>3951.11</v>
          </cell>
          <cell r="Q3702">
            <v>3951.11</v>
          </cell>
          <cell r="R3702">
            <v>3951.11</v>
          </cell>
          <cell r="S3702">
            <v>47413.32</v>
          </cell>
        </row>
        <row r="3703">
          <cell r="E3703" t="str">
            <v>35432130300ORMRCZZWD</v>
          </cell>
          <cell r="F3703" t="str">
            <v>CC-PENSION</v>
          </cell>
          <cell r="G3703">
            <v>3951.11</v>
          </cell>
          <cell r="H3703">
            <v>3951.11</v>
          </cell>
          <cell r="I3703">
            <v>3951.11</v>
          </cell>
          <cell r="J3703">
            <v>3951.11</v>
          </cell>
          <cell r="K3703">
            <v>3951.11</v>
          </cell>
          <cell r="L3703">
            <v>3951.11</v>
          </cell>
          <cell r="M3703">
            <v>3951.11</v>
          </cell>
          <cell r="N3703">
            <v>3951.11</v>
          </cell>
          <cell r="O3703">
            <v>3951.11</v>
          </cell>
          <cell r="P3703">
            <v>3951.11</v>
          </cell>
          <cell r="Q3703">
            <v>3951.11</v>
          </cell>
          <cell r="R3703">
            <v>3951.11</v>
          </cell>
          <cell r="S3703">
            <v>47413.32</v>
          </cell>
        </row>
        <row r="3704">
          <cell r="E3704" t="str">
            <v>35432130300ORMRCZZWD</v>
          </cell>
          <cell r="F3704" t="str">
            <v>CC-PENSION</v>
          </cell>
          <cell r="G3704">
            <v>3951.11</v>
          </cell>
          <cell r="H3704">
            <v>3951.11</v>
          </cell>
          <cell r="I3704">
            <v>3951.11</v>
          </cell>
          <cell r="J3704">
            <v>3951.11</v>
          </cell>
          <cell r="K3704">
            <v>3951.11</v>
          </cell>
          <cell r="L3704">
            <v>3951.11</v>
          </cell>
          <cell r="M3704">
            <v>3951.11</v>
          </cell>
          <cell r="N3704">
            <v>3951.11</v>
          </cell>
          <cell r="O3704">
            <v>3951.11</v>
          </cell>
          <cell r="P3704">
            <v>3951.11</v>
          </cell>
          <cell r="Q3704">
            <v>3951.11</v>
          </cell>
          <cell r="R3704">
            <v>3951.11</v>
          </cell>
          <cell r="S3704">
            <v>47413.32</v>
          </cell>
        </row>
        <row r="3705">
          <cell r="E3705" t="str">
            <v>35432130300ORMRCZZWD</v>
          </cell>
          <cell r="F3705" t="str">
            <v>CC-PENSION</v>
          </cell>
          <cell r="G3705">
            <v>3951.11</v>
          </cell>
          <cell r="H3705">
            <v>3951.11</v>
          </cell>
          <cell r="I3705">
            <v>3951.11</v>
          </cell>
          <cell r="J3705">
            <v>3951.11</v>
          </cell>
          <cell r="K3705">
            <v>3951.11</v>
          </cell>
          <cell r="L3705">
            <v>3951.11</v>
          </cell>
          <cell r="M3705">
            <v>3951.11</v>
          </cell>
          <cell r="N3705">
            <v>3951.11</v>
          </cell>
          <cell r="O3705">
            <v>3951.11</v>
          </cell>
          <cell r="P3705">
            <v>3951.11</v>
          </cell>
          <cell r="Q3705">
            <v>3951.11</v>
          </cell>
          <cell r="R3705">
            <v>3951.11</v>
          </cell>
          <cell r="S3705">
            <v>47413.32</v>
          </cell>
        </row>
        <row r="3706">
          <cell r="E3706" t="str">
            <v>35432130300ORMRCZZWD</v>
          </cell>
          <cell r="F3706" t="str">
            <v>CC-PENSION</v>
          </cell>
          <cell r="G3706">
            <v>3029.5</v>
          </cell>
          <cell r="H3706">
            <v>3029.5</v>
          </cell>
          <cell r="I3706">
            <v>3029.5</v>
          </cell>
          <cell r="J3706">
            <v>3029.5</v>
          </cell>
          <cell r="K3706">
            <v>3029.5</v>
          </cell>
          <cell r="L3706">
            <v>3029.5</v>
          </cell>
          <cell r="M3706">
            <v>3029.5</v>
          </cell>
          <cell r="N3706">
            <v>3029.5</v>
          </cell>
          <cell r="O3706">
            <v>3029.5</v>
          </cell>
          <cell r="P3706">
            <v>3029.5</v>
          </cell>
          <cell r="Q3706">
            <v>3029.5</v>
          </cell>
          <cell r="R3706">
            <v>3029.5</v>
          </cell>
          <cell r="S3706">
            <v>36354</v>
          </cell>
        </row>
        <row r="3707">
          <cell r="E3707" t="str">
            <v>35432130300ORMRCZZWD</v>
          </cell>
          <cell r="F3707" t="str">
            <v>CC-PENSION</v>
          </cell>
          <cell r="G3707">
            <v>3951.11</v>
          </cell>
          <cell r="H3707">
            <v>3951.11</v>
          </cell>
          <cell r="I3707">
            <v>3951.11</v>
          </cell>
          <cell r="J3707">
            <v>3951.11</v>
          </cell>
          <cell r="K3707">
            <v>3951.11</v>
          </cell>
          <cell r="L3707">
            <v>3951.11</v>
          </cell>
          <cell r="M3707">
            <v>3951.11</v>
          </cell>
          <cell r="N3707">
            <v>3951.11</v>
          </cell>
          <cell r="O3707">
            <v>3951.11</v>
          </cell>
          <cell r="P3707">
            <v>3951.11</v>
          </cell>
          <cell r="Q3707">
            <v>3951.11</v>
          </cell>
          <cell r="R3707">
            <v>3951.11</v>
          </cell>
          <cell r="S3707">
            <v>47413.32</v>
          </cell>
        </row>
        <row r="3708">
          <cell r="E3708" t="str">
            <v>35432130300ORMRCZZWD</v>
          </cell>
          <cell r="F3708" t="str">
            <v>CC-PENSION</v>
          </cell>
          <cell r="G3708">
            <v>3029.5</v>
          </cell>
          <cell r="H3708">
            <v>3029.5</v>
          </cell>
          <cell r="I3708">
            <v>3029.5</v>
          </cell>
          <cell r="J3708">
            <v>3029.5</v>
          </cell>
          <cell r="K3708">
            <v>3029.5</v>
          </cell>
          <cell r="L3708">
            <v>3029.5</v>
          </cell>
          <cell r="M3708">
            <v>3029.5</v>
          </cell>
          <cell r="N3708">
            <v>3029.5</v>
          </cell>
          <cell r="O3708">
            <v>3029.5</v>
          </cell>
          <cell r="P3708">
            <v>3029.5</v>
          </cell>
          <cell r="Q3708">
            <v>3029.5</v>
          </cell>
          <cell r="R3708">
            <v>3029.5</v>
          </cell>
          <cell r="S3708">
            <v>36354</v>
          </cell>
        </row>
        <row r="3709">
          <cell r="E3709" t="str">
            <v>35432130300ORMRCZZWD</v>
          </cell>
          <cell r="F3709" t="str">
            <v>CC-PENSION</v>
          </cell>
          <cell r="G3709">
            <v>3029.5</v>
          </cell>
          <cell r="H3709">
            <v>3029.5</v>
          </cell>
          <cell r="I3709">
            <v>3029.5</v>
          </cell>
          <cell r="J3709">
            <v>3029.5</v>
          </cell>
          <cell r="K3709">
            <v>3029.5</v>
          </cell>
          <cell r="L3709">
            <v>3029.5</v>
          </cell>
          <cell r="M3709">
            <v>3029.5</v>
          </cell>
          <cell r="N3709">
            <v>3029.5</v>
          </cell>
          <cell r="O3709">
            <v>3029.5</v>
          </cell>
          <cell r="P3709">
            <v>3029.5</v>
          </cell>
          <cell r="Q3709">
            <v>3029.5</v>
          </cell>
          <cell r="R3709">
            <v>3029.5</v>
          </cell>
          <cell r="S3709">
            <v>36354</v>
          </cell>
        </row>
        <row r="3710">
          <cell r="E3710" t="str">
            <v>35432130300ORMRCZZWD</v>
          </cell>
          <cell r="F3710" t="str">
            <v>CC-PENSION</v>
          </cell>
          <cell r="G3710">
            <v>3951.11</v>
          </cell>
          <cell r="H3710">
            <v>3951.11</v>
          </cell>
          <cell r="I3710">
            <v>3951.11</v>
          </cell>
          <cell r="J3710">
            <v>3951.11</v>
          </cell>
          <cell r="K3710">
            <v>3951.11</v>
          </cell>
          <cell r="L3710">
            <v>3951.11</v>
          </cell>
          <cell r="M3710">
            <v>3951.11</v>
          </cell>
          <cell r="N3710">
            <v>3951.11</v>
          </cell>
          <cell r="O3710">
            <v>3951.11</v>
          </cell>
          <cell r="P3710">
            <v>3951.11</v>
          </cell>
          <cell r="Q3710">
            <v>3951.11</v>
          </cell>
          <cell r="R3710">
            <v>3951.11</v>
          </cell>
          <cell r="S3710">
            <v>47413.32</v>
          </cell>
        </row>
        <row r="3711">
          <cell r="E3711" t="str">
            <v>35432130300ORMRCZZWD</v>
          </cell>
          <cell r="F3711" t="str">
            <v>CC-PENSION</v>
          </cell>
          <cell r="G3711">
            <v>3029.5</v>
          </cell>
          <cell r="H3711">
            <v>3029.5</v>
          </cell>
          <cell r="I3711">
            <v>3029.5</v>
          </cell>
          <cell r="J3711">
            <v>3029.5</v>
          </cell>
          <cell r="K3711">
            <v>3029.5</v>
          </cell>
          <cell r="L3711">
            <v>3029.5</v>
          </cell>
          <cell r="M3711">
            <v>3029.5</v>
          </cell>
          <cell r="N3711">
            <v>3029.5</v>
          </cell>
          <cell r="O3711">
            <v>3029.5</v>
          </cell>
          <cell r="P3711">
            <v>3029.5</v>
          </cell>
          <cell r="Q3711">
            <v>3029.5</v>
          </cell>
          <cell r="R3711">
            <v>3029.5</v>
          </cell>
          <cell r="S3711">
            <v>36354</v>
          </cell>
        </row>
        <row r="3712">
          <cell r="E3712" t="str">
            <v>35432130300ORMRCZZWD</v>
          </cell>
          <cell r="F3712" t="str">
            <v>CC-PENSION</v>
          </cell>
          <cell r="G3712">
            <v>3951.11</v>
          </cell>
          <cell r="H3712">
            <v>3951.11</v>
          </cell>
          <cell r="I3712">
            <v>3951.11</v>
          </cell>
          <cell r="J3712">
            <v>3951.11</v>
          </cell>
          <cell r="K3712">
            <v>3951.11</v>
          </cell>
          <cell r="L3712">
            <v>3951.11</v>
          </cell>
          <cell r="M3712">
            <v>3951.11</v>
          </cell>
          <cell r="N3712">
            <v>3951.11</v>
          </cell>
          <cell r="O3712">
            <v>3951.11</v>
          </cell>
          <cell r="P3712">
            <v>3951.11</v>
          </cell>
          <cell r="Q3712">
            <v>3951.11</v>
          </cell>
          <cell r="R3712">
            <v>3951.11</v>
          </cell>
          <cell r="S3712">
            <v>47413.32</v>
          </cell>
        </row>
        <row r="3713">
          <cell r="E3713" t="str">
            <v>35432130300ORMRCZZWD</v>
          </cell>
          <cell r="F3713" t="str">
            <v>CC-PENSION</v>
          </cell>
          <cell r="G3713">
            <v>3951.11</v>
          </cell>
          <cell r="H3713">
            <v>3951.11</v>
          </cell>
          <cell r="I3713">
            <v>3951.11</v>
          </cell>
          <cell r="J3713">
            <v>3951.11</v>
          </cell>
          <cell r="K3713">
            <v>3951.11</v>
          </cell>
          <cell r="L3713">
            <v>3951.11</v>
          </cell>
          <cell r="M3713">
            <v>3951.11</v>
          </cell>
          <cell r="N3713">
            <v>3951.11</v>
          </cell>
          <cell r="O3713">
            <v>3951.11</v>
          </cell>
          <cell r="P3713">
            <v>3951.11</v>
          </cell>
          <cell r="Q3713">
            <v>3951.11</v>
          </cell>
          <cell r="R3713">
            <v>3951.11</v>
          </cell>
          <cell r="S3713">
            <v>47413.32</v>
          </cell>
        </row>
        <row r="3714">
          <cell r="E3714" t="str">
            <v>35432130300ORMRCZZWD</v>
          </cell>
          <cell r="F3714" t="str">
            <v>CC-PENSION</v>
          </cell>
          <cell r="G3714">
            <v>3232.72</v>
          </cell>
          <cell r="H3714">
            <v>3232.72</v>
          </cell>
          <cell r="I3714">
            <v>3232.72</v>
          </cell>
          <cell r="J3714">
            <v>3232.72</v>
          </cell>
          <cell r="K3714">
            <v>3232.72</v>
          </cell>
          <cell r="L3714">
            <v>3232.72</v>
          </cell>
          <cell r="M3714">
            <v>3232.72</v>
          </cell>
          <cell r="N3714">
            <v>3232.72</v>
          </cell>
          <cell r="O3714">
            <v>3232.72</v>
          </cell>
          <cell r="P3714">
            <v>3232.72</v>
          </cell>
          <cell r="Q3714">
            <v>3232.72</v>
          </cell>
          <cell r="R3714">
            <v>3232.72</v>
          </cell>
          <cell r="S3714">
            <v>38792.639999999999</v>
          </cell>
        </row>
        <row r="3715">
          <cell r="E3715" t="str">
            <v>35432130300ORMRCZZWD</v>
          </cell>
          <cell r="F3715" t="str">
            <v>CC-PENSION</v>
          </cell>
          <cell r="G3715">
            <v>2961.03</v>
          </cell>
          <cell r="H3715">
            <v>2961.03</v>
          </cell>
          <cell r="I3715">
            <v>2961.03</v>
          </cell>
          <cell r="J3715">
            <v>2961.03</v>
          </cell>
          <cell r="K3715">
            <v>2961.03</v>
          </cell>
          <cell r="L3715">
            <v>2961.03</v>
          </cell>
          <cell r="M3715">
            <v>2961.03</v>
          </cell>
          <cell r="N3715">
            <v>3095.16</v>
          </cell>
          <cell r="O3715">
            <v>3095.16</v>
          </cell>
          <cell r="P3715">
            <v>3095.16</v>
          </cell>
          <cell r="Q3715">
            <v>3095.16</v>
          </cell>
          <cell r="R3715">
            <v>3095.16</v>
          </cell>
          <cell r="S3715">
            <v>36203.01</v>
          </cell>
        </row>
        <row r="3716">
          <cell r="E3716" t="str">
            <v>35432130300ORMRCZZWD</v>
          </cell>
          <cell r="F3716" t="str">
            <v>CC-PENSION</v>
          </cell>
          <cell r="G3716">
            <v>2961.03</v>
          </cell>
          <cell r="H3716">
            <v>2961.03</v>
          </cell>
          <cell r="I3716">
            <v>2961.03</v>
          </cell>
          <cell r="J3716">
            <v>2961.03</v>
          </cell>
          <cell r="K3716">
            <v>2961.03</v>
          </cell>
          <cell r="L3716">
            <v>2961.03</v>
          </cell>
          <cell r="M3716">
            <v>2961.03</v>
          </cell>
          <cell r="N3716">
            <v>2961.03</v>
          </cell>
          <cell r="O3716">
            <v>3095.16</v>
          </cell>
          <cell r="P3716">
            <v>3095.16</v>
          </cell>
          <cell r="Q3716">
            <v>3095.16</v>
          </cell>
          <cell r="R3716">
            <v>3095.16</v>
          </cell>
          <cell r="S3716">
            <v>36068.879999999997</v>
          </cell>
        </row>
        <row r="3717">
          <cell r="E3717" t="str">
            <v>35432130300ORMRCZZWD</v>
          </cell>
          <cell r="F3717" t="str">
            <v>CC-PENSION</v>
          </cell>
          <cell r="G3717">
            <v>3029.5</v>
          </cell>
          <cell r="H3717">
            <v>3029.5</v>
          </cell>
          <cell r="I3717">
            <v>3029.5</v>
          </cell>
          <cell r="J3717">
            <v>3029.5</v>
          </cell>
          <cell r="K3717">
            <v>3029.5</v>
          </cell>
          <cell r="L3717">
            <v>3029.5</v>
          </cell>
          <cell r="M3717">
            <v>3029.5</v>
          </cell>
          <cell r="N3717">
            <v>3029.5</v>
          </cell>
          <cell r="O3717">
            <v>3029.5</v>
          </cell>
          <cell r="P3717">
            <v>3029.5</v>
          </cell>
          <cell r="Q3717">
            <v>3029.5</v>
          </cell>
          <cell r="R3717">
            <v>3029.5</v>
          </cell>
          <cell r="S3717">
            <v>36354</v>
          </cell>
        </row>
        <row r="3718">
          <cell r="E3718" t="str">
            <v>35432130300ORMRCZZWD</v>
          </cell>
          <cell r="F3718" t="str">
            <v>CC-PENSION</v>
          </cell>
          <cell r="G3718">
            <v>4795.99</v>
          </cell>
          <cell r="H3718">
            <v>4795.99</v>
          </cell>
          <cell r="I3718">
            <v>4795.99</v>
          </cell>
          <cell r="J3718">
            <v>4795.99</v>
          </cell>
          <cell r="K3718">
            <v>4795.99</v>
          </cell>
          <cell r="L3718">
            <v>4795.99</v>
          </cell>
          <cell r="M3718">
            <v>4795.99</v>
          </cell>
          <cell r="N3718">
            <v>4795.99</v>
          </cell>
          <cell r="O3718">
            <v>4795.99</v>
          </cell>
          <cell r="P3718">
            <v>4795.99</v>
          </cell>
          <cell r="Q3718">
            <v>4795.99</v>
          </cell>
          <cell r="R3718">
            <v>4795.99</v>
          </cell>
          <cell r="S3718">
            <v>57551.88</v>
          </cell>
        </row>
        <row r="3719">
          <cell r="E3719" t="str">
            <v>35432130300ORMRCZZWD</v>
          </cell>
          <cell r="F3719" t="str">
            <v>CC-PENSION</v>
          </cell>
          <cell r="G3719">
            <v>6109.37</v>
          </cell>
          <cell r="H3719">
            <v>6109.37</v>
          </cell>
          <cell r="I3719">
            <v>6109.37</v>
          </cell>
          <cell r="J3719">
            <v>6109.37</v>
          </cell>
          <cell r="K3719">
            <v>6109.37</v>
          </cell>
          <cell r="L3719">
            <v>6109.37</v>
          </cell>
          <cell r="M3719">
            <v>6109.37</v>
          </cell>
          <cell r="N3719">
            <v>6109.37</v>
          </cell>
          <cell r="O3719">
            <v>6109.37</v>
          </cell>
          <cell r="P3719">
            <v>6109.37</v>
          </cell>
          <cell r="Q3719">
            <v>6109.37</v>
          </cell>
          <cell r="R3719">
            <v>6109.37</v>
          </cell>
          <cell r="S3719">
            <v>73312.44</v>
          </cell>
        </row>
        <row r="3720">
          <cell r="E3720" t="str">
            <v>35432130300ORMRCZZWD</v>
          </cell>
          <cell r="F3720" t="str">
            <v>CC-PENSION</v>
          </cell>
          <cell r="G3720">
            <v>6109.37</v>
          </cell>
          <cell r="H3720">
            <v>6109.37</v>
          </cell>
          <cell r="I3720">
            <v>6109.37</v>
          </cell>
          <cell r="J3720">
            <v>6109.37</v>
          </cell>
          <cell r="K3720">
            <v>6109.37</v>
          </cell>
          <cell r="L3720">
            <v>6109.37</v>
          </cell>
          <cell r="M3720">
            <v>6109.37</v>
          </cell>
          <cell r="N3720">
            <v>6109.37</v>
          </cell>
          <cell r="O3720">
            <v>6109.37</v>
          </cell>
          <cell r="P3720">
            <v>6109.37</v>
          </cell>
          <cell r="Q3720">
            <v>6109.37</v>
          </cell>
          <cell r="R3720">
            <v>6109.37</v>
          </cell>
          <cell r="S3720">
            <v>73312.44</v>
          </cell>
        </row>
        <row r="3721">
          <cell r="E3721" t="str">
            <v>35432130300ORMRCZZWD</v>
          </cell>
          <cell r="F3721" t="str">
            <v>CC-PENSION</v>
          </cell>
          <cell r="G3721">
            <v>5770.58</v>
          </cell>
          <cell r="H3721">
            <v>5770.58</v>
          </cell>
          <cell r="I3721">
            <v>5770.58</v>
          </cell>
          <cell r="J3721">
            <v>5770.58</v>
          </cell>
          <cell r="K3721">
            <v>5770.58</v>
          </cell>
          <cell r="L3721">
            <v>5770.58</v>
          </cell>
          <cell r="M3721">
            <v>5770.58</v>
          </cell>
          <cell r="N3721">
            <v>5770.58</v>
          </cell>
          <cell r="O3721">
            <v>5770.58</v>
          </cell>
          <cell r="P3721">
            <v>5770.58</v>
          </cell>
          <cell r="Q3721">
            <v>5770.58</v>
          </cell>
          <cell r="R3721">
            <v>5770.58</v>
          </cell>
          <cell r="S3721">
            <v>69246.960000000006</v>
          </cell>
        </row>
        <row r="3722">
          <cell r="E3722" t="str">
            <v>35432130300ORMRCZZWD</v>
          </cell>
          <cell r="F3722" t="str">
            <v>CC-PENSION</v>
          </cell>
          <cell r="G3722">
            <v>4139.07</v>
          </cell>
          <cell r="H3722">
            <v>4139.07</v>
          </cell>
          <cell r="I3722">
            <v>4139.07</v>
          </cell>
          <cell r="J3722">
            <v>4139.07</v>
          </cell>
          <cell r="K3722">
            <v>4139.07</v>
          </cell>
          <cell r="L3722">
            <v>4139.07</v>
          </cell>
          <cell r="M3722">
            <v>4139.07</v>
          </cell>
          <cell r="N3722">
            <v>4139.07</v>
          </cell>
          <cell r="O3722">
            <v>4139.07</v>
          </cell>
          <cell r="P3722">
            <v>4139.07</v>
          </cell>
          <cell r="Q3722">
            <v>4139.07</v>
          </cell>
          <cell r="R3722">
            <v>4139.07</v>
          </cell>
          <cell r="S3722">
            <v>49668.84</v>
          </cell>
        </row>
        <row r="3723">
          <cell r="E3723" t="str">
            <v>35432130300ORMRCZZWD</v>
          </cell>
          <cell r="F3723" t="str">
            <v>CC-PENSION</v>
          </cell>
          <cell r="G3723">
            <v>5430.3</v>
          </cell>
          <cell r="H3723">
            <v>5430.3</v>
          </cell>
          <cell r="I3723">
            <v>5430.3</v>
          </cell>
          <cell r="J3723">
            <v>5430.3</v>
          </cell>
          <cell r="K3723">
            <v>5430.3</v>
          </cell>
          <cell r="L3723">
            <v>5430.3</v>
          </cell>
          <cell r="M3723">
            <v>5430.3</v>
          </cell>
          <cell r="N3723">
            <v>5430.3</v>
          </cell>
          <cell r="O3723">
            <v>5430.3</v>
          </cell>
          <cell r="P3723">
            <v>5430.3</v>
          </cell>
          <cell r="Q3723">
            <v>5430.3</v>
          </cell>
          <cell r="R3723">
            <v>5430.3</v>
          </cell>
          <cell r="S3723">
            <v>65163.6</v>
          </cell>
        </row>
        <row r="3724">
          <cell r="E3724" t="str">
            <v>35432130300ORMRCZZWD</v>
          </cell>
          <cell r="F3724" t="str">
            <v>CC-PENSION</v>
          </cell>
          <cell r="G3724">
            <v>3951.11</v>
          </cell>
          <cell r="H3724">
            <v>3951.11</v>
          </cell>
          <cell r="I3724">
            <v>3951.11</v>
          </cell>
          <cell r="J3724">
            <v>3951.11</v>
          </cell>
          <cell r="K3724">
            <v>3951.11</v>
          </cell>
          <cell r="L3724">
            <v>3951.11</v>
          </cell>
          <cell r="M3724">
            <v>3951.11</v>
          </cell>
          <cell r="N3724">
            <v>3951.11</v>
          </cell>
          <cell r="O3724">
            <v>3951.11</v>
          </cell>
          <cell r="P3724">
            <v>3951.11</v>
          </cell>
          <cell r="Q3724">
            <v>3951.11</v>
          </cell>
          <cell r="R3724">
            <v>3951.11</v>
          </cell>
          <cell r="S3724">
            <v>47413.32</v>
          </cell>
        </row>
        <row r="3725">
          <cell r="E3725" t="str">
            <v>35432130300ORMRCZZWD</v>
          </cell>
          <cell r="F3725" t="str">
            <v>CC-PENSION</v>
          </cell>
          <cell r="G3725">
            <v>4139.07</v>
          </cell>
          <cell r="H3725">
            <v>4139.07</v>
          </cell>
          <cell r="I3725">
            <v>4139.07</v>
          </cell>
          <cell r="J3725">
            <v>4139.07</v>
          </cell>
          <cell r="K3725">
            <v>4139.07</v>
          </cell>
          <cell r="L3725">
            <v>4139.07</v>
          </cell>
          <cell r="M3725">
            <v>4139.07</v>
          </cell>
          <cell r="N3725">
            <v>4139.07</v>
          </cell>
          <cell r="O3725">
            <v>4139.07</v>
          </cell>
          <cell r="P3725">
            <v>4139.07</v>
          </cell>
          <cell r="Q3725">
            <v>4139.07</v>
          </cell>
          <cell r="R3725">
            <v>4139.07</v>
          </cell>
          <cell r="S3725">
            <v>49668.84</v>
          </cell>
        </row>
        <row r="3726">
          <cell r="E3726" t="str">
            <v>35432130300ORMRCZZWD</v>
          </cell>
          <cell r="F3726" t="str">
            <v>CC-PENSION</v>
          </cell>
          <cell r="G3726">
            <v>2022.29</v>
          </cell>
          <cell r="H3726">
            <v>2022.29</v>
          </cell>
          <cell r="I3726">
            <v>2022.29</v>
          </cell>
          <cell r="J3726">
            <v>2067.5100000000002</v>
          </cell>
          <cell r="K3726">
            <v>2067.5100000000002</v>
          </cell>
          <cell r="L3726">
            <v>2067.5100000000002</v>
          </cell>
          <cell r="M3726">
            <v>2067.5100000000002</v>
          </cell>
          <cell r="N3726">
            <v>2067.5100000000002</v>
          </cell>
          <cell r="O3726">
            <v>2067.5100000000002</v>
          </cell>
          <cell r="P3726">
            <v>2067.5100000000002</v>
          </cell>
          <cell r="Q3726">
            <v>2067.5100000000002</v>
          </cell>
          <cell r="R3726">
            <v>2067.5100000000002</v>
          </cell>
          <cell r="S3726">
            <v>24674.46</v>
          </cell>
        </row>
        <row r="3727">
          <cell r="E3727" t="str">
            <v>35432130300ORMRCZZWD</v>
          </cell>
          <cell r="F3727" t="str">
            <v>CC-PENSION</v>
          </cell>
          <cell r="G3727">
            <v>2022.29</v>
          </cell>
          <cell r="H3727">
            <v>2022.29</v>
          </cell>
          <cell r="I3727">
            <v>2022.29</v>
          </cell>
          <cell r="J3727">
            <v>2067.5100000000002</v>
          </cell>
          <cell r="K3727">
            <v>2067.5100000000002</v>
          </cell>
          <cell r="L3727">
            <v>2067.5100000000002</v>
          </cell>
          <cell r="M3727">
            <v>2067.5100000000002</v>
          </cell>
          <cell r="N3727">
            <v>2067.5100000000002</v>
          </cell>
          <cell r="O3727">
            <v>2067.5100000000002</v>
          </cell>
          <cell r="P3727">
            <v>2067.5100000000002</v>
          </cell>
          <cell r="Q3727">
            <v>2067.5100000000002</v>
          </cell>
          <cell r="R3727">
            <v>2067.5100000000002</v>
          </cell>
          <cell r="S3727">
            <v>24674.46</v>
          </cell>
        </row>
        <row r="3728">
          <cell r="E3728" t="str">
            <v>35432130300ORMRCZZWD Total</v>
          </cell>
          <cell r="F3728">
            <v>0</v>
          </cell>
          <cell r="S3728">
            <v>2570897.6099999994</v>
          </cell>
        </row>
        <row r="3729">
          <cell r="E3729" t="str">
            <v>35432130400ORMRCZZWD</v>
          </cell>
          <cell r="F3729" t="str">
            <v>CC-U.I.F.</v>
          </cell>
          <cell r="G3729">
            <v>148.72</v>
          </cell>
          <cell r="H3729">
            <v>148.72</v>
          </cell>
          <cell r="I3729">
            <v>148.72</v>
          </cell>
          <cell r="J3729">
            <v>148.72</v>
          </cell>
          <cell r="K3729">
            <v>148.72</v>
          </cell>
          <cell r="L3729">
            <v>148.72</v>
          </cell>
          <cell r="M3729">
            <v>148.72</v>
          </cell>
          <cell r="N3729">
            <v>148.72</v>
          </cell>
          <cell r="O3729">
            <v>148.72</v>
          </cell>
          <cell r="P3729">
            <v>148.72</v>
          </cell>
          <cell r="Q3729">
            <v>148.72</v>
          </cell>
          <cell r="R3729">
            <v>148.72</v>
          </cell>
          <cell r="S3729">
            <v>1784.64</v>
          </cell>
        </row>
        <row r="3730">
          <cell r="E3730" t="str">
            <v>35432130400ORMRCZZWD</v>
          </cell>
          <cell r="F3730" t="str">
            <v>CC-U.I.F.</v>
          </cell>
          <cell r="G3730">
            <v>148.72</v>
          </cell>
          <cell r="H3730">
            <v>148.72</v>
          </cell>
          <cell r="I3730">
            <v>148.72</v>
          </cell>
          <cell r="J3730">
            <v>148.72</v>
          </cell>
          <cell r="K3730">
            <v>148.72</v>
          </cell>
          <cell r="L3730">
            <v>148.72</v>
          </cell>
          <cell r="M3730">
            <v>148.72</v>
          </cell>
          <cell r="N3730">
            <v>148.72</v>
          </cell>
          <cell r="O3730">
            <v>148.72</v>
          </cell>
          <cell r="P3730">
            <v>148.72</v>
          </cell>
          <cell r="Q3730">
            <v>148.72</v>
          </cell>
          <cell r="R3730">
            <v>148.72</v>
          </cell>
          <cell r="S3730">
            <v>1784.64</v>
          </cell>
        </row>
        <row r="3731">
          <cell r="E3731" t="str">
            <v>35432130400ORMRCZZWD</v>
          </cell>
          <cell r="F3731" t="str">
            <v>CC-U.I.F.</v>
          </cell>
          <cell r="G3731">
            <v>148.72</v>
          </cell>
          <cell r="H3731">
            <v>148.72</v>
          </cell>
          <cell r="I3731">
            <v>148.72</v>
          </cell>
          <cell r="J3731">
            <v>148.72</v>
          </cell>
          <cell r="K3731">
            <v>148.72</v>
          </cell>
          <cell r="L3731">
            <v>148.72</v>
          </cell>
          <cell r="M3731">
            <v>148.72</v>
          </cell>
          <cell r="N3731">
            <v>148.72</v>
          </cell>
          <cell r="O3731">
            <v>148.72</v>
          </cell>
          <cell r="P3731">
            <v>148.72</v>
          </cell>
          <cell r="Q3731">
            <v>148.72</v>
          </cell>
          <cell r="R3731">
            <v>148.72</v>
          </cell>
          <cell r="S3731">
            <v>1784.64</v>
          </cell>
        </row>
        <row r="3732">
          <cell r="E3732" t="str">
            <v>35432130400ORMRCZZWD</v>
          </cell>
          <cell r="F3732" t="str">
            <v>CC-U.I.F.</v>
          </cell>
          <cell r="G3732">
            <v>148.72</v>
          </cell>
          <cell r="H3732">
            <v>148.72</v>
          </cell>
          <cell r="I3732">
            <v>148.72</v>
          </cell>
          <cell r="J3732">
            <v>148.72</v>
          </cell>
          <cell r="K3732">
            <v>148.72</v>
          </cell>
          <cell r="L3732">
            <v>148.72</v>
          </cell>
          <cell r="M3732">
            <v>148.72</v>
          </cell>
          <cell r="N3732">
            <v>148.72</v>
          </cell>
          <cell r="O3732">
            <v>148.72</v>
          </cell>
          <cell r="P3732">
            <v>148.72</v>
          </cell>
          <cell r="Q3732">
            <v>148.72</v>
          </cell>
          <cell r="R3732">
            <v>148.72</v>
          </cell>
          <cell r="S3732">
            <v>1784.64</v>
          </cell>
        </row>
        <row r="3733">
          <cell r="E3733" t="str">
            <v>35432130400ORMRCZZWD</v>
          </cell>
          <cell r="F3733" t="str">
            <v>CC-U.I.F.</v>
          </cell>
          <cell r="G3733">
            <v>148.72</v>
          </cell>
          <cell r="H3733">
            <v>148.72</v>
          </cell>
          <cell r="I3733">
            <v>148.72</v>
          </cell>
          <cell r="J3733">
            <v>148.72</v>
          </cell>
          <cell r="K3733">
            <v>148.72</v>
          </cell>
          <cell r="L3733">
            <v>148.72</v>
          </cell>
          <cell r="M3733">
            <v>148.72</v>
          </cell>
          <cell r="N3733">
            <v>148.72</v>
          </cell>
          <cell r="O3733">
            <v>148.72</v>
          </cell>
          <cell r="P3733">
            <v>148.72</v>
          </cell>
          <cell r="Q3733">
            <v>148.72</v>
          </cell>
          <cell r="R3733">
            <v>148.72</v>
          </cell>
          <cell r="S3733">
            <v>1784.64</v>
          </cell>
        </row>
        <row r="3734">
          <cell r="E3734" t="str">
            <v>35432130400ORMRCZZWD</v>
          </cell>
          <cell r="F3734" t="str">
            <v>CC-U.I.F.</v>
          </cell>
          <cell r="G3734">
            <v>148.72</v>
          </cell>
          <cell r="H3734">
            <v>148.72</v>
          </cell>
          <cell r="I3734">
            <v>148.72</v>
          </cell>
          <cell r="J3734">
            <v>148.72</v>
          </cell>
          <cell r="K3734">
            <v>148.72</v>
          </cell>
          <cell r="L3734">
            <v>148.72</v>
          </cell>
          <cell r="M3734">
            <v>148.72</v>
          </cell>
          <cell r="N3734">
            <v>148.72</v>
          </cell>
          <cell r="O3734">
            <v>148.72</v>
          </cell>
          <cell r="P3734">
            <v>148.72</v>
          </cell>
          <cell r="Q3734">
            <v>148.72</v>
          </cell>
          <cell r="R3734">
            <v>148.72</v>
          </cell>
          <cell r="S3734">
            <v>1784.64</v>
          </cell>
        </row>
        <row r="3735">
          <cell r="E3735" t="str">
            <v>35432130400ORMRCZZWD</v>
          </cell>
          <cell r="F3735" t="str">
            <v>CC-U.I.F.</v>
          </cell>
          <cell r="G3735">
            <v>148.72</v>
          </cell>
          <cell r="H3735">
            <v>148.72</v>
          </cell>
          <cell r="I3735">
            <v>148.72</v>
          </cell>
          <cell r="J3735">
            <v>148.72</v>
          </cell>
          <cell r="K3735">
            <v>148.72</v>
          </cell>
          <cell r="L3735">
            <v>148.72</v>
          </cell>
          <cell r="M3735">
            <v>148.72</v>
          </cell>
          <cell r="N3735">
            <v>148.72</v>
          </cell>
          <cell r="O3735">
            <v>148.72</v>
          </cell>
          <cell r="P3735">
            <v>148.72</v>
          </cell>
          <cell r="Q3735">
            <v>148.72</v>
          </cell>
          <cell r="R3735">
            <v>148.72</v>
          </cell>
          <cell r="S3735">
            <v>1784.64</v>
          </cell>
        </row>
        <row r="3736">
          <cell r="E3736" t="str">
            <v>35432130400ORMRCZZWD</v>
          </cell>
          <cell r="F3736" t="str">
            <v>CC-U.I.F.</v>
          </cell>
          <cell r="G3736">
            <v>148.72</v>
          </cell>
          <cell r="H3736">
            <v>148.72</v>
          </cell>
          <cell r="I3736">
            <v>148.72</v>
          </cell>
          <cell r="J3736">
            <v>148.72</v>
          </cell>
          <cell r="K3736">
            <v>148.72</v>
          </cell>
          <cell r="L3736">
            <v>148.72</v>
          </cell>
          <cell r="M3736">
            <v>148.72</v>
          </cell>
          <cell r="N3736">
            <v>148.72</v>
          </cell>
          <cell r="O3736">
            <v>148.72</v>
          </cell>
          <cell r="P3736">
            <v>148.72</v>
          </cell>
          <cell r="Q3736">
            <v>148.72</v>
          </cell>
          <cell r="R3736">
            <v>148.72</v>
          </cell>
          <cell r="S3736">
            <v>1784.64</v>
          </cell>
        </row>
        <row r="3737">
          <cell r="E3737" t="str">
            <v>35432130400ORMRCZZWD</v>
          </cell>
          <cell r="F3737" t="str">
            <v>CC-U.I.F.</v>
          </cell>
          <cell r="G3737">
            <v>148.72</v>
          </cell>
          <cell r="H3737">
            <v>148.72</v>
          </cell>
          <cell r="I3737">
            <v>148.72</v>
          </cell>
          <cell r="J3737">
            <v>148.72</v>
          </cell>
          <cell r="K3737">
            <v>148.72</v>
          </cell>
          <cell r="L3737">
            <v>148.72</v>
          </cell>
          <cell r="M3737">
            <v>148.72</v>
          </cell>
          <cell r="N3737">
            <v>148.72</v>
          </cell>
          <cell r="O3737">
            <v>148.72</v>
          </cell>
          <cell r="P3737">
            <v>148.72</v>
          </cell>
          <cell r="Q3737">
            <v>148.72</v>
          </cell>
          <cell r="R3737">
            <v>148.72</v>
          </cell>
          <cell r="S3737">
            <v>1784.64</v>
          </cell>
        </row>
        <row r="3738">
          <cell r="E3738" t="str">
            <v>35432130400ORMRCZZWD</v>
          </cell>
          <cell r="F3738" t="str">
            <v>CC-U.I.F.</v>
          </cell>
          <cell r="G3738">
            <v>148.72</v>
          </cell>
          <cell r="H3738">
            <v>148.72</v>
          </cell>
          <cell r="I3738">
            <v>148.72</v>
          </cell>
          <cell r="J3738">
            <v>148.72</v>
          </cell>
          <cell r="K3738">
            <v>148.72</v>
          </cell>
          <cell r="L3738">
            <v>148.72</v>
          </cell>
          <cell r="M3738">
            <v>148.72</v>
          </cell>
          <cell r="N3738">
            <v>148.72</v>
          </cell>
          <cell r="O3738">
            <v>148.72</v>
          </cell>
          <cell r="P3738">
            <v>148.72</v>
          </cell>
          <cell r="Q3738">
            <v>148.72</v>
          </cell>
          <cell r="R3738">
            <v>148.72</v>
          </cell>
          <cell r="S3738">
            <v>1784.64</v>
          </cell>
        </row>
        <row r="3739">
          <cell r="E3739" t="str">
            <v>35432130400ORMRCZZWD</v>
          </cell>
          <cell r="F3739" t="str">
            <v>CC-U.I.F.</v>
          </cell>
          <cell r="G3739">
            <v>148.72</v>
          </cell>
          <cell r="H3739">
            <v>148.72</v>
          </cell>
          <cell r="I3739">
            <v>148.72</v>
          </cell>
          <cell r="J3739">
            <v>148.72</v>
          </cell>
          <cell r="K3739">
            <v>148.72</v>
          </cell>
          <cell r="L3739">
            <v>148.72</v>
          </cell>
          <cell r="M3739">
            <v>148.72</v>
          </cell>
          <cell r="N3739">
            <v>148.72</v>
          </cell>
          <cell r="O3739">
            <v>148.72</v>
          </cell>
          <cell r="P3739">
            <v>148.72</v>
          </cell>
          <cell r="Q3739">
            <v>148.72</v>
          </cell>
          <cell r="R3739">
            <v>148.72</v>
          </cell>
          <cell r="S3739">
            <v>1784.64</v>
          </cell>
        </row>
        <row r="3740">
          <cell r="E3740" t="str">
            <v>35432130400ORMRCZZWD</v>
          </cell>
          <cell r="F3740" t="str">
            <v>CC-U.I.F.</v>
          </cell>
          <cell r="G3740">
            <v>148.72</v>
          </cell>
          <cell r="H3740">
            <v>148.72</v>
          </cell>
          <cell r="I3740">
            <v>148.72</v>
          </cell>
          <cell r="J3740">
            <v>148.72</v>
          </cell>
          <cell r="K3740">
            <v>148.72</v>
          </cell>
          <cell r="L3740">
            <v>148.72</v>
          </cell>
          <cell r="M3740">
            <v>148.72</v>
          </cell>
          <cell r="N3740">
            <v>148.72</v>
          </cell>
          <cell r="O3740">
            <v>148.72</v>
          </cell>
          <cell r="P3740">
            <v>148.72</v>
          </cell>
          <cell r="Q3740">
            <v>148.72</v>
          </cell>
          <cell r="R3740">
            <v>148.72</v>
          </cell>
          <cell r="S3740">
            <v>1784.64</v>
          </cell>
        </row>
        <row r="3741">
          <cell r="E3741" t="str">
            <v>35432130400ORMRCZZWD</v>
          </cell>
          <cell r="F3741" t="str">
            <v>CC-U.I.F.</v>
          </cell>
          <cell r="G3741">
            <v>148.72</v>
          </cell>
          <cell r="H3741">
            <v>148.72</v>
          </cell>
          <cell r="I3741">
            <v>148.72</v>
          </cell>
          <cell r="J3741">
            <v>148.72</v>
          </cell>
          <cell r="K3741">
            <v>148.72</v>
          </cell>
          <cell r="L3741">
            <v>148.72</v>
          </cell>
          <cell r="M3741">
            <v>148.72</v>
          </cell>
          <cell r="N3741">
            <v>148.72</v>
          </cell>
          <cell r="O3741">
            <v>148.72</v>
          </cell>
          <cell r="P3741">
            <v>148.72</v>
          </cell>
          <cell r="Q3741">
            <v>148.72</v>
          </cell>
          <cell r="R3741">
            <v>148.72</v>
          </cell>
          <cell r="S3741">
            <v>1784.64</v>
          </cell>
        </row>
        <row r="3742">
          <cell r="E3742" t="str">
            <v>35432130400ORMRCZZWD</v>
          </cell>
          <cell r="F3742" t="str">
            <v>CC-U.I.F.</v>
          </cell>
          <cell r="G3742">
            <v>148.72</v>
          </cell>
          <cell r="H3742">
            <v>148.72</v>
          </cell>
          <cell r="I3742">
            <v>148.72</v>
          </cell>
          <cell r="J3742">
            <v>148.72</v>
          </cell>
          <cell r="K3742">
            <v>148.72</v>
          </cell>
          <cell r="L3742">
            <v>148.72</v>
          </cell>
          <cell r="M3742">
            <v>148.72</v>
          </cell>
          <cell r="N3742">
            <v>148.72</v>
          </cell>
          <cell r="O3742">
            <v>148.72</v>
          </cell>
          <cell r="P3742">
            <v>148.72</v>
          </cell>
          <cell r="Q3742">
            <v>148.72</v>
          </cell>
          <cell r="R3742">
            <v>148.72</v>
          </cell>
          <cell r="S3742">
            <v>1784.64</v>
          </cell>
        </row>
        <row r="3743">
          <cell r="E3743" t="str">
            <v>35432130400ORMRCZZWD</v>
          </cell>
          <cell r="F3743" t="str">
            <v>CC-U.I.F.</v>
          </cell>
          <cell r="G3743">
            <v>148.72</v>
          </cell>
          <cell r="H3743">
            <v>148.72</v>
          </cell>
          <cell r="I3743">
            <v>148.72</v>
          </cell>
          <cell r="J3743">
            <v>148.72</v>
          </cell>
          <cell r="K3743">
            <v>148.72</v>
          </cell>
          <cell r="L3743">
            <v>148.72</v>
          </cell>
          <cell r="M3743">
            <v>148.72</v>
          </cell>
          <cell r="N3743">
            <v>148.72</v>
          </cell>
          <cell r="O3743">
            <v>148.72</v>
          </cell>
          <cell r="P3743">
            <v>148.72</v>
          </cell>
          <cell r="Q3743">
            <v>148.72</v>
          </cell>
          <cell r="R3743">
            <v>148.72</v>
          </cell>
          <cell r="S3743">
            <v>1784.64</v>
          </cell>
        </row>
        <row r="3744">
          <cell r="E3744" t="str">
            <v>35432130400ORMRCZZWD</v>
          </cell>
          <cell r="F3744" t="str">
            <v>CC-U.I.F.</v>
          </cell>
          <cell r="G3744">
            <v>148.72</v>
          </cell>
          <cell r="H3744">
            <v>148.72</v>
          </cell>
          <cell r="I3744">
            <v>148.72</v>
          </cell>
          <cell r="J3744">
            <v>148.72</v>
          </cell>
          <cell r="K3744">
            <v>148.72</v>
          </cell>
          <cell r="L3744">
            <v>148.72</v>
          </cell>
          <cell r="M3744">
            <v>148.72</v>
          </cell>
          <cell r="N3744">
            <v>148.72</v>
          </cell>
          <cell r="O3744">
            <v>148.72</v>
          </cell>
          <cell r="P3744">
            <v>148.72</v>
          </cell>
          <cell r="Q3744">
            <v>148.72</v>
          </cell>
          <cell r="R3744">
            <v>148.72</v>
          </cell>
          <cell r="S3744">
            <v>1784.64</v>
          </cell>
        </row>
        <row r="3745">
          <cell r="E3745" t="str">
            <v>35432130400ORMRCZZWD</v>
          </cell>
          <cell r="F3745" t="str">
            <v>CC-U.I.F.</v>
          </cell>
          <cell r="G3745">
            <v>148.72</v>
          </cell>
          <cell r="H3745">
            <v>148.72</v>
          </cell>
          <cell r="I3745">
            <v>148.72</v>
          </cell>
          <cell r="J3745">
            <v>148.72</v>
          </cell>
          <cell r="K3745">
            <v>148.72</v>
          </cell>
          <cell r="L3745">
            <v>148.72</v>
          </cell>
          <cell r="M3745">
            <v>148.72</v>
          </cell>
          <cell r="N3745">
            <v>148.72</v>
          </cell>
          <cell r="O3745">
            <v>148.72</v>
          </cell>
          <cell r="P3745">
            <v>148.72</v>
          </cell>
          <cell r="Q3745">
            <v>148.72</v>
          </cell>
          <cell r="R3745">
            <v>148.72</v>
          </cell>
          <cell r="S3745">
            <v>1784.64</v>
          </cell>
        </row>
        <row r="3746">
          <cell r="E3746" t="str">
            <v>35432130400ORMRCZZWD</v>
          </cell>
          <cell r="F3746" t="str">
            <v>CC-U.I.F.</v>
          </cell>
          <cell r="G3746">
            <v>148.72</v>
          </cell>
          <cell r="H3746">
            <v>148.72</v>
          </cell>
          <cell r="I3746">
            <v>148.72</v>
          </cell>
          <cell r="J3746">
            <v>148.72</v>
          </cell>
          <cell r="K3746">
            <v>148.72</v>
          </cell>
          <cell r="L3746">
            <v>148.72</v>
          </cell>
          <cell r="M3746">
            <v>148.72</v>
          </cell>
          <cell r="N3746">
            <v>148.72</v>
          </cell>
          <cell r="O3746">
            <v>148.72</v>
          </cell>
          <cell r="P3746">
            <v>148.72</v>
          </cell>
          <cell r="Q3746">
            <v>148.72</v>
          </cell>
          <cell r="R3746">
            <v>148.72</v>
          </cell>
          <cell r="S3746">
            <v>1784.64</v>
          </cell>
        </row>
        <row r="3747">
          <cell r="E3747" t="str">
            <v>35432130400ORMRCZZWD</v>
          </cell>
          <cell r="F3747" t="str">
            <v>CC-U.I.F.</v>
          </cell>
          <cell r="G3747">
            <v>148.72</v>
          </cell>
          <cell r="H3747">
            <v>148.72</v>
          </cell>
          <cell r="I3747">
            <v>148.72</v>
          </cell>
          <cell r="J3747">
            <v>148.72</v>
          </cell>
          <cell r="K3747">
            <v>148.72</v>
          </cell>
          <cell r="L3747">
            <v>148.72</v>
          </cell>
          <cell r="M3747">
            <v>148.72</v>
          </cell>
          <cell r="N3747">
            <v>148.72</v>
          </cell>
          <cell r="O3747">
            <v>148.72</v>
          </cell>
          <cell r="P3747">
            <v>148.72</v>
          </cell>
          <cell r="Q3747">
            <v>148.72</v>
          </cell>
          <cell r="R3747">
            <v>148.72</v>
          </cell>
          <cell r="S3747">
            <v>1784.64</v>
          </cell>
        </row>
        <row r="3748">
          <cell r="E3748" t="str">
            <v>35432130400ORMRCZZWD</v>
          </cell>
          <cell r="F3748" t="str">
            <v>CC-U.I.F.</v>
          </cell>
          <cell r="G3748">
            <v>148.72</v>
          </cell>
          <cell r="H3748">
            <v>148.72</v>
          </cell>
          <cell r="I3748">
            <v>148.72</v>
          </cell>
          <cell r="J3748">
            <v>148.72</v>
          </cell>
          <cell r="K3748">
            <v>148.72</v>
          </cell>
          <cell r="L3748">
            <v>148.72</v>
          </cell>
          <cell r="M3748">
            <v>148.72</v>
          </cell>
          <cell r="N3748">
            <v>148.72</v>
          </cell>
          <cell r="O3748">
            <v>148.72</v>
          </cell>
          <cell r="P3748">
            <v>148.72</v>
          </cell>
          <cell r="Q3748">
            <v>148.72</v>
          </cell>
          <cell r="R3748">
            <v>148.72</v>
          </cell>
          <cell r="S3748">
            <v>1784.64</v>
          </cell>
        </row>
        <row r="3749">
          <cell r="E3749" t="str">
            <v>35432130400ORMRCZZWD</v>
          </cell>
          <cell r="F3749" t="str">
            <v>CC-U.I.F.</v>
          </cell>
          <cell r="G3749">
            <v>148.72</v>
          </cell>
          <cell r="H3749">
            <v>148.72</v>
          </cell>
          <cell r="I3749">
            <v>148.72</v>
          </cell>
          <cell r="J3749">
            <v>148.72</v>
          </cell>
          <cell r="K3749">
            <v>148.72</v>
          </cell>
          <cell r="L3749">
            <v>148.72</v>
          </cell>
          <cell r="M3749">
            <v>148.72</v>
          </cell>
          <cell r="N3749">
            <v>148.72</v>
          </cell>
          <cell r="O3749">
            <v>148.72</v>
          </cell>
          <cell r="P3749">
            <v>148.72</v>
          </cell>
          <cell r="Q3749">
            <v>148.72</v>
          </cell>
          <cell r="R3749">
            <v>148.72</v>
          </cell>
          <cell r="S3749">
            <v>1784.64</v>
          </cell>
        </row>
        <row r="3750">
          <cell r="E3750" t="str">
            <v>35432130400ORMRCZZWD</v>
          </cell>
          <cell r="F3750" t="str">
            <v>CC-U.I.F.</v>
          </cell>
          <cell r="G3750">
            <v>148.72</v>
          </cell>
          <cell r="H3750">
            <v>148.72</v>
          </cell>
          <cell r="I3750">
            <v>148.72</v>
          </cell>
          <cell r="J3750">
            <v>148.72</v>
          </cell>
          <cell r="K3750">
            <v>148.72</v>
          </cell>
          <cell r="L3750">
            <v>148.72</v>
          </cell>
          <cell r="M3750">
            <v>148.72</v>
          </cell>
          <cell r="N3750">
            <v>148.72</v>
          </cell>
          <cell r="O3750">
            <v>148.72</v>
          </cell>
          <cell r="P3750">
            <v>148.72</v>
          </cell>
          <cell r="Q3750">
            <v>148.72</v>
          </cell>
          <cell r="R3750">
            <v>148.72</v>
          </cell>
          <cell r="S3750">
            <v>1784.64</v>
          </cell>
        </row>
        <row r="3751">
          <cell r="E3751" t="str">
            <v>35432130400ORMRCZZWD</v>
          </cell>
          <cell r="F3751" t="str">
            <v>CC-U.I.F.</v>
          </cell>
          <cell r="G3751">
            <v>148.72</v>
          </cell>
          <cell r="H3751">
            <v>148.72</v>
          </cell>
          <cell r="I3751">
            <v>148.72</v>
          </cell>
          <cell r="J3751">
            <v>148.72</v>
          </cell>
          <cell r="K3751">
            <v>148.72</v>
          </cell>
          <cell r="L3751">
            <v>148.72</v>
          </cell>
          <cell r="M3751">
            <v>148.72</v>
          </cell>
          <cell r="N3751">
            <v>148.72</v>
          </cell>
          <cell r="O3751">
            <v>148.72</v>
          </cell>
          <cell r="P3751">
            <v>148.72</v>
          </cell>
          <cell r="Q3751">
            <v>148.72</v>
          </cell>
          <cell r="R3751">
            <v>148.72</v>
          </cell>
          <cell r="S3751">
            <v>1784.64</v>
          </cell>
        </row>
        <row r="3752">
          <cell r="E3752" t="str">
            <v>35432130400ORMRCZZWD</v>
          </cell>
          <cell r="F3752" t="str">
            <v>CC-U.I.F.</v>
          </cell>
          <cell r="G3752">
            <v>148.72</v>
          </cell>
          <cell r="H3752">
            <v>148.72</v>
          </cell>
          <cell r="I3752">
            <v>148.72</v>
          </cell>
          <cell r="J3752">
            <v>148.72</v>
          </cell>
          <cell r="K3752">
            <v>148.72</v>
          </cell>
          <cell r="L3752">
            <v>148.72</v>
          </cell>
          <cell r="M3752">
            <v>148.72</v>
          </cell>
          <cell r="N3752">
            <v>148.72</v>
          </cell>
          <cell r="O3752">
            <v>148.72</v>
          </cell>
          <cell r="P3752">
            <v>148.72</v>
          </cell>
          <cell r="Q3752">
            <v>148.72</v>
          </cell>
          <cell r="R3752">
            <v>148.72</v>
          </cell>
          <cell r="S3752">
            <v>1784.64</v>
          </cell>
        </row>
        <row r="3753">
          <cell r="E3753" t="str">
            <v>35432130400ORMRCZZWD</v>
          </cell>
          <cell r="F3753" t="str">
            <v>CC-U.I.F.</v>
          </cell>
          <cell r="G3753">
            <v>148.72</v>
          </cell>
          <cell r="H3753">
            <v>148.72</v>
          </cell>
          <cell r="I3753">
            <v>148.72</v>
          </cell>
          <cell r="J3753">
            <v>148.72</v>
          </cell>
          <cell r="K3753">
            <v>148.72</v>
          </cell>
          <cell r="L3753">
            <v>148.72</v>
          </cell>
          <cell r="M3753">
            <v>148.72</v>
          </cell>
          <cell r="N3753">
            <v>148.72</v>
          </cell>
          <cell r="O3753">
            <v>148.72</v>
          </cell>
          <cell r="P3753">
            <v>148.72</v>
          </cell>
          <cell r="Q3753">
            <v>148.72</v>
          </cell>
          <cell r="R3753">
            <v>148.72</v>
          </cell>
          <cell r="S3753">
            <v>1784.64</v>
          </cell>
        </row>
        <row r="3754">
          <cell r="E3754" t="str">
            <v>35432130400ORMRCZZWD</v>
          </cell>
          <cell r="F3754" t="str">
            <v>CC-U.I.F.</v>
          </cell>
          <cell r="G3754">
            <v>148.72</v>
          </cell>
          <cell r="H3754">
            <v>148.72</v>
          </cell>
          <cell r="I3754">
            <v>148.72</v>
          </cell>
          <cell r="J3754">
            <v>148.72</v>
          </cell>
          <cell r="K3754">
            <v>148.72</v>
          </cell>
          <cell r="L3754">
            <v>148.72</v>
          </cell>
          <cell r="M3754">
            <v>148.72</v>
          </cell>
          <cell r="N3754">
            <v>148.72</v>
          </cell>
          <cell r="O3754">
            <v>148.72</v>
          </cell>
          <cell r="P3754">
            <v>148.72</v>
          </cell>
          <cell r="Q3754">
            <v>148.72</v>
          </cell>
          <cell r="R3754">
            <v>148.72</v>
          </cell>
          <cell r="S3754">
            <v>1784.64</v>
          </cell>
        </row>
        <row r="3755">
          <cell r="E3755" t="str">
            <v>35432130400ORMRCZZWD</v>
          </cell>
          <cell r="F3755" t="str">
            <v>CC-U.I.F.</v>
          </cell>
          <cell r="G3755">
            <v>148.72</v>
          </cell>
          <cell r="H3755">
            <v>148.72</v>
          </cell>
          <cell r="I3755">
            <v>148.72</v>
          </cell>
          <cell r="J3755">
            <v>148.72</v>
          </cell>
          <cell r="K3755">
            <v>148.72</v>
          </cell>
          <cell r="L3755">
            <v>148.72</v>
          </cell>
          <cell r="M3755">
            <v>148.72</v>
          </cell>
          <cell r="N3755">
            <v>148.72</v>
          </cell>
          <cell r="O3755">
            <v>148.72</v>
          </cell>
          <cell r="P3755">
            <v>148.72</v>
          </cell>
          <cell r="Q3755">
            <v>148.72</v>
          </cell>
          <cell r="R3755">
            <v>148.72</v>
          </cell>
          <cell r="S3755">
            <v>1784.64</v>
          </cell>
        </row>
        <row r="3756">
          <cell r="E3756" t="str">
            <v>35432130400ORMRCZZWD</v>
          </cell>
          <cell r="F3756" t="str">
            <v>CC-U.I.F.</v>
          </cell>
          <cell r="G3756">
            <v>148.72</v>
          </cell>
          <cell r="H3756">
            <v>148.72</v>
          </cell>
          <cell r="I3756">
            <v>148.72</v>
          </cell>
          <cell r="J3756">
            <v>148.72</v>
          </cell>
          <cell r="K3756">
            <v>148.72</v>
          </cell>
          <cell r="L3756">
            <v>148.72</v>
          </cell>
          <cell r="M3756">
            <v>148.72</v>
          </cell>
          <cell r="N3756">
            <v>148.72</v>
          </cell>
          <cell r="O3756">
            <v>148.72</v>
          </cell>
          <cell r="P3756">
            <v>148.72</v>
          </cell>
          <cell r="Q3756">
            <v>148.72</v>
          </cell>
          <cell r="R3756">
            <v>148.72</v>
          </cell>
          <cell r="S3756">
            <v>1784.64</v>
          </cell>
        </row>
        <row r="3757">
          <cell r="E3757" t="str">
            <v>35432130400ORMRCZZWD</v>
          </cell>
          <cell r="F3757" t="str">
            <v>CC-U.I.F.</v>
          </cell>
          <cell r="G3757">
            <v>148.72</v>
          </cell>
          <cell r="H3757">
            <v>148.72</v>
          </cell>
          <cell r="I3757">
            <v>148.72</v>
          </cell>
          <cell r="J3757">
            <v>148.72</v>
          </cell>
          <cell r="K3757">
            <v>148.72</v>
          </cell>
          <cell r="L3757">
            <v>148.72</v>
          </cell>
          <cell r="M3757">
            <v>148.72</v>
          </cell>
          <cell r="N3757">
            <v>148.72</v>
          </cell>
          <cell r="O3757">
            <v>148.72</v>
          </cell>
          <cell r="P3757">
            <v>148.72</v>
          </cell>
          <cell r="Q3757">
            <v>148.72</v>
          </cell>
          <cell r="R3757">
            <v>148.72</v>
          </cell>
          <cell r="S3757">
            <v>1784.64</v>
          </cell>
        </row>
        <row r="3758">
          <cell r="E3758" t="str">
            <v>35432130400ORMRCZZWD</v>
          </cell>
          <cell r="F3758" t="str">
            <v>CC-U.I.F.</v>
          </cell>
          <cell r="G3758">
            <v>148.72</v>
          </cell>
          <cell r="H3758">
            <v>148.72</v>
          </cell>
          <cell r="I3758">
            <v>148.72</v>
          </cell>
          <cell r="J3758">
            <v>148.72</v>
          </cell>
          <cell r="K3758">
            <v>148.72</v>
          </cell>
          <cell r="L3758">
            <v>148.72</v>
          </cell>
          <cell r="M3758">
            <v>148.72</v>
          </cell>
          <cell r="N3758">
            <v>148.72</v>
          </cell>
          <cell r="O3758">
            <v>148.72</v>
          </cell>
          <cell r="P3758">
            <v>148.72</v>
          </cell>
          <cell r="Q3758">
            <v>148.72</v>
          </cell>
          <cell r="R3758">
            <v>148.72</v>
          </cell>
          <cell r="S3758">
            <v>1784.64</v>
          </cell>
        </row>
        <row r="3759">
          <cell r="E3759" t="str">
            <v>35432130400ORMRCZZWD</v>
          </cell>
          <cell r="F3759" t="str">
            <v>CC-U.I.F.</v>
          </cell>
          <cell r="G3759">
            <v>148.72</v>
          </cell>
          <cell r="H3759">
            <v>148.72</v>
          </cell>
          <cell r="I3759">
            <v>148.72</v>
          </cell>
          <cell r="J3759">
            <v>148.72</v>
          </cell>
          <cell r="K3759">
            <v>148.72</v>
          </cell>
          <cell r="L3759">
            <v>148.72</v>
          </cell>
          <cell r="M3759">
            <v>148.72</v>
          </cell>
          <cell r="N3759">
            <v>148.72</v>
          </cell>
          <cell r="O3759">
            <v>148.72</v>
          </cell>
          <cell r="P3759">
            <v>148.72</v>
          </cell>
          <cell r="Q3759">
            <v>148.72</v>
          </cell>
          <cell r="R3759">
            <v>148.72</v>
          </cell>
          <cell r="S3759">
            <v>1784.64</v>
          </cell>
        </row>
        <row r="3760">
          <cell r="E3760" t="str">
            <v>35432130400ORMRCZZWD</v>
          </cell>
          <cell r="F3760" t="str">
            <v>CC-U.I.F.</v>
          </cell>
          <cell r="G3760">
            <v>148.72</v>
          </cell>
          <cell r="H3760">
            <v>148.72</v>
          </cell>
          <cell r="I3760">
            <v>148.72</v>
          </cell>
          <cell r="J3760">
            <v>148.72</v>
          </cell>
          <cell r="K3760">
            <v>148.72</v>
          </cell>
          <cell r="L3760">
            <v>148.72</v>
          </cell>
          <cell r="M3760">
            <v>148.72</v>
          </cell>
          <cell r="N3760">
            <v>148.72</v>
          </cell>
          <cell r="O3760">
            <v>148.72</v>
          </cell>
          <cell r="P3760">
            <v>148.72</v>
          </cell>
          <cell r="Q3760">
            <v>148.72</v>
          </cell>
          <cell r="R3760">
            <v>148.72</v>
          </cell>
          <cell r="S3760">
            <v>1784.64</v>
          </cell>
        </row>
        <row r="3761">
          <cell r="E3761" t="str">
            <v>35432130400ORMRCZZWD</v>
          </cell>
          <cell r="F3761" t="str">
            <v>CC-U.I.F.</v>
          </cell>
          <cell r="G3761">
            <v>148.72</v>
          </cell>
          <cell r="H3761">
            <v>148.72</v>
          </cell>
          <cell r="I3761">
            <v>148.72</v>
          </cell>
          <cell r="J3761">
            <v>148.72</v>
          </cell>
          <cell r="K3761">
            <v>148.72</v>
          </cell>
          <cell r="L3761">
            <v>148.72</v>
          </cell>
          <cell r="M3761">
            <v>148.72</v>
          </cell>
          <cell r="N3761">
            <v>148.72</v>
          </cell>
          <cell r="O3761">
            <v>148.72</v>
          </cell>
          <cell r="P3761">
            <v>148.72</v>
          </cell>
          <cell r="Q3761">
            <v>148.72</v>
          </cell>
          <cell r="R3761">
            <v>148.72</v>
          </cell>
          <cell r="S3761">
            <v>1784.64</v>
          </cell>
        </row>
        <row r="3762">
          <cell r="E3762" t="str">
            <v>35432130400ORMRCZZWD</v>
          </cell>
          <cell r="F3762" t="str">
            <v>CC-U.I.F.</v>
          </cell>
          <cell r="G3762">
            <v>148.72</v>
          </cell>
          <cell r="H3762">
            <v>148.72</v>
          </cell>
          <cell r="I3762">
            <v>148.72</v>
          </cell>
          <cell r="J3762">
            <v>148.72</v>
          </cell>
          <cell r="K3762">
            <v>148.72</v>
          </cell>
          <cell r="L3762">
            <v>148.72</v>
          </cell>
          <cell r="M3762">
            <v>148.72</v>
          </cell>
          <cell r="N3762">
            <v>148.72</v>
          </cell>
          <cell r="O3762">
            <v>148.72</v>
          </cell>
          <cell r="P3762">
            <v>148.72</v>
          </cell>
          <cell r="Q3762">
            <v>148.72</v>
          </cell>
          <cell r="R3762">
            <v>148.72</v>
          </cell>
          <cell r="S3762">
            <v>1784.64</v>
          </cell>
        </row>
        <row r="3763">
          <cell r="E3763" t="str">
            <v>35432130400ORMRCZZWD</v>
          </cell>
          <cell r="F3763" t="str">
            <v>CC-U.I.F.</v>
          </cell>
          <cell r="G3763">
            <v>148.72</v>
          </cell>
          <cell r="H3763">
            <v>148.72</v>
          </cell>
          <cell r="I3763">
            <v>148.72</v>
          </cell>
          <cell r="J3763">
            <v>148.72</v>
          </cell>
          <cell r="K3763">
            <v>148.72</v>
          </cell>
          <cell r="L3763">
            <v>148.72</v>
          </cell>
          <cell r="M3763">
            <v>148.72</v>
          </cell>
          <cell r="N3763">
            <v>148.72</v>
          </cell>
          <cell r="O3763">
            <v>148.72</v>
          </cell>
          <cell r="P3763">
            <v>148.72</v>
          </cell>
          <cell r="Q3763">
            <v>148.72</v>
          </cell>
          <cell r="R3763">
            <v>148.72</v>
          </cell>
          <cell r="S3763">
            <v>1784.64</v>
          </cell>
        </row>
        <row r="3764">
          <cell r="E3764" t="str">
            <v>35432130400ORMRCZZWD</v>
          </cell>
          <cell r="F3764" t="str">
            <v>CC-U.I.F.</v>
          </cell>
          <cell r="G3764">
            <v>148.72</v>
          </cell>
          <cell r="H3764">
            <v>148.72</v>
          </cell>
          <cell r="I3764">
            <v>148.72</v>
          </cell>
          <cell r="J3764">
            <v>148.72</v>
          </cell>
          <cell r="K3764">
            <v>148.72</v>
          </cell>
          <cell r="L3764">
            <v>148.72</v>
          </cell>
          <cell r="M3764">
            <v>148.72</v>
          </cell>
          <cell r="N3764">
            <v>148.72</v>
          </cell>
          <cell r="O3764">
            <v>148.72</v>
          </cell>
          <cell r="P3764">
            <v>148.72</v>
          </cell>
          <cell r="Q3764">
            <v>148.72</v>
          </cell>
          <cell r="R3764">
            <v>148.72</v>
          </cell>
          <cell r="S3764">
            <v>1784.64</v>
          </cell>
        </row>
        <row r="3765">
          <cell r="E3765" t="str">
            <v>35432130400ORMRCZZWD</v>
          </cell>
          <cell r="F3765" t="str">
            <v>CC-U.I.F.</v>
          </cell>
          <cell r="G3765">
            <v>148.72</v>
          </cell>
          <cell r="H3765">
            <v>148.72</v>
          </cell>
          <cell r="I3765">
            <v>148.72</v>
          </cell>
          <cell r="J3765">
            <v>148.72</v>
          </cell>
          <cell r="K3765">
            <v>148.72</v>
          </cell>
          <cell r="L3765">
            <v>148.72</v>
          </cell>
          <cell r="M3765">
            <v>148.72</v>
          </cell>
          <cell r="N3765">
            <v>148.72</v>
          </cell>
          <cell r="O3765">
            <v>148.72</v>
          </cell>
          <cell r="P3765">
            <v>148.72</v>
          </cell>
          <cell r="Q3765">
            <v>148.72</v>
          </cell>
          <cell r="R3765">
            <v>148.72</v>
          </cell>
          <cell r="S3765">
            <v>1784.64</v>
          </cell>
        </row>
        <row r="3766">
          <cell r="E3766" t="str">
            <v>35432130400ORMRCZZWD</v>
          </cell>
          <cell r="F3766" t="str">
            <v>CC-U.I.F.</v>
          </cell>
          <cell r="G3766">
            <v>148.72</v>
          </cell>
          <cell r="H3766">
            <v>148.72</v>
          </cell>
          <cell r="I3766">
            <v>148.72</v>
          </cell>
          <cell r="J3766">
            <v>148.72</v>
          </cell>
          <cell r="K3766">
            <v>148.72</v>
          </cell>
          <cell r="L3766">
            <v>148.72</v>
          </cell>
          <cell r="M3766">
            <v>148.72</v>
          </cell>
          <cell r="N3766">
            <v>148.72</v>
          </cell>
          <cell r="O3766">
            <v>148.72</v>
          </cell>
          <cell r="P3766">
            <v>148.72</v>
          </cell>
          <cell r="Q3766">
            <v>148.72</v>
          </cell>
          <cell r="R3766">
            <v>148.72</v>
          </cell>
          <cell r="S3766">
            <v>1784.64</v>
          </cell>
        </row>
        <row r="3767">
          <cell r="E3767" t="str">
            <v>35432130400ORMRCZZWD</v>
          </cell>
          <cell r="F3767" t="str">
            <v>CC-U.I.F.</v>
          </cell>
          <cell r="G3767">
            <v>148.72</v>
          </cell>
          <cell r="H3767">
            <v>148.72</v>
          </cell>
          <cell r="I3767">
            <v>148.72</v>
          </cell>
          <cell r="J3767">
            <v>148.72</v>
          </cell>
          <cell r="K3767">
            <v>148.72</v>
          </cell>
          <cell r="L3767">
            <v>148.72</v>
          </cell>
          <cell r="M3767">
            <v>148.72</v>
          </cell>
          <cell r="N3767">
            <v>148.72</v>
          </cell>
          <cell r="O3767">
            <v>148.72</v>
          </cell>
          <cell r="P3767">
            <v>148.72</v>
          </cell>
          <cell r="Q3767">
            <v>148.72</v>
          </cell>
          <cell r="R3767">
            <v>148.72</v>
          </cell>
          <cell r="S3767">
            <v>1784.64</v>
          </cell>
        </row>
        <row r="3768">
          <cell r="E3768" t="str">
            <v>35432130400ORMRCZZWD</v>
          </cell>
          <cell r="F3768" t="str">
            <v>CC-U.I.F.</v>
          </cell>
          <cell r="G3768">
            <v>148.72</v>
          </cell>
          <cell r="H3768">
            <v>148.72</v>
          </cell>
          <cell r="I3768">
            <v>148.72</v>
          </cell>
          <cell r="J3768">
            <v>148.72</v>
          </cell>
          <cell r="K3768">
            <v>148.72</v>
          </cell>
          <cell r="L3768">
            <v>148.72</v>
          </cell>
          <cell r="M3768">
            <v>148.72</v>
          </cell>
          <cell r="N3768">
            <v>148.72</v>
          </cell>
          <cell r="O3768">
            <v>148.72</v>
          </cell>
          <cell r="P3768">
            <v>148.72</v>
          </cell>
          <cell r="Q3768">
            <v>148.72</v>
          </cell>
          <cell r="R3768">
            <v>148.72</v>
          </cell>
          <cell r="S3768">
            <v>1784.64</v>
          </cell>
        </row>
        <row r="3769">
          <cell r="E3769" t="str">
            <v>35432130400ORMRCZZWD</v>
          </cell>
          <cell r="F3769" t="str">
            <v>CC-U.I.F.</v>
          </cell>
          <cell r="G3769">
            <v>148.72</v>
          </cell>
          <cell r="H3769">
            <v>148.72</v>
          </cell>
          <cell r="I3769">
            <v>148.72</v>
          </cell>
          <cell r="J3769">
            <v>148.72</v>
          </cell>
          <cell r="K3769">
            <v>148.72</v>
          </cell>
          <cell r="L3769">
            <v>148.72</v>
          </cell>
          <cell r="M3769">
            <v>148.72</v>
          </cell>
          <cell r="N3769">
            <v>148.72</v>
          </cell>
          <cell r="O3769">
            <v>148.72</v>
          </cell>
          <cell r="P3769">
            <v>148.72</v>
          </cell>
          <cell r="Q3769">
            <v>148.72</v>
          </cell>
          <cell r="R3769">
            <v>148.72</v>
          </cell>
          <cell r="S3769">
            <v>1784.64</v>
          </cell>
        </row>
        <row r="3770">
          <cell r="E3770" t="str">
            <v>35432130400ORMRCZZWD</v>
          </cell>
          <cell r="F3770" t="str">
            <v>CC-U.I.F.</v>
          </cell>
          <cell r="G3770">
            <v>148.72</v>
          </cell>
          <cell r="H3770">
            <v>148.72</v>
          </cell>
          <cell r="I3770">
            <v>148.72</v>
          </cell>
          <cell r="J3770">
            <v>148.72</v>
          </cell>
          <cell r="K3770">
            <v>148.72</v>
          </cell>
          <cell r="L3770">
            <v>148.72</v>
          </cell>
          <cell r="M3770">
            <v>148.72</v>
          </cell>
          <cell r="N3770">
            <v>148.72</v>
          </cell>
          <cell r="O3770">
            <v>148.72</v>
          </cell>
          <cell r="P3770">
            <v>148.72</v>
          </cell>
          <cell r="Q3770">
            <v>148.72</v>
          </cell>
          <cell r="R3770">
            <v>148.72</v>
          </cell>
          <cell r="S3770">
            <v>1784.64</v>
          </cell>
        </row>
        <row r="3771">
          <cell r="E3771" t="str">
            <v>35432130400ORMRCZZWD</v>
          </cell>
          <cell r="F3771" t="str">
            <v>CC-U.I.F.</v>
          </cell>
          <cell r="G3771">
            <v>148.72</v>
          </cell>
          <cell r="H3771">
            <v>148.72</v>
          </cell>
          <cell r="I3771">
            <v>148.72</v>
          </cell>
          <cell r="J3771">
            <v>148.72</v>
          </cell>
          <cell r="K3771">
            <v>148.72</v>
          </cell>
          <cell r="L3771">
            <v>148.72</v>
          </cell>
          <cell r="M3771">
            <v>148.72</v>
          </cell>
          <cell r="N3771">
            <v>148.72</v>
          </cell>
          <cell r="O3771">
            <v>148.72</v>
          </cell>
          <cell r="P3771">
            <v>148.72</v>
          </cell>
          <cell r="Q3771">
            <v>148.72</v>
          </cell>
          <cell r="R3771">
            <v>148.72</v>
          </cell>
          <cell r="S3771">
            <v>1784.64</v>
          </cell>
        </row>
        <row r="3772">
          <cell r="E3772" t="str">
            <v>35432130400ORMRCZZWD</v>
          </cell>
          <cell r="F3772" t="str">
            <v>CC-U.I.F.</v>
          </cell>
          <cell r="G3772">
            <v>148.72</v>
          </cell>
          <cell r="H3772">
            <v>148.72</v>
          </cell>
          <cell r="I3772">
            <v>148.72</v>
          </cell>
          <cell r="J3772">
            <v>148.72</v>
          </cell>
          <cell r="K3772">
            <v>148.72</v>
          </cell>
          <cell r="L3772">
            <v>148.72</v>
          </cell>
          <cell r="M3772">
            <v>148.72</v>
          </cell>
          <cell r="N3772">
            <v>148.72</v>
          </cell>
          <cell r="O3772">
            <v>148.72</v>
          </cell>
          <cell r="P3772">
            <v>148.72</v>
          </cell>
          <cell r="Q3772">
            <v>148.72</v>
          </cell>
          <cell r="R3772">
            <v>148.72</v>
          </cell>
          <cell r="S3772">
            <v>1784.64</v>
          </cell>
        </row>
        <row r="3773">
          <cell r="E3773" t="str">
            <v>35432130400ORMRCZZWD</v>
          </cell>
          <cell r="F3773" t="str">
            <v>CC-U.I.F.</v>
          </cell>
          <cell r="G3773">
            <v>148.72</v>
          </cell>
          <cell r="H3773">
            <v>148.72</v>
          </cell>
          <cell r="I3773">
            <v>148.72</v>
          </cell>
          <cell r="J3773">
            <v>148.72</v>
          </cell>
          <cell r="K3773">
            <v>148.72</v>
          </cell>
          <cell r="L3773">
            <v>148.72</v>
          </cell>
          <cell r="M3773">
            <v>148.72</v>
          </cell>
          <cell r="N3773">
            <v>148.72</v>
          </cell>
          <cell r="O3773">
            <v>148.72</v>
          </cell>
          <cell r="P3773">
            <v>148.72</v>
          </cell>
          <cell r="Q3773">
            <v>148.72</v>
          </cell>
          <cell r="R3773">
            <v>148.72</v>
          </cell>
          <cell r="S3773">
            <v>1784.64</v>
          </cell>
        </row>
        <row r="3774">
          <cell r="E3774" t="str">
            <v>35432130400ORMRCZZWD</v>
          </cell>
          <cell r="F3774" t="str">
            <v>CC-U.I.F.</v>
          </cell>
          <cell r="G3774">
            <v>148.72</v>
          </cell>
          <cell r="H3774">
            <v>148.72</v>
          </cell>
          <cell r="I3774">
            <v>148.72</v>
          </cell>
          <cell r="J3774">
            <v>148.72</v>
          </cell>
          <cell r="K3774">
            <v>148.72</v>
          </cell>
          <cell r="L3774">
            <v>148.72</v>
          </cell>
          <cell r="M3774">
            <v>148.72</v>
          </cell>
          <cell r="N3774">
            <v>148.72</v>
          </cell>
          <cell r="O3774">
            <v>148.72</v>
          </cell>
          <cell r="P3774">
            <v>148.72</v>
          </cell>
          <cell r="Q3774">
            <v>148.72</v>
          </cell>
          <cell r="R3774">
            <v>148.72</v>
          </cell>
          <cell r="S3774">
            <v>1784.64</v>
          </cell>
        </row>
        <row r="3775">
          <cell r="E3775" t="str">
            <v>35432130400ORMRCZZWD</v>
          </cell>
          <cell r="F3775" t="str">
            <v>CC-U.I.F.</v>
          </cell>
          <cell r="G3775">
            <v>148.72</v>
          </cell>
          <cell r="H3775">
            <v>148.72</v>
          </cell>
          <cell r="I3775">
            <v>148.72</v>
          </cell>
          <cell r="J3775">
            <v>148.72</v>
          </cell>
          <cell r="K3775">
            <v>148.72</v>
          </cell>
          <cell r="L3775">
            <v>148.72</v>
          </cell>
          <cell r="M3775">
            <v>148.72</v>
          </cell>
          <cell r="N3775">
            <v>148.72</v>
          </cell>
          <cell r="O3775">
            <v>148.72</v>
          </cell>
          <cell r="P3775">
            <v>148.72</v>
          </cell>
          <cell r="Q3775">
            <v>148.72</v>
          </cell>
          <cell r="R3775">
            <v>148.72</v>
          </cell>
          <cell r="S3775">
            <v>1784.64</v>
          </cell>
        </row>
        <row r="3776">
          <cell r="E3776" t="str">
            <v>35432130400ORMRCZZWD</v>
          </cell>
          <cell r="F3776" t="str">
            <v>CC-U.I.F.</v>
          </cell>
          <cell r="G3776">
            <v>148.72</v>
          </cell>
          <cell r="H3776">
            <v>148.72</v>
          </cell>
          <cell r="I3776">
            <v>148.72</v>
          </cell>
          <cell r="J3776">
            <v>148.72</v>
          </cell>
          <cell r="K3776">
            <v>148.72</v>
          </cell>
          <cell r="L3776">
            <v>148.72</v>
          </cell>
          <cell r="M3776">
            <v>148.72</v>
          </cell>
          <cell r="N3776">
            <v>148.72</v>
          </cell>
          <cell r="O3776">
            <v>148.72</v>
          </cell>
          <cell r="P3776">
            <v>148.72</v>
          </cell>
          <cell r="Q3776">
            <v>148.72</v>
          </cell>
          <cell r="R3776">
            <v>148.72</v>
          </cell>
          <cell r="S3776">
            <v>1784.64</v>
          </cell>
        </row>
        <row r="3777">
          <cell r="E3777" t="str">
            <v>35432130400ORMRCZZWD</v>
          </cell>
          <cell r="F3777" t="str">
            <v>CC-U.I.F.</v>
          </cell>
          <cell r="G3777">
            <v>148.72</v>
          </cell>
          <cell r="H3777">
            <v>148.72</v>
          </cell>
          <cell r="I3777">
            <v>148.72</v>
          </cell>
          <cell r="J3777">
            <v>148.72</v>
          </cell>
          <cell r="K3777">
            <v>148.72</v>
          </cell>
          <cell r="L3777">
            <v>148.72</v>
          </cell>
          <cell r="M3777">
            <v>148.72</v>
          </cell>
          <cell r="N3777">
            <v>148.72</v>
          </cell>
          <cell r="O3777">
            <v>148.72</v>
          </cell>
          <cell r="P3777">
            <v>148.72</v>
          </cell>
          <cell r="Q3777">
            <v>148.72</v>
          </cell>
          <cell r="R3777">
            <v>148.72</v>
          </cell>
          <cell r="S3777">
            <v>1784.64</v>
          </cell>
        </row>
        <row r="3778">
          <cell r="E3778" t="str">
            <v>35432130400ORMRCZZWD</v>
          </cell>
          <cell r="F3778" t="str">
            <v>CC-U.I.F.</v>
          </cell>
          <cell r="G3778">
            <v>148.72</v>
          </cell>
          <cell r="H3778">
            <v>148.72</v>
          </cell>
          <cell r="I3778">
            <v>148.72</v>
          </cell>
          <cell r="J3778">
            <v>148.72</v>
          </cell>
          <cell r="K3778">
            <v>148.72</v>
          </cell>
          <cell r="L3778">
            <v>148.72</v>
          </cell>
          <cell r="M3778">
            <v>148.72</v>
          </cell>
          <cell r="N3778">
            <v>148.72</v>
          </cell>
          <cell r="O3778">
            <v>148.72</v>
          </cell>
          <cell r="P3778">
            <v>148.72</v>
          </cell>
          <cell r="Q3778">
            <v>148.72</v>
          </cell>
          <cell r="R3778">
            <v>148.72</v>
          </cell>
          <cell r="S3778">
            <v>1784.64</v>
          </cell>
        </row>
        <row r="3779">
          <cell r="E3779" t="str">
            <v>35432130400ORMRCZZWD</v>
          </cell>
          <cell r="F3779" t="str">
            <v>CC-U.I.F.</v>
          </cell>
          <cell r="G3779">
            <v>148.72</v>
          </cell>
          <cell r="H3779">
            <v>148.72</v>
          </cell>
          <cell r="I3779">
            <v>148.72</v>
          </cell>
          <cell r="J3779">
            <v>148.72</v>
          </cell>
          <cell r="K3779">
            <v>148.72</v>
          </cell>
          <cell r="L3779">
            <v>148.72</v>
          </cell>
          <cell r="M3779">
            <v>148.72</v>
          </cell>
          <cell r="N3779">
            <v>148.72</v>
          </cell>
          <cell r="O3779">
            <v>148.72</v>
          </cell>
          <cell r="P3779">
            <v>148.72</v>
          </cell>
          <cell r="Q3779">
            <v>148.72</v>
          </cell>
          <cell r="R3779">
            <v>148.72</v>
          </cell>
          <cell r="S3779">
            <v>1784.64</v>
          </cell>
        </row>
        <row r="3780">
          <cell r="E3780" t="str">
            <v>35432130400ORMRCZZWD Total</v>
          </cell>
          <cell r="F3780">
            <v>0</v>
          </cell>
          <cell r="S3780">
            <v>91016.639999999985</v>
          </cell>
        </row>
        <row r="3781">
          <cell r="E3781" t="str">
            <v>35432305410EQMRCZZWD</v>
          </cell>
          <cell r="F3781" t="str">
            <v>CC-SKILLS</v>
          </cell>
          <cell r="G3781">
            <v>193.73</v>
          </cell>
          <cell r="H3781">
            <v>193.73</v>
          </cell>
          <cell r="I3781">
            <v>193.73</v>
          </cell>
          <cell r="J3781">
            <v>193.73</v>
          </cell>
          <cell r="K3781">
            <v>193.73</v>
          </cell>
          <cell r="L3781">
            <v>193.73</v>
          </cell>
          <cell r="M3781">
            <v>193.73</v>
          </cell>
          <cell r="N3781">
            <v>373.32</v>
          </cell>
          <cell r="O3781">
            <v>193.73</v>
          </cell>
          <cell r="P3781">
            <v>193.73</v>
          </cell>
          <cell r="Q3781">
            <v>193.73</v>
          </cell>
          <cell r="R3781">
            <v>193.73</v>
          </cell>
          <cell r="S3781">
            <v>2504.35</v>
          </cell>
        </row>
        <row r="3782">
          <cell r="E3782" t="str">
            <v>35432305410EQMRCZZWD</v>
          </cell>
          <cell r="F3782" t="str">
            <v>CC-SKILLS</v>
          </cell>
          <cell r="G3782">
            <v>306.29000000000002</v>
          </cell>
          <cell r="H3782">
            <v>306.29000000000002</v>
          </cell>
          <cell r="I3782">
            <v>583.99</v>
          </cell>
          <cell r="J3782">
            <v>306.29000000000002</v>
          </cell>
          <cell r="K3782">
            <v>306.29000000000002</v>
          </cell>
          <cell r="L3782">
            <v>306.29000000000002</v>
          </cell>
          <cell r="M3782">
            <v>306.29000000000002</v>
          </cell>
          <cell r="N3782">
            <v>306.29000000000002</v>
          </cell>
          <cell r="O3782">
            <v>306.29000000000002</v>
          </cell>
          <cell r="P3782">
            <v>306.29000000000002</v>
          </cell>
          <cell r="Q3782">
            <v>306.29000000000002</v>
          </cell>
          <cell r="R3782">
            <v>306.29000000000002</v>
          </cell>
          <cell r="S3782">
            <v>3953.18</v>
          </cell>
        </row>
        <row r="3783">
          <cell r="E3783" t="str">
            <v>35432305410EQMRCZZWD</v>
          </cell>
          <cell r="F3783" t="str">
            <v>CC-SKILLS</v>
          </cell>
          <cell r="G3783">
            <v>301.82</v>
          </cell>
          <cell r="H3783">
            <v>301.82</v>
          </cell>
          <cell r="I3783">
            <v>579.52</v>
          </cell>
          <cell r="J3783">
            <v>301.82</v>
          </cell>
          <cell r="K3783">
            <v>301.82</v>
          </cell>
          <cell r="L3783">
            <v>301.82</v>
          </cell>
          <cell r="M3783">
            <v>301.82</v>
          </cell>
          <cell r="N3783">
            <v>301.82</v>
          </cell>
          <cell r="O3783">
            <v>301.82</v>
          </cell>
          <cell r="P3783">
            <v>301.82</v>
          </cell>
          <cell r="Q3783">
            <v>301.82</v>
          </cell>
          <cell r="R3783">
            <v>301.82</v>
          </cell>
          <cell r="S3783">
            <v>3899.54</v>
          </cell>
        </row>
        <row r="3784">
          <cell r="E3784" t="str">
            <v>35432305410EQMRCZZWD</v>
          </cell>
          <cell r="F3784" t="str">
            <v>CC-SKILLS</v>
          </cell>
          <cell r="G3784">
            <v>200.75</v>
          </cell>
          <cell r="H3784">
            <v>200.75</v>
          </cell>
          <cell r="I3784">
            <v>380.34</v>
          </cell>
          <cell r="J3784">
            <v>200.75</v>
          </cell>
          <cell r="K3784">
            <v>200.75</v>
          </cell>
          <cell r="L3784">
            <v>200.75</v>
          </cell>
          <cell r="M3784">
            <v>200.75</v>
          </cell>
          <cell r="N3784">
            <v>200.75</v>
          </cell>
          <cell r="O3784">
            <v>200.75</v>
          </cell>
          <cell r="P3784">
            <v>200.75</v>
          </cell>
          <cell r="Q3784">
            <v>200.75</v>
          </cell>
          <cell r="R3784">
            <v>200.75</v>
          </cell>
          <cell r="S3784">
            <v>2588.59</v>
          </cell>
        </row>
        <row r="3785">
          <cell r="E3785" t="str">
            <v>35432305410EQMRCZZWD</v>
          </cell>
          <cell r="F3785" t="str">
            <v>CC-SKILLS</v>
          </cell>
          <cell r="G3785">
            <v>198.79</v>
          </cell>
          <cell r="H3785">
            <v>198.79</v>
          </cell>
          <cell r="I3785">
            <v>386.93</v>
          </cell>
          <cell r="J3785">
            <v>198.79</v>
          </cell>
          <cell r="K3785">
            <v>198.79</v>
          </cell>
          <cell r="L3785">
            <v>198.79</v>
          </cell>
          <cell r="M3785">
            <v>198.79</v>
          </cell>
          <cell r="N3785">
            <v>198.79</v>
          </cell>
          <cell r="O3785">
            <v>198.79</v>
          </cell>
          <cell r="P3785">
            <v>198.79</v>
          </cell>
          <cell r="Q3785">
            <v>198.79</v>
          </cell>
          <cell r="R3785">
            <v>198.79</v>
          </cell>
          <cell r="S3785">
            <v>2573.62</v>
          </cell>
        </row>
        <row r="3786">
          <cell r="E3786" t="str">
            <v>35432305410EQMRCZZWD</v>
          </cell>
          <cell r="F3786" t="str">
            <v>CC-SKILLS</v>
          </cell>
          <cell r="G3786">
            <v>186.63</v>
          </cell>
          <cell r="H3786">
            <v>186.63</v>
          </cell>
          <cell r="I3786">
            <v>366.22</v>
          </cell>
          <cell r="J3786">
            <v>186.63</v>
          </cell>
          <cell r="K3786">
            <v>186.63</v>
          </cell>
          <cell r="L3786">
            <v>186.63</v>
          </cell>
          <cell r="M3786">
            <v>186.63</v>
          </cell>
          <cell r="N3786">
            <v>186.63</v>
          </cell>
          <cell r="O3786">
            <v>186.63</v>
          </cell>
          <cell r="P3786">
            <v>186.63</v>
          </cell>
          <cell r="Q3786">
            <v>186.63</v>
          </cell>
          <cell r="R3786">
            <v>186.63</v>
          </cell>
          <cell r="S3786">
            <v>2419.15</v>
          </cell>
        </row>
        <row r="3787">
          <cell r="E3787" t="str">
            <v>35432305410EQMRCZZWD</v>
          </cell>
          <cell r="F3787" t="str">
            <v>CC-SKILLS</v>
          </cell>
          <cell r="G3787">
            <v>193.73</v>
          </cell>
          <cell r="H3787">
            <v>193.73</v>
          </cell>
          <cell r="I3787">
            <v>373.32</v>
          </cell>
          <cell r="J3787">
            <v>193.73</v>
          </cell>
          <cell r="K3787">
            <v>193.73</v>
          </cell>
          <cell r="L3787">
            <v>193.73</v>
          </cell>
          <cell r="M3787">
            <v>193.73</v>
          </cell>
          <cell r="N3787">
            <v>193.73</v>
          </cell>
          <cell r="O3787">
            <v>193.73</v>
          </cell>
          <cell r="P3787">
            <v>193.73</v>
          </cell>
          <cell r="Q3787">
            <v>193.73</v>
          </cell>
          <cell r="R3787">
            <v>193.73</v>
          </cell>
          <cell r="S3787">
            <v>2504.35</v>
          </cell>
        </row>
        <row r="3788">
          <cell r="E3788" t="str">
            <v>35432305410EQMRCZZWD</v>
          </cell>
          <cell r="F3788" t="str">
            <v>CC-SKILLS</v>
          </cell>
          <cell r="G3788">
            <v>197.87</v>
          </cell>
          <cell r="H3788">
            <v>197.87</v>
          </cell>
          <cell r="I3788">
            <v>377.46</v>
          </cell>
          <cell r="J3788">
            <v>197.87</v>
          </cell>
          <cell r="K3788">
            <v>197.87</v>
          </cell>
          <cell r="L3788">
            <v>197.87</v>
          </cell>
          <cell r="M3788">
            <v>197.87</v>
          </cell>
          <cell r="N3788">
            <v>197.87</v>
          </cell>
          <cell r="O3788">
            <v>197.87</v>
          </cell>
          <cell r="P3788">
            <v>197.87</v>
          </cell>
          <cell r="Q3788">
            <v>197.87</v>
          </cell>
          <cell r="R3788">
            <v>197.87</v>
          </cell>
          <cell r="S3788">
            <v>2554.0300000000002</v>
          </cell>
        </row>
        <row r="3789">
          <cell r="E3789" t="str">
            <v>35432305410EQMRCZZWD</v>
          </cell>
          <cell r="F3789" t="str">
            <v>CC-SKILLS</v>
          </cell>
          <cell r="G3789">
            <v>197.86</v>
          </cell>
          <cell r="H3789">
            <v>197.86</v>
          </cell>
          <cell r="I3789">
            <v>377.45</v>
          </cell>
          <cell r="J3789">
            <v>197.86</v>
          </cell>
          <cell r="K3789">
            <v>197.86</v>
          </cell>
          <cell r="L3789">
            <v>197.86</v>
          </cell>
          <cell r="M3789">
            <v>197.86</v>
          </cell>
          <cell r="N3789">
            <v>197.86</v>
          </cell>
          <cell r="O3789">
            <v>197.86</v>
          </cell>
          <cell r="P3789">
            <v>197.86</v>
          </cell>
          <cell r="Q3789">
            <v>197.86</v>
          </cell>
          <cell r="R3789">
            <v>197.86</v>
          </cell>
          <cell r="S3789">
            <v>2553.91</v>
          </cell>
        </row>
        <row r="3790">
          <cell r="E3790" t="str">
            <v>35432305410EQMRCZZWD</v>
          </cell>
          <cell r="F3790" t="str">
            <v>CC-SKILLS</v>
          </cell>
          <cell r="G3790">
            <v>194.59</v>
          </cell>
          <cell r="H3790">
            <v>194.59</v>
          </cell>
          <cell r="I3790">
            <v>374.19</v>
          </cell>
          <cell r="J3790">
            <v>194.59</v>
          </cell>
          <cell r="K3790">
            <v>194.59</v>
          </cell>
          <cell r="L3790">
            <v>194.59</v>
          </cell>
          <cell r="M3790">
            <v>194.59</v>
          </cell>
          <cell r="N3790">
            <v>194.59</v>
          </cell>
          <cell r="O3790">
            <v>194.59</v>
          </cell>
          <cell r="P3790">
            <v>194.59</v>
          </cell>
          <cell r="Q3790">
            <v>194.59</v>
          </cell>
          <cell r="R3790">
            <v>194.59</v>
          </cell>
          <cell r="S3790">
            <v>2514.6799999999998</v>
          </cell>
        </row>
        <row r="3791">
          <cell r="E3791" t="str">
            <v>35432305410EQMRCZZWD</v>
          </cell>
          <cell r="F3791" t="str">
            <v>CC-SKILLS</v>
          </cell>
          <cell r="G3791">
            <v>169.71</v>
          </cell>
          <cell r="H3791">
            <v>169.71</v>
          </cell>
          <cell r="I3791">
            <v>349.31</v>
          </cell>
          <cell r="J3791">
            <v>169.71</v>
          </cell>
          <cell r="K3791">
            <v>169.71</v>
          </cell>
          <cell r="L3791">
            <v>169.71</v>
          </cell>
          <cell r="M3791">
            <v>169.71</v>
          </cell>
          <cell r="N3791">
            <v>169.71</v>
          </cell>
          <cell r="O3791">
            <v>169.71</v>
          </cell>
          <cell r="P3791">
            <v>169.71</v>
          </cell>
          <cell r="Q3791">
            <v>169.71</v>
          </cell>
          <cell r="R3791">
            <v>169.71</v>
          </cell>
          <cell r="S3791">
            <v>2216.12</v>
          </cell>
        </row>
        <row r="3792">
          <cell r="E3792" t="str">
            <v>35432305410EQMRCZZWD</v>
          </cell>
          <cell r="F3792" t="str">
            <v>CC-SKILLS</v>
          </cell>
          <cell r="G3792">
            <v>213.58</v>
          </cell>
          <cell r="H3792">
            <v>213.58</v>
          </cell>
          <cell r="I3792">
            <v>393.18</v>
          </cell>
          <cell r="J3792">
            <v>213.58</v>
          </cell>
          <cell r="K3792">
            <v>213.58</v>
          </cell>
          <cell r="L3792">
            <v>213.58</v>
          </cell>
          <cell r="M3792">
            <v>213.58</v>
          </cell>
          <cell r="N3792">
            <v>213.58</v>
          </cell>
          <cell r="O3792">
            <v>213.58</v>
          </cell>
          <cell r="P3792">
            <v>213.58</v>
          </cell>
          <cell r="Q3792">
            <v>213.58</v>
          </cell>
          <cell r="R3792">
            <v>213.58</v>
          </cell>
          <cell r="S3792">
            <v>2742.56</v>
          </cell>
        </row>
        <row r="3793">
          <cell r="E3793" t="str">
            <v>35432305410EQMRCZZWD</v>
          </cell>
          <cell r="F3793" t="str">
            <v>CC-SKILLS</v>
          </cell>
          <cell r="G3793">
            <v>169.71</v>
          </cell>
          <cell r="H3793">
            <v>169.71</v>
          </cell>
          <cell r="I3793">
            <v>349.31</v>
          </cell>
          <cell r="J3793">
            <v>169.71</v>
          </cell>
          <cell r="K3793">
            <v>169.71</v>
          </cell>
          <cell r="L3793">
            <v>169.71</v>
          </cell>
          <cell r="M3793">
            <v>169.71</v>
          </cell>
          <cell r="N3793">
            <v>169.71</v>
          </cell>
          <cell r="O3793">
            <v>169.71</v>
          </cell>
          <cell r="P3793">
            <v>169.71</v>
          </cell>
          <cell r="Q3793">
            <v>169.71</v>
          </cell>
          <cell r="R3793">
            <v>169.71</v>
          </cell>
          <cell r="S3793">
            <v>2216.12</v>
          </cell>
        </row>
        <row r="3794">
          <cell r="E3794" t="str">
            <v>35432305410EQMRCZZWD</v>
          </cell>
          <cell r="F3794" t="str">
            <v>CC-SKILLS</v>
          </cell>
          <cell r="G3794">
            <v>217.1</v>
          </cell>
          <cell r="H3794">
            <v>217.1</v>
          </cell>
          <cell r="I3794">
            <v>396.7</v>
          </cell>
          <cell r="J3794">
            <v>217.1</v>
          </cell>
          <cell r="K3794">
            <v>217.1</v>
          </cell>
          <cell r="L3794">
            <v>217.1</v>
          </cell>
          <cell r="M3794">
            <v>217.1</v>
          </cell>
          <cell r="N3794">
            <v>217.1</v>
          </cell>
          <cell r="O3794">
            <v>217.1</v>
          </cell>
          <cell r="P3794">
            <v>217.1</v>
          </cell>
          <cell r="Q3794">
            <v>217.1</v>
          </cell>
          <cell r="R3794">
            <v>217.1</v>
          </cell>
          <cell r="S3794">
            <v>2784.8</v>
          </cell>
        </row>
        <row r="3795">
          <cell r="E3795" t="str">
            <v>35432305410EQMRCZZWD</v>
          </cell>
          <cell r="F3795" t="str">
            <v>CC-SKILLS</v>
          </cell>
          <cell r="G3795">
            <v>203.09</v>
          </cell>
          <cell r="H3795">
            <v>203.09</v>
          </cell>
          <cell r="I3795">
            <v>382.69</v>
          </cell>
          <cell r="J3795">
            <v>203.09</v>
          </cell>
          <cell r="K3795">
            <v>203.09</v>
          </cell>
          <cell r="L3795">
            <v>203.09</v>
          </cell>
          <cell r="M3795">
            <v>203.09</v>
          </cell>
          <cell r="N3795">
            <v>203.09</v>
          </cell>
          <cell r="O3795">
            <v>203.09</v>
          </cell>
          <cell r="P3795">
            <v>203.09</v>
          </cell>
          <cell r="Q3795">
            <v>203.09</v>
          </cell>
          <cell r="R3795">
            <v>203.09</v>
          </cell>
          <cell r="S3795">
            <v>2616.6799999999998</v>
          </cell>
        </row>
        <row r="3796">
          <cell r="E3796" t="str">
            <v>35432305410EQMRCZZWD</v>
          </cell>
          <cell r="F3796" t="str">
            <v>CC-SKILLS</v>
          </cell>
          <cell r="G3796">
            <v>189.89</v>
          </cell>
          <cell r="H3796">
            <v>189.89</v>
          </cell>
          <cell r="I3796">
            <v>369.49</v>
          </cell>
          <cell r="J3796">
            <v>189.89</v>
          </cell>
          <cell r="K3796">
            <v>189.89</v>
          </cell>
          <cell r="L3796">
            <v>189.89</v>
          </cell>
          <cell r="M3796">
            <v>189.89</v>
          </cell>
          <cell r="N3796">
            <v>189.89</v>
          </cell>
          <cell r="O3796">
            <v>189.89</v>
          </cell>
          <cell r="P3796">
            <v>189.89</v>
          </cell>
          <cell r="Q3796">
            <v>189.89</v>
          </cell>
          <cell r="R3796">
            <v>189.89</v>
          </cell>
          <cell r="S3796">
            <v>2458.2800000000002</v>
          </cell>
        </row>
        <row r="3797">
          <cell r="E3797" t="str">
            <v>35432305410EQMRCZZWD</v>
          </cell>
          <cell r="F3797" t="str">
            <v>CC-SKILLS</v>
          </cell>
          <cell r="G3797">
            <v>203.78</v>
          </cell>
          <cell r="H3797">
            <v>203.78</v>
          </cell>
          <cell r="I3797">
            <v>383.37</v>
          </cell>
          <cell r="J3797">
            <v>203.78</v>
          </cell>
          <cell r="K3797">
            <v>203.78</v>
          </cell>
          <cell r="L3797">
            <v>203.78</v>
          </cell>
          <cell r="M3797">
            <v>203.78</v>
          </cell>
          <cell r="N3797">
            <v>203.78</v>
          </cell>
          <cell r="O3797">
            <v>203.78</v>
          </cell>
          <cell r="P3797">
            <v>203.78</v>
          </cell>
          <cell r="Q3797">
            <v>203.78</v>
          </cell>
          <cell r="R3797">
            <v>203.78</v>
          </cell>
          <cell r="S3797">
            <v>2624.95</v>
          </cell>
        </row>
        <row r="3798">
          <cell r="E3798" t="str">
            <v>35432305410EQMRCZZWD</v>
          </cell>
          <cell r="F3798" t="str">
            <v>CC-SKILLS</v>
          </cell>
          <cell r="G3798">
            <v>253.39</v>
          </cell>
          <cell r="H3798">
            <v>253.39</v>
          </cell>
          <cell r="I3798">
            <v>471.39</v>
          </cell>
          <cell r="J3798">
            <v>253.39</v>
          </cell>
          <cell r="K3798">
            <v>253.39</v>
          </cell>
          <cell r="L3798">
            <v>253.39</v>
          </cell>
          <cell r="M3798">
            <v>253.39</v>
          </cell>
          <cell r="N3798">
            <v>253.39</v>
          </cell>
          <cell r="O3798">
            <v>253.39</v>
          </cell>
          <cell r="P3798">
            <v>253.39</v>
          </cell>
          <cell r="Q3798">
            <v>253.39</v>
          </cell>
          <cell r="R3798">
            <v>253.39</v>
          </cell>
          <cell r="S3798">
            <v>3258.68</v>
          </cell>
        </row>
        <row r="3799">
          <cell r="E3799" t="str">
            <v>35432305410EQMRCZZWD</v>
          </cell>
          <cell r="F3799" t="str">
            <v>CC-SKILLS</v>
          </cell>
          <cell r="G3799">
            <v>212.7</v>
          </cell>
          <cell r="H3799">
            <v>212.7</v>
          </cell>
          <cell r="I3799">
            <v>400.84</v>
          </cell>
          <cell r="J3799">
            <v>212.7</v>
          </cell>
          <cell r="K3799">
            <v>212.7</v>
          </cell>
          <cell r="L3799">
            <v>212.7</v>
          </cell>
          <cell r="M3799">
            <v>212.7</v>
          </cell>
          <cell r="N3799">
            <v>212.7</v>
          </cell>
          <cell r="O3799">
            <v>212.7</v>
          </cell>
          <cell r="P3799">
            <v>212.7</v>
          </cell>
          <cell r="Q3799">
            <v>212.7</v>
          </cell>
          <cell r="R3799">
            <v>212.7</v>
          </cell>
          <cell r="S3799">
            <v>2740.54</v>
          </cell>
        </row>
        <row r="3800">
          <cell r="E3800" t="str">
            <v>35432305410EQMRCZZWD</v>
          </cell>
          <cell r="F3800" t="str">
            <v>CC-SKILLS</v>
          </cell>
          <cell r="G3800">
            <v>213.97</v>
          </cell>
          <cell r="H3800">
            <v>213.97</v>
          </cell>
          <cell r="I3800">
            <v>431.97</v>
          </cell>
          <cell r="J3800">
            <v>213.97</v>
          </cell>
          <cell r="K3800">
            <v>213.97</v>
          </cell>
          <cell r="L3800">
            <v>213.97</v>
          </cell>
          <cell r="M3800">
            <v>213.97</v>
          </cell>
          <cell r="N3800">
            <v>213.97</v>
          </cell>
          <cell r="O3800">
            <v>213.97</v>
          </cell>
          <cell r="P3800">
            <v>213.97</v>
          </cell>
          <cell r="Q3800">
            <v>213.97</v>
          </cell>
          <cell r="R3800">
            <v>213.97</v>
          </cell>
          <cell r="S3800">
            <v>2785.64</v>
          </cell>
        </row>
        <row r="3801">
          <cell r="E3801" t="str">
            <v>35432305410EQMRCZZWD</v>
          </cell>
          <cell r="F3801" t="str">
            <v>CC-SKILLS</v>
          </cell>
          <cell r="G3801">
            <v>416.79</v>
          </cell>
          <cell r="H3801">
            <v>416.79</v>
          </cell>
          <cell r="I3801">
            <v>817.98</v>
          </cell>
          <cell r="J3801">
            <v>416.79</v>
          </cell>
          <cell r="K3801">
            <v>416.79</v>
          </cell>
          <cell r="L3801">
            <v>416.79</v>
          </cell>
          <cell r="M3801">
            <v>416.79</v>
          </cell>
          <cell r="N3801">
            <v>416.79</v>
          </cell>
          <cell r="O3801">
            <v>416.79</v>
          </cell>
          <cell r="P3801">
            <v>416.79</v>
          </cell>
          <cell r="Q3801">
            <v>416.79</v>
          </cell>
          <cell r="R3801">
            <v>416.79</v>
          </cell>
          <cell r="S3801">
            <v>5402.67</v>
          </cell>
        </row>
        <row r="3802">
          <cell r="E3802" t="str">
            <v>35432305410EQMRCZZWD</v>
          </cell>
          <cell r="F3802" t="str">
            <v>CC-SKILLS</v>
          </cell>
          <cell r="G3802">
            <v>209.14</v>
          </cell>
          <cell r="H3802">
            <v>209.14</v>
          </cell>
          <cell r="I3802">
            <v>388.73</v>
          </cell>
          <cell r="J3802">
            <v>209.14</v>
          </cell>
          <cell r="K3802">
            <v>209.14</v>
          </cell>
          <cell r="L3802">
            <v>209.14</v>
          </cell>
          <cell r="M3802">
            <v>209.14</v>
          </cell>
          <cell r="N3802">
            <v>209.14</v>
          </cell>
          <cell r="O3802">
            <v>209.14</v>
          </cell>
          <cell r="P3802">
            <v>209.14</v>
          </cell>
          <cell r="Q3802">
            <v>209.14</v>
          </cell>
          <cell r="R3802">
            <v>209.14</v>
          </cell>
          <cell r="S3802">
            <v>2689.27</v>
          </cell>
        </row>
        <row r="3803">
          <cell r="E3803" t="str">
            <v>35432305410EQMRCZZWD</v>
          </cell>
          <cell r="F3803" t="str">
            <v>CC-SKILLS</v>
          </cell>
          <cell r="G3803">
            <v>272.67</v>
          </cell>
          <cell r="H3803">
            <v>272.67</v>
          </cell>
          <cell r="I3803">
            <v>272.67</v>
          </cell>
          <cell r="J3803">
            <v>272.67</v>
          </cell>
          <cell r="K3803">
            <v>272.67</v>
          </cell>
          <cell r="L3803">
            <v>272.67</v>
          </cell>
          <cell r="M3803">
            <v>272.67</v>
          </cell>
          <cell r="N3803">
            <v>272.67</v>
          </cell>
          <cell r="O3803">
            <v>272.67</v>
          </cell>
          <cell r="P3803">
            <v>519.5</v>
          </cell>
          <cell r="Q3803">
            <v>272.67</v>
          </cell>
          <cell r="R3803">
            <v>272.67</v>
          </cell>
          <cell r="S3803">
            <v>3518.87</v>
          </cell>
        </row>
        <row r="3804">
          <cell r="E3804" t="str">
            <v>35432305410EQMRCZZWD</v>
          </cell>
          <cell r="F3804" t="str">
            <v>CC-SKILLS</v>
          </cell>
          <cell r="G3804">
            <v>252.7</v>
          </cell>
          <cell r="H3804">
            <v>252.7</v>
          </cell>
          <cell r="I3804">
            <v>252.7</v>
          </cell>
          <cell r="J3804">
            <v>530.4</v>
          </cell>
          <cell r="K3804">
            <v>252.7</v>
          </cell>
          <cell r="L3804">
            <v>252.7</v>
          </cell>
          <cell r="M3804">
            <v>252.7</v>
          </cell>
          <cell r="N3804">
            <v>252.7</v>
          </cell>
          <cell r="O3804">
            <v>252.7</v>
          </cell>
          <cell r="P3804">
            <v>252.7</v>
          </cell>
          <cell r="Q3804">
            <v>252.7</v>
          </cell>
          <cell r="R3804">
            <v>252.7</v>
          </cell>
          <cell r="S3804">
            <v>3310.1</v>
          </cell>
        </row>
        <row r="3805">
          <cell r="E3805" t="str">
            <v>35432305410EQMRCZZWD</v>
          </cell>
          <cell r="F3805" t="str">
            <v>CC-SKILLS</v>
          </cell>
          <cell r="G3805">
            <v>169.71</v>
          </cell>
          <cell r="H3805">
            <v>169.71</v>
          </cell>
          <cell r="I3805">
            <v>349.31</v>
          </cell>
          <cell r="J3805">
            <v>169.71</v>
          </cell>
          <cell r="K3805">
            <v>169.71</v>
          </cell>
          <cell r="L3805">
            <v>169.71</v>
          </cell>
          <cell r="M3805">
            <v>169.71</v>
          </cell>
          <cell r="N3805">
            <v>169.71</v>
          </cell>
          <cell r="O3805">
            <v>169.71</v>
          </cell>
          <cell r="P3805">
            <v>169.71</v>
          </cell>
          <cell r="Q3805">
            <v>169.71</v>
          </cell>
          <cell r="R3805">
            <v>169.71</v>
          </cell>
          <cell r="S3805">
            <v>2216.12</v>
          </cell>
        </row>
        <row r="3806">
          <cell r="E3806" t="str">
            <v>35432305410EQMRCZZWD</v>
          </cell>
          <cell r="F3806" t="str">
            <v>CC-SKILLS</v>
          </cell>
          <cell r="G3806">
            <v>211.06</v>
          </cell>
          <cell r="H3806">
            <v>211.06</v>
          </cell>
          <cell r="I3806">
            <v>390.65</v>
          </cell>
          <cell r="J3806">
            <v>211.06</v>
          </cell>
          <cell r="K3806">
            <v>211.06</v>
          </cell>
          <cell r="L3806">
            <v>211.06</v>
          </cell>
          <cell r="M3806">
            <v>211.06</v>
          </cell>
          <cell r="N3806">
            <v>211.06</v>
          </cell>
          <cell r="O3806">
            <v>211.06</v>
          </cell>
          <cell r="P3806">
            <v>211.06</v>
          </cell>
          <cell r="Q3806">
            <v>211.06</v>
          </cell>
          <cell r="R3806">
            <v>211.06</v>
          </cell>
          <cell r="S3806">
            <v>2712.31</v>
          </cell>
        </row>
        <row r="3807">
          <cell r="E3807" t="str">
            <v>35432305410EQMRCZZWD</v>
          </cell>
          <cell r="F3807" t="str">
            <v>CC-SKILLS</v>
          </cell>
          <cell r="G3807">
            <v>197.86</v>
          </cell>
          <cell r="H3807">
            <v>197.86</v>
          </cell>
          <cell r="I3807">
            <v>377.45</v>
          </cell>
          <cell r="J3807">
            <v>197.86</v>
          </cell>
          <cell r="K3807">
            <v>197.86</v>
          </cell>
          <cell r="L3807">
            <v>197.86</v>
          </cell>
          <cell r="M3807">
            <v>197.86</v>
          </cell>
          <cell r="N3807">
            <v>197.86</v>
          </cell>
          <cell r="O3807">
            <v>197.86</v>
          </cell>
          <cell r="P3807">
            <v>197.86</v>
          </cell>
          <cell r="Q3807">
            <v>197.86</v>
          </cell>
          <cell r="R3807">
            <v>197.86</v>
          </cell>
          <cell r="S3807">
            <v>2553.91</v>
          </cell>
        </row>
        <row r="3808">
          <cell r="E3808" t="str">
            <v>35432305410EQMRCZZWD</v>
          </cell>
          <cell r="F3808" t="str">
            <v>CC-SKILLS</v>
          </cell>
          <cell r="G3808">
            <v>217.1</v>
          </cell>
          <cell r="H3808">
            <v>217.1</v>
          </cell>
          <cell r="I3808">
            <v>396.7</v>
          </cell>
          <cell r="J3808">
            <v>217.1</v>
          </cell>
          <cell r="K3808">
            <v>217.1</v>
          </cell>
          <cell r="L3808">
            <v>217.1</v>
          </cell>
          <cell r="M3808">
            <v>217.1</v>
          </cell>
          <cell r="N3808">
            <v>217.1</v>
          </cell>
          <cell r="O3808">
            <v>217.1</v>
          </cell>
          <cell r="P3808">
            <v>217.1</v>
          </cell>
          <cell r="Q3808">
            <v>217.1</v>
          </cell>
          <cell r="R3808">
            <v>217.1</v>
          </cell>
          <cell r="S3808">
            <v>2784.8</v>
          </cell>
        </row>
        <row r="3809">
          <cell r="E3809" t="str">
            <v>35432305410EQMRCZZWD</v>
          </cell>
          <cell r="F3809" t="str">
            <v>CC-SKILLS</v>
          </cell>
          <cell r="G3809">
            <v>169.71</v>
          </cell>
          <cell r="H3809">
            <v>169.71</v>
          </cell>
          <cell r="I3809">
            <v>169.71</v>
          </cell>
          <cell r="J3809">
            <v>169.71</v>
          </cell>
          <cell r="K3809">
            <v>169.71</v>
          </cell>
          <cell r="L3809">
            <v>169.71</v>
          </cell>
          <cell r="M3809">
            <v>169.71</v>
          </cell>
          <cell r="N3809">
            <v>169.71</v>
          </cell>
          <cell r="O3809">
            <v>349.31</v>
          </cell>
          <cell r="P3809">
            <v>169.71</v>
          </cell>
          <cell r="Q3809">
            <v>169.71</v>
          </cell>
          <cell r="R3809">
            <v>169.71</v>
          </cell>
          <cell r="S3809">
            <v>2216.12</v>
          </cell>
        </row>
        <row r="3810">
          <cell r="E3810" t="str">
            <v>35432305410EQMRCZZWD</v>
          </cell>
          <cell r="F3810" t="str">
            <v>CC-SKILLS</v>
          </cell>
          <cell r="G3810">
            <v>130.13</v>
          </cell>
          <cell r="H3810">
            <v>130.13</v>
          </cell>
          <cell r="I3810">
            <v>130.13</v>
          </cell>
          <cell r="J3810">
            <v>130.13</v>
          </cell>
          <cell r="K3810">
            <v>130.13</v>
          </cell>
          <cell r="L3810">
            <v>130.13</v>
          </cell>
          <cell r="M3810">
            <v>130.13</v>
          </cell>
          <cell r="N3810">
            <v>130.13</v>
          </cell>
          <cell r="O3810">
            <v>267.83</v>
          </cell>
          <cell r="P3810">
            <v>130.13</v>
          </cell>
          <cell r="Q3810">
            <v>130.13</v>
          </cell>
          <cell r="R3810">
            <v>130.13</v>
          </cell>
          <cell r="S3810">
            <v>1699.26</v>
          </cell>
        </row>
        <row r="3811">
          <cell r="E3811" t="str">
            <v>35432305410EQMRCZZWD</v>
          </cell>
          <cell r="F3811" t="str">
            <v>CC-SKILLS</v>
          </cell>
          <cell r="G3811">
            <v>204.63</v>
          </cell>
          <cell r="H3811">
            <v>204.63</v>
          </cell>
          <cell r="I3811">
            <v>204.63</v>
          </cell>
          <cell r="J3811">
            <v>204.63</v>
          </cell>
          <cell r="K3811">
            <v>384.23</v>
          </cell>
          <cell r="L3811">
            <v>204.63</v>
          </cell>
          <cell r="M3811">
            <v>204.63</v>
          </cell>
          <cell r="N3811">
            <v>204.63</v>
          </cell>
          <cell r="O3811">
            <v>204.63</v>
          </cell>
          <cell r="P3811">
            <v>204.63</v>
          </cell>
          <cell r="Q3811">
            <v>204.63</v>
          </cell>
          <cell r="R3811">
            <v>204.63</v>
          </cell>
          <cell r="S3811">
            <v>2635.16</v>
          </cell>
        </row>
        <row r="3812">
          <cell r="E3812" t="str">
            <v>35432305410EQMRCZZWD</v>
          </cell>
          <cell r="F3812" t="str">
            <v>CC-SKILLS</v>
          </cell>
          <cell r="G3812">
            <v>169.55</v>
          </cell>
          <cell r="H3812">
            <v>169.55</v>
          </cell>
          <cell r="I3812">
            <v>307.25</v>
          </cell>
          <cell r="J3812">
            <v>169.55</v>
          </cell>
          <cell r="K3812">
            <v>169.55</v>
          </cell>
          <cell r="L3812">
            <v>169.55</v>
          </cell>
          <cell r="M3812">
            <v>169.55</v>
          </cell>
          <cell r="N3812">
            <v>169.55</v>
          </cell>
          <cell r="O3812">
            <v>169.55</v>
          </cell>
          <cell r="P3812">
            <v>169.55</v>
          </cell>
          <cell r="Q3812">
            <v>169.55</v>
          </cell>
          <cell r="R3812">
            <v>169.55</v>
          </cell>
          <cell r="S3812">
            <v>2172.3000000000002</v>
          </cell>
        </row>
        <row r="3813">
          <cell r="E3813" t="str">
            <v>35432305410EQMRCZZWD</v>
          </cell>
          <cell r="F3813" t="str">
            <v>CC-SKILLS</v>
          </cell>
          <cell r="G3813">
            <v>149.41999999999999</v>
          </cell>
          <cell r="H3813">
            <v>149.41999999999999</v>
          </cell>
          <cell r="I3813">
            <v>287.12</v>
          </cell>
          <cell r="J3813">
            <v>149.41999999999999</v>
          </cell>
          <cell r="K3813">
            <v>149.41999999999999</v>
          </cell>
          <cell r="L3813">
            <v>149.41999999999999</v>
          </cell>
          <cell r="M3813">
            <v>149.41999999999999</v>
          </cell>
          <cell r="N3813">
            <v>149.41999999999999</v>
          </cell>
          <cell r="O3813">
            <v>149.41999999999999</v>
          </cell>
          <cell r="P3813">
            <v>149.41999999999999</v>
          </cell>
          <cell r="Q3813">
            <v>149.41999999999999</v>
          </cell>
          <cell r="R3813">
            <v>149.41999999999999</v>
          </cell>
          <cell r="S3813">
            <v>1930.74</v>
          </cell>
        </row>
        <row r="3814">
          <cell r="E3814" t="str">
            <v>35432305410EQMRCZZWD</v>
          </cell>
          <cell r="F3814" t="str">
            <v>CC-SKILLS</v>
          </cell>
          <cell r="G3814">
            <v>206.35</v>
          </cell>
          <cell r="H3814">
            <v>206.35</v>
          </cell>
          <cell r="I3814">
            <v>206.35</v>
          </cell>
          <cell r="J3814">
            <v>206.35</v>
          </cell>
          <cell r="K3814">
            <v>385.94</v>
          </cell>
          <cell r="L3814">
            <v>206.35</v>
          </cell>
          <cell r="M3814">
            <v>206.35</v>
          </cell>
          <cell r="N3814">
            <v>206.35</v>
          </cell>
          <cell r="O3814">
            <v>206.35</v>
          </cell>
          <cell r="P3814">
            <v>206.35</v>
          </cell>
          <cell r="Q3814">
            <v>206.35</v>
          </cell>
          <cell r="R3814">
            <v>206.35</v>
          </cell>
          <cell r="S3814">
            <v>2655.79</v>
          </cell>
        </row>
        <row r="3815">
          <cell r="E3815" t="str">
            <v>35432305410EQMRCZZWD</v>
          </cell>
          <cell r="F3815" t="str">
            <v>CC-SKILLS</v>
          </cell>
          <cell r="G3815">
            <v>147.04</v>
          </cell>
          <cell r="H3815">
            <v>147.04</v>
          </cell>
          <cell r="I3815">
            <v>147.04</v>
          </cell>
          <cell r="J3815">
            <v>147.04</v>
          </cell>
          <cell r="K3815">
            <v>147.04</v>
          </cell>
          <cell r="L3815">
            <v>147.04</v>
          </cell>
          <cell r="M3815">
            <v>147.04</v>
          </cell>
          <cell r="N3815">
            <v>284.75</v>
          </cell>
          <cell r="O3815">
            <v>147.04</v>
          </cell>
          <cell r="P3815">
            <v>147.04</v>
          </cell>
          <cell r="Q3815">
            <v>147.04</v>
          </cell>
          <cell r="R3815">
            <v>147.04</v>
          </cell>
          <cell r="S3815">
            <v>1902.19</v>
          </cell>
        </row>
        <row r="3816">
          <cell r="E3816" t="str">
            <v>35432305410EQMRCZZWD</v>
          </cell>
          <cell r="F3816" t="str">
            <v>CC-SKILLS</v>
          </cell>
          <cell r="G3816">
            <v>196.97</v>
          </cell>
          <cell r="H3816">
            <v>196.97</v>
          </cell>
          <cell r="I3816">
            <v>196.97</v>
          </cell>
          <cell r="J3816">
            <v>196.97</v>
          </cell>
          <cell r="K3816">
            <v>196.97</v>
          </cell>
          <cell r="L3816">
            <v>196.97</v>
          </cell>
          <cell r="M3816">
            <v>196.97</v>
          </cell>
          <cell r="N3816">
            <v>376.57</v>
          </cell>
          <cell r="O3816">
            <v>196.97</v>
          </cell>
          <cell r="P3816">
            <v>196.97</v>
          </cell>
          <cell r="Q3816">
            <v>196.97</v>
          </cell>
          <cell r="R3816">
            <v>196.97</v>
          </cell>
          <cell r="S3816">
            <v>2543.2399999999998</v>
          </cell>
        </row>
        <row r="3817">
          <cell r="E3817" t="str">
            <v>35432305410EQMRCZZWD</v>
          </cell>
          <cell r="F3817" t="str">
            <v>CC-SKILLS</v>
          </cell>
          <cell r="G3817">
            <v>181.68</v>
          </cell>
          <cell r="H3817">
            <v>181.68</v>
          </cell>
          <cell r="I3817">
            <v>181.68</v>
          </cell>
          <cell r="J3817">
            <v>181.68</v>
          </cell>
          <cell r="K3817">
            <v>181.68</v>
          </cell>
          <cell r="L3817">
            <v>181.68</v>
          </cell>
          <cell r="M3817">
            <v>181.68</v>
          </cell>
          <cell r="N3817">
            <v>361.27</v>
          </cell>
          <cell r="O3817">
            <v>181.68</v>
          </cell>
          <cell r="P3817">
            <v>181.68</v>
          </cell>
          <cell r="Q3817">
            <v>181.68</v>
          </cell>
          <cell r="R3817">
            <v>181.68</v>
          </cell>
          <cell r="S3817">
            <v>2359.75</v>
          </cell>
        </row>
        <row r="3818">
          <cell r="E3818" t="str">
            <v>35432305410EQMRCZZWD</v>
          </cell>
          <cell r="F3818" t="str">
            <v>CC-SKILLS</v>
          </cell>
          <cell r="G3818">
            <v>196.66</v>
          </cell>
          <cell r="H3818">
            <v>196.66</v>
          </cell>
          <cell r="I3818">
            <v>196.66</v>
          </cell>
          <cell r="J3818">
            <v>196.66</v>
          </cell>
          <cell r="K3818">
            <v>196.66</v>
          </cell>
          <cell r="L3818">
            <v>196.66</v>
          </cell>
          <cell r="M3818">
            <v>196.66</v>
          </cell>
          <cell r="N3818">
            <v>196.66</v>
          </cell>
          <cell r="O3818">
            <v>196.66</v>
          </cell>
          <cell r="P3818">
            <v>196.66</v>
          </cell>
          <cell r="Q3818">
            <v>196.66</v>
          </cell>
          <cell r="R3818">
            <v>376.26</v>
          </cell>
          <cell r="S3818">
            <v>2539.52</v>
          </cell>
        </row>
        <row r="3819">
          <cell r="E3819" t="str">
            <v>35432305410EQMRCZZWD</v>
          </cell>
          <cell r="F3819" t="str">
            <v>CC-SKILLS</v>
          </cell>
          <cell r="G3819">
            <v>171.13</v>
          </cell>
          <cell r="H3819">
            <v>171.13</v>
          </cell>
          <cell r="I3819">
            <v>171.13</v>
          </cell>
          <cell r="J3819">
            <v>171.13</v>
          </cell>
          <cell r="K3819">
            <v>171.13</v>
          </cell>
          <cell r="L3819">
            <v>171.13</v>
          </cell>
          <cell r="M3819">
            <v>171.13</v>
          </cell>
          <cell r="N3819">
            <v>350.13</v>
          </cell>
          <cell r="O3819">
            <v>178.18</v>
          </cell>
          <cell r="P3819">
            <v>178.18</v>
          </cell>
          <cell r="Q3819">
            <v>178.18</v>
          </cell>
          <cell r="R3819">
            <v>178.18</v>
          </cell>
          <cell r="S3819">
            <v>2260.7600000000002</v>
          </cell>
        </row>
        <row r="3820">
          <cell r="E3820" t="str">
            <v>35432305410EQMRCZZWD</v>
          </cell>
          <cell r="F3820" t="str">
            <v>CC-SKILLS</v>
          </cell>
          <cell r="G3820">
            <v>192.08</v>
          </cell>
          <cell r="H3820">
            <v>192.08</v>
          </cell>
          <cell r="I3820">
            <v>192.08</v>
          </cell>
          <cell r="J3820">
            <v>192.08</v>
          </cell>
          <cell r="K3820">
            <v>192.08</v>
          </cell>
          <cell r="L3820">
            <v>192.08</v>
          </cell>
          <cell r="M3820">
            <v>192.08</v>
          </cell>
          <cell r="N3820">
            <v>356.59</v>
          </cell>
          <cell r="O3820">
            <v>199.13</v>
          </cell>
          <cell r="P3820">
            <v>199.13</v>
          </cell>
          <cell r="Q3820">
            <v>199.13</v>
          </cell>
          <cell r="R3820">
            <v>199.13</v>
          </cell>
          <cell r="S3820">
            <v>2497.67</v>
          </cell>
        </row>
        <row r="3821">
          <cell r="E3821" t="str">
            <v>35432305410EQMRCZZWD</v>
          </cell>
          <cell r="F3821" t="str">
            <v>CC-SKILLS</v>
          </cell>
          <cell r="G3821">
            <v>130.13</v>
          </cell>
          <cell r="H3821">
            <v>130.13</v>
          </cell>
          <cell r="I3821">
            <v>130.13</v>
          </cell>
          <cell r="J3821">
            <v>267.83</v>
          </cell>
          <cell r="K3821">
            <v>130.13</v>
          </cell>
          <cell r="L3821">
            <v>130.13</v>
          </cell>
          <cell r="M3821">
            <v>130.13</v>
          </cell>
          <cell r="N3821">
            <v>130.13</v>
          </cell>
          <cell r="O3821">
            <v>130.13</v>
          </cell>
          <cell r="P3821">
            <v>130.13</v>
          </cell>
          <cell r="Q3821">
            <v>130.13</v>
          </cell>
          <cell r="R3821">
            <v>130.13</v>
          </cell>
          <cell r="S3821">
            <v>1699.26</v>
          </cell>
        </row>
        <row r="3822">
          <cell r="E3822" t="str">
            <v>35432305410EQMRCZZWD</v>
          </cell>
          <cell r="F3822" t="str">
            <v>CC-SKILLS</v>
          </cell>
          <cell r="G3822">
            <v>242.72</v>
          </cell>
          <cell r="H3822">
            <v>460.72</v>
          </cell>
          <cell r="I3822">
            <v>242.72</v>
          </cell>
          <cell r="J3822">
            <v>242.72</v>
          </cell>
          <cell r="K3822">
            <v>242.72</v>
          </cell>
          <cell r="L3822">
            <v>242.72</v>
          </cell>
          <cell r="M3822">
            <v>242.72</v>
          </cell>
          <cell r="N3822">
            <v>242.72</v>
          </cell>
          <cell r="O3822">
            <v>242.72</v>
          </cell>
          <cell r="P3822">
            <v>242.72</v>
          </cell>
          <cell r="Q3822">
            <v>242.72</v>
          </cell>
          <cell r="R3822">
            <v>242.72</v>
          </cell>
          <cell r="S3822">
            <v>3130.64</v>
          </cell>
        </row>
        <row r="3823">
          <cell r="E3823" t="str">
            <v>35432305410EQMRCZZWD</v>
          </cell>
          <cell r="F3823" t="str">
            <v>CC-SKILLS</v>
          </cell>
          <cell r="G3823">
            <v>258.25</v>
          </cell>
          <cell r="H3823">
            <v>535.95000000000005</v>
          </cell>
          <cell r="I3823">
            <v>258.25</v>
          </cell>
          <cell r="J3823">
            <v>258.25</v>
          </cell>
          <cell r="K3823">
            <v>258.25</v>
          </cell>
          <cell r="L3823">
            <v>258.25</v>
          </cell>
          <cell r="M3823">
            <v>258.25</v>
          </cell>
          <cell r="N3823">
            <v>258.25</v>
          </cell>
          <cell r="O3823">
            <v>258.25</v>
          </cell>
          <cell r="P3823">
            <v>258.25</v>
          </cell>
          <cell r="Q3823">
            <v>258.25</v>
          </cell>
          <cell r="R3823">
            <v>258.25</v>
          </cell>
          <cell r="S3823">
            <v>3376.7</v>
          </cell>
        </row>
        <row r="3824">
          <cell r="E3824" t="str">
            <v>35432305410EQMRCZZWD</v>
          </cell>
          <cell r="F3824" t="str">
            <v>CC-SKILLS</v>
          </cell>
          <cell r="G3824">
            <v>297.68</v>
          </cell>
          <cell r="H3824">
            <v>297.68</v>
          </cell>
          <cell r="I3824">
            <v>297.68</v>
          </cell>
          <cell r="J3824">
            <v>297.68</v>
          </cell>
          <cell r="K3824">
            <v>297.68</v>
          </cell>
          <cell r="L3824">
            <v>575.38</v>
          </cell>
          <cell r="M3824">
            <v>297.68</v>
          </cell>
          <cell r="N3824">
            <v>297.68</v>
          </cell>
          <cell r="O3824">
            <v>297.68</v>
          </cell>
          <cell r="P3824">
            <v>297.68</v>
          </cell>
          <cell r="Q3824">
            <v>297.68</v>
          </cell>
          <cell r="R3824">
            <v>297.68</v>
          </cell>
          <cell r="S3824">
            <v>3849.86</v>
          </cell>
        </row>
        <row r="3825">
          <cell r="E3825" t="str">
            <v>35432305410EQMRCZZWD</v>
          </cell>
          <cell r="F3825" t="str">
            <v>CC-SKILLS</v>
          </cell>
          <cell r="G3825">
            <v>285.27999999999997</v>
          </cell>
          <cell r="H3825">
            <v>285.27999999999997</v>
          </cell>
          <cell r="I3825">
            <v>562.98</v>
          </cell>
          <cell r="J3825">
            <v>285.27999999999997</v>
          </cell>
          <cell r="K3825">
            <v>285.27999999999997</v>
          </cell>
          <cell r="L3825">
            <v>285.27999999999997</v>
          </cell>
          <cell r="M3825">
            <v>285.27999999999997</v>
          </cell>
          <cell r="N3825">
            <v>285.27999999999997</v>
          </cell>
          <cell r="O3825">
            <v>285.27999999999997</v>
          </cell>
          <cell r="P3825">
            <v>285.27999999999997</v>
          </cell>
          <cell r="Q3825">
            <v>285.27999999999997</v>
          </cell>
          <cell r="R3825">
            <v>285.27999999999997</v>
          </cell>
          <cell r="S3825">
            <v>3701.06</v>
          </cell>
        </row>
        <row r="3826">
          <cell r="E3826" t="str">
            <v>35432305410EQMRCZZWD</v>
          </cell>
          <cell r="F3826" t="str">
            <v>CC-SKILLS</v>
          </cell>
          <cell r="G3826">
            <v>214.39</v>
          </cell>
          <cell r="H3826">
            <v>214.39</v>
          </cell>
          <cell r="I3826">
            <v>402.53</v>
          </cell>
          <cell r="J3826">
            <v>214.39</v>
          </cell>
          <cell r="K3826">
            <v>214.39</v>
          </cell>
          <cell r="L3826">
            <v>214.39</v>
          </cell>
          <cell r="M3826">
            <v>214.39</v>
          </cell>
          <cell r="N3826">
            <v>214.39</v>
          </cell>
          <cell r="O3826">
            <v>214.39</v>
          </cell>
          <cell r="P3826">
            <v>214.39</v>
          </cell>
          <cell r="Q3826">
            <v>214.39</v>
          </cell>
          <cell r="R3826">
            <v>214.39</v>
          </cell>
          <cell r="S3826">
            <v>2760.82</v>
          </cell>
        </row>
        <row r="3827">
          <cell r="E3827" t="str">
            <v>35432305410EQMRCZZWD</v>
          </cell>
          <cell r="F3827" t="str">
            <v>CC-SKILLS</v>
          </cell>
          <cell r="G3827">
            <v>268.08</v>
          </cell>
          <cell r="H3827">
            <v>268.08</v>
          </cell>
          <cell r="I3827">
            <v>514.91</v>
          </cell>
          <cell r="J3827">
            <v>268.08</v>
          </cell>
          <cell r="K3827">
            <v>268.08</v>
          </cell>
          <cell r="L3827">
            <v>268.08</v>
          </cell>
          <cell r="M3827">
            <v>268.08</v>
          </cell>
          <cell r="N3827">
            <v>268.08</v>
          </cell>
          <cell r="O3827">
            <v>268.08</v>
          </cell>
          <cell r="P3827">
            <v>268.08</v>
          </cell>
          <cell r="Q3827">
            <v>268.08</v>
          </cell>
          <cell r="R3827">
            <v>268.08</v>
          </cell>
          <cell r="S3827">
            <v>3463.79</v>
          </cell>
        </row>
        <row r="3828">
          <cell r="E3828" t="str">
            <v>35432305410EQMRCZZWD</v>
          </cell>
          <cell r="F3828" t="str">
            <v>CC-SKILLS</v>
          </cell>
          <cell r="G3828">
            <v>207.42</v>
          </cell>
          <cell r="H3828">
            <v>207.42</v>
          </cell>
          <cell r="I3828">
            <v>387.02</v>
          </cell>
          <cell r="J3828">
            <v>207.42</v>
          </cell>
          <cell r="K3828">
            <v>207.42</v>
          </cell>
          <cell r="L3828">
            <v>207.42</v>
          </cell>
          <cell r="M3828">
            <v>207.42</v>
          </cell>
          <cell r="N3828">
            <v>207.42</v>
          </cell>
          <cell r="O3828">
            <v>207.42</v>
          </cell>
          <cell r="P3828">
            <v>207.42</v>
          </cell>
          <cell r="Q3828">
            <v>207.42</v>
          </cell>
          <cell r="R3828">
            <v>207.42</v>
          </cell>
          <cell r="S3828">
            <v>2668.64</v>
          </cell>
        </row>
        <row r="3829">
          <cell r="E3829" t="str">
            <v>35432305410EQMRCZZWD</v>
          </cell>
          <cell r="F3829" t="str">
            <v>CC-SKILLS</v>
          </cell>
          <cell r="G3829">
            <v>225.18</v>
          </cell>
          <cell r="H3829">
            <v>225.18</v>
          </cell>
          <cell r="I3829">
            <v>413.31</v>
          </cell>
          <cell r="J3829">
            <v>225.18</v>
          </cell>
          <cell r="K3829">
            <v>225.18</v>
          </cell>
          <cell r="L3829">
            <v>225.18</v>
          </cell>
          <cell r="M3829">
            <v>225.18</v>
          </cell>
          <cell r="N3829">
            <v>225.18</v>
          </cell>
          <cell r="O3829">
            <v>225.18</v>
          </cell>
          <cell r="P3829">
            <v>225.18</v>
          </cell>
          <cell r="Q3829">
            <v>225.18</v>
          </cell>
          <cell r="R3829">
            <v>225.18</v>
          </cell>
          <cell r="S3829">
            <v>2890.29</v>
          </cell>
        </row>
        <row r="3830">
          <cell r="E3830" t="str">
            <v>35432305410EQMRCZZWD</v>
          </cell>
          <cell r="F3830" t="str">
            <v>CC-SKILLS</v>
          </cell>
          <cell r="G3830">
            <v>133.12</v>
          </cell>
          <cell r="H3830">
            <v>133.12</v>
          </cell>
          <cell r="I3830">
            <v>245.47</v>
          </cell>
          <cell r="J3830">
            <v>135.49</v>
          </cell>
          <cell r="K3830">
            <v>135.49</v>
          </cell>
          <cell r="L3830">
            <v>135.49</v>
          </cell>
          <cell r="M3830">
            <v>135.49</v>
          </cell>
          <cell r="N3830">
            <v>135.49</v>
          </cell>
          <cell r="O3830">
            <v>135.49</v>
          </cell>
          <cell r="P3830">
            <v>135.49</v>
          </cell>
          <cell r="Q3830">
            <v>135.49</v>
          </cell>
          <cell r="R3830">
            <v>135.49</v>
          </cell>
          <cell r="S3830">
            <v>1731.12</v>
          </cell>
        </row>
        <row r="3831">
          <cell r="E3831" t="str">
            <v>35432305410EQMRCZZWD</v>
          </cell>
          <cell r="F3831" t="str">
            <v>CC-SKILLS</v>
          </cell>
          <cell r="G3831">
            <v>145.59</v>
          </cell>
          <cell r="H3831">
            <v>145.59</v>
          </cell>
          <cell r="I3831">
            <v>257.94</v>
          </cell>
          <cell r="J3831">
            <v>147.96</v>
          </cell>
          <cell r="K3831">
            <v>147.96</v>
          </cell>
          <cell r="L3831">
            <v>147.96</v>
          </cell>
          <cell r="M3831">
            <v>147.96</v>
          </cell>
          <cell r="N3831">
            <v>147.96</v>
          </cell>
          <cell r="O3831">
            <v>147.96</v>
          </cell>
          <cell r="P3831">
            <v>147.96</v>
          </cell>
          <cell r="Q3831">
            <v>147.96</v>
          </cell>
          <cell r="R3831">
            <v>147.96</v>
          </cell>
          <cell r="S3831">
            <v>1880.76</v>
          </cell>
        </row>
        <row r="3832">
          <cell r="E3832" t="str">
            <v>35432305410EQMRCZZWD Total</v>
          </cell>
          <cell r="F3832">
            <v>0</v>
          </cell>
          <cell r="S3832">
            <v>138263.26</v>
          </cell>
        </row>
        <row r="3833">
          <cell r="E3833" t="str">
            <v>35442110010ORMRCZZWD</v>
          </cell>
          <cell r="F3833" t="str">
            <v>SALARY</v>
          </cell>
          <cell r="G3833">
            <v>27769.88</v>
          </cell>
          <cell r="H3833">
            <v>27769.88</v>
          </cell>
          <cell r="I3833">
            <v>27769.88</v>
          </cell>
          <cell r="J3833">
            <v>27769.88</v>
          </cell>
          <cell r="K3833">
            <v>27769.88</v>
          </cell>
          <cell r="L3833">
            <v>27769.88</v>
          </cell>
          <cell r="M3833">
            <v>27769.88</v>
          </cell>
          <cell r="N3833">
            <v>27769.88</v>
          </cell>
          <cell r="O3833">
            <v>27769.88</v>
          </cell>
          <cell r="P3833">
            <v>27769.88</v>
          </cell>
          <cell r="Q3833">
            <v>27769.88</v>
          </cell>
          <cell r="R3833">
            <v>27769.88</v>
          </cell>
          <cell r="S3833">
            <v>333238.56</v>
          </cell>
        </row>
        <row r="3834">
          <cell r="E3834" t="str">
            <v>35442110010ORMRCZZWD</v>
          </cell>
          <cell r="F3834" t="str">
            <v>SALARY</v>
          </cell>
          <cell r="G3834">
            <v>27769.88</v>
          </cell>
          <cell r="H3834">
            <v>27769.88</v>
          </cell>
          <cell r="I3834">
            <v>27769.88</v>
          </cell>
          <cell r="J3834">
            <v>27769.88</v>
          </cell>
          <cell r="K3834">
            <v>27769.88</v>
          </cell>
          <cell r="L3834">
            <v>27769.88</v>
          </cell>
          <cell r="M3834">
            <v>27769.88</v>
          </cell>
          <cell r="N3834">
            <v>27769.88</v>
          </cell>
          <cell r="O3834">
            <v>27769.88</v>
          </cell>
          <cell r="P3834">
            <v>27769.88</v>
          </cell>
          <cell r="Q3834">
            <v>27769.88</v>
          </cell>
          <cell r="R3834">
            <v>27769.88</v>
          </cell>
          <cell r="S3834">
            <v>333238.56</v>
          </cell>
        </row>
        <row r="3835">
          <cell r="E3835" t="str">
            <v>35442110010ORMRCZZWD</v>
          </cell>
          <cell r="F3835" t="str">
            <v>SALARY</v>
          </cell>
          <cell r="G3835">
            <v>40118.879999999997</v>
          </cell>
          <cell r="H3835">
            <v>40118.879999999997</v>
          </cell>
          <cell r="I3835">
            <v>40118.879999999997</v>
          </cell>
          <cell r="J3835">
            <v>40118.879999999997</v>
          </cell>
          <cell r="K3835">
            <v>40118.879999999997</v>
          </cell>
          <cell r="L3835">
            <v>40118.879999999997</v>
          </cell>
          <cell r="M3835">
            <v>40118.879999999997</v>
          </cell>
          <cell r="N3835">
            <v>40118.879999999997</v>
          </cell>
          <cell r="O3835">
            <v>40118.879999999997</v>
          </cell>
          <cell r="P3835">
            <v>40118.879999999997</v>
          </cell>
          <cell r="Q3835">
            <v>40118.879999999997</v>
          </cell>
          <cell r="R3835">
            <v>40118.879999999997</v>
          </cell>
          <cell r="S3835">
            <v>481426.56</v>
          </cell>
        </row>
        <row r="3836">
          <cell r="E3836" t="str">
            <v>35442110010ORMRCZZWD</v>
          </cell>
          <cell r="F3836" t="str">
            <v>SALARY</v>
          </cell>
          <cell r="G3836">
            <v>24683.16</v>
          </cell>
          <cell r="H3836">
            <v>24683.16</v>
          </cell>
          <cell r="I3836">
            <v>24683.16</v>
          </cell>
          <cell r="J3836">
            <v>24683.16</v>
          </cell>
          <cell r="K3836">
            <v>24683.16</v>
          </cell>
          <cell r="L3836">
            <v>24683.16</v>
          </cell>
          <cell r="M3836">
            <v>24683.16</v>
          </cell>
          <cell r="N3836">
            <v>24683.16</v>
          </cell>
          <cell r="O3836">
            <v>24683.16</v>
          </cell>
          <cell r="P3836">
            <v>24683.16</v>
          </cell>
          <cell r="Q3836">
            <v>24683.16</v>
          </cell>
          <cell r="R3836">
            <v>24683.16</v>
          </cell>
          <cell r="S3836">
            <v>296197.92</v>
          </cell>
        </row>
        <row r="3837">
          <cell r="E3837" t="str">
            <v>35442110010ORMRCZZWD</v>
          </cell>
          <cell r="F3837" t="str">
            <v>SALARY</v>
          </cell>
          <cell r="G3837">
            <v>17959.580000000002</v>
          </cell>
          <cell r="H3837">
            <v>17959.580000000002</v>
          </cell>
          <cell r="I3837">
            <v>17959.580000000002</v>
          </cell>
          <cell r="J3837">
            <v>17959.580000000002</v>
          </cell>
          <cell r="K3837">
            <v>17959.580000000002</v>
          </cell>
          <cell r="L3837">
            <v>17959.580000000002</v>
          </cell>
          <cell r="M3837">
            <v>17959.580000000002</v>
          </cell>
          <cell r="N3837">
            <v>17959.580000000002</v>
          </cell>
          <cell r="O3837">
            <v>17959.580000000002</v>
          </cell>
          <cell r="P3837">
            <v>17959.580000000002</v>
          </cell>
          <cell r="Q3837">
            <v>17959.580000000002</v>
          </cell>
          <cell r="R3837">
            <v>17959.580000000002</v>
          </cell>
          <cell r="S3837">
            <v>215514.96</v>
          </cell>
        </row>
        <row r="3838">
          <cell r="E3838" t="str">
            <v>35442110010ORMRCZZWD</v>
          </cell>
          <cell r="F3838" t="str">
            <v>SALARY</v>
          </cell>
          <cell r="G3838">
            <v>17959.580000000002</v>
          </cell>
          <cell r="H3838">
            <v>17959.580000000002</v>
          </cell>
          <cell r="I3838">
            <v>17959.580000000002</v>
          </cell>
          <cell r="J3838">
            <v>17959.580000000002</v>
          </cell>
          <cell r="K3838">
            <v>17959.580000000002</v>
          </cell>
          <cell r="L3838">
            <v>17959.580000000002</v>
          </cell>
          <cell r="M3838">
            <v>17959.580000000002</v>
          </cell>
          <cell r="N3838">
            <v>17959.580000000002</v>
          </cell>
          <cell r="O3838">
            <v>17959.580000000002</v>
          </cell>
          <cell r="P3838">
            <v>17959.580000000002</v>
          </cell>
          <cell r="Q3838">
            <v>17959.580000000002</v>
          </cell>
          <cell r="R3838">
            <v>17959.580000000002</v>
          </cell>
          <cell r="S3838">
            <v>215514.96</v>
          </cell>
        </row>
        <row r="3839">
          <cell r="E3839" t="str">
            <v>35442110010ORMRCZZWD</v>
          </cell>
          <cell r="F3839" t="str">
            <v>SALARY</v>
          </cell>
          <cell r="G3839">
            <v>24683.16</v>
          </cell>
          <cell r="H3839">
            <v>24683.16</v>
          </cell>
          <cell r="I3839">
            <v>24683.16</v>
          </cell>
          <cell r="J3839">
            <v>24683.16</v>
          </cell>
          <cell r="K3839">
            <v>24683.16</v>
          </cell>
          <cell r="L3839">
            <v>24683.16</v>
          </cell>
          <cell r="M3839">
            <v>24683.16</v>
          </cell>
          <cell r="N3839">
            <v>24683.16</v>
          </cell>
          <cell r="O3839">
            <v>24683.16</v>
          </cell>
          <cell r="P3839">
            <v>24683.16</v>
          </cell>
          <cell r="Q3839">
            <v>24683.16</v>
          </cell>
          <cell r="R3839">
            <v>24683.16</v>
          </cell>
          <cell r="S3839">
            <v>296197.92</v>
          </cell>
        </row>
        <row r="3840">
          <cell r="E3840" t="str">
            <v>35442110010ORMRCZZWD</v>
          </cell>
          <cell r="F3840" t="str">
            <v>SALARY</v>
          </cell>
          <cell r="G3840">
            <v>24683.16</v>
          </cell>
          <cell r="H3840">
            <v>24683.16</v>
          </cell>
          <cell r="I3840">
            <v>24683.16</v>
          </cell>
          <cell r="J3840">
            <v>24683.16</v>
          </cell>
          <cell r="K3840">
            <v>24683.16</v>
          </cell>
          <cell r="L3840">
            <v>24683.16</v>
          </cell>
          <cell r="M3840">
            <v>24683.16</v>
          </cell>
          <cell r="N3840">
            <v>24683.16</v>
          </cell>
          <cell r="O3840">
            <v>24683.16</v>
          </cell>
          <cell r="P3840">
            <v>24683.16</v>
          </cell>
          <cell r="Q3840">
            <v>24683.16</v>
          </cell>
          <cell r="R3840">
            <v>24683.16</v>
          </cell>
          <cell r="S3840">
            <v>296197.92</v>
          </cell>
        </row>
        <row r="3841">
          <cell r="E3841" t="str">
            <v>35442110010ORMRCZZWD</v>
          </cell>
          <cell r="F3841" t="str">
            <v>SALARY</v>
          </cell>
          <cell r="G3841">
            <v>17959.580000000002</v>
          </cell>
          <cell r="H3841">
            <v>17959.580000000002</v>
          </cell>
          <cell r="I3841">
            <v>17959.580000000002</v>
          </cell>
          <cell r="J3841">
            <v>17959.580000000002</v>
          </cell>
          <cell r="K3841">
            <v>17959.580000000002</v>
          </cell>
          <cell r="L3841">
            <v>17959.580000000002</v>
          </cell>
          <cell r="M3841">
            <v>17959.580000000002</v>
          </cell>
          <cell r="N3841">
            <v>17959.580000000002</v>
          </cell>
          <cell r="O3841">
            <v>17959.580000000002</v>
          </cell>
          <cell r="P3841">
            <v>17959.580000000002</v>
          </cell>
          <cell r="Q3841">
            <v>17959.580000000002</v>
          </cell>
          <cell r="R3841">
            <v>17959.580000000002</v>
          </cell>
          <cell r="S3841">
            <v>215514.96</v>
          </cell>
        </row>
        <row r="3842">
          <cell r="E3842" t="str">
            <v>35442110010ORMRCZZWD</v>
          </cell>
          <cell r="F3842" t="str">
            <v>SALARY</v>
          </cell>
          <cell r="G3842">
            <v>13770.46</v>
          </cell>
          <cell r="H3842">
            <v>13770.46</v>
          </cell>
          <cell r="I3842">
            <v>13770.46</v>
          </cell>
          <cell r="J3842">
            <v>13770.46</v>
          </cell>
          <cell r="K3842">
            <v>13770.46</v>
          </cell>
          <cell r="L3842">
            <v>13770.46</v>
          </cell>
          <cell r="M3842">
            <v>13770.46</v>
          </cell>
          <cell r="N3842">
            <v>13770.46</v>
          </cell>
          <cell r="O3842">
            <v>13770.46</v>
          </cell>
          <cell r="P3842">
            <v>13770.46</v>
          </cell>
          <cell r="Q3842">
            <v>13770.46</v>
          </cell>
          <cell r="R3842">
            <v>13770.46</v>
          </cell>
          <cell r="S3842">
            <v>165245.51999999999</v>
          </cell>
        </row>
        <row r="3843">
          <cell r="E3843" t="str">
            <v>35442110010ORMRCZZWD</v>
          </cell>
          <cell r="F3843" t="str">
            <v>SALARY</v>
          </cell>
          <cell r="G3843">
            <v>13770.46</v>
          </cell>
          <cell r="H3843">
            <v>13770.46</v>
          </cell>
          <cell r="I3843">
            <v>13770.46</v>
          </cell>
          <cell r="J3843">
            <v>13770.46</v>
          </cell>
          <cell r="K3843">
            <v>13770.46</v>
          </cell>
          <cell r="L3843">
            <v>13770.46</v>
          </cell>
          <cell r="M3843">
            <v>13770.46</v>
          </cell>
          <cell r="N3843">
            <v>13770.46</v>
          </cell>
          <cell r="O3843">
            <v>13770.46</v>
          </cell>
          <cell r="P3843">
            <v>13770.46</v>
          </cell>
          <cell r="Q3843">
            <v>13770.46</v>
          </cell>
          <cell r="R3843">
            <v>13770.46</v>
          </cell>
          <cell r="S3843">
            <v>165245.51999999999</v>
          </cell>
        </row>
        <row r="3844">
          <cell r="E3844" t="str">
            <v>35442110010ORMRCZZWD</v>
          </cell>
          <cell r="F3844" t="str">
            <v>SALARY</v>
          </cell>
          <cell r="G3844">
            <v>13770.46</v>
          </cell>
          <cell r="H3844">
            <v>13770.46</v>
          </cell>
          <cell r="I3844">
            <v>13770.46</v>
          </cell>
          <cell r="J3844">
            <v>13770.46</v>
          </cell>
          <cell r="K3844">
            <v>13770.46</v>
          </cell>
          <cell r="L3844">
            <v>13770.46</v>
          </cell>
          <cell r="M3844">
            <v>13770.46</v>
          </cell>
          <cell r="N3844">
            <v>13770.46</v>
          </cell>
          <cell r="O3844">
            <v>13770.46</v>
          </cell>
          <cell r="P3844">
            <v>13770.46</v>
          </cell>
          <cell r="Q3844">
            <v>13770.46</v>
          </cell>
          <cell r="R3844">
            <v>13770.46</v>
          </cell>
          <cell r="S3844">
            <v>165245.51999999999</v>
          </cell>
        </row>
        <row r="3845">
          <cell r="E3845" t="str">
            <v>35442110010ORMRCZZWD</v>
          </cell>
          <cell r="F3845" t="str">
            <v>SALARY</v>
          </cell>
          <cell r="G3845">
            <v>17959.580000000002</v>
          </cell>
          <cell r="H3845">
            <v>17959.580000000002</v>
          </cell>
          <cell r="I3845">
            <v>17959.580000000002</v>
          </cell>
          <cell r="J3845">
            <v>17959.580000000002</v>
          </cell>
          <cell r="K3845">
            <v>17959.580000000002</v>
          </cell>
          <cell r="L3845">
            <v>17959.580000000002</v>
          </cell>
          <cell r="M3845">
            <v>17959.580000000002</v>
          </cell>
          <cell r="N3845">
            <v>17959.580000000002</v>
          </cell>
          <cell r="O3845">
            <v>17959.580000000002</v>
          </cell>
          <cell r="P3845">
            <v>17959.580000000002</v>
          </cell>
          <cell r="Q3845">
            <v>17959.580000000002</v>
          </cell>
          <cell r="R3845">
            <v>17959.580000000002</v>
          </cell>
          <cell r="S3845">
            <v>215514.96</v>
          </cell>
        </row>
        <row r="3846">
          <cell r="E3846" t="str">
            <v>35442110010ORMRCZZWD</v>
          </cell>
          <cell r="F3846" t="str">
            <v>SALARY</v>
          </cell>
          <cell r="G3846">
            <v>17959.580000000002</v>
          </cell>
          <cell r="H3846">
            <v>17959.580000000002</v>
          </cell>
          <cell r="I3846">
            <v>17959.580000000002</v>
          </cell>
          <cell r="J3846">
            <v>17959.580000000002</v>
          </cell>
          <cell r="K3846">
            <v>17959.580000000002</v>
          </cell>
          <cell r="L3846">
            <v>17959.580000000002</v>
          </cell>
          <cell r="M3846">
            <v>17959.580000000002</v>
          </cell>
          <cell r="N3846">
            <v>17959.580000000002</v>
          </cell>
          <cell r="O3846">
            <v>17959.580000000002</v>
          </cell>
          <cell r="P3846">
            <v>17959.580000000002</v>
          </cell>
          <cell r="Q3846">
            <v>17959.580000000002</v>
          </cell>
          <cell r="R3846">
            <v>17959.580000000002</v>
          </cell>
          <cell r="S3846">
            <v>215514.96</v>
          </cell>
        </row>
        <row r="3847">
          <cell r="E3847" t="str">
            <v>35442110010ORMRCZZWD</v>
          </cell>
          <cell r="F3847" t="str">
            <v>SALARY</v>
          </cell>
          <cell r="G3847">
            <v>17959.580000000002</v>
          </cell>
          <cell r="H3847">
            <v>17959.580000000002</v>
          </cell>
          <cell r="I3847">
            <v>17959.580000000002</v>
          </cell>
          <cell r="J3847">
            <v>17959.580000000002</v>
          </cell>
          <cell r="K3847">
            <v>17959.580000000002</v>
          </cell>
          <cell r="L3847">
            <v>17959.580000000002</v>
          </cell>
          <cell r="M3847">
            <v>17959.580000000002</v>
          </cell>
          <cell r="N3847">
            <v>17959.580000000002</v>
          </cell>
          <cell r="O3847">
            <v>17959.580000000002</v>
          </cell>
          <cell r="P3847">
            <v>17959.580000000002</v>
          </cell>
          <cell r="Q3847">
            <v>17959.580000000002</v>
          </cell>
          <cell r="R3847">
            <v>17959.580000000002</v>
          </cell>
          <cell r="S3847">
            <v>215514.96</v>
          </cell>
        </row>
        <row r="3848">
          <cell r="E3848" t="str">
            <v>35442110010ORMRCZZWD</v>
          </cell>
          <cell r="F3848" t="str">
            <v>SALARY</v>
          </cell>
          <cell r="G3848">
            <v>17959.580000000002</v>
          </cell>
          <cell r="H3848">
            <v>17959.580000000002</v>
          </cell>
          <cell r="I3848">
            <v>17959.580000000002</v>
          </cell>
          <cell r="J3848">
            <v>17959.580000000002</v>
          </cell>
          <cell r="K3848">
            <v>17959.580000000002</v>
          </cell>
          <cell r="L3848">
            <v>17959.580000000002</v>
          </cell>
          <cell r="M3848">
            <v>17959.580000000002</v>
          </cell>
          <cell r="N3848">
            <v>17959.580000000002</v>
          </cell>
          <cell r="O3848">
            <v>17959.580000000002</v>
          </cell>
          <cell r="P3848">
            <v>17959.580000000002</v>
          </cell>
          <cell r="Q3848">
            <v>17959.580000000002</v>
          </cell>
          <cell r="R3848">
            <v>17959.580000000002</v>
          </cell>
          <cell r="S3848">
            <v>215514.96</v>
          </cell>
        </row>
        <row r="3849">
          <cell r="E3849" t="str">
            <v>35442110010ORMRCZZWD</v>
          </cell>
          <cell r="F3849" t="str">
            <v>SALARY</v>
          </cell>
          <cell r="G3849">
            <v>21799.96</v>
          </cell>
          <cell r="H3849">
            <v>21799.96</v>
          </cell>
          <cell r="I3849">
            <v>21799.96</v>
          </cell>
          <cell r="J3849">
            <v>21799.96</v>
          </cell>
          <cell r="K3849">
            <v>21799.96</v>
          </cell>
          <cell r="L3849">
            <v>21799.96</v>
          </cell>
          <cell r="M3849">
            <v>21799.96</v>
          </cell>
          <cell r="N3849">
            <v>21799.96</v>
          </cell>
          <cell r="O3849">
            <v>21799.96</v>
          </cell>
          <cell r="P3849">
            <v>21799.96</v>
          </cell>
          <cell r="Q3849">
            <v>21799.96</v>
          </cell>
          <cell r="R3849">
            <v>21799.96</v>
          </cell>
          <cell r="S3849">
            <v>261599.52</v>
          </cell>
        </row>
        <row r="3850">
          <cell r="E3850" t="str">
            <v>35442110010ORMRCZZWD</v>
          </cell>
          <cell r="F3850" t="str">
            <v>SALARY</v>
          </cell>
          <cell r="G3850">
            <v>17959.580000000002</v>
          </cell>
          <cell r="H3850">
            <v>17959.580000000002</v>
          </cell>
          <cell r="I3850">
            <v>17959.580000000002</v>
          </cell>
          <cell r="J3850">
            <v>17959.580000000002</v>
          </cell>
          <cell r="K3850">
            <v>17959.580000000002</v>
          </cell>
          <cell r="L3850">
            <v>17959.580000000002</v>
          </cell>
          <cell r="M3850">
            <v>17959.580000000002</v>
          </cell>
          <cell r="N3850">
            <v>17959.580000000002</v>
          </cell>
          <cell r="O3850">
            <v>17959.580000000002</v>
          </cell>
          <cell r="P3850">
            <v>17959.580000000002</v>
          </cell>
          <cell r="Q3850">
            <v>17959.580000000002</v>
          </cell>
          <cell r="R3850">
            <v>17959.580000000002</v>
          </cell>
          <cell r="S3850">
            <v>215514.96</v>
          </cell>
        </row>
        <row r="3851">
          <cell r="E3851" t="str">
            <v>35442110010ORMRCZZWD</v>
          </cell>
          <cell r="F3851" t="str">
            <v>SALARY</v>
          </cell>
          <cell r="G3851">
            <v>17959.580000000002</v>
          </cell>
          <cell r="H3851">
            <v>17959.580000000002</v>
          </cell>
          <cell r="I3851">
            <v>17959.580000000002</v>
          </cell>
          <cell r="J3851">
            <v>17959.580000000002</v>
          </cell>
          <cell r="K3851">
            <v>17959.580000000002</v>
          </cell>
          <cell r="L3851">
            <v>17959.580000000002</v>
          </cell>
          <cell r="M3851">
            <v>17959.580000000002</v>
          </cell>
          <cell r="N3851">
            <v>17959.580000000002</v>
          </cell>
          <cell r="O3851">
            <v>17959.580000000002</v>
          </cell>
          <cell r="P3851">
            <v>17959.580000000002</v>
          </cell>
          <cell r="Q3851">
            <v>17959.580000000002</v>
          </cell>
          <cell r="R3851">
            <v>17959.580000000002</v>
          </cell>
          <cell r="S3851">
            <v>215514.96</v>
          </cell>
        </row>
        <row r="3852">
          <cell r="E3852" t="str">
            <v>35442110010ORMRCZZWD</v>
          </cell>
          <cell r="F3852" t="str">
            <v>SALARY</v>
          </cell>
          <cell r="G3852">
            <v>17959.580000000002</v>
          </cell>
          <cell r="H3852">
            <v>17959.580000000002</v>
          </cell>
          <cell r="I3852">
            <v>17959.580000000002</v>
          </cell>
          <cell r="J3852">
            <v>17959.580000000002</v>
          </cell>
          <cell r="K3852">
            <v>17959.580000000002</v>
          </cell>
          <cell r="L3852">
            <v>17959.580000000002</v>
          </cell>
          <cell r="M3852">
            <v>17959.580000000002</v>
          </cell>
          <cell r="N3852">
            <v>17959.580000000002</v>
          </cell>
          <cell r="O3852">
            <v>17959.580000000002</v>
          </cell>
          <cell r="P3852">
            <v>17959.580000000002</v>
          </cell>
          <cell r="Q3852">
            <v>17959.580000000002</v>
          </cell>
          <cell r="R3852">
            <v>17959.580000000002</v>
          </cell>
          <cell r="S3852">
            <v>215514.96</v>
          </cell>
        </row>
        <row r="3853">
          <cell r="E3853" t="str">
            <v>35442110010ORMRCZZWD</v>
          </cell>
          <cell r="F3853" t="str">
            <v>SALARY</v>
          </cell>
          <cell r="G3853">
            <v>13770.46</v>
          </cell>
          <cell r="H3853">
            <v>13770.46</v>
          </cell>
          <cell r="I3853">
            <v>13770.46</v>
          </cell>
          <cell r="J3853">
            <v>13770.46</v>
          </cell>
          <cell r="K3853">
            <v>13770.46</v>
          </cell>
          <cell r="L3853">
            <v>13770.46</v>
          </cell>
          <cell r="M3853">
            <v>13770.46</v>
          </cell>
          <cell r="N3853">
            <v>13770.46</v>
          </cell>
          <cell r="O3853">
            <v>13770.46</v>
          </cell>
          <cell r="P3853">
            <v>13770.46</v>
          </cell>
          <cell r="Q3853">
            <v>13770.46</v>
          </cell>
          <cell r="R3853">
            <v>13770.46</v>
          </cell>
          <cell r="S3853">
            <v>165245.51999999999</v>
          </cell>
        </row>
        <row r="3854">
          <cell r="E3854" t="str">
            <v>35442110010ORMRCZZWD</v>
          </cell>
          <cell r="F3854" t="str">
            <v>SALARY</v>
          </cell>
          <cell r="G3854">
            <v>16450.14</v>
          </cell>
          <cell r="H3854">
            <v>16450.14</v>
          </cell>
          <cell r="I3854">
            <v>16450.14</v>
          </cell>
          <cell r="J3854">
            <v>16450.14</v>
          </cell>
          <cell r="K3854">
            <v>16450.14</v>
          </cell>
          <cell r="L3854">
            <v>16450.14</v>
          </cell>
          <cell r="M3854">
            <v>16450.14</v>
          </cell>
          <cell r="N3854">
            <v>16450.14</v>
          </cell>
          <cell r="O3854">
            <v>17195.32</v>
          </cell>
          <cell r="P3854">
            <v>17195.32</v>
          </cell>
          <cell r="Q3854">
            <v>17195.32</v>
          </cell>
          <cell r="R3854">
            <v>17195.32</v>
          </cell>
          <cell r="S3854">
            <v>200382.4</v>
          </cell>
        </row>
        <row r="3855">
          <cell r="E3855" t="str">
            <v>35442110010ORMRCZZWD</v>
          </cell>
          <cell r="F3855" t="str">
            <v>SALARY</v>
          </cell>
          <cell r="G3855">
            <v>17959.580000000002</v>
          </cell>
          <cell r="H3855">
            <v>17959.580000000002</v>
          </cell>
          <cell r="I3855">
            <v>17959.580000000002</v>
          </cell>
          <cell r="J3855">
            <v>17959.580000000002</v>
          </cell>
          <cell r="K3855">
            <v>17959.580000000002</v>
          </cell>
          <cell r="L3855">
            <v>17959.580000000002</v>
          </cell>
          <cell r="M3855">
            <v>17959.580000000002</v>
          </cell>
          <cell r="N3855">
            <v>17959.580000000002</v>
          </cell>
          <cell r="O3855">
            <v>17959.580000000002</v>
          </cell>
          <cell r="P3855">
            <v>17959.580000000002</v>
          </cell>
          <cell r="Q3855">
            <v>17959.580000000002</v>
          </cell>
          <cell r="R3855">
            <v>17959.580000000002</v>
          </cell>
          <cell r="S3855">
            <v>215514.96</v>
          </cell>
        </row>
        <row r="3856">
          <cell r="E3856" t="str">
            <v>35442110010ORMRCZZWD</v>
          </cell>
          <cell r="F3856" t="str">
            <v>SALARY</v>
          </cell>
          <cell r="G3856">
            <v>17959.580000000002</v>
          </cell>
          <cell r="H3856">
            <v>17959.580000000002</v>
          </cell>
          <cell r="I3856">
            <v>17959.580000000002</v>
          </cell>
          <cell r="J3856">
            <v>17959.580000000002</v>
          </cell>
          <cell r="K3856">
            <v>17959.580000000002</v>
          </cell>
          <cell r="L3856">
            <v>17959.580000000002</v>
          </cell>
          <cell r="M3856">
            <v>17959.580000000002</v>
          </cell>
          <cell r="N3856">
            <v>17959.580000000002</v>
          </cell>
          <cell r="O3856">
            <v>17959.580000000002</v>
          </cell>
          <cell r="P3856">
            <v>17959.580000000002</v>
          </cell>
          <cell r="Q3856">
            <v>17959.580000000002</v>
          </cell>
          <cell r="R3856">
            <v>17959.580000000002</v>
          </cell>
          <cell r="S3856">
            <v>215514.96</v>
          </cell>
        </row>
        <row r="3857">
          <cell r="E3857" t="str">
            <v>35442110010ORMRCZZWD</v>
          </cell>
          <cell r="F3857" t="str">
            <v>SALARY</v>
          </cell>
          <cell r="G3857">
            <v>17959.580000000002</v>
          </cell>
          <cell r="H3857">
            <v>17959.580000000002</v>
          </cell>
          <cell r="I3857">
            <v>17959.580000000002</v>
          </cell>
          <cell r="J3857">
            <v>17959.580000000002</v>
          </cell>
          <cell r="K3857">
            <v>17959.580000000002</v>
          </cell>
          <cell r="L3857">
            <v>17959.580000000002</v>
          </cell>
          <cell r="M3857">
            <v>17959.580000000002</v>
          </cell>
          <cell r="N3857">
            <v>17959.580000000002</v>
          </cell>
          <cell r="O3857">
            <v>17959.580000000002</v>
          </cell>
          <cell r="P3857">
            <v>17959.580000000002</v>
          </cell>
          <cell r="Q3857">
            <v>17959.580000000002</v>
          </cell>
          <cell r="R3857">
            <v>17959.580000000002</v>
          </cell>
          <cell r="S3857">
            <v>215514.96</v>
          </cell>
        </row>
        <row r="3858">
          <cell r="E3858" t="str">
            <v>35442110010ORMRCZZWD</v>
          </cell>
          <cell r="F3858" t="str">
            <v>SALARY</v>
          </cell>
          <cell r="G3858">
            <v>26508.48</v>
          </cell>
          <cell r="H3858">
            <v>26508.48</v>
          </cell>
          <cell r="I3858">
            <v>26508.48</v>
          </cell>
          <cell r="J3858">
            <v>26508.48</v>
          </cell>
          <cell r="K3858">
            <v>26508.48</v>
          </cell>
          <cell r="L3858">
            <v>26508.48</v>
          </cell>
          <cell r="M3858">
            <v>26508.48</v>
          </cell>
          <cell r="N3858">
            <v>26508.48</v>
          </cell>
          <cell r="O3858">
            <v>27769.88</v>
          </cell>
          <cell r="P3858">
            <v>27769.88</v>
          </cell>
          <cell r="Q3858">
            <v>27769.88</v>
          </cell>
          <cell r="R3858">
            <v>27769.88</v>
          </cell>
          <cell r="S3858">
            <v>323147.36</v>
          </cell>
        </row>
        <row r="3859">
          <cell r="E3859" t="str">
            <v>35442110010ORMRCZZWD</v>
          </cell>
          <cell r="F3859" t="str">
            <v>SALARY</v>
          </cell>
          <cell r="G3859">
            <v>16450.14</v>
          </cell>
          <cell r="H3859">
            <v>16450.14</v>
          </cell>
          <cell r="I3859">
            <v>16450.14</v>
          </cell>
          <cell r="J3859">
            <v>16450.14</v>
          </cell>
          <cell r="K3859">
            <v>16450.14</v>
          </cell>
          <cell r="L3859">
            <v>16450.14</v>
          </cell>
          <cell r="M3859">
            <v>16450.14</v>
          </cell>
          <cell r="N3859">
            <v>16450.14</v>
          </cell>
          <cell r="O3859">
            <v>17195.32</v>
          </cell>
          <cell r="P3859">
            <v>17195.32</v>
          </cell>
          <cell r="Q3859">
            <v>17195.32</v>
          </cell>
          <cell r="R3859">
            <v>17195.32</v>
          </cell>
          <cell r="S3859">
            <v>200382.4</v>
          </cell>
        </row>
        <row r="3860">
          <cell r="E3860" t="str">
            <v>35442110010ORMRCZZWD</v>
          </cell>
          <cell r="F3860" t="str">
            <v>SALARY</v>
          </cell>
          <cell r="G3860">
            <v>27769.88</v>
          </cell>
          <cell r="H3860">
            <v>27769.88</v>
          </cell>
          <cell r="I3860">
            <v>27769.88</v>
          </cell>
          <cell r="J3860">
            <v>27769.88</v>
          </cell>
          <cell r="K3860">
            <v>27769.88</v>
          </cell>
          <cell r="L3860">
            <v>27769.88</v>
          </cell>
          <cell r="M3860">
            <v>27769.88</v>
          </cell>
          <cell r="N3860">
            <v>27769.88</v>
          </cell>
          <cell r="O3860">
            <v>27769.88</v>
          </cell>
          <cell r="P3860">
            <v>27769.88</v>
          </cell>
          <cell r="Q3860">
            <v>27769.88</v>
          </cell>
          <cell r="R3860">
            <v>27769.88</v>
          </cell>
          <cell r="S3860">
            <v>333238.56</v>
          </cell>
        </row>
        <row r="3861">
          <cell r="E3861" t="str">
            <v>35442110010ORMRCZZWD</v>
          </cell>
          <cell r="F3861" t="str">
            <v>SALARY</v>
          </cell>
          <cell r="G3861">
            <v>17959.580000000002</v>
          </cell>
          <cell r="H3861">
            <v>17959.580000000002</v>
          </cell>
          <cell r="I3861">
            <v>17959.580000000002</v>
          </cell>
          <cell r="J3861">
            <v>17959.580000000002</v>
          </cell>
          <cell r="K3861">
            <v>17959.580000000002</v>
          </cell>
          <cell r="L3861">
            <v>17959.580000000002</v>
          </cell>
          <cell r="M3861">
            <v>17959.580000000002</v>
          </cell>
          <cell r="N3861">
            <v>17959.580000000002</v>
          </cell>
          <cell r="O3861">
            <v>17959.580000000002</v>
          </cell>
          <cell r="P3861">
            <v>17959.580000000002</v>
          </cell>
          <cell r="Q3861">
            <v>17959.580000000002</v>
          </cell>
          <cell r="R3861">
            <v>17959.580000000002</v>
          </cell>
          <cell r="S3861">
            <v>215514.96</v>
          </cell>
        </row>
        <row r="3862">
          <cell r="E3862" t="str">
            <v>35442110010ORMRCZZWD</v>
          </cell>
          <cell r="F3862" t="str">
            <v>SALARY</v>
          </cell>
          <cell r="G3862">
            <v>18813.939999999999</v>
          </cell>
          <cell r="H3862">
            <v>18813.939999999999</v>
          </cell>
          <cell r="I3862">
            <v>18813.939999999999</v>
          </cell>
          <cell r="J3862">
            <v>18813.939999999999</v>
          </cell>
          <cell r="K3862">
            <v>18813.939999999999</v>
          </cell>
          <cell r="L3862">
            <v>18813.939999999999</v>
          </cell>
          <cell r="M3862">
            <v>18813.939999999999</v>
          </cell>
          <cell r="N3862">
            <v>18813.939999999999</v>
          </cell>
          <cell r="O3862">
            <v>18813.939999999999</v>
          </cell>
          <cell r="P3862">
            <v>18813.939999999999</v>
          </cell>
          <cell r="Q3862">
            <v>18813.939999999999</v>
          </cell>
          <cell r="R3862">
            <v>18813.939999999999</v>
          </cell>
          <cell r="S3862">
            <v>225767.28</v>
          </cell>
        </row>
        <row r="3863">
          <cell r="E3863" t="str">
            <v>35442110010ORMRCZZWD</v>
          </cell>
          <cell r="F3863" t="str">
            <v>SALARY</v>
          </cell>
          <cell r="G3863">
            <v>11234.94</v>
          </cell>
          <cell r="H3863">
            <v>11234.94</v>
          </cell>
          <cell r="I3863">
            <v>11234.94</v>
          </cell>
          <cell r="J3863">
            <v>11486.16</v>
          </cell>
          <cell r="K3863">
            <v>11486.16</v>
          </cell>
          <cell r="L3863">
            <v>11486.16</v>
          </cell>
          <cell r="M3863">
            <v>11486.16</v>
          </cell>
          <cell r="N3863">
            <v>11486.16</v>
          </cell>
          <cell r="O3863">
            <v>11486.16</v>
          </cell>
          <cell r="P3863">
            <v>11486.16</v>
          </cell>
          <cell r="Q3863">
            <v>11486.16</v>
          </cell>
          <cell r="R3863">
            <v>11486.16</v>
          </cell>
          <cell r="S3863">
            <v>137080.26</v>
          </cell>
        </row>
        <row r="3864">
          <cell r="E3864" t="str">
            <v>35442110010ORMRCZZWD Total</v>
          </cell>
          <cell r="F3864">
            <v>0</v>
          </cell>
          <cell r="S3864">
            <v>7396286.7399999993</v>
          </cell>
        </row>
        <row r="3865">
          <cell r="E3865" t="str">
            <v>35442110100EQMRCZZWD</v>
          </cell>
          <cell r="F3865" t="str">
            <v>BONUS</v>
          </cell>
          <cell r="G3865">
            <v>0</v>
          </cell>
          <cell r="H3865">
            <v>0</v>
          </cell>
          <cell r="I3865">
            <v>27769.88</v>
          </cell>
          <cell r="J3865">
            <v>0</v>
          </cell>
          <cell r="K3865">
            <v>0</v>
          </cell>
          <cell r="L3865">
            <v>0</v>
          </cell>
          <cell r="M3865">
            <v>0</v>
          </cell>
          <cell r="N3865">
            <v>0</v>
          </cell>
          <cell r="O3865">
            <v>0</v>
          </cell>
          <cell r="P3865">
            <v>0</v>
          </cell>
          <cell r="Q3865">
            <v>0</v>
          </cell>
          <cell r="R3865">
            <v>0</v>
          </cell>
          <cell r="S3865">
            <v>27769.88</v>
          </cell>
        </row>
        <row r="3866">
          <cell r="E3866" t="str">
            <v>35442110100EQMRCZZWD</v>
          </cell>
          <cell r="F3866" t="str">
            <v>BONUS</v>
          </cell>
          <cell r="G3866">
            <v>0</v>
          </cell>
          <cell r="H3866">
            <v>0</v>
          </cell>
          <cell r="I3866">
            <v>27769.88</v>
          </cell>
          <cell r="J3866">
            <v>0</v>
          </cell>
          <cell r="K3866">
            <v>0</v>
          </cell>
          <cell r="L3866">
            <v>0</v>
          </cell>
          <cell r="M3866">
            <v>0</v>
          </cell>
          <cell r="N3866">
            <v>0</v>
          </cell>
          <cell r="O3866">
            <v>0</v>
          </cell>
          <cell r="P3866">
            <v>0</v>
          </cell>
          <cell r="Q3866">
            <v>0</v>
          </cell>
          <cell r="R3866">
            <v>0</v>
          </cell>
          <cell r="S3866">
            <v>27769.88</v>
          </cell>
        </row>
        <row r="3867">
          <cell r="E3867" t="str">
            <v>35442110100EQMRCZZWD</v>
          </cell>
          <cell r="F3867" t="str">
            <v>BONUS</v>
          </cell>
          <cell r="G3867">
            <v>0</v>
          </cell>
          <cell r="H3867">
            <v>0</v>
          </cell>
          <cell r="I3867">
            <v>40118.879999999997</v>
          </cell>
          <cell r="J3867">
            <v>0</v>
          </cell>
          <cell r="K3867">
            <v>0</v>
          </cell>
          <cell r="L3867">
            <v>0</v>
          </cell>
          <cell r="M3867">
            <v>0</v>
          </cell>
          <cell r="N3867">
            <v>0</v>
          </cell>
          <cell r="O3867">
            <v>0</v>
          </cell>
          <cell r="P3867">
            <v>0</v>
          </cell>
          <cell r="Q3867">
            <v>0</v>
          </cell>
          <cell r="R3867">
            <v>0</v>
          </cell>
          <cell r="S3867">
            <v>40118.879999999997</v>
          </cell>
        </row>
        <row r="3868">
          <cell r="E3868" t="str">
            <v>35442110100EQMRCZZWD</v>
          </cell>
          <cell r="F3868" t="str">
            <v>BONUS</v>
          </cell>
          <cell r="G3868">
            <v>0</v>
          </cell>
          <cell r="H3868">
            <v>0</v>
          </cell>
          <cell r="I3868">
            <v>24683.16</v>
          </cell>
          <cell r="J3868">
            <v>0</v>
          </cell>
          <cell r="K3868">
            <v>0</v>
          </cell>
          <cell r="L3868">
            <v>0</v>
          </cell>
          <cell r="M3868">
            <v>0</v>
          </cell>
          <cell r="N3868">
            <v>0</v>
          </cell>
          <cell r="O3868">
            <v>0</v>
          </cell>
          <cell r="P3868">
            <v>0</v>
          </cell>
          <cell r="Q3868">
            <v>0</v>
          </cell>
          <cell r="R3868">
            <v>0</v>
          </cell>
          <cell r="S3868">
            <v>24683.16</v>
          </cell>
        </row>
        <row r="3869">
          <cell r="E3869" t="str">
            <v>35442110100EQMRCZZWD</v>
          </cell>
          <cell r="F3869" t="str">
            <v>BONUS</v>
          </cell>
          <cell r="G3869">
            <v>0</v>
          </cell>
          <cell r="H3869">
            <v>0</v>
          </cell>
          <cell r="I3869">
            <v>17959.580000000002</v>
          </cell>
          <cell r="J3869">
            <v>0</v>
          </cell>
          <cell r="K3869">
            <v>0</v>
          </cell>
          <cell r="L3869">
            <v>0</v>
          </cell>
          <cell r="M3869">
            <v>0</v>
          </cell>
          <cell r="N3869">
            <v>0</v>
          </cell>
          <cell r="O3869">
            <v>0</v>
          </cell>
          <cell r="P3869">
            <v>0</v>
          </cell>
          <cell r="Q3869">
            <v>0</v>
          </cell>
          <cell r="R3869">
            <v>0</v>
          </cell>
          <cell r="S3869">
            <v>17959.580000000002</v>
          </cell>
        </row>
        <row r="3870">
          <cell r="E3870" t="str">
            <v>35442110100EQMRCZZWD</v>
          </cell>
          <cell r="F3870" t="str">
            <v>BONUS</v>
          </cell>
          <cell r="G3870">
            <v>0</v>
          </cell>
          <cell r="H3870">
            <v>0</v>
          </cell>
          <cell r="I3870">
            <v>17959.580000000002</v>
          </cell>
          <cell r="J3870">
            <v>0</v>
          </cell>
          <cell r="K3870">
            <v>0</v>
          </cell>
          <cell r="L3870">
            <v>0</v>
          </cell>
          <cell r="M3870">
            <v>0</v>
          </cell>
          <cell r="N3870">
            <v>0</v>
          </cell>
          <cell r="O3870">
            <v>0</v>
          </cell>
          <cell r="P3870">
            <v>0</v>
          </cell>
          <cell r="Q3870">
            <v>0</v>
          </cell>
          <cell r="R3870">
            <v>0</v>
          </cell>
          <cell r="S3870">
            <v>17959.580000000002</v>
          </cell>
        </row>
        <row r="3871">
          <cell r="E3871" t="str">
            <v>35442110100EQMRCZZWD</v>
          </cell>
          <cell r="F3871" t="str">
            <v>BONUS</v>
          </cell>
          <cell r="G3871">
            <v>0</v>
          </cell>
          <cell r="H3871">
            <v>0</v>
          </cell>
          <cell r="I3871">
            <v>24683.16</v>
          </cell>
          <cell r="J3871">
            <v>0</v>
          </cell>
          <cell r="K3871">
            <v>0</v>
          </cell>
          <cell r="L3871">
            <v>0</v>
          </cell>
          <cell r="M3871">
            <v>0</v>
          </cell>
          <cell r="N3871">
            <v>0</v>
          </cell>
          <cell r="O3871">
            <v>0</v>
          </cell>
          <cell r="P3871">
            <v>0</v>
          </cell>
          <cell r="Q3871">
            <v>0</v>
          </cell>
          <cell r="R3871">
            <v>0</v>
          </cell>
          <cell r="S3871">
            <v>24683.16</v>
          </cell>
        </row>
        <row r="3872">
          <cell r="E3872" t="str">
            <v>35442110100EQMRCZZWD</v>
          </cell>
          <cell r="F3872" t="str">
            <v>BONUS</v>
          </cell>
          <cell r="G3872">
            <v>0</v>
          </cell>
          <cell r="H3872">
            <v>0</v>
          </cell>
          <cell r="I3872">
            <v>24683.16</v>
          </cell>
          <cell r="J3872">
            <v>0</v>
          </cell>
          <cell r="K3872">
            <v>0</v>
          </cell>
          <cell r="L3872">
            <v>0</v>
          </cell>
          <cell r="M3872">
            <v>0</v>
          </cell>
          <cell r="N3872">
            <v>0</v>
          </cell>
          <cell r="O3872">
            <v>0</v>
          </cell>
          <cell r="P3872">
            <v>0</v>
          </cell>
          <cell r="Q3872">
            <v>0</v>
          </cell>
          <cell r="R3872">
            <v>0</v>
          </cell>
          <cell r="S3872">
            <v>24683.16</v>
          </cell>
        </row>
        <row r="3873">
          <cell r="E3873" t="str">
            <v>35442110100EQMRCZZWD</v>
          </cell>
          <cell r="F3873" t="str">
            <v>BONUS</v>
          </cell>
          <cell r="G3873">
            <v>0</v>
          </cell>
          <cell r="H3873">
            <v>0</v>
          </cell>
          <cell r="I3873">
            <v>0</v>
          </cell>
          <cell r="J3873">
            <v>0</v>
          </cell>
          <cell r="K3873">
            <v>17959.580000000002</v>
          </cell>
          <cell r="L3873">
            <v>0</v>
          </cell>
          <cell r="M3873">
            <v>0</v>
          </cell>
          <cell r="N3873">
            <v>0</v>
          </cell>
          <cell r="O3873">
            <v>0</v>
          </cell>
          <cell r="P3873">
            <v>0</v>
          </cell>
          <cell r="Q3873">
            <v>0</v>
          </cell>
          <cell r="R3873">
            <v>0</v>
          </cell>
          <cell r="S3873">
            <v>17959.580000000002</v>
          </cell>
        </row>
        <row r="3874">
          <cell r="E3874" t="str">
            <v>35442110100EQMRCZZWD</v>
          </cell>
          <cell r="F3874" t="str">
            <v>BONUS</v>
          </cell>
          <cell r="G3874">
            <v>0</v>
          </cell>
          <cell r="H3874">
            <v>0</v>
          </cell>
          <cell r="I3874">
            <v>0</v>
          </cell>
          <cell r="J3874">
            <v>0</v>
          </cell>
          <cell r="K3874">
            <v>0</v>
          </cell>
          <cell r="L3874">
            <v>0</v>
          </cell>
          <cell r="M3874">
            <v>13770.46</v>
          </cell>
          <cell r="N3874">
            <v>0</v>
          </cell>
          <cell r="O3874">
            <v>0</v>
          </cell>
          <cell r="P3874">
            <v>0</v>
          </cell>
          <cell r="Q3874">
            <v>0</v>
          </cell>
          <cell r="R3874">
            <v>0</v>
          </cell>
          <cell r="S3874">
            <v>13770.46</v>
          </cell>
        </row>
        <row r="3875">
          <cell r="E3875" t="str">
            <v>35442110100EQMRCZZWD</v>
          </cell>
          <cell r="F3875" t="str">
            <v>BONUS</v>
          </cell>
          <cell r="G3875">
            <v>0</v>
          </cell>
          <cell r="H3875">
            <v>0</v>
          </cell>
          <cell r="I3875">
            <v>0</v>
          </cell>
          <cell r="J3875">
            <v>0</v>
          </cell>
          <cell r="K3875">
            <v>0</v>
          </cell>
          <cell r="L3875">
            <v>0</v>
          </cell>
          <cell r="M3875">
            <v>13770.46</v>
          </cell>
          <cell r="N3875">
            <v>0</v>
          </cell>
          <cell r="O3875">
            <v>0</v>
          </cell>
          <cell r="P3875">
            <v>0</v>
          </cell>
          <cell r="Q3875">
            <v>0</v>
          </cell>
          <cell r="R3875">
            <v>0</v>
          </cell>
          <cell r="S3875">
            <v>13770.46</v>
          </cell>
        </row>
        <row r="3876">
          <cell r="E3876" t="str">
            <v>35442110100EQMRCZZWD</v>
          </cell>
          <cell r="F3876" t="str">
            <v>BONUS</v>
          </cell>
          <cell r="G3876">
            <v>0</v>
          </cell>
          <cell r="H3876">
            <v>0</v>
          </cell>
          <cell r="I3876">
            <v>13770.46</v>
          </cell>
          <cell r="J3876">
            <v>0</v>
          </cell>
          <cell r="K3876">
            <v>0</v>
          </cell>
          <cell r="L3876">
            <v>0</v>
          </cell>
          <cell r="M3876">
            <v>0</v>
          </cell>
          <cell r="N3876">
            <v>0</v>
          </cell>
          <cell r="O3876">
            <v>0</v>
          </cell>
          <cell r="P3876">
            <v>0</v>
          </cell>
          <cell r="Q3876">
            <v>0</v>
          </cell>
          <cell r="R3876">
            <v>0</v>
          </cell>
          <cell r="S3876">
            <v>13770.46</v>
          </cell>
        </row>
        <row r="3877">
          <cell r="E3877" t="str">
            <v>35442110100EQMRCZZWD</v>
          </cell>
          <cell r="F3877" t="str">
            <v>BONUS</v>
          </cell>
          <cell r="G3877">
            <v>0</v>
          </cell>
          <cell r="H3877">
            <v>17959.580000000002</v>
          </cell>
          <cell r="I3877">
            <v>0</v>
          </cell>
          <cell r="J3877">
            <v>0</v>
          </cell>
          <cell r="K3877">
            <v>0</v>
          </cell>
          <cell r="L3877">
            <v>0</v>
          </cell>
          <cell r="M3877">
            <v>0</v>
          </cell>
          <cell r="N3877">
            <v>0</v>
          </cell>
          <cell r="O3877">
            <v>0</v>
          </cell>
          <cell r="P3877">
            <v>0</v>
          </cell>
          <cell r="Q3877">
            <v>0</v>
          </cell>
          <cell r="R3877">
            <v>0</v>
          </cell>
          <cell r="S3877">
            <v>17959.580000000002</v>
          </cell>
        </row>
        <row r="3878">
          <cell r="E3878" t="str">
            <v>35442110100EQMRCZZWD</v>
          </cell>
          <cell r="F3878" t="str">
            <v>BONUS</v>
          </cell>
          <cell r="G3878">
            <v>0</v>
          </cell>
          <cell r="H3878">
            <v>0</v>
          </cell>
          <cell r="I3878">
            <v>0</v>
          </cell>
          <cell r="J3878">
            <v>0</v>
          </cell>
          <cell r="K3878">
            <v>0</v>
          </cell>
          <cell r="L3878">
            <v>0</v>
          </cell>
          <cell r="M3878">
            <v>0</v>
          </cell>
          <cell r="N3878">
            <v>0</v>
          </cell>
          <cell r="O3878">
            <v>17959.580000000002</v>
          </cell>
          <cell r="P3878">
            <v>0</v>
          </cell>
          <cell r="Q3878">
            <v>0</v>
          </cell>
          <cell r="R3878">
            <v>0</v>
          </cell>
          <cell r="S3878">
            <v>17959.580000000002</v>
          </cell>
        </row>
        <row r="3879">
          <cell r="E3879" t="str">
            <v>35442110100EQMRCZZWD</v>
          </cell>
          <cell r="F3879" t="str">
            <v>BONUS</v>
          </cell>
          <cell r="G3879">
            <v>0</v>
          </cell>
          <cell r="H3879">
            <v>0</v>
          </cell>
          <cell r="I3879">
            <v>0</v>
          </cell>
          <cell r="J3879">
            <v>0</v>
          </cell>
          <cell r="K3879">
            <v>17959.580000000002</v>
          </cell>
          <cell r="L3879">
            <v>0</v>
          </cell>
          <cell r="M3879">
            <v>0</v>
          </cell>
          <cell r="N3879">
            <v>0</v>
          </cell>
          <cell r="O3879">
            <v>0</v>
          </cell>
          <cell r="P3879">
            <v>0</v>
          </cell>
          <cell r="Q3879">
            <v>0</v>
          </cell>
          <cell r="R3879">
            <v>0</v>
          </cell>
          <cell r="S3879">
            <v>17959.580000000002</v>
          </cell>
        </row>
        <row r="3880">
          <cell r="E3880" t="str">
            <v>35442110100EQMRCZZWD</v>
          </cell>
          <cell r="F3880" t="str">
            <v>BONUS</v>
          </cell>
          <cell r="G3880">
            <v>0</v>
          </cell>
          <cell r="H3880">
            <v>0</v>
          </cell>
          <cell r="I3880">
            <v>0</v>
          </cell>
          <cell r="J3880">
            <v>0</v>
          </cell>
          <cell r="K3880">
            <v>17959.580000000002</v>
          </cell>
          <cell r="L3880">
            <v>0</v>
          </cell>
          <cell r="M3880">
            <v>0</v>
          </cell>
          <cell r="N3880">
            <v>0</v>
          </cell>
          <cell r="O3880">
            <v>0</v>
          </cell>
          <cell r="P3880">
            <v>0</v>
          </cell>
          <cell r="Q3880">
            <v>0</v>
          </cell>
          <cell r="R3880">
            <v>0</v>
          </cell>
          <cell r="S3880">
            <v>17959.580000000002</v>
          </cell>
        </row>
        <row r="3881">
          <cell r="E3881" t="str">
            <v>35442110100EQMRCZZWD</v>
          </cell>
          <cell r="F3881" t="str">
            <v>BONUS</v>
          </cell>
          <cell r="G3881">
            <v>0</v>
          </cell>
          <cell r="H3881">
            <v>0</v>
          </cell>
          <cell r="I3881">
            <v>0</v>
          </cell>
          <cell r="J3881">
            <v>0</v>
          </cell>
          <cell r="K3881">
            <v>21799.96</v>
          </cell>
          <cell r="L3881">
            <v>0</v>
          </cell>
          <cell r="M3881">
            <v>0</v>
          </cell>
          <cell r="N3881">
            <v>0</v>
          </cell>
          <cell r="O3881">
            <v>0</v>
          </cell>
          <cell r="P3881">
            <v>0</v>
          </cell>
          <cell r="Q3881">
            <v>0</v>
          </cell>
          <cell r="R3881">
            <v>0</v>
          </cell>
          <cell r="S3881">
            <v>21799.96</v>
          </cell>
        </row>
        <row r="3882">
          <cell r="E3882" t="str">
            <v>35442110100EQMRCZZWD</v>
          </cell>
          <cell r="F3882" t="str">
            <v>BONUS</v>
          </cell>
          <cell r="G3882">
            <v>0</v>
          </cell>
          <cell r="H3882">
            <v>0</v>
          </cell>
          <cell r="I3882">
            <v>0</v>
          </cell>
          <cell r="J3882">
            <v>0</v>
          </cell>
          <cell r="K3882">
            <v>17959.580000000002</v>
          </cell>
          <cell r="L3882">
            <v>0</v>
          </cell>
          <cell r="M3882">
            <v>0</v>
          </cell>
          <cell r="N3882">
            <v>0</v>
          </cell>
          <cell r="O3882">
            <v>0</v>
          </cell>
          <cell r="P3882">
            <v>0</v>
          </cell>
          <cell r="Q3882">
            <v>0</v>
          </cell>
          <cell r="R3882">
            <v>0</v>
          </cell>
          <cell r="S3882">
            <v>17959.580000000002</v>
          </cell>
        </row>
        <row r="3883">
          <cell r="E3883" t="str">
            <v>35442110100EQMRCZZWD</v>
          </cell>
          <cell r="F3883" t="str">
            <v>BONUS</v>
          </cell>
          <cell r="G3883">
            <v>0</v>
          </cell>
          <cell r="H3883">
            <v>0</v>
          </cell>
          <cell r="I3883">
            <v>0</v>
          </cell>
          <cell r="J3883">
            <v>0</v>
          </cell>
          <cell r="K3883">
            <v>17959.580000000002</v>
          </cell>
          <cell r="L3883">
            <v>0</v>
          </cell>
          <cell r="M3883">
            <v>0</v>
          </cell>
          <cell r="N3883">
            <v>0</v>
          </cell>
          <cell r="O3883">
            <v>0</v>
          </cell>
          <cell r="P3883">
            <v>0</v>
          </cell>
          <cell r="Q3883">
            <v>0</v>
          </cell>
          <cell r="R3883">
            <v>0</v>
          </cell>
          <cell r="S3883">
            <v>17959.580000000002</v>
          </cell>
        </row>
        <row r="3884">
          <cell r="E3884" t="str">
            <v>35442110100EQMRCZZWD</v>
          </cell>
          <cell r="F3884" t="str">
            <v>BONUS</v>
          </cell>
          <cell r="G3884">
            <v>0</v>
          </cell>
          <cell r="H3884">
            <v>0</v>
          </cell>
          <cell r="I3884">
            <v>0</v>
          </cell>
          <cell r="J3884">
            <v>0</v>
          </cell>
          <cell r="K3884">
            <v>17959.580000000002</v>
          </cell>
          <cell r="L3884">
            <v>0</v>
          </cell>
          <cell r="M3884">
            <v>0</v>
          </cell>
          <cell r="N3884">
            <v>0</v>
          </cell>
          <cell r="O3884">
            <v>0</v>
          </cell>
          <cell r="P3884">
            <v>0</v>
          </cell>
          <cell r="Q3884">
            <v>0</v>
          </cell>
          <cell r="R3884">
            <v>0</v>
          </cell>
          <cell r="S3884">
            <v>17959.580000000002</v>
          </cell>
        </row>
        <row r="3885">
          <cell r="E3885" t="str">
            <v>35442110100EQMRCZZWD</v>
          </cell>
          <cell r="F3885" t="str">
            <v>BONUS</v>
          </cell>
          <cell r="G3885">
            <v>0</v>
          </cell>
          <cell r="H3885">
            <v>0</v>
          </cell>
          <cell r="I3885">
            <v>13770.46</v>
          </cell>
          <cell r="J3885">
            <v>0</v>
          </cell>
          <cell r="K3885">
            <v>0</v>
          </cell>
          <cell r="L3885">
            <v>0</v>
          </cell>
          <cell r="M3885">
            <v>0</v>
          </cell>
          <cell r="N3885">
            <v>0</v>
          </cell>
          <cell r="O3885">
            <v>0</v>
          </cell>
          <cell r="P3885">
            <v>0</v>
          </cell>
          <cell r="Q3885">
            <v>0</v>
          </cell>
          <cell r="R3885">
            <v>0</v>
          </cell>
          <cell r="S3885">
            <v>13770.46</v>
          </cell>
        </row>
        <row r="3886">
          <cell r="E3886" t="str">
            <v>35442110100EQMRCZZWD</v>
          </cell>
          <cell r="F3886" t="str">
            <v>BONUS</v>
          </cell>
          <cell r="G3886">
            <v>0</v>
          </cell>
          <cell r="H3886">
            <v>0</v>
          </cell>
          <cell r="I3886">
            <v>0</v>
          </cell>
          <cell r="J3886">
            <v>0</v>
          </cell>
          <cell r="K3886">
            <v>0</v>
          </cell>
          <cell r="L3886">
            <v>0</v>
          </cell>
          <cell r="M3886">
            <v>0</v>
          </cell>
          <cell r="N3886">
            <v>16450.14</v>
          </cell>
          <cell r="O3886">
            <v>0</v>
          </cell>
          <cell r="P3886">
            <v>0</v>
          </cell>
          <cell r="Q3886">
            <v>0</v>
          </cell>
          <cell r="R3886">
            <v>0</v>
          </cell>
          <cell r="S3886">
            <v>16450.14</v>
          </cell>
        </row>
        <row r="3887">
          <cell r="E3887" t="str">
            <v>35442110100EQMRCZZWD</v>
          </cell>
          <cell r="F3887" t="str">
            <v>BONUS</v>
          </cell>
          <cell r="G3887">
            <v>0</v>
          </cell>
          <cell r="H3887">
            <v>0</v>
          </cell>
          <cell r="I3887">
            <v>0</v>
          </cell>
          <cell r="J3887">
            <v>0</v>
          </cell>
          <cell r="K3887">
            <v>0</v>
          </cell>
          <cell r="L3887">
            <v>0</v>
          </cell>
          <cell r="M3887">
            <v>0</v>
          </cell>
          <cell r="N3887">
            <v>17959.580000000002</v>
          </cell>
          <cell r="O3887">
            <v>0</v>
          </cell>
          <cell r="P3887">
            <v>0</v>
          </cell>
          <cell r="Q3887">
            <v>0</v>
          </cell>
          <cell r="R3887">
            <v>0</v>
          </cell>
          <cell r="S3887">
            <v>17959.580000000002</v>
          </cell>
        </row>
        <row r="3888">
          <cell r="E3888" t="str">
            <v>35442110100EQMRCZZWD</v>
          </cell>
          <cell r="F3888" t="str">
            <v>BONUS</v>
          </cell>
          <cell r="G3888">
            <v>0</v>
          </cell>
          <cell r="H3888">
            <v>0</v>
          </cell>
          <cell r="I3888">
            <v>0</v>
          </cell>
          <cell r="J3888">
            <v>0</v>
          </cell>
          <cell r="K3888">
            <v>0</v>
          </cell>
          <cell r="L3888">
            <v>0</v>
          </cell>
          <cell r="M3888">
            <v>0</v>
          </cell>
          <cell r="N3888">
            <v>17959.580000000002</v>
          </cell>
          <cell r="O3888">
            <v>0</v>
          </cell>
          <cell r="P3888">
            <v>0</v>
          </cell>
          <cell r="Q3888">
            <v>0</v>
          </cell>
          <cell r="R3888">
            <v>0</v>
          </cell>
          <cell r="S3888">
            <v>17959.580000000002</v>
          </cell>
        </row>
        <row r="3889">
          <cell r="E3889" t="str">
            <v>35442110100EQMRCZZWD</v>
          </cell>
          <cell r="F3889" t="str">
            <v>BONUS</v>
          </cell>
          <cell r="G3889">
            <v>0</v>
          </cell>
          <cell r="H3889">
            <v>0</v>
          </cell>
          <cell r="I3889">
            <v>0</v>
          </cell>
          <cell r="J3889">
            <v>0</v>
          </cell>
          <cell r="K3889">
            <v>0</v>
          </cell>
          <cell r="L3889">
            <v>0</v>
          </cell>
          <cell r="M3889">
            <v>0</v>
          </cell>
          <cell r="N3889">
            <v>0</v>
          </cell>
          <cell r="O3889">
            <v>0</v>
          </cell>
          <cell r="P3889">
            <v>0</v>
          </cell>
          <cell r="Q3889">
            <v>0</v>
          </cell>
          <cell r="R3889">
            <v>17959.580000000002</v>
          </cell>
          <cell r="S3889">
            <v>17959.580000000002</v>
          </cell>
        </row>
        <row r="3890">
          <cell r="E3890" t="str">
            <v>35442110100EQMRCZZWD</v>
          </cell>
          <cell r="F3890" t="str">
            <v>BONUS</v>
          </cell>
          <cell r="G3890">
            <v>0</v>
          </cell>
          <cell r="H3890">
            <v>0</v>
          </cell>
          <cell r="I3890">
            <v>0</v>
          </cell>
          <cell r="J3890">
            <v>0</v>
          </cell>
          <cell r="K3890">
            <v>0</v>
          </cell>
          <cell r="L3890">
            <v>0</v>
          </cell>
          <cell r="M3890">
            <v>0</v>
          </cell>
          <cell r="N3890">
            <v>26508.48</v>
          </cell>
          <cell r="O3890">
            <v>0</v>
          </cell>
          <cell r="P3890">
            <v>0</v>
          </cell>
          <cell r="Q3890">
            <v>0</v>
          </cell>
          <cell r="R3890">
            <v>0</v>
          </cell>
          <cell r="S3890">
            <v>26508.48</v>
          </cell>
        </row>
        <row r="3891">
          <cell r="E3891" t="str">
            <v>35442110100EQMRCZZWD</v>
          </cell>
          <cell r="F3891" t="str">
            <v>BONUS</v>
          </cell>
          <cell r="G3891">
            <v>0</v>
          </cell>
          <cell r="H3891">
            <v>0</v>
          </cell>
          <cell r="I3891">
            <v>0</v>
          </cell>
          <cell r="J3891">
            <v>0</v>
          </cell>
          <cell r="K3891">
            <v>0</v>
          </cell>
          <cell r="L3891">
            <v>0</v>
          </cell>
          <cell r="M3891">
            <v>0</v>
          </cell>
          <cell r="N3891">
            <v>16450.14</v>
          </cell>
          <cell r="O3891">
            <v>0</v>
          </cell>
          <cell r="P3891">
            <v>0</v>
          </cell>
          <cell r="Q3891">
            <v>0</v>
          </cell>
          <cell r="R3891">
            <v>0</v>
          </cell>
          <cell r="S3891">
            <v>16450.14</v>
          </cell>
        </row>
        <row r="3892">
          <cell r="E3892" t="str">
            <v>35442110100EQMRCZZWD</v>
          </cell>
          <cell r="F3892" t="str">
            <v>BONUS</v>
          </cell>
          <cell r="G3892">
            <v>0</v>
          </cell>
          <cell r="H3892">
            <v>0</v>
          </cell>
          <cell r="I3892">
            <v>0</v>
          </cell>
          <cell r="J3892">
            <v>0</v>
          </cell>
          <cell r="K3892">
            <v>0</v>
          </cell>
          <cell r="L3892">
            <v>0</v>
          </cell>
          <cell r="M3892">
            <v>0</v>
          </cell>
          <cell r="N3892">
            <v>0</v>
          </cell>
          <cell r="O3892">
            <v>0</v>
          </cell>
          <cell r="P3892">
            <v>0</v>
          </cell>
          <cell r="Q3892">
            <v>0</v>
          </cell>
          <cell r="R3892">
            <v>27769.88</v>
          </cell>
          <cell r="S3892">
            <v>27769.88</v>
          </cell>
        </row>
        <row r="3893">
          <cell r="E3893" t="str">
            <v>35442110100EQMRCZZWD</v>
          </cell>
          <cell r="F3893" t="str">
            <v>BONUS</v>
          </cell>
          <cell r="G3893">
            <v>0</v>
          </cell>
          <cell r="H3893">
            <v>0</v>
          </cell>
          <cell r="I3893">
            <v>17959.580000000002</v>
          </cell>
          <cell r="J3893">
            <v>0</v>
          </cell>
          <cell r="K3893">
            <v>0</v>
          </cell>
          <cell r="L3893">
            <v>0</v>
          </cell>
          <cell r="M3893">
            <v>0</v>
          </cell>
          <cell r="N3893">
            <v>0</v>
          </cell>
          <cell r="O3893">
            <v>0</v>
          </cell>
          <cell r="P3893">
            <v>0</v>
          </cell>
          <cell r="Q3893">
            <v>0</v>
          </cell>
          <cell r="R3893">
            <v>0</v>
          </cell>
          <cell r="S3893">
            <v>17959.580000000002</v>
          </cell>
        </row>
        <row r="3894">
          <cell r="E3894" t="str">
            <v>35442110100EQMRCZZWD</v>
          </cell>
          <cell r="F3894" t="str">
            <v>BONUS</v>
          </cell>
          <cell r="G3894">
            <v>0</v>
          </cell>
          <cell r="H3894">
            <v>0</v>
          </cell>
          <cell r="I3894">
            <v>18813.939999999999</v>
          </cell>
          <cell r="J3894">
            <v>0</v>
          </cell>
          <cell r="K3894">
            <v>0</v>
          </cell>
          <cell r="L3894">
            <v>0</v>
          </cell>
          <cell r="M3894">
            <v>0</v>
          </cell>
          <cell r="N3894">
            <v>0</v>
          </cell>
          <cell r="O3894">
            <v>0</v>
          </cell>
          <cell r="P3894">
            <v>0</v>
          </cell>
          <cell r="Q3894">
            <v>0</v>
          </cell>
          <cell r="R3894">
            <v>0</v>
          </cell>
          <cell r="S3894">
            <v>18813.939999999999</v>
          </cell>
        </row>
        <row r="3895">
          <cell r="E3895" t="str">
            <v>35442110100EQMRCZZWD</v>
          </cell>
          <cell r="F3895" t="str">
            <v>BONUS</v>
          </cell>
          <cell r="G3895">
            <v>0</v>
          </cell>
          <cell r="H3895">
            <v>0</v>
          </cell>
          <cell r="I3895">
            <v>11234.94</v>
          </cell>
          <cell r="J3895">
            <v>0</v>
          </cell>
          <cell r="K3895">
            <v>0</v>
          </cell>
          <cell r="L3895">
            <v>0</v>
          </cell>
          <cell r="M3895">
            <v>0</v>
          </cell>
          <cell r="N3895">
            <v>0</v>
          </cell>
          <cell r="O3895">
            <v>0</v>
          </cell>
          <cell r="P3895">
            <v>0</v>
          </cell>
          <cell r="Q3895">
            <v>0</v>
          </cell>
          <cell r="R3895">
            <v>0</v>
          </cell>
          <cell r="S3895">
            <v>11234.94</v>
          </cell>
        </row>
        <row r="3896">
          <cell r="E3896" t="str">
            <v>35442110100EQMRCZZWD Total</v>
          </cell>
          <cell r="F3896">
            <v>0</v>
          </cell>
          <cell r="S3896">
            <v>615251.56000000006</v>
          </cell>
        </row>
        <row r="3897">
          <cell r="E3897" t="str">
            <v>35442110260EQMRCZZWD</v>
          </cell>
          <cell r="F3897" t="str">
            <v>HOUSESUB</v>
          </cell>
          <cell r="G3897">
            <v>796.61</v>
          </cell>
          <cell r="H3897">
            <v>796.61</v>
          </cell>
          <cell r="I3897">
            <v>796.61</v>
          </cell>
          <cell r="J3897">
            <v>796.61</v>
          </cell>
          <cell r="K3897">
            <v>796.61</v>
          </cell>
          <cell r="L3897">
            <v>796.61</v>
          </cell>
          <cell r="M3897">
            <v>796.61</v>
          </cell>
          <cell r="N3897">
            <v>796.61</v>
          </cell>
          <cell r="O3897">
            <v>796.61</v>
          </cell>
          <cell r="P3897">
            <v>796.61</v>
          </cell>
          <cell r="Q3897">
            <v>796.61</v>
          </cell>
          <cell r="R3897">
            <v>796.61</v>
          </cell>
          <cell r="S3897">
            <v>9559.32</v>
          </cell>
        </row>
        <row r="3898">
          <cell r="E3898" t="str">
            <v>35442110260EQMRCZZWD</v>
          </cell>
          <cell r="F3898" t="str">
            <v>HOUSESUB</v>
          </cell>
          <cell r="G3898">
            <v>796.61</v>
          </cell>
          <cell r="H3898">
            <v>796.61</v>
          </cell>
          <cell r="I3898">
            <v>796.61</v>
          </cell>
          <cell r="J3898">
            <v>796.61</v>
          </cell>
          <cell r="K3898">
            <v>796.61</v>
          </cell>
          <cell r="L3898">
            <v>796.61</v>
          </cell>
          <cell r="M3898">
            <v>796.61</v>
          </cell>
          <cell r="N3898">
            <v>796.61</v>
          </cell>
          <cell r="O3898">
            <v>796.61</v>
          </cell>
          <cell r="P3898">
            <v>796.61</v>
          </cell>
          <cell r="Q3898">
            <v>796.61</v>
          </cell>
          <cell r="R3898">
            <v>796.61</v>
          </cell>
          <cell r="S3898">
            <v>9559.32</v>
          </cell>
        </row>
        <row r="3899">
          <cell r="E3899" t="str">
            <v>35442110260EQMRCZZWD</v>
          </cell>
          <cell r="F3899" t="str">
            <v>HOUSESUB</v>
          </cell>
          <cell r="G3899">
            <v>796.61</v>
          </cell>
          <cell r="H3899">
            <v>796.61</v>
          </cell>
          <cell r="I3899">
            <v>796.61</v>
          </cell>
          <cell r="J3899">
            <v>796.61</v>
          </cell>
          <cell r="K3899">
            <v>796.61</v>
          </cell>
          <cell r="L3899">
            <v>796.61</v>
          </cell>
          <cell r="M3899">
            <v>796.61</v>
          </cell>
          <cell r="N3899">
            <v>796.61</v>
          </cell>
          <cell r="O3899">
            <v>796.61</v>
          </cell>
          <cell r="P3899">
            <v>796.61</v>
          </cell>
          <cell r="Q3899">
            <v>796.61</v>
          </cell>
          <cell r="R3899">
            <v>796.61</v>
          </cell>
          <cell r="S3899">
            <v>9559.32</v>
          </cell>
        </row>
        <row r="3900">
          <cell r="E3900" t="str">
            <v>35442110260EQMRCZZWD</v>
          </cell>
          <cell r="F3900" t="str">
            <v>HOUSESUB</v>
          </cell>
          <cell r="G3900">
            <v>796.61</v>
          </cell>
          <cell r="H3900">
            <v>796.61</v>
          </cell>
          <cell r="I3900">
            <v>796.61</v>
          </cell>
          <cell r="J3900">
            <v>796.61</v>
          </cell>
          <cell r="K3900">
            <v>796.61</v>
          </cell>
          <cell r="L3900">
            <v>796.61</v>
          </cell>
          <cell r="M3900">
            <v>796.61</v>
          </cell>
          <cell r="N3900">
            <v>796.61</v>
          </cell>
          <cell r="O3900">
            <v>796.61</v>
          </cell>
          <cell r="P3900">
            <v>796.61</v>
          </cell>
          <cell r="Q3900">
            <v>796.61</v>
          </cell>
          <cell r="R3900">
            <v>796.61</v>
          </cell>
          <cell r="S3900">
            <v>9559.32</v>
          </cell>
        </row>
        <row r="3901">
          <cell r="E3901" t="str">
            <v>35442110260EQMRCZZWD</v>
          </cell>
          <cell r="F3901" t="str">
            <v>HOUSESUB</v>
          </cell>
          <cell r="G3901">
            <v>796.61</v>
          </cell>
          <cell r="H3901">
            <v>796.61</v>
          </cell>
          <cell r="I3901">
            <v>796.61</v>
          </cell>
          <cell r="J3901">
            <v>796.61</v>
          </cell>
          <cell r="K3901">
            <v>796.61</v>
          </cell>
          <cell r="L3901">
            <v>796.61</v>
          </cell>
          <cell r="M3901">
            <v>796.61</v>
          </cell>
          <cell r="N3901">
            <v>796.61</v>
          </cell>
          <cell r="O3901">
            <v>796.61</v>
          </cell>
          <cell r="P3901">
            <v>796.61</v>
          </cell>
          <cell r="Q3901">
            <v>796.61</v>
          </cell>
          <cell r="R3901">
            <v>796.61</v>
          </cell>
          <cell r="S3901">
            <v>9559.32</v>
          </cell>
        </row>
        <row r="3902">
          <cell r="E3902" t="str">
            <v>35442110260EQMRCZZWD</v>
          </cell>
          <cell r="F3902" t="str">
            <v>HOUSESUB</v>
          </cell>
          <cell r="G3902">
            <v>796.61</v>
          </cell>
          <cell r="H3902">
            <v>796.61</v>
          </cell>
          <cell r="I3902">
            <v>796.61</v>
          </cell>
          <cell r="J3902">
            <v>796.61</v>
          </cell>
          <cell r="K3902">
            <v>796.61</v>
          </cell>
          <cell r="L3902">
            <v>796.61</v>
          </cell>
          <cell r="M3902">
            <v>796.61</v>
          </cell>
          <cell r="N3902">
            <v>796.61</v>
          </cell>
          <cell r="O3902">
            <v>796.61</v>
          </cell>
          <cell r="P3902">
            <v>796.61</v>
          </cell>
          <cell r="Q3902">
            <v>796.61</v>
          </cell>
          <cell r="R3902">
            <v>796.61</v>
          </cell>
          <cell r="S3902">
            <v>9559.32</v>
          </cell>
        </row>
        <row r="3903">
          <cell r="E3903" t="str">
            <v>35442110260EQMRCZZWD</v>
          </cell>
          <cell r="F3903" t="str">
            <v>HOUSESUB</v>
          </cell>
          <cell r="G3903">
            <v>796.61</v>
          </cell>
          <cell r="H3903">
            <v>796.61</v>
          </cell>
          <cell r="I3903">
            <v>796.61</v>
          </cell>
          <cell r="J3903">
            <v>796.61</v>
          </cell>
          <cell r="K3903">
            <v>796.61</v>
          </cell>
          <cell r="L3903">
            <v>796.61</v>
          </cell>
          <cell r="M3903">
            <v>796.61</v>
          </cell>
          <cell r="N3903">
            <v>796.61</v>
          </cell>
          <cell r="O3903">
            <v>796.61</v>
          </cell>
          <cell r="P3903">
            <v>796.61</v>
          </cell>
          <cell r="Q3903">
            <v>796.61</v>
          </cell>
          <cell r="R3903">
            <v>796.61</v>
          </cell>
          <cell r="S3903">
            <v>9559.32</v>
          </cell>
        </row>
        <row r="3904">
          <cell r="E3904" t="str">
            <v>35442110260EQMRCZZWD</v>
          </cell>
          <cell r="F3904" t="str">
            <v>HOUSESUB</v>
          </cell>
          <cell r="G3904">
            <v>796.61</v>
          </cell>
          <cell r="H3904">
            <v>796.61</v>
          </cell>
          <cell r="I3904">
            <v>796.61</v>
          </cell>
          <cell r="J3904">
            <v>796.61</v>
          </cell>
          <cell r="K3904">
            <v>796.61</v>
          </cell>
          <cell r="L3904">
            <v>796.61</v>
          </cell>
          <cell r="M3904">
            <v>796.61</v>
          </cell>
          <cell r="N3904">
            <v>796.61</v>
          </cell>
          <cell r="O3904">
            <v>796.61</v>
          </cell>
          <cell r="P3904">
            <v>796.61</v>
          </cell>
          <cell r="Q3904">
            <v>796.61</v>
          </cell>
          <cell r="R3904">
            <v>796.61</v>
          </cell>
          <cell r="S3904">
            <v>9559.32</v>
          </cell>
        </row>
        <row r="3905">
          <cell r="E3905" t="str">
            <v>35442110260EQMRCZZWD</v>
          </cell>
          <cell r="F3905" t="str">
            <v>HOUSESUB</v>
          </cell>
          <cell r="G3905">
            <v>796.61</v>
          </cell>
          <cell r="H3905">
            <v>796.61</v>
          </cell>
          <cell r="I3905">
            <v>796.61</v>
          </cell>
          <cell r="J3905">
            <v>796.61</v>
          </cell>
          <cell r="K3905">
            <v>796.61</v>
          </cell>
          <cell r="L3905">
            <v>796.61</v>
          </cell>
          <cell r="M3905">
            <v>796.61</v>
          </cell>
          <cell r="N3905">
            <v>796.61</v>
          </cell>
          <cell r="O3905">
            <v>796.61</v>
          </cell>
          <cell r="P3905">
            <v>796.61</v>
          </cell>
          <cell r="Q3905">
            <v>796.61</v>
          </cell>
          <cell r="R3905">
            <v>796.61</v>
          </cell>
          <cell r="S3905">
            <v>9559.32</v>
          </cell>
        </row>
        <row r="3906">
          <cell r="E3906" t="str">
            <v>35442110260EQMRCZZWD</v>
          </cell>
          <cell r="F3906" t="str">
            <v>HOUSESUB</v>
          </cell>
          <cell r="G3906">
            <v>796.61</v>
          </cell>
          <cell r="H3906">
            <v>796.61</v>
          </cell>
          <cell r="I3906">
            <v>796.61</v>
          </cell>
          <cell r="J3906">
            <v>796.61</v>
          </cell>
          <cell r="K3906">
            <v>796.61</v>
          </cell>
          <cell r="L3906">
            <v>796.61</v>
          </cell>
          <cell r="M3906">
            <v>796.61</v>
          </cell>
          <cell r="N3906">
            <v>796.61</v>
          </cell>
          <cell r="O3906">
            <v>796.61</v>
          </cell>
          <cell r="P3906">
            <v>796.61</v>
          </cell>
          <cell r="Q3906">
            <v>796.61</v>
          </cell>
          <cell r="R3906">
            <v>796.61</v>
          </cell>
          <cell r="S3906">
            <v>9559.32</v>
          </cell>
        </row>
        <row r="3907">
          <cell r="E3907" t="str">
            <v>35442110260EQMRCZZWD Total</v>
          </cell>
          <cell r="F3907">
            <v>0</v>
          </cell>
          <cell r="S3907">
            <v>95593.200000000012</v>
          </cell>
        </row>
        <row r="3908">
          <cell r="E3908" t="str">
            <v>35442130010ORMRCZZWD</v>
          </cell>
          <cell r="F3908" t="str">
            <v>CC-BARGAIN</v>
          </cell>
          <cell r="G3908">
            <v>8.25</v>
          </cell>
          <cell r="H3908">
            <v>8.25</v>
          </cell>
          <cell r="I3908">
            <v>8.25</v>
          </cell>
          <cell r="J3908">
            <v>8.25</v>
          </cell>
          <cell r="K3908">
            <v>8.25</v>
          </cell>
          <cell r="L3908">
            <v>8.25</v>
          </cell>
          <cell r="M3908">
            <v>8.25</v>
          </cell>
          <cell r="N3908">
            <v>8.25</v>
          </cell>
          <cell r="O3908">
            <v>8.25</v>
          </cell>
          <cell r="P3908">
            <v>8.25</v>
          </cell>
          <cell r="Q3908">
            <v>8.25</v>
          </cell>
          <cell r="R3908">
            <v>8.25</v>
          </cell>
          <cell r="S3908">
            <v>99</v>
          </cell>
        </row>
        <row r="3909">
          <cell r="E3909" t="str">
            <v>35442130010ORMRCZZWD</v>
          </cell>
          <cell r="F3909" t="str">
            <v>CC-BARGAIN</v>
          </cell>
          <cell r="G3909">
            <v>8.25</v>
          </cell>
          <cell r="H3909">
            <v>8.25</v>
          </cell>
          <cell r="I3909">
            <v>8.25</v>
          </cell>
          <cell r="J3909">
            <v>8.25</v>
          </cell>
          <cell r="K3909">
            <v>8.25</v>
          </cell>
          <cell r="L3909">
            <v>8.25</v>
          </cell>
          <cell r="M3909">
            <v>8.25</v>
          </cell>
          <cell r="N3909">
            <v>8.25</v>
          </cell>
          <cell r="O3909">
            <v>8.25</v>
          </cell>
          <cell r="P3909">
            <v>8.25</v>
          </cell>
          <cell r="Q3909">
            <v>8.25</v>
          </cell>
          <cell r="R3909">
            <v>8.25</v>
          </cell>
          <cell r="S3909">
            <v>99</v>
          </cell>
        </row>
        <row r="3910">
          <cell r="E3910" t="str">
            <v>35442130010ORMRCZZWD</v>
          </cell>
          <cell r="F3910" t="str">
            <v>CC-BARGAIN</v>
          </cell>
          <cell r="G3910">
            <v>8.25</v>
          </cell>
          <cell r="H3910">
            <v>8.25</v>
          </cell>
          <cell r="I3910">
            <v>8.25</v>
          </cell>
          <cell r="J3910">
            <v>8.25</v>
          </cell>
          <cell r="K3910">
            <v>8.25</v>
          </cell>
          <cell r="L3910">
            <v>8.25</v>
          </cell>
          <cell r="M3910">
            <v>8.25</v>
          </cell>
          <cell r="N3910">
            <v>8.25</v>
          </cell>
          <cell r="O3910">
            <v>8.25</v>
          </cell>
          <cell r="P3910">
            <v>8.25</v>
          </cell>
          <cell r="Q3910">
            <v>8.25</v>
          </cell>
          <cell r="R3910">
            <v>8.25</v>
          </cell>
          <cell r="S3910">
            <v>99</v>
          </cell>
        </row>
        <row r="3911">
          <cell r="E3911" t="str">
            <v>35442130010ORMRCZZWD</v>
          </cell>
          <cell r="F3911" t="str">
            <v>CC-BARGAIN</v>
          </cell>
          <cell r="G3911">
            <v>8.25</v>
          </cell>
          <cell r="H3911">
            <v>8.25</v>
          </cell>
          <cell r="I3911">
            <v>8.25</v>
          </cell>
          <cell r="J3911">
            <v>8.25</v>
          </cell>
          <cell r="K3911">
            <v>8.25</v>
          </cell>
          <cell r="L3911">
            <v>8.25</v>
          </cell>
          <cell r="M3911">
            <v>8.25</v>
          </cell>
          <cell r="N3911">
            <v>8.25</v>
          </cell>
          <cell r="O3911">
            <v>8.25</v>
          </cell>
          <cell r="P3911">
            <v>8.25</v>
          </cell>
          <cell r="Q3911">
            <v>8.25</v>
          </cell>
          <cell r="R3911">
            <v>8.25</v>
          </cell>
          <cell r="S3911">
            <v>99</v>
          </cell>
        </row>
        <row r="3912">
          <cell r="E3912" t="str">
            <v>35442130010ORMRCZZWD</v>
          </cell>
          <cell r="F3912" t="str">
            <v>CC-BARGAIN</v>
          </cell>
          <cell r="G3912">
            <v>8.25</v>
          </cell>
          <cell r="H3912">
            <v>8.25</v>
          </cell>
          <cell r="I3912">
            <v>8.25</v>
          </cell>
          <cell r="J3912">
            <v>8.25</v>
          </cell>
          <cell r="K3912">
            <v>8.25</v>
          </cell>
          <cell r="L3912">
            <v>8.25</v>
          </cell>
          <cell r="M3912">
            <v>8.25</v>
          </cell>
          <cell r="N3912">
            <v>8.25</v>
          </cell>
          <cell r="O3912">
            <v>8.25</v>
          </cell>
          <cell r="P3912">
            <v>8.25</v>
          </cell>
          <cell r="Q3912">
            <v>8.25</v>
          </cell>
          <cell r="R3912">
            <v>8.25</v>
          </cell>
          <cell r="S3912">
            <v>99</v>
          </cell>
        </row>
        <row r="3913">
          <cell r="E3913" t="str">
            <v>35442130010ORMRCZZWD</v>
          </cell>
          <cell r="F3913" t="str">
            <v>CC-BARGAIN</v>
          </cell>
          <cell r="G3913">
            <v>8.25</v>
          </cell>
          <cell r="H3913">
            <v>8.25</v>
          </cell>
          <cell r="I3913">
            <v>8.25</v>
          </cell>
          <cell r="J3913">
            <v>8.25</v>
          </cell>
          <cell r="K3913">
            <v>8.25</v>
          </cell>
          <cell r="L3913">
            <v>8.25</v>
          </cell>
          <cell r="M3913">
            <v>8.25</v>
          </cell>
          <cell r="N3913">
            <v>8.25</v>
          </cell>
          <cell r="O3913">
            <v>8.25</v>
          </cell>
          <cell r="P3913">
            <v>8.25</v>
          </cell>
          <cell r="Q3913">
            <v>8.25</v>
          </cell>
          <cell r="R3913">
            <v>8.25</v>
          </cell>
          <cell r="S3913">
            <v>99</v>
          </cell>
        </row>
        <row r="3914">
          <cell r="E3914" t="str">
            <v>35442130010ORMRCZZWD</v>
          </cell>
          <cell r="F3914" t="str">
            <v>CC-BARGAIN</v>
          </cell>
          <cell r="G3914">
            <v>8.25</v>
          </cell>
          <cell r="H3914">
            <v>8.25</v>
          </cell>
          <cell r="I3914">
            <v>8.25</v>
          </cell>
          <cell r="J3914">
            <v>8.25</v>
          </cell>
          <cell r="K3914">
            <v>8.25</v>
          </cell>
          <cell r="L3914">
            <v>8.25</v>
          </cell>
          <cell r="M3914">
            <v>8.25</v>
          </cell>
          <cell r="N3914">
            <v>8.25</v>
          </cell>
          <cell r="O3914">
            <v>8.25</v>
          </cell>
          <cell r="P3914">
            <v>8.25</v>
          </cell>
          <cell r="Q3914">
            <v>8.25</v>
          </cell>
          <cell r="R3914">
            <v>8.25</v>
          </cell>
          <cell r="S3914">
            <v>99</v>
          </cell>
        </row>
        <row r="3915">
          <cell r="E3915" t="str">
            <v>35442130010ORMRCZZWD</v>
          </cell>
          <cell r="F3915" t="str">
            <v>CC-BARGAIN</v>
          </cell>
          <cell r="G3915">
            <v>8.25</v>
          </cell>
          <cell r="H3915">
            <v>8.25</v>
          </cell>
          <cell r="I3915">
            <v>8.25</v>
          </cell>
          <cell r="J3915">
            <v>8.25</v>
          </cell>
          <cell r="K3915">
            <v>8.25</v>
          </cell>
          <cell r="L3915">
            <v>8.25</v>
          </cell>
          <cell r="M3915">
            <v>8.25</v>
          </cell>
          <cell r="N3915">
            <v>8.25</v>
          </cell>
          <cell r="O3915">
            <v>8.25</v>
          </cell>
          <cell r="P3915">
            <v>8.25</v>
          </cell>
          <cell r="Q3915">
            <v>8.25</v>
          </cell>
          <cell r="R3915">
            <v>8.25</v>
          </cell>
          <cell r="S3915">
            <v>99</v>
          </cell>
        </row>
        <row r="3916">
          <cell r="E3916" t="str">
            <v>35442130010ORMRCZZWD</v>
          </cell>
          <cell r="F3916" t="str">
            <v>CC-BARGAIN</v>
          </cell>
          <cell r="G3916">
            <v>8.25</v>
          </cell>
          <cell r="H3916">
            <v>8.25</v>
          </cell>
          <cell r="I3916">
            <v>8.25</v>
          </cell>
          <cell r="J3916">
            <v>8.25</v>
          </cell>
          <cell r="K3916">
            <v>8.25</v>
          </cell>
          <cell r="L3916">
            <v>8.25</v>
          </cell>
          <cell r="M3916">
            <v>8.25</v>
          </cell>
          <cell r="N3916">
            <v>8.25</v>
          </cell>
          <cell r="O3916">
            <v>8.25</v>
          </cell>
          <cell r="P3916">
            <v>8.25</v>
          </cell>
          <cell r="Q3916">
            <v>8.25</v>
          </cell>
          <cell r="R3916">
            <v>8.25</v>
          </cell>
          <cell r="S3916">
            <v>99</v>
          </cell>
        </row>
        <row r="3917">
          <cell r="E3917" t="str">
            <v>35442130010ORMRCZZWD</v>
          </cell>
          <cell r="F3917" t="str">
            <v>CC-BARGAIN</v>
          </cell>
          <cell r="G3917">
            <v>8.25</v>
          </cell>
          <cell r="H3917">
            <v>8.25</v>
          </cell>
          <cell r="I3917">
            <v>8.25</v>
          </cell>
          <cell r="J3917">
            <v>8.25</v>
          </cell>
          <cell r="K3917">
            <v>8.25</v>
          </cell>
          <cell r="L3917">
            <v>8.25</v>
          </cell>
          <cell r="M3917">
            <v>8.25</v>
          </cell>
          <cell r="N3917">
            <v>8.25</v>
          </cell>
          <cell r="O3917">
            <v>8.25</v>
          </cell>
          <cell r="P3917">
            <v>8.25</v>
          </cell>
          <cell r="Q3917">
            <v>8.25</v>
          </cell>
          <cell r="R3917">
            <v>8.25</v>
          </cell>
          <cell r="S3917">
            <v>99</v>
          </cell>
        </row>
        <row r="3918">
          <cell r="E3918" t="str">
            <v>35442130010ORMRCZZWD</v>
          </cell>
          <cell r="F3918" t="str">
            <v>CC-BARGAIN</v>
          </cell>
          <cell r="G3918">
            <v>8.25</v>
          </cell>
          <cell r="H3918">
            <v>8.25</v>
          </cell>
          <cell r="I3918">
            <v>8.25</v>
          </cell>
          <cell r="J3918">
            <v>8.25</v>
          </cell>
          <cell r="K3918">
            <v>8.25</v>
          </cell>
          <cell r="L3918">
            <v>8.25</v>
          </cell>
          <cell r="M3918">
            <v>8.25</v>
          </cell>
          <cell r="N3918">
            <v>8.25</v>
          </cell>
          <cell r="O3918">
            <v>8.25</v>
          </cell>
          <cell r="P3918">
            <v>8.25</v>
          </cell>
          <cell r="Q3918">
            <v>8.25</v>
          </cell>
          <cell r="R3918">
            <v>8.25</v>
          </cell>
          <cell r="S3918">
            <v>99</v>
          </cell>
        </row>
        <row r="3919">
          <cell r="E3919" t="str">
            <v>35442130010ORMRCZZWD</v>
          </cell>
          <cell r="F3919" t="str">
            <v>CC-UNION</v>
          </cell>
          <cell r="G3919">
            <v>8.25</v>
          </cell>
          <cell r="H3919">
            <v>8.25</v>
          </cell>
          <cell r="I3919">
            <v>8.25</v>
          </cell>
          <cell r="J3919">
            <v>8.25</v>
          </cell>
          <cell r="K3919">
            <v>8.25</v>
          </cell>
          <cell r="L3919">
            <v>8.25</v>
          </cell>
          <cell r="M3919">
            <v>8.25</v>
          </cell>
          <cell r="N3919">
            <v>8.25</v>
          </cell>
          <cell r="O3919">
            <v>8.25</v>
          </cell>
          <cell r="P3919">
            <v>8.25</v>
          </cell>
          <cell r="Q3919">
            <v>8.25</v>
          </cell>
          <cell r="R3919">
            <v>8.25</v>
          </cell>
          <cell r="S3919">
            <v>99</v>
          </cell>
        </row>
        <row r="3920">
          <cell r="E3920" t="str">
            <v>35442130010ORMRCZZWD</v>
          </cell>
          <cell r="F3920" t="str">
            <v>CC-BARGAIN</v>
          </cell>
          <cell r="G3920">
            <v>8.25</v>
          </cell>
          <cell r="H3920">
            <v>8.25</v>
          </cell>
          <cell r="I3920">
            <v>8.25</v>
          </cell>
          <cell r="J3920">
            <v>8.25</v>
          </cell>
          <cell r="K3920">
            <v>8.25</v>
          </cell>
          <cell r="L3920">
            <v>8.25</v>
          </cell>
          <cell r="M3920">
            <v>8.25</v>
          </cell>
          <cell r="N3920">
            <v>8.25</v>
          </cell>
          <cell r="O3920">
            <v>8.25</v>
          </cell>
          <cell r="P3920">
            <v>8.25</v>
          </cell>
          <cell r="Q3920">
            <v>8.25</v>
          </cell>
          <cell r="R3920">
            <v>8.25</v>
          </cell>
          <cell r="S3920">
            <v>99</v>
          </cell>
        </row>
        <row r="3921">
          <cell r="E3921" t="str">
            <v>35442130010ORMRCZZWD</v>
          </cell>
          <cell r="F3921" t="str">
            <v>CC-BARGAIN</v>
          </cell>
          <cell r="G3921">
            <v>8.25</v>
          </cell>
          <cell r="H3921">
            <v>8.25</v>
          </cell>
          <cell r="I3921">
            <v>8.25</v>
          </cell>
          <cell r="J3921">
            <v>8.25</v>
          </cell>
          <cell r="K3921">
            <v>8.25</v>
          </cell>
          <cell r="L3921">
            <v>8.25</v>
          </cell>
          <cell r="M3921">
            <v>8.25</v>
          </cell>
          <cell r="N3921">
            <v>8.25</v>
          </cell>
          <cell r="O3921">
            <v>8.25</v>
          </cell>
          <cell r="P3921">
            <v>8.25</v>
          </cell>
          <cell r="Q3921">
            <v>8.25</v>
          </cell>
          <cell r="R3921">
            <v>8.25</v>
          </cell>
          <cell r="S3921">
            <v>99</v>
          </cell>
        </row>
        <row r="3922">
          <cell r="E3922" t="str">
            <v>35442130010ORMRCZZWD</v>
          </cell>
          <cell r="F3922" t="str">
            <v>CC-BARGAIN</v>
          </cell>
          <cell r="G3922">
            <v>8.25</v>
          </cell>
          <cell r="H3922">
            <v>8.25</v>
          </cell>
          <cell r="I3922">
            <v>8.25</v>
          </cell>
          <cell r="J3922">
            <v>8.25</v>
          </cell>
          <cell r="K3922">
            <v>8.25</v>
          </cell>
          <cell r="L3922">
            <v>8.25</v>
          </cell>
          <cell r="M3922">
            <v>8.25</v>
          </cell>
          <cell r="N3922">
            <v>8.25</v>
          </cell>
          <cell r="O3922">
            <v>8.25</v>
          </cell>
          <cell r="P3922">
            <v>8.25</v>
          </cell>
          <cell r="Q3922">
            <v>8.25</v>
          </cell>
          <cell r="R3922">
            <v>8.25</v>
          </cell>
          <cell r="S3922">
            <v>99</v>
          </cell>
        </row>
        <row r="3923">
          <cell r="E3923" t="str">
            <v>35442130010ORMRCZZWD</v>
          </cell>
          <cell r="F3923" t="str">
            <v>CC-BARGAIN</v>
          </cell>
          <cell r="G3923">
            <v>8.25</v>
          </cell>
          <cell r="H3923">
            <v>8.25</v>
          </cell>
          <cell r="I3923">
            <v>8.25</v>
          </cell>
          <cell r="J3923">
            <v>8.25</v>
          </cell>
          <cell r="K3923">
            <v>8.25</v>
          </cell>
          <cell r="L3923">
            <v>8.25</v>
          </cell>
          <cell r="M3923">
            <v>8.25</v>
          </cell>
          <cell r="N3923">
            <v>8.25</v>
          </cell>
          <cell r="O3923">
            <v>8.25</v>
          </cell>
          <cell r="P3923">
            <v>8.25</v>
          </cell>
          <cell r="Q3923">
            <v>8.25</v>
          </cell>
          <cell r="R3923">
            <v>8.25</v>
          </cell>
          <cell r="S3923">
            <v>99</v>
          </cell>
        </row>
        <row r="3924">
          <cell r="E3924" t="str">
            <v>35442130010ORMRCZZWD</v>
          </cell>
          <cell r="F3924" t="str">
            <v>CC-BARGAIN</v>
          </cell>
          <cell r="G3924">
            <v>8.25</v>
          </cell>
          <cell r="H3924">
            <v>8.25</v>
          </cell>
          <cell r="I3924">
            <v>8.25</v>
          </cell>
          <cell r="J3924">
            <v>8.25</v>
          </cell>
          <cell r="K3924">
            <v>8.25</v>
          </cell>
          <cell r="L3924">
            <v>8.25</v>
          </cell>
          <cell r="M3924">
            <v>8.25</v>
          </cell>
          <cell r="N3924">
            <v>8.25</v>
          </cell>
          <cell r="O3924">
            <v>8.25</v>
          </cell>
          <cell r="P3924">
            <v>8.25</v>
          </cell>
          <cell r="Q3924">
            <v>8.25</v>
          </cell>
          <cell r="R3924">
            <v>8.25</v>
          </cell>
          <cell r="S3924">
            <v>99</v>
          </cell>
        </row>
        <row r="3925">
          <cell r="E3925" t="str">
            <v>35442130010ORMRCZZWD</v>
          </cell>
          <cell r="F3925" t="str">
            <v>CC-BARGAIN</v>
          </cell>
          <cell r="G3925">
            <v>8.25</v>
          </cell>
          <cell r="H3925">
            <v>8.25</v>
          </cell>
          <cell r="I3925">
            <v>8.25</v>
          </cell>
          <cell r="J3925">
            <v>8.25</v>
          </cell>
          <cell r="K3925">
            <v>8.25</v>
          </cell>
          <cell r="L3925">
            <v>8.25</v>
          </cell>
          <cell r="M3925">
            <v>8.25</v>
          </cell>
          <cell r="N3925">
            <v>8.25</v>
          </cell>
          <cell r="O3925">
            <v>8.25</v>
          </cell>
          <cell r="P3925">
            <v>8.25</v>
          </cell>
          <cell r="Q3925">
            <v>8.25</v>
          </cell>
          <cell r="R3925">
            <v>8.25</v>
          </cell>
          <cell r="S3925">
            <v>99</v>
          </cell>
        </row>
        <row r="3926">
          <cell r="E3926" t="str">
            <v>35442130010ORMRCZZWD</v>
          </cell>
          <cell r="F3926" t="str">
            <v>CC-BARGAIN</v>
          </cell>
          <cell r="G3926">
            <v>8.25</v>
          </cell>
          <cell r="H3926">
            <v>8.25</v>
          </cell>
          <cell r="I3926">
            <v>8.25</v>
          </cell>
          <cell r="J3926">
            <v>8.25</v>
          </cell>
          <cell r="K3926">
            <v>8.25</v>
          </cell>
          <cell r="L3926">
            <v>8.25</v>
          </cell>
          <cell r="M3926">
            <v>8.25</v>
          </cell>
          <cell r="N3926">
            <v>8.25</v>
          </cell>
          <cell r="O3926">
            <v>8.25</v>
          </cell>
          <cell r="P3926">
            <v>8.25</v>
          </cell>
          <cell r="Q3926">
            <v>8.25</v>
          </cell>
          <cell r="R3926">
            <v>8.25</v>
          </cell>
          <cell r="S3926">
            <v>99</v>
          </cell>
        </row>
        <row r="3927">
          <cell r="E3927" t="str">
            <v>35442130010ORMRCZZWD</v>
          </cell>
          <cell r="F3927" t="str">
            <v>CC-BARGAIN</v>
          </cell>
          <cell r="G3927">
            <v>8.25</v>
          </cell>
          <cell r="H3927">
            <v>8.25</v>
          </cell>
          <cell r="I3927">
            <v>8.25</v>
          </cell>
          <cell r="J3927">
            <v>8.25</v>
          </cell>
          <cell r="K3927">
            <v>8.25</v>
          </cell>
          <cell r="L3927">
            <v>8.25</v>
          </cell>
          <cell r="M3927">
            <v>8.25</v>
          </cell>
          <cell r="N3927">
            <v>8.25</v>
          </cell>
          <cell r="O3927">
            <v>8.25</v>
          </cell>
          <cell r="P3927">
            <v>8.25</v>
          </cell>
          <cell r="Q3927">
            <v>8.25</v>
          </cell>
          <cell r="R3927">
            <v>8.25</v>
          </cell>
          <cell r="S3927">
            <v>99</v>
          </cell>
        </row>
        <row r="3928">
          <cell r="E3928" t="str">
            <v>35442130010ORMRCZZWD</v>
          </cell>
          <cell r="F3928" t="str">
            <v>CC-UNION</v>
          </cell>
          <cell r="G3928">
            <v>8.25</v>
          </cell>
          <cell r="H3928">
            <v>8.25</v>
          </cell>
          <cell r="I3928">
            <v>8.25</v>
          </cell>
          <cell r="J3928">
            <v>8.25</v>
          </cell>
          <cell r="K3928">
            <v>8.25</v>
          </cell>
          <cell r="L3928">
            <v>8.25</v>
          </cell>
          <cell r="M3928">
            <v>8.25</v>
          </cell>
          <cell r="N3928">
            <v>8.25</v>
          </cell>
          <cell r="O3928">
            <v>8.25</v>
          </cell>
          <cell r="P3928">
            <v>8.25</v>
          </cell>
          <cell r="Q3928">
            <v>8.25</v>
          </cell>
          <cell r="R3928">
            <v>8.25</v>
          </cell>
          <cell r="S3928">
            <v>99</v>
          </cell>
        </row>
        <row r="3929">
          <cell r="E3929" t="str">
            <v>35442130010ORMRCZZWD</v>
          </cell>
          <cell r="F3929" t="str">
            <v>CC-BARGAIN</v>
          </cell>
          <cell r="G3929">
            <v>8.25</v>
          </cell>
          <cell r="H3929">
            <v>8.25</v>
          </cell>
          <cell r="I3929">
            <v>8.25</v>
          </cell>
          <cell r="J3929">
            <v>8.25</v>
          </cell>
          <cell r="K3929">
            <v>8.25</v>
          </cell>
          <cell r="L3929">
            <v>8.25</v>
          </cell>
          <cell r="M3929">
            <v>8.25</v>
          </cell>
          <cell r="N3929">
            <v>8.25</v>
          </cell>
          <cell r="O3929">
            <v>8.25</v>
          </cell>
          <cell r="P3929">
            <v>8.25</v>
          </cell>
          <cell r="Q3929">
            <v>8.25</v>
          </cell>
          <cell r="R3929">
            <v>8.25</v>
          </cell>
          <cell r="S3929">
            <v>99</v>
          </cell>
        </row>
        <row r="3930">
          <cell r="E3930" t="str">
            <v>35442130010ORMRCZZWD</v>
          </cell>
          <cell r="F3930" t="str">
            <v>CC-BARGAIN</v>
          </cell>
          <cell r="G3930">
            <v>8.25</v>
          </cell>
          <cell r="H3930">
            <v>8.25</v>
          </cell>
          <cell r="I3930">
            <v>8.25</v>
          </cell>
          <cell r="J3930">
            <v>8.25</v>
          </cell>
          <cell r="K3930">
            <v>8.25</v>
          </cell>
          <cell r="L3930">
            <v>8.25</v>
          </cell>
          <cell r="M3930">
            <v>8.25</v>
          </cell>
          <cell r="N3930">
            <v>8.25</v>
          </cell>
          <cell r="O3930">
            <v>8.25</v>
          </cell>
          <cell r="P3930">
            <v>8.25</v>
          </cell>
          <cell r="Q3930">
            <v>8.25</v>
          </cell>
          <cell r="R3930">
            <v>8.25</v>
          </cell>
          <cell r="S3930">
            <v>99</v>
          </cell>
        </row>
        <row r="3931">
          <cell r="E3931" t="str">
            <v>35442130010ORMRCZZWD</v>
          </cell>
          <cell r="F3931" t="str">
            <v>CC-BARGAIN</v>
          </cell>
          <cell r="G3931">
            <v>8.25</v>
          </cell>
          <cell r="H3931">
            <v>8.25</v>
          </cell>
          <cell r="I3931">
            <v>8.25</v>
          </cell>
          <cell r="J3931">
            <v>8.25</v>
          </cell>
          <cell r="K3931">
            <v>8.25</v>
          </cell>
          <cell r="L3931">
            <v>8.25</v>
          </cell>
          <cell r="M3931">
            <v>8.25</v>
          </cell>
          <cell r="N3931">
            <v>8.25</v>
          </cell>
          <cell r="O3931">
            <v>8.25</v>
          </cell>
          <cell r="P3931">
            <v>8.25</v>
          </cell>
          <cell r="Q3931">
            <v>8.25</v>
          </cell>
          <cell r="R3931">
            <v>8.25</v>
          </cell>
          <cell r="S3931">
            <v>99</v>
          </cell>
        </row>
        <row r="3932">
          <cell r="E3932" t="str">
            <v>35442130010ORMRCZZWD</v>
          </cell>
          <cell r="F3932" t="str">
            <v>CC-BARGAIN</v>
          </cell>
          <cell r="G3932">
            <v>8.25</v>
          </cell>
          <cell r="H3932">
            <v>8.25</v>
          </cell>
          <cell r="I3932">
            <v>8.25</v>
          </cell>
          <cell r="J3932">
            <v>8.25</v>
          </cell>
          <cell r="K3932">
            <v>8.25</v>
          </cell>
          <cell r="L3932">
            <v>8.25</v>
          </cell>
          <cell r="M3932">
            <v>8.25</v>
          </cell>
          <cell r="N3932">
            <v>8.25</v>
          </cell>
          <cell r="O3932">
            <v>8.25</v>
          </cell>
          <cell r="P3932">
            <v>8.25</v>
          </cell>
          <cell r="Q3932">
            <v>8.25</v>
          </cell>
          <cell r="R3932">
            <v>8.25</v>
          </cell>
          <cell r="S3932">
            <v>99</v>
          </cell>
        </row>
        <row r="3933">
          <cell r="E3933" t="str">
            <v>35442130010ORMRCZZWD</v>
          </cell>
          <cell r="F3933" t="str">
            <v>CC-UNION</v>
          </cell>
          <cell r="G3933">
            <v>8.25</v>
          </cell>
          <cell r="H3933">
            <v>8.25</v>
          </cell>
          <cell r="I3933">
            <v>8.25</v>
          </cell>
          <cell r="J3933">
            <v>8.25</v>
          </cell>
          <cell r="K3933">
            <v>8.25</v>
          </cell>
          <cell r="L3933">
            <v>8.25</v>
          </cell>
          <cell r="M3933">
            <v>8.25</v>
          </cell>
          <cell r="N3933">
            <v>8.25</v>
          </cell>
          <cell r="O3933">
            <v>8.25</v>
          </cell>
          <cell r="P3933">
            <v>8.25</v>
          </cell>
          <cell r="Q3933">
            <v>8.25</v>
          </cell>
          <cell r="R3933">
            <v>8.25</v>
          </cell>
          <cell r="S3933">
            <v>99</v>
          </cell>
        </row>
        <row r="3934">
          <cell r="E3934" t="str">
            <v>35442130010ORMRCZZWD</v>
          </cell>
          <cell r="F3934" t="str">
            <v>CC-BARGAIN</v>
          </cell>
          <cell r="G3934">
            <v>8.25</v>
          </cell>
          <cell r="H3934">
            <v>8.25</v>
          </cell>
          <cell r="I3934">
            <v>8.25</v>
          </cell>
          <cell r="J3934">
            <v>8.25</v>
          </cell>
          <cell r="K3934">
            <v>8.25</v>
          </cell>
          <cell r="L3934">
            <v>8.25</v>
          </cell>
          <cell r="M3934">
            <v>8.25</v>
          </cell>
          <cell r="N3934">
            <v>8.25</v>
          </cell>
          <cell r="O3934">
            <v>8.25</v>
          </cell>
          <cell r="P3934">
            <v>8.25</v>
          </cell>
          <cell r="Q3934">
            <v>8.25</v>
          </cell>
          <cell r="R3934">
            <v>8.25</v>
          </cell>
          <cell r="S3934">
            <v>99</v>
          </cell>
        </row>
        <row r="3935">
          <cell r="E3935" t="str">
            <v>35442130010ORMRCZZWD</v>
          </cell>
          <cell r="F3935" t="str">
            <v>CC-BARGAIN</v>
          </cell>
          <cell r="G3935">
            <v>8.25</v>
          </cell>
          <cell r="H3935">
            <v>8.25</v>
          </cell>
          <cell r="I3935">
            <v>8.25</v>
          </cell>
          <cell r="J3935">
            <v>8.25</v>
          </cell>
          <cell r="K3935">
            <v>8.25</v>
          </cell>
          <cell r="L3935">
            <v>8.25</v>
          </cell>
          <cell r="M3935">
            <v>8.25</v>
          </cell>
          <cell r="N3935">
            <v>8.25</v>
          </cell>
          <cell r="O3935">
            <v>8.25</v>
          </cell>
          <cell r="P3935">
            <v>8.25</v>
          </cell>
          <cell r="Q3935">
            <v>8.25</v>
          </cell>
          <cell r="R3935">
            <v>8.25</v>
          </cell>
          <cell r="S3935">
            <v>99</v>
          </cell>
        </row>
        <row r="3936">
          <cell r="E3936" t="str">
            <v>35442130010ORMRCZZWD</v>
          </cell>
          <cell r="F3936" t="str">
            <v>CC-BARGAIN</v>
          </cell>
          <cell r="G3936">
            <v>8.25</v>
          </cell>
          <cell r="H3936">
            <v>8.25</v>
          </cell>
          <cell r="I3936">
            <v>8.25</v>
          </cell>
          <cell r="J3936">
            <v>8.25</v>
          </cell>
          <cell r="K3936">
            <v>8.25</v>
          </cell>
          <cell r="L3936">
            <v>8.25</v>
          </cell>
          <cell r="M3936">
            <v>8.25</v>
          </cell>
          <cell r="N3936">
            <v>8.25</v>
          </cell>
          <cell r="O3936">
            <v>8.25</v>
          </cell>
          <cell r="P3936">
            <v>8.25</v>
          </cell>
          <cell r="Q3936">
            <v>8.25</v>
          </cell>
          <cell r="R3936">
            <v>8.25</v>
          </cell>
          <cell r="S3936">
            <v>99</v>
          </cell>
        </row>
        <row r="3937">
          <cell r="E3937" t="str">
            <v>35442130010ORMRCZZWD</v>
          </cell>
          <cell r="F3937" t="str">
            <v>CC-BARGAIN</v>
          </cell>
          <cell r="G3937">
            <v>8.25</v>
          </cell>
          <cell r="H3937">
            <v>8.25</v>
          </cell>
          <cell r="I3937">
            <v>8.25</v>
          </cell>
          <cell r="J3937">
            <v>8.25</v>
          </cell>
          <cell r="K3937">
            <v>8.25</v>
          </cell>
          <cell r="L3937">
            <v>8.25</v>
          </cell>
          <cell r="M3937">
            <v>8.25</v>
          </cell>
          <cell r="N3937">
            <v>8.25</v>
          </cell>
          <cell r="O3937">
            <v>8.25</v>
          </cell>
          <cell r="P3937">
            <v>8.25</v>
          </cell>
          <cell r="Q3937">
            <v>8.25</v>
          </cell>
          <cell r="R3937">
            <v>8.25</v>
          </cell>
          <cell r="S3937">
            <v>99</v>
          </cell>
        </row>
        <row r="3938">
          <cell r="E3938" t="str">
            <v>35442130010ORMRCZZWD</v>
          </cell>
          <cell r="F3938" t="str">
            <v>CC-BARGAIN</v>
          </cell>
          <cell r="G3938">
            <v>8.25</v>
          </cell>
          <cell r="H3938">
            <v>8.25</v>
          </cell>
          <cell r="I3938">
            <v>8.25</v>
          </cell>
          <cell r="J3938">
            <v>8.25</v>
          </cell>
          <cell r="K3938">
            <v>8.25</v>
          </cell>
          <cell r="L3938">
            <v>8.25</v>
          </cell>
          <cell r="M3938">
            <v>8.25</v>
          </cell>
          <cell r="N3938">
            <v>8.25</v>
          </cell>
          <cell r="O3938">
            <v>8.25</v>
          </cell>
          <cell r="P3938">
            <v>8.25</v>
          </cell>
          <cell r="Q3938">
            <v>8.25</v>
          </cell>
          <cell r="R3938">
            <v>8.25</v>
          </cell>
          <cell r="S3938">
            <v>99</v>
          </cell>
        </row>
        <row r="3939">
          <cell r="E3939" t="str">
            <v>35442130010ORMRCZZWD Total</v>
          </cell>
          <cell r="F3939">
            <v>0</v>
          </cell>
          <cell r="S3939">
            <v>3069</v>
          </cell>
        </row>
        <row r="3940">
          <cell r="E3940" t="str">
            <v>35442130100ORMRCZZWD</v>
          </cell>
          <cell r="F3940" t="str">
            <v>CC-GROUPSC</v>
          </cell>
          <cell r="G3940">
            <v>555.4</v>
          </cell>
          <cell r="H3940">
            <v>555.4</v>
          </cell>
          <cell r="I3940">
            <v>555.4</v>
          </cell>
          <cell r="J3940">
            <v>555.4</v>
          </cell>
          <cell r="K3940">
            <v>555.4</v>
          </cell>
          <cell r="L3940">
            <v>555.4</v>
          </cell>
          <cell r="M3940">
            <v>555.4</v>
          </cell>
          <cell r="N3940">
            <v>555.4</v>
          </cell>
          <cell r="O3940">
            <v>555.4</v>
          </cell>
          <cell r="P3940">
            <v>555.4</v>
          </cell>
          <cell r="Q3940">
            <v>555.4</v>
          </cell>
          <cell r="R3940">
            <v>555.4</v>
          </cell>
          <cell r="S3940">
            <v>6664.8</v>
          </cell>
        </row>
        <row r="3941">
          <cell r="E3941" t="str">
            <v>35442130100ORMRCZZWD</v>
          </cell>
          <cell r="F3941" t="str">
            <v>CC-GROUPSC</v>
          </cell>
          <cell r="G3941">
            <v>555.4</v>
          </cell>
          <cell r="H3941">
            <v>555.4</v>
          </cell>
          <cell r="I3941">
            <v>555.4</v>
          </cell>
          <cell r="J3941">
            <v>555.4</v>
          </cell>
          <cell r="K3941">
            <v>555.4</v>
          </cell>
          <cell r="L3941">
            <v>555.4</v>
          </cell>
          <cell r="M3941">
            <v>555.4</v>
          </cell>
          <cell r="N3941">
            <v>555.4</v>
          </cell>
          <cell r="O3941">
            <v>555.4</v>
          </cell>
          <cell r="P3941">
            <v>555.4</v>
          </cell>
          <cell r="Q3941">
            <v>555.4</v>
          </cell>
          <cell r="R3941">
            <v>555.4</v>
          </cell>
          <cell r="S3941">
            <v>6664.8</v>
          </cell>
        </row>
        <row r="3942">
          <cell r="E3942" t="str">
            <v>35442130100ORMRCZZWD</v>
          </cell>
          <cell r="F3942" t="str">
            <v>CC-GROUPSC</v>
          </cell>
          <cell r="G3942">
            <v>802.38</v>
          </cell>
          <cell r="H3942">
            <v>802.38</v>
          </cell>
          <cell r="I3942">
            <v>802.38</v>
          </cell>
          <cell r="J3942">
            <v>802.38</v>
          </cell>
          <cell r="K3942">
            <v>802.38</v>
          </cell>
          <cell r="L3942">
            <v>802.38</v>
          </cell>
          <cell r="M3942">
            <v>802.38</v>
          </cell>
          <cell r="N3942">
            <v>802.38</v>
          </cell>
          <cell r="O3942">
            <v>802.38</v>
          </cell>
          <cell r="P3942">
            <v>802.38</v>
          </cell>
          <cell r="Q3942">
            <v>802.38</v>
          </cell>
          <cell r="R3942">
            <v>802.38</v>
          </cell>
          <cell r="S3942">
            <v>9628.56</v>
          </cell>
        </row>
        <row r="3943">
          <cell r="E3943" t="str">
            <v>35442130100ORMRCZZWD</v>
          </cell>
          <cell r="F3943" t="str">
            <v>CC-GROUPSC</v>
          </cell>
          <cell r="G3943">
            <v>493.66</v>
          </cell>
          <cell r="H3943">
            <v>493.66</v>
          </cell>
          <cell r="I3943">
            <v>493.66</v>
          </cell>
          <cell r="J3943">
            <v>493.66</v>
          </cell>
          <cell r="K3943">
            <v>493.66</v>
          </cell>
          <cell r="L3943">
            <v>493.66</v>
          </cell>
          <cell r="M3943">
            <v>493.66</v>
          </cell>
          <cell r="N3943">
            <v>493.66</v>
          </cell>
          <cell r="O3943">
            <v>493.66</v>
          </cell>
          <cell r="P3943">
            <v>493.66</v>
          </cell>
          <cell r="Q3943">
            <v>493.66</v>
          </cell>
          <cell r="R3943">
            <v>493.66</v>
          </cell>
          <cell r="S3943">
            <v>5923.92</v>
          </cell>
        </row>
        <row r="3944">
          <cell r="E3944" t="str">
            <v>35442130100ORMRCZZWD</v>
          </cell>
          <cell r="F3944" t="str">
            <v>CC-GROUPSC</v>
          </cell>
          <cell r="G3944">
            <v>359.19</v>
          </cell>
          <cell r="H3944">
            <v>359.19</v>
          </cell>
          <cell r="I3944">
            <v>359.19</v>
          </cell>
          <cell r="J3944">
            <v>359.19</v>
          </cell>
          <cell r="K3944">
            <v>359.19</v>
          </cell>
          <cell r="L3944">
            <v>359.19</v>
          </cell>
          <cell r="M3944">
            <v>359.19</v>
          </cell>
          <cell r="N3944">
            <v>359.19</v>
          </cell>
          <cell r="O3944">
            <v>359.19</v>
          </cell>
          <cell r="P3944">
            <v>359.19</v>
          </cell>
          <cell r="Q3944">
            <v>359.19</v>
          </cell>
          <cell r="R3944">
            <v>359.19</v>
          </cell>
          <cell r="S3944">
            <v>4310.28</v>
          </cell>
        </row>
        <row r="3945">
          <cell r="E3945" t="str">
            <v>35442130100ORMRCZZWD</v>
          </cell>
          <cell r="F3945" t="str">
            <v>CC-GROUPSC</v>
          </cell>
          <cell r="G3945">
            <v>359.19</v>
          </cell>
          <cell r="H3945">
            <v>359.19</v>
          </cell>
          <cell r="I3945">
            <v>359.19</v>
          </cell>
          <cell r="J3945">
            <v>359.19</v>
          </cell>
          <cell r="K3945">
            <v>359.19</v>
          </cell>
          <cell r="L3945">
            <v>359.19</v>
          </cell>
          <cell r="M3945">
            <v>359.19</v>
          </cell>
          <cell r="N3945">
            <v>359.19</v>
          </cell>
          <cell r="O3945">
            <v>359.19</v>
          </cell>
          <cell r="P3945">
            <v>359.19</v>
          </cell>
          <cell r="Q3945">
            <v>359.19</v>
          </cell>
          <cell r="R3945">
            <v>359.19</v>
          </cell>
          <cell r="S3945">
            <v>4310.28</v>
          </cell>
        </row>
        <row r="3946">
          <cell r="E3946" t="str">
            <v>35442130100ORMRCZZWD</v>
          </cell>
          <cell r="F3946" t="str">
            <v>CC-GROUPSC</v>
          </cell>
          <cell r="G3946">
            <v>493.66</v>
          </cell>
          <cell r="H3946">
            <v>493.66</v>
          </cell>
          <cell r="I3946">
            <v>493.66</v>
          </cell>
          <cell r="J3946">
            <v>493.66</v>
          </cell>
          <cell r="K3946">
            <v>493.66</v>
          </cell>
          <cell r="L3946">
            <v>493.66</v>
          </cell>
          <cell r="M3946">
            <v>493.66</v>
          </cell>
          <cell r="N3946">
            <v>493.66</v>
          </cell>
          <cell r="O3946">
            <v>493.66</v>
          </cell>
          <cell r="P3946">
            <v>493.66</v>
          </cell>
          <cell r="Q3946">
            <v>493.66</v>
          </cell>
          <cell r="R3946">
            <v>493.66</v>
          </cell>
          <cell r="S3946">
            <v>5923.92</v>
          </cell>
        </row>
        <row r="3947">
          <cell r="E3947" t="str">
            <v>35442130100ORMRCZZWD</v>
          </cell>
          <cell r="F3947" t="str">
            <v>CC-GROUPSC</v>
          </cell>
          <cell r="G3947">
            <v>493.66</v>
          </cell>
          <cell r="H3947">
            <v>493.66</v>
          </cell>
          <cell r="I3947">
            <v>493.66</v>
          </cell>
          <cell r="J3947">
            <v>493.66</v>
          </cell>
          <cell r="K3947">
            <v>493.66</v>
          </cell>
          <cell r="L3947">
            <v>493.66</v>
          </cell>
          <cell r="M3947">
            <v>493.66</v>
          </cell>
          <cell r="N3947">
            <v>493.66</v>
          </cell>
          <cell r="O3947">
            <v>493.66</v>
          </cell>
          <cell r="P3947">
            <v>493.66</v>
          </cell>
          <cell r="Q3947">
            <v>493.66</v>
          </cell>
          <cell r="R3947">
            <v>493.66</v>
          </cell>
          <cell r="S3947">
            <v>5923.92</v>
          </cell>
        </row>
        <row r="3948">
          <cell r="E3948" t="str">
            <v>35442130100ORMRCZZWD</v>
          </cell>
          <cell r="F3948" t="str">
            <v>CC-GROUPSC</v>
          </cell>
          <cell r="G3948">
            <v>359.19</v>
          </cell>
          <cell r="H3948">
            <v>359.19</v>
          </cell>
          <cell r="I3948">
            <v>359.19</v>
          </cell>
          <cell r="J3948">
            <v>359.19</v>
          </cell>
          <cell r="K3948">
            <v>359.19</v>
          </cell>
          <cell r="L3948">
            <v>359.19</v>
          </cell>
          <cell r="M3948">
            <v>359.19</v>
          </cell>
          <cell r="N3948">
            <v>359.19</v>
          </cell>
          <cell r="O3948">
            <v>359.19</v>
          </cell>
          <cell r="P3948">
            <v>359.19</v>
          </cell>
          <cell r="Q3948">
            <v>359.19</v>
          </cell>
          <cell r="R3948">
            <v>359.19</v>
          </cell>
          <cell r="S3948">
            <v>4310.28</v>
          </cell>
        </row>
        <row r="3949">
          <cell r="E3949" t="str">
            <v>35442130100ORMRCZZWD</v>
          </cell>
          <cell r="F3949" t="str">
            <v>CC-GROUPSC</v>
          </cell>
          <cell r="G3949">
            <v>275.41000000000003</v>
          </cell>
          <cell r="H3949">
            <v>275.41000000000003</v>
          </cell>
          <cell r="I3949">
            <v>275.41000000000003</v>
          </cell>
          <cell r="J3949">
            <v>275.41000000000003</v>
          </cell>
          <cell r="K3949">
            <v>275.41000000000003</v>
          </cell>
          <cell r="L3949">
            <v>275.41000000000003</v>
          </cell>
          <cell r="M3949">
            <v>275.41000000000003</v>
          </cell>
          <cell r="N3949">
            <v>275.41000000000003</v>
          </cell>
          <cell r="O3949">
            <v>275.41000000000003</v>
          </cell>
          <cell r="P3949">
            <v>275.41000000000003</v>
          </cell>
          <cell r="Q3949">
            <v>275.41000000000003</v>
          </cell>
          <cell r="R3949">
            <v>275.41000000000003</v>
          </cell>
          <cell r="S3949">
            <v>3304.92</v>
          </cell>
        </row>
        <row r="3950">
          <cell r="E3950" t="str">
            <v>35442130100ORMRCZZWD</v>
          </cell>
          <cell r="F3950" t="str">
            <v>CC-GROUPSC</v>
          </cell>
          <cell r="G3950">
            <v>275.41000000000003</v>
          </cell>
          <cell r="H3950">
            <v>275.41000000000003</v>
          </cell>
          <cell r="I3950">
            <v>275.41000000000003</v>
          </cell>
          <cell r="J3950">
            <v>275.41000000000003</v>
          </cell>
          <cell r="K3950">
            <v>275.41000000000003</v>
          </cell>
          <cell r="L3950">
            <v>275.41000000000003</v>
          </cell>
          <cell r="M3950">
            <v>275.41000000000003</v>
          </cell>
          <cell r="N3950">
            <v>275.41000000000003</v>
          </cell>
          <cell r="O3950">
            <v>275.41000000000003</v>
          </cell>
          <cell r="P3950">
            <v>275.41000000000003</v>
          </cell>
          <cell r="Q3950">
            <v>275.41000000000003</v>
          </cell>
          <cell r="R3950">
            <v>275.41000000000003</v>
          </cell>
          <cell r="S3950">
            <v>3304.92</v>
          </cell>
        </row>
        <row r="3951">
          <cell r="E3951" t="str">
            <v>35442130100ORMRCZZWD</v>
          </cell>
          <cell r="F3951" t="str">
            <v>CC-GROUPSC</v>
          </cell>
          <cell r="G3951">
            <v>275.41000000000003</v>
          </cell>
          <cell r="H3951">
            <v>275.41000000000003</v>
          </cell>
          <cell r="I3951">
            <v>275.41000000000003</v>
          </cell>
          <cell r="J3951">
            <v>275.41000000000003</v>
          </cell>
          <cell r="K3951">
            <v>275.41000000000003</v>
          </cell>
          <cell r="L3951">
            <v>275.41000000000003</v>
          </cell>
          <cell r="M3951">
            <v>275.41000000000003</v>
          </cell>
          <cell r="N3951">
            <v>275.41000000000003</v>
          </cell>
          <cell r="O3951">
            <v>275.41000000000003</v>
          </cell>
          <cell r="P3951">
            <v>275.41000000000003</v>
          </cell>
          <cell r="Q3951">
            <v>275.41000000000003</v>
          </cell>
          <cell r="R3951">
            <v>275.41000000000003</v>
          </cell>
          <cell r="S3951">
            <v>3304.92</v>
          </cell>
        </row>
        <row r="3952">
          <cell r="E3952" t="str">
            <v>35442130100ORMRCZZWD</v>
          </cell>
          <cell r="F3952" t="str">
            <v>CC-GROUPSC</v>
          </cell>
          <cell r="G3952">
            <v>359.19</v>
          </cell>
          <cell r="H3952">
            <v>359.19</v>
          </cell>
          <cell r="I3952">
            <v>359.19</v>
          </cell>
          <cell r="J3952">
            <v>359.19</v>
          </cell>
          <cell r="K3952">
            <v>359.19</v>
          </cell>
          <cell r="L3952">
            <v>359.19</v>
          </cell>
          <cell r="M3952">
            <v>359.19</v>
          </cell>
          <cell r="N3952">
            <v>359.19</v>
          </cell>
          <cell r="O3952">
            <v>359.19</v>
          </cell>
          <cell r="P3952">
            <v>359.19</v>
          </cell>
          <cell r="Q3952">
            <v>359.19</v>
          </cell>
          <cell r="R3952">
            <v>359.19</v>
          </cell>
          <cell r="S3952">
            <v>4310.28</v>
          </cell>
        </row>
        <row r="3953">
          <cell r="E3953" t="str">
            <v>35442130100ORMRCZZWD</v>
          </cell>
          <cell r="F3953" t="str">
            <v>CC-GROUPSC</v>
          </cell>
          <cell r="G3953">
            <v>359.19</v>
          </cell>
          <cell r="H3953">
            <v>359.19</v>
          </cell>
          <cell r="I3953">
            <v>359.19</v>
          </cell>
          <cell r="J3953">
            <v>359.19</v>
          </cell>
          <cell r="K3953">
            <v>359.19</v>
          </cell>
          <cell r="L3953">
            <v>359.19</v>
          </cell>
          <cell r="M3953">
            <v>359.19</v>
          </cell>
          <cell r="N3953">
            <v>359.19</v>
          </cell>
          <cell r="O3953">
            <v>359.19</v>
          </cell>
          <cell r="P3953">
            <v>359.19</v>
          </cell>
          <cell r="Q3953">
            <v>359.19</v>
          </cell>
          <cell r="R3953">
            <v>359.19</v>
          </cell>
          <cell r="S3953">
            <v>4310.28</v>
          </cell>
        </row>
        <row r="3954">
          <cell r="E3954" t="str">
            <v>35442130100ORMRCZZWD</v>
          </cell>
          <cell r="F3954" t="str">
            <v>CC-GROUPSC</v>
          </cell>
          <cell r="G3954">
            <v>359.19</v>
          </cell>
          <cell r="H3954">
            <v>359.19</v>
          </cell>
          <cell r="I3954">
            <v>359.19</v>
          </cell>
          <cell r="J3954">
            <v>359.19</v>
          </cell>
          <cell r="K3954">
            <v>359.19</v>
          </cell>
          <cell r="L3954">
            <v>359.19</v>
          </cell>
          <cell r="M3954">
            <v>359.19</v>
          </cell>
          <cell r="N3954">
            <v>359.19</v>
          </cell>
          <cell r="O3954">
            <v>359.19</v>
          </cell>
          <cell r="P3954">
            <v>359.19</v>
          </cell>
          <cell r="Q3954">
            <v>359.19</v>
          </cell>
          <cell r="R3954">
            <v>359.19</v>
          </cell>
          <cell r="S3954">
            <v>4310.28</v>
          </cell>
        </row>
        <row r="3955">
          <cell r="E3955" t="str">
            <v>35442130100ORMRCZZWD</v>
          </cell>
          <cell r="F3955" t="str">
            <v>CC-GROUPSC</v>
          </cell>
          <cell r="G3955">
            <v>359.19</v>
          </cell>
          <cell r="H3955">
            <v>359.19</v>
          </cell>
          <cell r="I3955">
            <v>359.19</v>
          </cell>
          <cell r="J3955">
            <v>359.19</v>
          </cell>
          <cell r="K3955">
            <v>359.19</v>
          </cell>
          <cell r="L3955">
            <v>359.19</v>
          </cell>
          <cell r="M3955">
            <v>359.19</v>
          </cell>
          <cell r="N3955">
            <v>359.19</v>
          </cell>
          <cell r="O3955">
            <v>359.19</v>
          </cell>
          <cell r="P3955">
            <v>359.19</v>
          </cell>
          <cell r="Q3955">
            <v>359.19</v>
          </cell>
          <cell r="R3955">
            <v>359.19</v>
          </cell>
          <cell r="S3955">
            <v>4310.28</v>
          </cell>
        </row>
        <row r="3956">
          <cell r="E3956" t="str">
            <v>35442130100ORMRCZZWD</v>
          </cell>
          <cell r="F3956" t="str">
            <v>CC-GROUPSC</v>
          </cell>
          <cell r="G3956">
            <v>436</v>
          </cell>
          <cell r="H3956">
            <v>436</v>
          </cell>
          <cell r="I3956">
            <v>436</v>
          </cell>
          <cell r="J3956">
            <v>436</v>
          </cell>
          <cell r="K3956">
            <v>436</v>
          </cell>
          <cell r="L3956">
            <v>436</v>
          </cell>
          <cell r="M3956">
            <v>436</v>
          </cell>
          <cell r="N3956">
            <v>436</v>
          </cell>
          <cell r="O3956">
            <v>436</v>
          </cell>
          <cell r="P3956">
            <v>436</v>
          </cell>
          <cell r="Q3956">
            <v>436</v>
          </cell>
          <cell r="R3956">
            <v>436</v>
          </cell>
          <cell r="S3956">
            <v>5232</v>
          </cell>
        </row>
        <row r="3957">
          <cell r="E3957" t="str">
            <v>35442130100ORMRCZZWD</v>
          </cell>
          <cell r="F3957" t="str">
            <v>CC-GROUPSC</v>
          </cell>
          <cell r="G3957">
            <v>359.19</v>
          </cell>
          <cell r="H3957">
            <v>359.19</v>
          </cell>
          <cell r="I3957">
            <v>359.19</v>
          </cell>
          <cell r="J3957">
            <v>359.19</v>
          </cell>
          <cell r="K3957">
            <v>359.19</v>
          </cell>
          <cell r="L3957">
            <v>359.19</v>
          </cell>
          <cell r="M3957">
            <v>359.19</v>
          </cell>
          <cell r="N3957">
            <v>359.19</v>
          </cell>
          <cell r="O3957">
            <v>359.19</v>
          </cell>
          <cell r="P3957">
            <v>359.19</v>
          </cell>
          <cell r="Q3957">
            <v>359.19</v>
          </cell>
          <cell r="R3957">
            <v>359.19</v>
          </cell>
          <cell r="S3957">
            <v>4310.28</v>
          </cell>
        </row>
        <row r="3958">
          <cell r="E3958" t="str">
            <v>35442130100ORMRCZZWD</v>
          </cell>
          <cell r="F3958" t="str">
            <v>CC-GROUPSC</v>
          </cell>
          <cell r="G3958">
            <v>359.19</v>
          </cell>
          <cell r="H3958">
            <v>359.19</v>
          </cell>
          <cell r="I3958">
            <v>359.19</v>
          </cell>
          <cell r="J3958">
            <v>359.19</v>
          </cell>
          <cell r="K3958">
            <v>359.19</v>
          </cell>
          <cell r="L3958">
            <v>359.19</v>
          </cell>
          <cell r="M3958">
            <v>359.19</v>
          </cell>
          <cell r="N3958">
            <v>359.19</v>
          </cell>
          <cell r="O3958">
            <v>359.19</v>
          </cell>
          <cell r="P3958">
            <v>359.19</v>
          </cell>
          <cell r="Q3958">
            <v>359.19</v>
          </cell>
          <cell r="R3958">
            <v>359.19</v>
          </cell>
          <cell r="S3958">
            <v>4310.28</v>
          </cell>
        </row>
        <row r="3959">
          <cell r="E3959" t="str">
            <v>35442130100ORMRCZZWD</v>
          </cell>
          <cell r="F3959" t="str">
            <v>CC-GROUPSC</v>
          </cell>
          <cell r="G3959">
            <v>359.19</v>
          </cell>
          <cell r="H3959">
            <v>359.19</v>
          </cell>
          <cell r="I3959">
            <v>359.19</v>
          </cell>
          <cell r="J3959">
            <v>359.19</v>
          </cell>
          <cell r="K3959">
            <v>359.19</v>
          </cell>
          <cell r="L3959">
            <v>359.19</v>
          </cell>
          <cell r="M3959">
            <v>359.19</v>
          </cell>
          <cell r="N3959">
            <v>359.19</v>
          </cell>
          <cell r="O3959">
            <v>359.19</v>
          </cell>
          <cell r="P3959">
            <v>359.19</v>
          </cell>
          <cell r="Q3959">
            <v>359.19</v>
          </cell>
          <cell r="R3959">
            <v>359.19</v>
          </cell>
          <cell r="S3959">
            <v>4310.28</v>
          </cell>
        </row>
        <row r="3960">
          <cell r="E3960" t="str">
            <v>35442130100ORMRCZZWD</v>
          </cell>
          <cell r="F3960" t="str">
            <v>CC-GROUPSC</v>
          </cell>
          <cell r="G3960">
            <v>275.41000000000003</v>
          </cell>
          <cell r="H3960">
            <v>275.41000000000003</v>
          </cell>
          <cell r="I3960">
            <v>275.41000000000003</v>
          </cell>
          <cell r="J3960">
            <v>275.41000000000003</v>
          </cell>
          <cell r="K3960">
            <v>275.41000000000003</v>
          </cell>
          <cell r="L3960">
            <v>275.41000000000003</v>
          </cell>
          <cell r="M3960">
            <v>275.41000000000003</v>
          </cell>
          <cell r="N3960">
            <v>275.41000000000003</v>
          </cell>
          <cell r="O3960">
            <v>275.41000000000003</v>
          </cell>
          <cell r="P3960">
            <v>275.41000000000003</v>
          </cell>
          <cell r="Q3960">
            <v>275.41000000000003</v>
          </cell>
          <cell r="R3960">
            <v>275.41000000000003</v>
          </cell>
          <cell r="S3960">
            <v>3304.92</v>
          </cell>
        </row>
        <row r="3961">
          <cell r="E3961" t="str">
            <v>35442130100ORMRCZZWD</v>
          </cell>
          <cell r="F3961" t="str">
            <v>CC-GROUPSC</v>
          </cell>
          <cell r="G3961">
            <v>329</v>
          </cell>
          <cell r="H3961">
            <v>329</v>
          </cell>
          <cell r="I3961">
            <v>329</v>
          </cell>
          <cell r="J3961">
            <v>329</v>
          </cell>
          <cell r="K3961">
            <v>329</v>
          </cell>
          <cell r="L3961">
            <v>329</v>
          </cell>
          <cell r="M3961">
            <v>329</v>
          </cell>
          <cell r="N3961">
            <v>329</v>
          </cell>
          <cell r="O3961">
            <v>343.91</v>
          </cell>
          <cell r="P3961">
            <v>343.91</v>
          </cell>
          <cell r="Q3961">
            <v>343.91</v>
          </cell>
          <cell r="R3961">
            <v>343.91</v>
          </cell>
          <cell r="S3961">
            <v>4007.64</v>
          </cell>
        </row>
        <row r="3962">
          <cell r="E3962" t="str">
            <v>35442130100ORMRCZZWD</v>
          </cell>
          <cell r="F3962" t="str">
            <v>CC-GROUPSC</v>
          </cell>
          <cell r="G3962">
            <v>359.19</v>
          </cell>
          <cell r="H3962">
            <v>359.19</v>
          </cell>
          <cell r="I3962">
            <v>359.19</v>
          </cell>
          <cell r="J3962">
            <v>359.19</v>
          </cell>
          <cell r="K3962">
            <v>359.19</v>
          </cell>
          <cell r="L3962">
            <v>359.19</v>
          </cell>
          <cell r="M3962">
            <v>359.19</v>
          </cell>
          <cell r="N3962">
            <v>359.19</v>
          </cell>
          <cell r="O3962">
            <v>359.19</v>
          </cell>
          <cell r="P3962">
            <v>359.19</v>
          </cell>
          <cell r="Q3962">
            <v>359.19</v>
          </cell>
          <cell r="R3962">
            <v>359.19</v>
          </cell>
          <cell r="S3962">
            <v>4310.28</v>
          </cell>
        </row>
        <row r="3963">
          <cell r="E3963" t="str">
            <v>35442130100ORMRCZZWD</v>
          </cell>
          <cell r="F3963" t="str">
            <v>CC-GROUPSC</v>
          </cell>
          <cell r="G3963">
            <v>359.19</v>
          </cell>
          <cell r="H3963">
            <v>359.19</v>
          </cell>
          <cell r="I3963">
            <v>359.19</v>
          </cell>
          <cell r="J3963">
            <v>359.19</v>
          </cell>
          <cell r="K3963">
            <v>359.19</v>
          </cell>
          <cell r="L3963">
            <v>359.19</v>
          </cell>
          <cell r="M3963">
            <v>359.19</v>
          </cell>
          <cell r="N3963">
            <v>359.19</v>
          </cell>
          <cell r="O3963">
            <v>359.19</v>
          </cell>
          <cell r="P3963">
            <v>359.19</v>
          </cell>
          <cell r="Q3963">
            <v>359.19</v>
          </cell>
          <cell r="R3963">
            <v>359.19</v>
          </cell>
          <cell r="S3963">
            <v>4310.28</v>
          </cell>
        </row>
        <row r="3964">
          <cell r="E3964" t="str">
            <v>35442130100ORMRCZZWD</v>
          </cell>
          <cell r="F3964" t="str">
            <v>CC-GROUPSC</v>
          </cell>
          <cell r="G3964">
            <v>359.19</v>
          </cell>
          <cell r="H3964">
            <v>359.19</v>
          </cell>
          <cell r="I3964">
            <v>359.19</v>
          </cell>
          <cell r="J3964">
            <v>359.19</v>
          </cell>
          <cell r="K3964">
            <v>359.19</v>
          </cell>
          <cell r="L3964">
            <v>359.19</v>
          </cell>
          <cell r="M3964">
            <v>359.19</v>
          </cell>
          <cell r="N3964">
            <v>359.19</v>
          </cell>
          <cell r="O3964">
            <v>359.19</v>
          </cell>
          <cell r="P3964">
            <v>359.19</v>
          </cell>
          <cell r="Q3964">
            <v>359.19</v>
          </cell>
          <cell r="R3964">
            <v>359.19</v>
          </cell>
          <cell r="S3964">
            <v>4310.28</v>
          </cell>
        </row>
        <row r="3965">
          <cell r="E3965" t="str">
            <v>35442130100ORMRCZZWD</v>
          </cell>
          <cell r="F3965" t="str">
            <v>CC-GROUPSC</v>
          </cell>
          <cell r="G3965">
            <v>530.16999999999996</v>
          </cell>
          <cell r="H3965">
            <v>530.16999999999996</v>
          </cell>
          <cell r="I3965">
            <v>530.16999999999996</v>
          </cell>
          <cell r="J3965">
            <v>530.16999999999996</v>
          </cell>
          <cell r="K3965">
            <v>530.16999999999996</v>
          </cell>
          <cell r="L3965">
            <v>530.16999999999996</v>
          </cell>
          <cell r="M3965">
            <v>530.16999999999996</v>
          </cell>
          <cell r="N3965">
            <v>530.16999999999996</v>
          </cell>
          <cell r="O3965">
            <v>555.4</v>
          </cell>
          <cell r="P3965">
            <v>555.4</v>
          </cell>
          <cell r="Q3965">
            <v>555.4</v>
          </cell>
          <cell r="R3965">
            <v>555.4</v>
          </cell>
          <cell r="S3965">
            <v>6462.96</v>
          </cell>
        </row>
        <row r="3966">
          <cell r="E3966" t="str">
            <v>35442130100ORMRCZZWD</v>
          </cell>
          <cell r="F3966" t="str">
            <v>CC-GROUPSC</v>
          </cell>
          <cell r="G3966">
            <v>329</v>
          </cell>
          <cell r="H3966">
            <v>329</v>
          </cell>
          <cell r="I3966">
            <v>329</v>
          </cell>
          <cell r="J3966">
            <v>329</v>
          </cell>
          <cell r="K3966">
            <v>329</v>
          </cell>
          <cell r="L3966">
            <v>329</v>
          </cell>
          <cell r="M3966">
            <v>329</v>
          </cell>
          <cell r="N3966">
            <v>329</v>
          </cell>
          <cell r="O3966">
            <v>343.91</v>
          </cell>
          <cell r="P3966">
            <v>343.91</v>
          </cell>
          <cell r="Q3966">
            <v>343.91</v>
          </cell>
          <cell r="R3966">
            <v>343.91</v>
          </cell>
          <cell r="S3966">
            <v>4007.64</v>
          </cell>
        </row>
        <row r="3967">
          <cell r="E3967" t="str">
            <v>35442130100ORMRCZZWD</v>
          </cell>
          <cell r="F3967" t="str">
            <v>CC-GROUPSC</v>
          </cell>
          <cell r="G3967">
            <v>555.4</v>
          </cell>
          <cell r="H3967">
            <v>555.4</v>
          </cell>
          <cell r="I3967">
            <v>555.4</v>
          </cell>
          <cell r="J3967">
            <v>555.4</v>
          </cell>
          <cell r="K3967">
            <v>555.4</v>
          </cell>
          <cell r="L3967">
            <v>555.4</v>
          </cell>
          <cell r="M3967">
            <v>555.4</v>
          </cell>
          <cell r="N3967">
            <v>555.4</v>
          </cell>
          <cell r="O3967">
            <v>555.4</v>
          </cell>
          <cell r="P3967">
            <v>555.4</v>
          </cell>
          <cell r="Q3967">
            <v>555.4</v>
          </cell>
          <cell r="R3967">
            <v>555.4</v>
          </cell>
          <cell r="S3967">
            <v>6664.8</v>
          </cell>
        </row>
        <row r="3968">
          <cell r="E3968" t="str">
            <v>35442130100ORMRCZZWD</v>
          </cell>
          <cell r="F3968" t="str">
            <v>CC-GROUPSC</v>
          </cell>
          <cell r="G3968">
            <v>359.19</v>
          </cell>
          <cell r="H3968">
            <v>359.19</v>
          </cell>
          <cell r="I3968">
            <v>359.19</v>
          </cell>
          <cell r="J3968">
            <v>359.19</v>
          </cell>
          <cell r="K3968">
            <v>359.19</v>
          </cell>
          <cell r="L3968">
            <v>359.19</v>
          </cell>
          <cell r="M3968">
            <v>359.19</v>
          </cell>
          <cell r="N3968">
            <v>359.19</v>
          </cell>
          <cell r="O3968">
            <v>359.19</v>
          </cell>
          <cell r="P3968">
            <v>359.19</v>
          </cell>
          <cell r="Q3968">
            <v>359.19</v>
          </cell>
          <cell r="R3968">
            <v>359.19</v>
          </cell>
          <cell r="S3968">
            <v>4310.28</v>
          </cell>
        </row>
        <row r="3969">
          <cell r="E3969" t="str">
            <v>35442130100ORMRCZZWD</v>
          </cell>
          <cell r="F3969" t="str">
            <v>CC-GROUPSC</v>
          </cell>
          <cell r="G3969">
            <v>376.28</v>
          </cell>
          <cell r="H3969">
            <v>376.28</v>
          </cell>
          <cell r="I3969">
            <v>376.28</v>
          </cell>
          <cell r="J3969">
            <v>376.28</v>
          </cell>
          <cell r="K3969">
            <v>376.28</v>
          </cell>
          <cell r="L3969">
            <v>376.28</v>
          </cell>
          <cell r="M3969">
            <v>376.28</v>
          </cell>
          <cell r="N3969">
            <v>376.28</v>
          </cell>
          <cell r="O3969">
            <v>376.28</v>
          </cell>
          <cell r="P3969">
            <v>376.28</v>
          </cell>
          <cell r="Q3969">
            <v>376.28</v>
          </cell>
          <cell r="R3969">
            <v>376.28</v>
          </cell>
          <cell r="S3969">
            <v>4515.3599999999997</v>
          </cell>
        </row>
        <row r="3970">
          <cell r="E3970" t="str">
            <v>35442130100ORMRCZZWD</v>
          </cell>
          <cell r="F3970" t="str">
            <v>CC-GROUPSC</v>
          </cell>
          <cell r="G3970">
            <v>224.7</v>
          </cell>
          <cell r="H3970">
            <v>224.7</v>
          </cell>
          <cell r="I3970">
            <v>224.7</v>
          </cell>
          <cell r="J3970">
            <v>229.72</v>
          </cell>
          <cell r="K3970">
            <v>229.72</v>
          </cell>
          <cell r="L3970">
            <v>229.72</v>
          </cell>
          <cell r="M3970">
            <v>229.72</v>
          </cell>
          <cell r="N3970">
            <v>229.72</v>
          </cell>
          <cell r="O3970">
            <v>229.72</v>
          </cell>
          <cell r="P3970">
            <v>229.72</v>
          </cell>
          <cell r="Q3970">
            <v>229.72</v>
          </cell>
          <cell r="R3970">
            <v>229.72</v>
          </cell>
          <cell r="S3970">
            <v>2741.58</v>
          </cell>
        </row>
        <row r="3971">
          <cell r="E3971" t="str">
            <v>35442130100ORMRCZZWD Total</v>
          </cell>
          <cell r="F3971">
            <v>0</v>
          </cell>
          <cell r="S3971">
            <v>147925.49999999994</v>
          </cell>
        </row>
        <row r="3972">
          <cell r="E3972" t="str">
            <v>35442130200ORMRCZZWD</v>
          </cell>
          <cell r="F3972" t="str">
            <v>CC-MEDAID</v>
          </cell>
          <cell r="G3972">
            <v>3663.5</v>
          </cell>
          <cell r="H3972">
            <v>3663.5</v>
          </cell>
          <cell r="I3972">
            <v>3663.5</v>
          </cell>
          <cell r="J3972">
            <v>3663.5</v>
          </cell>
          <cell r="K3972">
            <v>3663.5</v>
          </cell>
          <cell r="L3972">
            <v>3663.5</v>
          </cell>
          <cell r="M3972">
            <v>3663.5</v>
          </cell>
          <cell r="N3972">
            <v>3663.5</v>
          </cell>
          <cell r="O3972">
            <v>3663.5</v>
          </cell>
          <cell r="P3972">
            <v>3663.5</v>
          </cell>
          <cell r="Q3972">
            <v>3663.5</v>
          </cell>
          <cell r="R3972">
            <v>3663.5</v>
          </cell>
          <cell r="S3972">
            <v>43962</v>
          </cell>
        </row>
        <row r="3973">
          <cell r="E3973" t="str">
            <v>35442130200ORMRCZZWD</v>
          </cell>
          <cell r="F3973" t="str">
            <v>CC-MEDAID</v>
          </cell>
          <cell r="G3973">
            <v>3767.33</v>
          </cell>
          <cell r="H3973">
            <v>3767.33</v>
          </cell>
          <cell r="I3973">
            <v>3767.33</v>
          </cell>
          <cell r="J3973">
            <v>3767.33</v>
          </cell>
          <cell r="K3973">
            <v>3767.33</v>
          </cell>
          <cell r="L3973">
            <v>3767.33</v>
          </cell>
          <cell r="M3973">
            <v>3767.33</v>
          </cell>
          <cell r="N3973">
            <v>3767.33</v>
          </cell>
          <cell r="O3973">
            <v>3767.33</v>
          </cell>
          <cell r="P3973">
            <v>3767.33</v>
          </cell>
          <cell r="Q3973">
            <v>3767.33</v>
          </cell>
          <cell r="R3973">
            <v>3767.33</v>
          </cell>
          <cell r="S3973">
            <v>45207.96</v>
          </cell>
        </row>
        <row r="3974">
          <cell r="E3974" t="str">
            <v>35442130200ORMRCZZWD</v>
          </cell>
          <cell r="F3974" t="str">
            <v>CC-MEDAID</v>
          </cell>
          <cell r="G3974">
            <v>3942.23</v>
          </cell>
          <cell r="H3974">
            <v>3942.23</v>
          </cell>
          <cell r="I3974">
            <v>3942.23</v>
          </cell>
          <cell r="J3974">
            <v>3942.23</v>
          </cell>
          <cell r="K3974">
            <v>3942.23</v>
          </cell>
          <cell r="L3974">
            <v>3942.23</v>
          </cell>
          <cell r="M3974">
            <v>3942.23</v>
          </cell>
          <cell r="N3974">
            <v>3942.23</v>
          </cell>
          <cell r="O3974">
            <v>3942.23</v>
          </cell>
          <cell r="P3974">
            <v>3942.23</v>
          </cell>
          <cell r="Q3974">
            <v>3942.23</v>
          </cell>
          <cell r="R3974">
            <v>3942.23</v>
          </cell>
          <cell r="S3974">
            <v>47306.76</v>
          </cell>
        </row>
        <row r="3975">
          <cell r="E3975" t="str">
            <v>35442130200ORMRCZZWD</v>
          </cell>
          <cell r="F3975" t="str">
            <v>CC-MEDAID</v>
          </cell>
          <cell r="G3975">
            <v>2609.1999999999998</v>
          </cell>
          <cell r="H3975">
            <v>2609.1999999999998</v>
          </cell>
          <cell r="I3975">
            <v>2609.1999999999998</v>
          </cell>
          <cell r="J3975">
            <v>2609.1999999999998</v>
          </cell>
          <cell r="K3975">
            <v>2609.1999999999998</v>
          </cell>
          <cell r="L3975">
            <v>2609.1999999999998</v>
          </cell>
          <cell r="M3975">
            <v>2609.1999999999998</v>
          </cell>
          <cell r="N3975">
            <v>2609.1999999999998</v>
          </cell>
          <cell r="O3975">
            <v>2609.1999999999998</v>
          </cell>
          <cell r="P3975">
            <v>2609.1999999999998</v>
          </cell>
          <cell r="Q3975">
            <v>2609.1999999999998</v>
          </cell>
          <cell r="R3975">
            <v>2609.1999999999998</v>
          </cell>
          <cell r="S3975">
            <v>31310.400000000001</v>
          </cell>
        </row>
        <row r="3976">
          <cell r="E3976" t="str">
            <v>35442130200ORMRCZZWD</v>
          </cell>
          <cell r="F3976" t="str">
            <v>CC-MEDAID</v>
          </cell>
          <cell r="G3976">
            <v>3663.5</v>
          </cell>
          <cell r="H3976">
            <v>3663.5</v>
          </cell>
          <cell r="I3976">
            <v>3663.5</v>
          </cell>
          <cell r="J3976">
            <v>3663.5</v>
          </cell>
          <cell r="K3976">
            <v>3663.5</v>
          </cell>
          <cell r="L3976">
            <v>3663.5</v>
          </cell>
          <cell r="M3976">
            <v>3663.5</v>
          </cell>
          <cell r="N3976">
            <v>3663.5</v>
          </cell>
          <cell r="O3976">
            <v>3663.5</v>
          </cell>
          <cell r="P3976">
            <v>3663.5</v>
          </cell>
          <cell r="Q3976">
            <v>3663.5</v>
          </cell>
          <cell r="R3976">
            <v>3663.5</v>
          </cell>
          <cell r="S3976">
            <v>43962</v>
          </cell>
        </row>
        <row r="3977">
          <cell r="E3977" t="str">
            <v>35442130200ORMRCZZWD</v>
          </cell>
          <cell r="F3977" t="str">
            <v>CC-MEDAID</v>
          </cell>
          <cell r="G3977">
            <v>2667.91</v>
          </cell>
          <cell r="H3977">
            <v>2667.91</v>
          </cell>
          <cell r="I3977">
            <v>2667.91</v>
          </cell>
          <cell r="J3977">
            <v>2667.91</v>
          </cell>
          <cell r="K3977">
            <v>2667.91</v>
          </cell>
          <cell r="L3977">
            <v>2667.91</v>
          </cell>
          <cell r="M3977">
            <v>2667.91</v>
          </cell>
          <cell r="N3977">
            <v>2667.91</v>
          </cell>
          <cell r="O3977">
            <v>2667.91</v>
          </cell>
          <cell r="P3977">
            <v>2667.91</v>
          </cell>
          <cell r="Q3977">
            <v>2667.91</v>
          </cell>
          <cell r="R3977">
            <v>2667.91</v>
          </cell>
          <cell r="S3977">
            <v>32014.92</v>
          </cell>
        </row>
        <row r="3978">
          <cell r="E3978" t="str">
            <v>35442130200ORMRCZZWD</v>
          </cell>
          <cell r="F3978" t="str">
            <v>CC-MEDAID</v>
          </cell>
          <cell r="G3978">
            <v>3512.09</v>
          </cell>
          <cell r="H3978">
            <v>3512.09</v>
          </cell>
          <cell r="I3978">
            <v>3512.09</v>
          </cell>
          <cell r="J3978">
            <v>3512.09</v>
          </cell>
          <cell r="K3978">
            <v>3512.09</v>
          </cell>
          <cell r="L3978">
            <v>3512.09</v>
          </cell>
          <cell r="M3978">
            <v>3512.09</v>
          </cell>
          <cell r="N3978">
            <v>3512.09</v>
          </cell>
          <cell r="O3978">
            <v>3512.09</v>
          </cell>
          <cell r="P3978">
            <v>3512.09</v>
          </cell>
          <cell r="Q3978">
            <v>3512.09</v>
          </cell>
          <cell r="R3978">
            <v>3512.09</v>
          </cell>
          <cell r="S3978">
            <v>42145.08</v>
          </cell>
        </row>
        <row r="3979">
          <cell r="E3979" t="str">
            <v>35442130200ORMRCZZWD</v>
          </cell>
          <cell r="F3979" t="str">
            <v>CC-MEDAID</v>
          </cell>
          <cell r="G3979">
            <v>3942.23</v>
          </cell>
          <cell r="H3979">
            <v>3942.23</v>
          </cell>
          <cell r="I3979">
            <v>3942.23</v>
          </cell>
          <cell r="J3979">
            <v>3942.23</v>
          </cell>
          <cell r="K3979">
            <v>3942.23</v>
          </cell>
          <cell r="L3979">
            <v>3942.23</v>
          </cell>
          <cell r="M3979">
            <v>3942.23</v>
          </cell>
          <cell r="N3979">
            <v>3942.23</v>
          </cell>
          <cell r="O3979">
            <v>3942.23</v>
          </cell>
          <cell r="P3979">
            <v>3942.23</v>
          </cell>
          <cell r="Q3979">
            <v>3942.23</v>
          </cell>
          <cell r="R3979">
            <v>3942.23</v>
          </cell>
          <cell r="S3979">
            <v>47306.76</v>
          </cell>
        </row>
        <row r="3980">
          <cell r="E3980" t="str">
            <v>35442130200ORMRCZZWD</v>
          </cell>
          <cell r="F3980" t="str">
            <v>CC-MEDAID</v>
          </cell>
          <cell r="G3980">
            <v>3201.86</v>
          </cell>
          <cell r="H3980">
            <v>3201.86</v>
          </cell>
          <cell r="I3980">
            <v>3201.86</v>
          </cell>
          <cell r="J3980">
            <v>3201.86</v>
          </cell>
          <cell r="K3980">
            <v>3201.86</v>
          </cell>
          <cell r="L3980">
            <v>3201.86</v>
          </cell>
          <cell r="M3980">
            <v>3201.86</v>
          </cell>
          <cell r="N3980">
            <v>3201.86</v>
          </cell>
          <cell r="O3980">
            <v>3201.86</v>
          </cell>
          <cell r="P3980">
            <v>3201.86</v>
          </cell>
          <cell r="Q3980">
            <v>3201.86</v>
          </cell>
          <cell r="R3980">
            <v>3201.86</v>
          </cell>
          <cell r="S3980">
            <v>38422.32</v>
          </cell>
        </row>
        <row r="3981">
          <cell r="E3981" t="str">
            <v>35442130200ORMRCZZWD</v>
          </cell>
          <cell r="F3981" t="str">
            <v>CC-MEDAID</v>
          </cell>
          <cell r="G3981">
            <v>3406.42</v>
          </cell>
          <cell r="H3981">
            <v>3406.42</v>
          </cell>
          <cell r="I3981">
            <v>3406.42</v>
          </cell>
          <cell r="J3981">
            <v>3406.42</v>
          </cell>
          <cell r="K3981">
            <v>3406.42</v>
          </cell>
          <cell r="L3981">
            <v>3406.42</v>
          </cell>
          <cell r="M3981">
            <v>3406.42</v>
          </cell>
          <cell r="N3981">
            <v>3406.42</v>
          </cell>
          <cell r="O3981">
            <v>3406.42</v>
          </cell>
          <cell r="P3981">
            <v>3406.42</v>
          </cell>
          <cell r="Q3981">
            <v>3406.42</v>
          </cell>
          <cell r="R3981">
            <v>3406.42</v>
          </cell>
          <cell r="S3981">
            <v>40877.040000000001</v>
          </cell>
        </row>
        <row r="3982">
          <cell r="E3982" t="str">
            <v>35442130200ORMRCZZWD</v>
          </cell>
          <cell r="F3982" t="str">
            <v>CC-MEDAID</v>
          </cell>
          <cell r="G3982">
            <v>1350.33</v>
          </cell>
          <cell r="H3982">
            <v>1350.33</v>
          </cell>
          <cell r="I3982">
            <v>1350.33</v>
          </cell>
          <cell r="J3982">
            <v>1350.33</v>
          </cell>
          <cell r="K3982">
            <v>1350.33</v>
          </cell>
          <cell r="L3982">
            <v>1350.33</v>
          </cell>
          <cell r="M3982">
            <v>1350.33</v>
          </cell>
          <cell r="N3982">
            <v>1350.33</v>
          </cell>
          <cell r="O3982">
            <v>1350.33</v>
          </cell>
          <cell r="P3982">
            <v>1350.33</v>
          </cell>
          <cell r="Q3982">
            <v>1350.33</v>
          </cell>
          <cell r="R3982">
            <v>1350.33</v>
          </cell>
          <cell r="S3982">
            <v>16203.96</v>
          </cell>
        </row>
        <row r="3983">
          <cell r="E3983" t="str">
            <v>35442130200ORMRCZZWD</v>
          </cell>
          <cell r="F3983" t="str">
            <v>CC-MEDAID</v>
          </cell>
          <cell r="G3983">
            <v>2622.79</v>
          </cell>
          <cell r="H3983">
            <v>2622.79</v>
          </cell>
          <cell r="I3983">
            <v>2622.79</v>
          </cell>
          <cell r="J3983">
            <v>2622.79</v>
          </cell>
          <cell r="K3983">
            <v>2622.79</v>
          </cell>
          <cell r="L3983">
            <v>2622.79</v>
          </cell>
          <cell r="M3983">
            <v>2622.79</v>
          </cell>
          <cell r="N3983">
            <v>2622.79</v>
          </cell>
          <cell r="O3983">
            <v>2622.79</v>
          </cell>
          <cell r="P3983">
            <v>2622.79</v>
          </cell>
          <cell r="Q3983">
            <v>2622.79</v>
          </cell>
          <cell r="R3983">
            <v>2622.79</v>
          </cell>
          <cell r="S3983">
            <v>31473.48</v>
          </cell>
        </row>
        <row r="3984">
          <cell r="E3984" t="str">
            <v>35442130200ORMRCZZWD</v>
          </cell>
          <cell r="F3984" t="str">
            <v>CC-MEDAID</v>
          </cell>
          <cell r="G3984">
            <v>1568.48</v>
          </cell>
          <cell r="H3984">
            <v>1568.48</v>
          </cell>
          <cell r="I3984">
            <v>1568.48</v>
          </cell>
          <cell r="J3984">
            <v>1568.48</v>
          </cell>
          <cell r="K3984">
            <v>1568.48</v>
          </cell>
          <cell r="L3984">
            <v>1568.48</v>
          </cell>
          <cell r="M3984">
            <v>1568.48</v>
          </cell>
          <cell r="N3984">
            <v>1568.48</v>
          </cell>
          <cell r="O3984">
            <v>1568.48</v>
          </cell>
          <cell r="P3984">
            <v>1568.48</v>
          </cell>
          <cell r="Q3984">
            <v>1568.48</v>
          </cell>
          <cell r="R3984">
            <v>1568.48</v>
          </cell>
          <cell r="S3984">
            <v>18821.759999999998</v>
          </cell>
        </row>
        <row r="3985">
          <cell r="E3985" t="str">
            <v>35442130200ORMRCZZWD</v>
          </cell>
          <cell r="F3985" t="str">
            <v>CC-MEDAID</v>
          </cell>
          <cell r="G3985">
            <v>1691.47</v>
          </cell>
          <cell r="H3985">
            <v>1691.47</v>
          </cell>
          <cell r="I3985">
            <v>1691.47</v>
          </cell>
          <cell r="J3985">
            <v>1691.47</v>
          </cell>
          <cell r="K3985">
            <v>1691.47</v>
          </cell>
          <cell r="L3985">
            <v>1691.47</v>
          </cell>
          <cell r="M3985">
            <v>1691.47</v>
          </cell>
          <cell r="N3985">
            <v>1691.47</v>
          </cell>
          <cell r="O3985">
            <v>1691.47</v>
          </cell>
          <cell r="P3985">
            <v>1691.47</v>
          </cell>
          <cell r="Q3985">
            <v>1691.47</v>
          </cell>
          <cell r="R3985">
            <v>1691.47</v>
          </cell>
          <cell r="S3985">
            <v>20297.64</v>
          </cell>
        </row>
        <row r="3986">
          <cell r="E3986" t="str">
            <v>35442130200ORMRCZZWD</v>
          </cell>
          <cell r="F3986" t="str">
            <v>CC-MEDAID</v>
          </cell>
          <cell r="G3986">
            <v>2695.1</v>
          </cell>
          <cell r="H3986">
            <v>2695.1</v>
          </cell>
          <cell r="I3986">
            <v>2695.1</v>
          </cell>
          <cell r="J3986">
            <v>2695.1</v>
          </cell>
          <cell r="K3986">
            <v>2695.1</v>
          </cell>
          <cell r="L3986">
            <v>2695.1</v>
          </cell>
          <cell r="M3986">
            <v>2695.1</v>
          </cell>
          <cell r="N3986">
            <v>2695.1</v>
          </cell>
          <cell r="O3986">
            <v>2695.1</v>
          </cell>
          <cell r="P3986">
            <v>2695.1</v>
          </cell>
          <cell r="Q3986">
            <v>2695.1</v>
          </cell>
          <cell r="R3986">
            <v>2695.1</v>
          </cell>
          <cell r="S3986">
            <v>32341.200000000001</v>
          </cell>
        </row>
        <row r="3987">
          <cell r="E3987" t="str">
            <v>35442130200ORMRCZZWD</v>
          </cell>
          <cell r="F3987" t="str">
            <v>CC-MEDAID</v>
          </cell>
          <cell r="G3987">
            <v>1691.47</v>
          </cell>
          <cell r="H3987">
            <v>1691.47</v>
          </cell>
          <cell r="I3987">
            <v>1691.47</v>
          </cell>
          <cell r="J3987">
            <v>1691.47</v>
          </cell>
          <cell r="K3987">
            <v>1691.47</v>
          </cell>
          <cell r="L3987">
            <v>1691.47</v>
          </cell>
          <cell r="M3987">
            <v>1691.47</v>
          </cell>
          <cell r="N3987">
            <v>1691.47</v>
          </cell>
          <cell r="O3987">
            <v>1691.47</v>
          </cell>
          <cell r="P3987">
            <v>1691.47</v>
          </cell>
          <cell r="Q3987">
            <v>1691.47</v>
          </cell>
          <cell r="R3987">
            <v>1691.47</v>
          </cell>
          <cell r="S3987">
            <v>20297.64</v>
          </cell>
        </row>
        <row r="3988">
          <cell r="E3988" t="str">
            <v>35442130200ORMRCZZWD</v>
          </cell>
          <cell r="F3988" t="str">
            <v>CC-MEDAID</v>
          </cell>
          <cell r="G3988">
            <v>3201.86</v>
          </cell>
          <cell r="H3988">
            <v>3201.86</v>
          </cell>
          <cell r="I3988">
            <v>3201.86</v>
          </cell>
          <cell r="J3988">
            <v>3201.86</v>
          </cell>
          <cell r="K3988">
            <v>3201.86</v>
          </cell>
          <cell r="L3988">
            <v>3201.86</v>
          </cell>
          <cell r="M3988">
            <v>3201.86</v>
          </cell>
          <cell r="N3988">
            <v>3201.86</v>
          </cell>
          <cell r="O3988">
            <v>3201.86</v>
          </cell>
          <cell r="P3988">
            <v>3201.86</v>
          </cell>
          <cell r="Q3988">
            <v>3201.86</v>
          </cell>
          <cell r="R3988">
            <v>3201.86</v>
          </cell>
          <cell r="S3988">
            <v>38422.32</v>
          </cell>
        </row>
        <row r="3989">
          <cell r="E3989" t="str">
            <v>35442130200ORMRCZZWD</v>
          </cell>
          <cell r="F3989" t="str">
            <v>CC-MEDAID</v>
          </cell>
          <cell r="G3989">
            <v>2017.77</v>
          </cell>
          <cell r="H3989">
            <v>2017.77</v>
          </cell>
          <cell r="I3989">
            <v>2017.77</v>
          </cell>
          <cell r="J3989">
            <v>2017.77</v>
          </cell>
          <cell r="K3989">
            <v>2017.77</v>
          </cell>
          <cell r="L3989">
            <v>2017.77</v>
          </cell>
          <cell r="M3989">
            <v>2017.77</v>
          </cell>
          <cell r="N3989">
            <v>2017.77</v>
          </cell>
          <cell r="O3989">
            <v>2017.77</v>
          </cell>
          <cell r="P3989">
            <v>2017.77</v>
          </cell>
          <cell r="Q3989">
            <v>2017.77</v>
          </cell>
          <cell r="R3989">
            <v>2017.77</v>
          </cell>
          <cell r="S3989">
            <v>24213.24</v>
          </cell>
        </row>
        <row r="3990">
          <cell r="E3990" t="str">
            <v>35442130200ORMRCZZWD</v>
          </cell>
          <cell r="F3990" t="str">
            <v>CC-MEDAID</v>
          </cell>
          <cell r="G3990">
            <v>1350.33</v>
          </cell>
          <cell r="H3990">
            <v>1350.33</v>
          </cell>
          <cell r="I3990">
            <v>1350.33</v>
          </cell>
          <cell r="J3990">
            <v>1350.33</v>
          </cell>
          <cell r="K3990">
            <v>1350.33</v>
          </cell>
          <cell r="L3990">
            <v>1350.33</v>
          </cell>
          <cell r="M3990">
            <v>1350.33</v>
          </cell>
          <cell r="N3990">
            <v>1350.33</v>
          </cell>
          <cell r="O3990">
            <v>1350.33</v>
          </cell>
          <cell r="P3990">
            <v>1350.33</v>
          </cell>
          <cell r="Q3990">
            <v>1350.33</v>
          </cell>
          <cell r="R3990">
            <v>1350.33</v>
          </cell>
          <cell r="S3990">
            <v>16203.96</v>
          </cell>
        </row>
        <row r="3991">
          <cell r="E3991" t="str">
            <v>35442130200ORMRCZZWD</v>
          </cell>
          <cell r="F3991" t="str">
            <v>CC-MEDAID</v>
          </cell>
          <cell r="G3991">
            <v>1568.48</v>
          </cell>
          <cell r="H3991">
            <v>1568.48</v>
          </cell>
          <cell r="I3991">
            <v>1568.48</v>
          </cell>
          <cell r="J3991">
            <v>1568.48</v>
          </cell>
          <cell r="K3991">
            <v>1568.48</v>
          </cell>
          <cell r="L3991">
            <v>1568.48</v>
          </cell>
          <cell r="M3991">
            <v>1568.48</v>
          </cell>
          <cell r="N3991">
            <v>1568.48</v>
          </cell>
          <cell r="O3991">
            <v>1568.48</v>
          </cell>
          <cell r="P3991">
            <v>1568.48</v>
          </cell>
          <cell r="Q3991">
            <v>1568.48</v>
          </cell>
          <cell r="R3991">
            <v>1568.48</v>
          </cell>
          <cell r="S3991">
            <v>18821.759999999998</v>
          </cell>
        </row>
        <row r="3992">
          <cell r="E3992" t="str">
            <v>35442130200ORMRCZZWD</v>
          </cell>
          <cell r="F3992" t="str">
            <v>CC-MEDAID</v>
          </cell>
          <cell r="G3992">
            <v>2099.96</v>
          </cell>
          <cell r="H3992">
            <v>2099.96</v>
          </cell>
          <cell r="I3992">
            <v>2099.96</v>
          </cell>
          <cell r="J3992">
            <v>2099.96</v>
          </cell>
          <cell r="K3992">
            <v>2099.96</v>
          </cell>
          <cell r="L3992">
            <v>2099.96</v>
          </cell>
          <cell r="M3992">
            <v>2099.96</v>
          </cell>
          <cell r="N3992">
            <v>2099.96</v>
          </cell>
          <cell r="O3992">
            <v>2099.96</v>
          </cell>
          <cell r="P3992">
            <v>2099.96</v>
          </cell>
          <cell r="Q3992">
            <v>2099.96</v>
          </cell>
          <cell r="R3992">
            <v>2099.96</v>
          </cell>
          <cell r="S3992">
            <v>25199.52</v>
          </cell>
        </row>
        <row r="3993">
          <cell r="E3993" t="str">
            <v>35442130200ORMRCZZWD</v>
          </cell>
          <cell r="F3993" t="str">
            <v>CC-MEDAID</v>
          </cell>
          <cell r="G3993">
            <v>1691.47</v>
          </cell>
          <cell r="H3993">
            <v>1691.47</v>
          </cell>
          <cell r="I3993">
            <v>1691.47</v>
          </cell>
          <cell r="J3993">
            <v>1691.47</v>
          </cell>
          <cell r="K3993">
            <v>1691.47</v>
          </cell>
          <cell r="L3993">
            <v>1691.47</v>
          </cell>
          <cell r="M3993">
            <v>1691.47</v>
          </cell>
          <cell r="N3993">
            <v>1691.47</v>
          </cell>
          <cell r="O3993">
            <v>1691.47</v>
          </cell>
          <cell r="P3993">
            <v>1691.47</v>
          </cell>
          <cell r="Q3993">
            <v>1691.47</v>
          </cell>
          <cell r="R3993">
            <v>1691.47</v>
          </cell>
          <cell r="S3993">
            <v>20297.64</v>
          </cell>
        </row>
        <row r="3994">
          <cell r="E3994" t="str">
            <v>35442130200ORMRCZZWD</v>
          </cell>
          <cell r="F3994" t="str">
            <v>CC-MEDAID</v>
          </cell>
          <cell r="G3994">
            <v>1568.48</v>
          </cell>
          <cell r="H3994">
            <v>1568.48</v>
          </cell>
          <cell r="I3994">
            <v>1568.48</v>
          </cell>
          <cell r="J3994">
            <v>1568.48</v>
          </cell>
          <cell r="K3994">
            <v>1568.48</v>
          </cell>
          <cell r="L3994">
            <v>1568.48</v>
          </cell>
          <cell r="M3994">
            <v>1568.48</v>
          </cell>
          <cell r="N3994">
            <v>1568.48</v>
          </cell>
          <cell r="O3994">
            <v>1568.48</v>
          </cell>
          <cell r="P3994">
            <v>1568.48</v>
          </cell>
          <cell r="Q3994">
            <v>1568.48</v>
          </cell>
          <cell r="R3994">
            <v>1568.48</v>
          </cell>
          <cell r="S3994">
            <v>18821.759999999998</v>
          </cell>
        </row>
        <row r="3995">
          <cell r="E3995" t="str">
            <v>35442130200ORMRCZZWD</v>
          </cell>
          <cell r="F3995" t="str">
            <v>CC-MEDAID</v>
          </cell>
          <cell r="G3995">
            <v>3201.86</v>
          </cell>
          <cell r="H3995">
            <v>3201.86</v>
          </cell>
          <cell r="I3995">
            <v>3201.86</v>
          </cell>
          <cell r="J3995">
            <v>3201.86</v>
          </cell>
          <cell r="K3995">
            <v>3201.86</v>
          </cell>
          <cell r="L3995">
            <v>3201.86</v>
          </cell>
          <cell r="M3995">
            <v>3201.86</v>
          </cell>
          <cell r="N3995">
            <v>3201.86</v>
          </cell>
          <cell r="O3995">
            <v>3201.86</v>
          </cell>
          <cell r="P3995">
            <v>3201.86</v>
          </cell>
          <cell r="Q3995">
            <v>3201.86</v>
          </cell>
          <cell r="R3995">
            <v>3201.86</v>
          </cell>
          <cell r="S3995">
            <v>38422.32</v>
          </cell>
        </row>
        <row r="3996">
          <cell r="E3996" t="str">
            <v>35442130200ORMRCZZWD</v>
          </cell>
          <cell r="F3996" t="str">
            <v>CC-MEDAID</v>
          </cell>
          <cell r="G3996">
            <v>2017.77</v>
          </cell>
          <cell r="H3996">
            <v>2017.77</v>
          </cell>
          <cell r="I3996">
            <v>2017.77</v>
          </cell>
          <cell r="J3996">
            <v>2017.77</v>
          </cell>
          <cell r="K3996">
            <v>2017.77</v>
          </cell>
          <cell r="L3996">
            <v>2017.77</v>
          </cell>
          <cell r="M3996">
            <v>2017.77</v>
          </cell>
          <cell r="N3996">
            <v>2017.77</v>
          </cell>
          <cell r="O3996">
            <v>2017.77</v>
          </cell>
          <cell r="P3996">
            <v>2017.77</v>
          </cell>
          <cell r="Q3996">
            <v>2017.77</v>
          </cell>
          <cell r="R3996">
            <v>2017.77</v>
          </cell>
          <cell r="S3996">
            <v>24213.24</v>
          </cell>
        </row>
        <row r="3997">
          <cell r="E3997" t="str">
            <v>35442130200ORMRCZZWD</v>
          </cell>
          <cell r="F3997" t="str">
            <v>CC-MEDAID</v>
          </cell>
          <cell r="G3997">
            <v>3771.65</v>
          </cell>
          <cell r="H3997">
            <v>3771.65</v>
          </cell>
          <cell r="I3997">
            <v>3771.65</v>
          </cell>
          <cell r="J3997">
            <v>3771.65</v>
          </cell>
          <cell r="K3997">
            <v>3771.65</v>
          </cell>
          <cell r="L3997">
            <v>3771.65</v>
          </cell>
          <cell r="M3997">
            <v>3771.65</v>
          </cell>
          <cell r="N3997">
            <v>3771.65</v>
          </cell>
          <cell r="O3997">
            <v>3771.65</v>
          </cell>
          <cell r="P3997">
            <v>3771.65</v>
          </cell>
          <cell r="Q3997">
            <v>3771.65</v>
          </cell>
          <cell r="R3997">
            <v>3771.65</v>
          </cell>
          <cell r="S3997">
            <v>45259.8</v>
          </cell>
        </row>
        <row r="3998">
          <cell r="E3998" t="str">
            <v>35442130200ORMRCZZWD</v>
          </cell>
          <cell r="F3998" t="str">
            <v>CC-MEDAID</v>
          </cell>
          <cell r="G3998">
            <v>1562.92</v>
          </cell>
          <cell r="H3998">
            <v>1562.92</v>
          </cell>
          <cell r="I3998">
            <v>1562.92</v>
          </cell>
          <cell r="J3998">
            <v>1562.92</v>
          </cell>
          <cell r="K3998">
            <v>1562.92</v>
          </cell>
          <cell r="L3998">
            <v>1562.92</v>
          </cell>
          <cell r="M3998">
            <v>1562.92</v>
          </cell>
          <cell r="N3998">
            <v>1562.92</v>
          </cell>
          <cell r="O3998">
            <v>1562.92</v>
          </cell>
          <cell r="P3998">
            <v>1562.92</v>
          </cell>
          <cell r="Q3998">
            <v>1562.92</v>
          </cell>
          <cell r="R3998">
            <v>1562.92</v>
          </cell>
          <cell r="S3998">
            <v>18755.04</v>
          </cell>
        </row>
        <row r="3999">
          <cell r="E3999" t="str">
            <v>35442130200ORMRCZZWD Total</v>
          </cell>
          <cell r="F3999">
            <v>0</v>
          </cell>
          <cell r="S3999">
            <v>840581.52</v>
          </cell>
        </row>
        <row r="4000">
          <cell r="E4000" t="str">
            <v>35442130300EQMRCZZWD</v>
          </cell>
          <cell r="F4000" t="str">
            <v>CC-PENSION</v>
          </cell>
          <cell r="G4000">
            <v>6109.37</v>
          </cell>
          <cell r="H4000">
            <v>6109.37</v>
          </cell>
          <cell r="I4000">
            <v>6109.37</v>
          </cell>
          <cell r="J4000">
            <v>6109.37</v>
          </cell>
          <cell r="K4000">
            <v>6109.37</v>
          </cell>
          <cell r="L4000">
            <v>6109.37</v>
          </cell>
          <cell r="M4000">
            <v>6109.37</v>
          </cell>
          <cell r="N4000">
            <v>6109.37</v>
          </cell>
          <cell r="O4000">
            <v>6109.37</v>
          </cell>
          <cell r="P4000">
            <v>6109.37</v>
          </cell>
          <cell r="Q4000">
            <v>6109.37</v>
          </cell>
          <cell r="R4000">
            <v>6109.37</v>
          </cell>
          <cell r="S4000">
            <v>73312.44</v>
          </cell>
        </row>
        <row r="4001">
          <cell r="E4001" t="str">
            <v>35442130300EQMRCZZWD</v>
          </cell>
          <cell r="F4001" t="str">
            <v>CC-PENSION</v>
          </cell>
          <cell r="G4001">
            <v>6109.37</v>
          </cell>
          <cell r="H4001">
            <v>6109.37</v>
          </cell>
          <cell r="I4001">
            <v>6109.37</v>
          </cell>
          <cell r="J4001">
            <v>6109.37</v>
          </cell>
          <cell r="K4001">
            <v>6109.37</v>
          </cell>
          <cell r="L4001">
            <v>6109.37</v>
          </cell>
          <cell r="M4001">
            <v>6109.37</v>
          </cell>
          <cell r="N4001">
            <v>6109.37</v>
          </cell>
          <cell r="O4001">
            <v>6109.37</v>
          </cell>
          <cell r="P4001">
            <v>6109.37</v>
          </cell>
          <cell r="Q4001">
            <v>6109.37</v>
          </cell>
          <cell r="R4001">
            <v>6109.37</v>
          </cell>
          <cell r="S4001">
            <v>73312.44</v>
          </cell>
        </row>
        <row r="4002">
          <cell r="E4002" t="str">
            <v>35442130300EQMRCZZWD</v>
          </cell>
          <cell r="F4002" t="str">
            <v>CC-PENSION</v>
          </cell>
          <cell r="G4002">
            <v>8826.15</v>
          </cell>
          <cell r="H4002">
            <v>8826.15</v>
          </cell>
          <cell r="I4002">
            <v>8826.15</v>
          </cell>
          <cell r="J4002">
            <v>8826.15</v>
          </cell>
          <cell r="K4002">
            <v>8826.15</v>
          </cell>
          <cell r="L4002">
            <v>8826.15</v>
          </cell>
          <cell r="M4002">
            <v>8826.15</v>
          </cell>
          <cell r="N4002">
            <v>8826.15</v>
          </cell>
          <cell r="O4002">
            <v>8826.15</v>
          </cell>
          <cell r="P4002">
            <v>8826.15</v>
          </cell>
          <cell r="Q4002">
            <v>8826.15</v>
          </cell>
          <cell r="R4002">
            <v>8826.15</v>
          </cell>
          <cell r="S4002">
            <v>105913.8</v>
          </cell>
        </row>
        <row r="4003">
          <cell r="E4003" t="str">
            <v>35442130300EQMRCZZWD</v>
          </cell>
          <cell r="F4003" t="str">
            <v>CC-PENSION</v>
          </cell>
          <cell r="G4003">
            <v>5430.3</v>
          </cell>
          <cell r="H4003">
            <v>5430.3</v>
          </cell>
          <cell r="I4003">
            <v>5430.3</v>
          </cell>
          <cell r="J4003">
            <v>5430.3</v>
          </cell>
          <cell r="K4003">
            <v>5430.3</v>
          </cell>
          <cell r="L4003">
            <v>5430.3</v>
          </cell>
          <cell r="M4003">
            <v>5430.3</v>
          </cell>
          <cell r="N4003">
            <v>5430.3</v>
          </cell>
          <cell r="O4003">
            <v>5430.3</v>
          </cell>
          <cell r="P4003">
            <v>5430.3</v>
          </cell>
          <cell r="Q4003">
            <v>5430.3</v>
          </cell>
          <cell r="R4003">
            <v>5430.3</v>
          </cell>
          <cell r="S4003">
            <v>65163.6</v>
          </cell>
        </row>
        <row r="4004">
          <cell r="E4004" t="str">
            <v>35442130300EQMRCZZWD</v>
          </cell>
          <cell r="F4004" t="str">
            <v>CC-PENSION</v>
          </cell>
          <cell r="G4004">
            <v>3951.11</v>
          </cell>
          <cell r="H4004">
            <v>3951.11</v>
          </cell>
          <cell r="I4004">
            <v>3951.11</v>
          </cell>
          <cell r="J4004">
            <v>3951.11</v>
          </cell>
          <cell r="K4004">
            <v>3951.11</v>
          </cell>
          <cell r="L4004">
            <v>3951.11</v>
          </cell>
          <cell r="M4004">
            <v>3951.11</v>
          </cell>
          <cell r="N4004">
            <v>3951.11</v>
          </cell>
          <cell r="O4004">
            <v>3951.11</v>
          </cell>
          <cell r="P4004">
            <v>3951.11</v>
          </cell>
          <cell r="Q4004">
            <v>3951.11</v>
          </cell>
          <cell r="R4004">
            <v>3951.11</v>
          </cell>
          <cell r="S4004">
            <v>47413.32</v>
          </cell>
        </row>
        <row r="4005">
          <cell r="E4005" t="str">
            <v>35442130300EQMRCZZWD</v>
          </cell>
          <cell r="F4005" t="str">
            <v>CC-PENSION</v>
          </cell>
          <cell r="G4005">
            <v>3951.11</v>
          </cell>
          <cell r="H4005">
            <v>3951.11</v>
          </cell>
          <cell r="I4005">
            <v>3951.11</v>
          </cell>
          <cell r="J4005">
            <v>3951.11</v>
          </cell>
          <cell r="K4005">
            <v>3951.11</v>
          </cell>
          <cell r="L4005">
            <v>3951.11</v>
          </cell>
          <cell r="M4005">
            <v>3951.11</v>
          </cell>
          <cell r="N4005">
            <v>3951.11</v>
          </cell>
          <cell r="O4005">
            <v>3951.11</v>
          </cell>
          <cell r="P4005">
            <v>3951.11</v>
          </cell>
          <cell r="Q4005">
            <v>3951.11</v>
          </cell>
          <cell r="R4005">
            <v>3951.11</v>
          </cell>
          <cell r="S4005">
            <v>47413.32</v>
          </cell>
        </row>
        <row r="4006">
          <cell r="E4006" t="str">
            <v>35442130300EQMRCZZWD</v>
          </cell>
          <cell r="F4006" t="str">
            <v>CC-PENSION</v>
          </cell>
          <cell r="G4006">
            <v>5430.3</v>
          </cell>
          <cell r="H4006">
            <v>5430.3</v>
          </cell>
          <cell r="I4006">
            <v>5430.3</v>
          </cell>
          <cell r="J4006">
            <v>5430.3</v>
          </cell>
          <cell r="K4006">
            <v>5430.3</v>
          </cell>
          <cell r="L4006">
            <v>5430.3</v>
          </cell>
          <cell r="M4006">
            <v>5430.3</v>
          </cell>
          <cell r="N4006">
            <v>5430.3</v>
          </cell>
          <cell r="O4006">
            <v>5430.3</v>
          </cell>
          <cell r="P4006">
            <v>5430.3</v>
          </cell>
          <cell r="Q4006">
            <v>5430.3</v>
          </cell>
          <cell r="R4006">
            <v>5430.3</v>
          </cell>
          <cell r="S4006">
            <v>65163.6</v>
          </cell>
        </row>
        <row r="4007">
          <cell r="E4007" t="str">
            <v>35442130300EQMRCZZWD</v>
          </cell>
          <cell r="F4007" t="str">
            <v>CC-PENSION</v>
          </cell>
          <cell r="G4007">
            <v>5430.3</v>
          </cell>
          <cell r="H4007">
            <v>5430.3</v>
          </cell>
          <cell r="I4007">
            <v>5430.3</v>
          </cell>
          <cell r="J4007">
            <v>5430.3</v>
          </cell>
          <cell r="K4007">
            <v>5430.3</v>
          </cell>
          <cell r="L4007">
            <v>5430.3</v>
          </cell>
          <cell r="M4007">
            <v>5430.3</v>
          </cell>
          <cell r="N4007">
            <v>5430.3</v>
          </cell>
          <cell r="O4007">
            <v>5430.3</v>
          </cell>
          <cell r="P4007">
            <v>5430.3</v>
          </cell>
          <cell r="Q4007">
            <v>5430.3</v>
          </cell>
          <cell r="R4007">
            <v>5430.3</v>
          </cell>
          <cell r="S4007">
            <v>65163.6</v>
          </cell>
        </row>
        <row r="4008">
          <cell r="E4008" t="str">
            <v>35442130300EQMRCZZWD</v>
          </cell>
          <cell r="F4008" t="str">
            <v>CC-PENSION</v>
          </cell>
          <cell r="G4008">
            <v>3951.11</v>
          </cell>
          <cell r="H4008">
            <v>3951.11</v>
          </cell>
          <cell r="I4008">
            <v>3951.11</v>
          </cell>
          <cell r="J4008">
            <v>3951.11</v>
          </cell>
          <cell r="K4008">
            <v>3951.11</v>
          </cell>
          <cell r="L4008">
            <v>3951.11</v>
          </cell>
          <cell r="M4008">
            <v>3951.11</v>
          </cell>
          <cell r="N4008">
            <v>3951.11</v>
          </cell>
          <cell r="O4008">
            <v>3951.11</v>
          </cell>
          <cell r="P4008">
            <v>3951.11</v>
          </cell>
          <cell r="Q4008">
            <v>3951.11</v>
          </cell>
          <cell r="R4008">
            <v>3951.11</v>
          </cell>
          <cell r="S4008">
            <v>47413.32</v>
          </cell>
        </row>
        <row r="4009">
          <cell r="E4009" t="str">
            <v>35442130300EQMRCZZWD</v>
          </cell>
          <cell r="F4009" t="str">
            <v>CC-PENSION</v>
          </cell>
          <cell r="G4009">
            <v>3029.5</v>
          </cell>
          <cell r="H4009">
            <v>3029.5</v>
          </cell>
          <cell r="I4009">
            <v>3029.5</v>
          </cell>
          <cell r="J4009">
            <v>3029.5</v>
          </cell>
          <cell r="K4009">
            <v>3029.5</v>
          </cell>
          <cell r="L4009">
            <v>3029.5</v>
          </cell>
          <cell r="M4009">
            <v>3029.5</v>
          </cell>
          <cell r="N4009">
            <v>3029.5</v>
          </cell>
          <cell r="O4009">
            <v>3029.5</v>
          </cell>
          <cell r="P4009">
            <v>3029.5</v>
          </cell>
          <cell r="Q4009">
            <v>3029.5</v>
          </cell>
          <cell r="R4009">
            <v>3029.5</v>
          </cell>
          <cell r="S4009">
            <v>36354</v>
          </cell>
        </row>
        <row r="4010">
          <cell r="E4010" t="str">
            <v>35442130300EQMRCZZWD</v>
          </cell>
          <cell r="F4010" t="str">
            <v>CC-PENSION</v>
          </cell>
          <cell r="G4010">
            <v>3029.5</v>
          </cell>
          <cell r="H4010">
            <v>3029.5</v>
          </cell>
          <cell r="I4010">
            <v>3029.5</v>
          </cell>
          <cell r="J4010">
            <v>3029.5</v>
          </cell>
          <cell r="K4010">
            <v>3029.5</v>
          </cell>
          <cell r="L4010">
            <v>3029.5</v>
          </cell>
          <cell r="M4010">
            <v>3029.5</v>
          </cell>
          <cell r="N4010">
            <v>3029.5</v>
          </cell>
          <cell r="O4010">
            <v>3029.5</v>
          </cell>
          <cell r="P4010">
            <v>3029.5</v>
          </cell>
          <cell r="Q4010">
            <v>3029.5</v>
          </cell>
          <cell r="R4010">
            <v>3029.5</v>
          </cell>
          <cell r="S4010">
            <v>36354</v>
          </cell>
        </row>
        <row r="4011">
          <cell r="E4011" t="str">
            <v>35442130300EQMRCZZWD</v>
          </cell>
          <cell r="F4011" t="str">
            <v>CC-PENSION</v>
          </cell>
          <cell r="G4011">
            <v>3029.5</v>
          </cell>
          <cell r="H4011">
            <v>3029.5</v>
          </cell>
          <cell r="I4011">
            <v>3029.5</v>
          </cell>
          <cell r="J4011">
            <v>3029.5</v>
          </cell>
          <cell r="K4011">
            <v>3029.5</v>
          </cell>
          <cell r="L4011">
            <v>3029.5</v>
          </cell>
          <cell r="M4011">
            <v>3029.5</v>
          </cell>
          <cell r="N4011">
            <v>3029.5</v>
          </cell>
          <cell r="O4011">
            <v>3029.5</v>
          </cell>
          <cell r="P4011">
            <v>3029.5</v>
          </cell>
          <cell r="Q4011">
            <v>3029.5</v>
          </cell>
          <cell r="R4011">
            <v>3029.5</v>
          </cell>
          <cell r="S4011">
            <v>36354</v>
          </cell>
        </row>
        <row r="4012">
          <cell r="E4012" t="str">
            <v>35442130300EQMRCZZWD</v>
          </cell>
          <cell r="F4012" t="str">
            <v>CC-PENSION</v>
          </cell>
          <cell r="G4012">
            <v>3951.11</v>
          </cell>
          <cell r="H4012">
            <v>3951.11</v>
          </cell>
          <cell r="I4012">
            <v>3951.11</v>
          </cell>
          <cell r="J4012">
            <v>3951.11</v>
          </cell>
          <cell r="K4012">
            <v>3951.11</v>
          </cell>
          <cell r="L4012">
            <v>3951.11</v>
          </cell>
          <cell r="M4012">
            <v>3951.11</v>
          </cell>
          <cell r="N4012">
            <v>3951.11</v>
          </cell>
          <cell r="O4012">
            <v>3951.11</v>
          </cell>
          <cell r="P4012">
            <v>3951.11</v>
          </cell>
          <cell r="Q4012">
            <v>3951.11</v>
          </cell>
          <cell r="R4012">
            <v>3951.11</v>
          </cell>
          <cell r="S4012">
            <v>47413.32</v>
          </cell>
        </row>
        <row r="4013">
          <cell r="E4013" t="str">
            <v>35442130300EQMRCZZWD</v>
          </cell>
          <cell r="F4013" t="str">
            <v>CC-PENSION</v>
          </cell>
          <cell r="G4013">
            <v>3951.11</v>
          </cell>
          <cell r="H4013">
            <v>3951.11</v>
          </cell>
          <cell r="I4013">
            <v>3951.11</v>
          </cell>
          <cell r="J4013">
            <v>3951.11</v>
          </cell>
          <cell r="K4013">
            <v>3951.11</v>
          </cell>
          <cell r="L4013">
            <v>3951.11</v>
          </cell>
          <cell r="M4013">
            <v>3951.11</v>
          </cell>
          <cell r="N4013">
            <v>3951.11</v>
          </cell>
          <cell r="O4013">
            <v>3951.11</v>
          </cell>
          <cell r="P4013">
            <v>3951.11</v>
          </cell>
          <cell r="Q4013">
            <v>3951.11</v>
          </cell>
          <cell r="R4013">
            <v>3951.11</v>
          </cell>
          <cell r="S4013">
            <v>47413.32</v>
          </cell>
        </row>
        <row r="4014">
          <cell r="E4014" t="str">
            <v>35442130300EQMRCZZWD</v>
          </cell>
          <cell r="F4014" t="str">
            <v>CC-PENSION</v>
          </cell>
          <cell r="G4014">
            <v>3951.11</v>
          </cell>
          <cell r="H4014">
            <v>3951.11</v>
          </cell>
          <cell r="I4014">
            <v>3951.11</v>
          </cell>
          <cell r="J4014">
            <v>3951.11</v>
          </cell>
          <cell r="K4014">
            <v>3951.11</v>
          </cell>
          <cell r="L4014">
            <v>3951.11</v>
          </cell>
          <cell r="M4014">
            <v>3951.11</v>
          </cell>
          <cell r="N4014">
            <v>3951.11</v>
          </cell>
          <cell r="O4014">
            <v>3951.11</v>
          </cell>
          <cell r="P4014">
            <v>3951.11</v>
          </cell>
          <cell r="Q4014">
            <v>3951.11</v>
          </cell>
          <cell r="R4014">
            <v>3951.11</v>
          </cell>
          <cell r="S4014">
            <v>47413.32</v>
          </cell>
        </row>
        <row r="4015">
          <cell r="E4015" t="str">
            <v>35442130300EQMRCZZWD</v>
          </cell>
          <cell r="F4015" t="str">
            <v>CC-PENSION</v>
          </cell>
          <cell r="G4015">
            <v>3951.11</v>
          </cell>
          <cell r="H4015">
            <v>3951.11</v>
          </cell>
          <cell r="I4015">
            <v>3951.11</v>
          </cell>
          <cell r="J4015">
            <v>3951.11</v>
          </cell>
          <cell r="K4015">
            <v>3951.11</v>
          </cell>
          <cell r="L4015">
            <v>3951.11</v>
          </cell>
          <cell r="M4015">
            <v>3951.11</v>
          </cell>
          <cell r="N4015">
            <v>3951.11</v>
          </cell>
          <cell r="O4015">
            <v>3951.11</v>
          </cell>
          <cell r="P4015">
            <v>3951.11</v>
          </cell>
          <cell r="Q4015">
            <v>3951.11</v>
          </cell>
          <cell r="R4015">
            <v>3951.11</v>
          </cell>
          <cell r="S4015">
            <v>47413.32</v>
          </cell>
        </row>
        <row r="4016">
          <cell r="E4016" t="str">
            <v>35442130300EQMRCZZWD</v>
          </cell>
          <cell r="F4016" t="str">
            <v>CC-PENSION</v>
          </cell>
          <cell r="G4016">
            <v>4795.99</v>
          </cell>
          <cell r="H4016">
            <v>4795.99</v>
          </cell>
          <cell r="I4016">
            <v>4795.99</v>
          </cell>
          <cell r="J4016">
            <v>4795.99</v>
          </cell>
          <cell r="K4016">
            <v>4795.99</v>
          </cell>
          <cell r="L4016">
            <v>4795.99</v>
          </cell>
          <cell r="M4016">
            <v>4795.99</v>
          </cell>
          <cell r="N4016">
            <v>4795.99</v>
          </cell>
          <cell r="O4016">
            <v>4795.99</v>
          </cell>
          <cell r="P4016">
            <v>4795.99</v>
          </cell>
          <cell r="Q4016">
            <v>4795.99</v>
          </cell>
          <cell r="R4016">
            <v>4795.99</v>
          </cell>
          <cell r="S4016">
            <v>57551.88</v>
          </cell>
        </row>
        <row r="4017">
          <cell r="E4017" t="str">
            <v>35442130300EQMRCZZWD</v>
          </cell>
          <cell r="F4017" t="str">
            <v>CC-PENSION</v>
          </cell>
          <cell r="G4017">
            <v>3951.11</v>
          </cell>
          <cell r="H4017">
            <v>3951.11</v>
          </cell>
          <cell r="I4017">
            <v>3951.11</v>
          </cell>
          <cell r="J4017">
            <v>3951.11</v>
          </cell>
          <cell r="K4017">
            <v>3951.11</v>
          </cell>
          <cell r="L4017">
            <v>3951.11</v>
          </cell>
          <cell r="M4017">
            <v>3951.11</v>
          </cell>
          <cell r="N4017">
            <v>3951.11</v>
          </cell>
          <cell r="O4017">
            <v>3951.11</v>
          </cell>
          <cell r="P4017">
            <v>3951.11</v>
          </cell>
          <cell r="Q4017">
            <v>3951.11</v>
          </cell>
          <cell r="R4017">
            <v>3951.11</v>
          </cell>
          <cell r="S4017">
            <v>47413.32</v>
          </cell>
        </row>
        <row r="4018">
          <cell r="E4018" t="str">
            <v>35442130300EQMRCZZWD</v>
          </cell>
          <cell r="F4018" t="str">
            <v>CC-PENSION</v>
          </cell>
          <cell r="G4018">
            <v>3951.11</v>
          </cell>
          <cell r="H4018">
            <v>3951.11</v>
          </cell>
          <cell r="I4018">
            <v>3951.11</v>
          </cell>
          <cell r="J4018">
            <v>3951.11</v>
          </cell>
          <cell r="K4018">
            <v>3951.11</v>
          </cell>
          <cell r="L4018">
            <v>3951.11</v>
          </cell>
          <cell r="M4018">
            <v>3951.11</v>
          </cell>
          <cell r="N4018">
            <v>3951.11</v>
          </cell>
          <cell r="O4018">
            <v>3951.11</v>
          </cell>
          <cell r="P4018">
            <v>3951.11</v>
          </cell>
          <cell r="Q4018">
            <v>3951.11</v>
          </cell>
          <cell r="R4018">
            <v>3951.11</v>
          </cell>
          <cell r="S4018">
            <v>47413.32</v>
          </cell>
        </row>
        <row r="4019">
          <cell r="E4019" t="str">
            <v>35442130300EQMRCZZWD</v>
          </cell>
          <cell r="F4019" t="str">
            <v>CC-PENSION</v>
          </cell>
          <cell r="G4019">
            <v>3951.11</v>
          </cell>
          <cell r="H4019">
            <v>3951.11</v>
          </cell>
          <cell r="I4019">
            <v>3951.11</v>
          </cell>
          <cell r="J4019">
            <v>3951.11</v>
          </cell>
          <cell r="K4019">
            <v>3951.11</v>
          </cell>
          <cell r="L4019">
            <v>3951.11</v>
          </cell>
          <cell r="M4019">
            <v>3951.11</v>
          </cell>
          <cell r="N4019">
            <v>3951.11</v>
          </cell>
          <cell r="O4019">
            <v>3951.11</v>
          </cell>
          <cell r="P4019">
            <v>3951.11</v>
          </cell>
          <cell r="Q4019">
            <v>3951.11</v>
          </cell>
          <cell r="R4019">
            <v>3951.11</v>
          </cell>
          <cell r="S4019">
            <v>47413.32</v>
          </cell>
        </row>
        <row r="4020">
          <cell r="E4020" t="str">
            <v>35442130300EQMRCZZWD</v>
          </cell>
          <cell r="F4020" t="str">
            <v>CC-PENSION</v>
          </cell>
          <cell r="G4020">
            <v>3029.5</v>
          </cell>
          <cell r="H4020">
            <v>3029.5</v>
          </cell>
          <cell r="I4020">
            <v>3029.5</v>
          </cell>
          <cell r="J4020">
            <v>3029.5</v>
          </cell>
          <cell r="K4020">
            <v>3029.5</v>
          </cell>
          <cell r="L4020">
            <v>3029.5</v>
          </cell>
          <cell r="M4020">
            <v>3029.5</v>
          </cell>
          <cell r="N4020">
            <v>3029.5</v>
          </cell>
          <cell r="O4020">
            <v>3029.5</v>
          </cell>
          <cell r="P4020">
            <v>3029.5</v>
          </cell>
          <cell r="Q4020">
            <v>3029.5</v>
          </cell>
          <cell r="R4020">
            <v>3029.5</v>
          </cell>
          <cell r="S4020">
            <v>36354</v>
          </cell>
        </row>
        <row r="4021">
          <cell r="E4021" t="str">
            <v>35442130300EQMRCZZWD</v>
          </cell>
          <cell r="F4021" t="str">
            <v>CC-PENSION</v>
          </cell>
          <cell r="G4021">
            <v>3619.03</v>
          </cell>
          <cell r="H4021">
            <v>3619.03</v>
          </cell>
          <cell r="I4021">
            <v>3619.03</v>
          </cell>
          <cell r="J4021">
            <v>3619.03</v>
          </cell>
          <cell r="K4021">
            <v>3619.03</v>
          </cell>
          <cell r="L4021">
            <v>3619.03</v>
          </cell>
          <cell r="M4021">
            <v>3619.03</v>
          </cell>
          <cell r="N4021">
            <v>3619.03</v>
          </cell>
          <cell r="O4021">
            <v>3782.97</v>
          </cell>
          <cell r="P4021">
            <v>3782.97</v>
          </cell>
          <cell r="Q4021">
            <v>3782.97</v>
          </cell>
          <cell r="R4021">
            <v>3782.97</v>
          </cell>
          <cell r="S4021">
            <v>44084.12</v>
          </cell>
        </row>
        <row r="4022">
          <cell r="E4022" t="str">
            <v>35442130300EQMRCZZWD</v>
          </cell>
          <cell r="F4022" t="str">
            <v>CC-PENSION</v>
          </cell>
          <cell r="G4022">
            <v>3951.11</v>
          </cell>
          <cell r="H4022">
            <v>3951.11</v>
          </cell>
          <cell r="I4022">
            <v>3951.11</v>
          </cell>
          <cell r="J4022">
            <v>3951.11</v>
          </cell>
          <cell r="K4022">
            <v>3951.11</v>
          </cell>
          <cell r="L4022">
            <v>3951.11</v>
          </cell>
          <cell r="M4022">
            <v>3951.11</v>
          </cell>
          <cell r="N4022">
            <v>3951.11</v>
          </cell>
          <cell r="O4022">
            <v>3951.11</v>
          </cell>
          <cell r="P4022">
            <v>3951.11</v>
          </cell>
          <cell r="Q4022">
            <v>3951.11</v>
          </cell>
          <cell r="R4022">
            <v>3951.11</v>
          </cell>
          <cell r="S4022">
            <v>47413.32</v>
          </cell>
        </row>
        <row r="4023">
          <cell r="E4023" t="str">
            <v>35442130300EQMRCZZWD</v>
          </cell>
          <cell r="F4023" t="str">
            <v>CC-PENSION</v>
          </cell>
          <cell r="G4023">
            <v>3951.11</v>
          </cell>
          <cell r="H4023">
            <v>3951.11</v>
          </cell>
          <cell r="I4023">
            <v>3951.11</v>
          </cell>
          <cell r="J4023">
            <v>3951.11</v>
          </cell>
          <cell r="K4023">
            <v>3951.11</v>
          </cell>
          <cell r="L4023">
            <v>3951.11</v>
          </cell>
          <cell r="M4023">
            <v>3951.11</v>
          </cell>
          <cell r="N4023">
            <v>3951.11</v>
          </cell>
          <cell r="O4023">
            <v>3951.11</v>
          </cell>
          <cell r="P4023">
            <v>3951.11</v>
          </cell>
          <cell r="Q4023">
            <v>3951.11</v>
          </cell>
          <cell r="R4023">
            <v>3951.11</v>
          </cell>
          <cell r="S4023">
            <v>47413.32</v>
          </cell>
        </row>
        <row r="4024">
          <cell r="E4024" t="str">
            <v>35442130300EQMRCZZWD</v>
          </cell>
          <cell r="F4024" t="str">
            <v>CC-PENSION</v>
          </cell>
          <cell r="G4024">
            <v>3232.72</v>
          </cell>
          <cell r="H4024">
            <v>3232.72</v>
          </cell>
          <cell r="I4024">
            <v>3232.72</v>
          </cell>
          <cell r="J4024">
            <v>3232.72</v>
          </cell>
          <cell r="K4024">
            <v>3232.72</v>
          </cell>
          <cell r="L4024">
            <v>3232.72</v>
          </cell>
          <cell r="M4024">
            <v>3232.72</v>
          </cell>
          <cell r="N4024">
            <v>3232.72</v>
          </cell>
          <cell r="O4024">
            <v>3232.72</v>
          </cell>
          <cell r="P4024">
            <v>3232.72</v>
          </cell>
          <cell r="Q4024">
            <v>3232.72</v>
          </cell>
          <cell r="R4024">
            <v>3232.72</v>
          </cell>
          <cell r="S4024">
            <v>38792.639999999999</v>
          </cell>
        </row>
        <row r="4025">
          <cell r="E4025" t="str">
            <v>35442130300EQMRCZZWD</v>
          </cell>
          <cell r="F4025" t="str">
            <v>CC-PENSION</v>
          </cell>
          <cell r="G4025">
            <v>4771.53</v>
          </cell>
          <cell r="H4025">
            <v>4771.53</v>
          </cell>
          <cell r="I4025">
            <v>4771.53</v>
          </cell>
          <cell r="J4025">
            <v>4771.53</v>
          </cell>
          <cell r="K4025">
            <v>4771.53</v>
          </cell>
          <cell r="L4025">
            <v>4771.53</v>
          </cell>
          <cell r="M4025">
            <v>4771.53</v>
          </cell>
          <cell r="N4025">
            <v>4771.53</v>
          </cell>
          <cell r="O4025">
            <v>4998.58</v>
          </cell>
          <cell r="P4025">
            <v>4998.58</v>
          </cell>
          <cell r="Q4025">
            <v>4998.58</v>
          </cell>
          <cell r="R4025">
            <v>4998.58</v>
          </cell>
          <cell r="S4025">
            <v>58166.559999999998</v>
          </cell>
        </row>
        <row r="4026">
          <cell r="E4026" t="str">
            <v>35442130300EQMRCZZWD</v>
          </cell>
          <cell r="F4026" t="str">
            <v>CC-PENSION</v>
          </cell>
          <cell r="G4026">
            <v>2961.03</v>
          </cell>
          <cell r="H4026">
            <v>2961.03</v>
          </cell>
          <cell r="I4026">
            <v>2961.03</v>
          </cell>
          <cell r="J4026">
            <v>2961.03</v>
          </cell>
          <cell r="K4026">
            <v>2961.03</v>
          </cell>
          <cell r="L4026">
            <v>2961.03</v>
          </cell>
          <cell r="M4026">
            <v>2961.03</v>
          </cell>
          <cell r="N4026">
            <v>2961.03</v>
          </cell>
          <cell r="O4026">
            <v>3095.16</v>
          </cell>
          <cell r="P4026">
            <v>3095.16</v>
          </cell>
          <cell r="Q4026">
            <v>3095.16</v>
          </cell>
          <cell r="R4026">
            <v>3095.16</v>
          </cell>
          <cell r="S4026">
            <v>36068.879999999997</v>
          </cell>
        </row>
        <row r="4027">
          <cell r="E4027" t="str">
            <v>35442130300EQMRCZZWD</v>
          </cell>
          <cell r="F4027" t="str">
            <v>CC-PENSION</v>
          </cell>
          <cell r="G4027">
            <v>6109.37</v>
          </cell>
          <cell r="H4027">
            <v>6109.37</v>
          </cell>
          <cell r="I4027">
            <v>6109.37</v>
          </cell>
          <cell r="J4027">
            <v>6109.37</v>
          </cell>
          <cell r="K4027">
            <v>6109.37</v>
          </cell>
          <cell r="L4027">
            <v>6109.37</v>
          </cell>
          <cell r="M4027">
            <v>6109.37</v>
          </cell>
          <cell r="N4027">
            <v>6109.37</v>
          </cell>
          <cell r="O4027">
            <v>6109.37</v>
          </cell>
          <cell r="P4027">
            <v>6109.37</v>
          </cell>
          <cell r="Q4027">
            <v>6109.37</v>
          </cell>
          <cell r="R4027">
            <v>6109.37</v>
          </cell>
          <cell r="S4027">
            <v>73312.44</v>
          </cell>
        </row>
        <row r="4028">
          <cell r="E4028" t="str">
            <v>35442130300EQMRCZZWD</v>
          </cell>
          <cell r="F4028" t="str">
            <v>CC-PENSION</v>
          </cell>
          <cell r="G4028">
            <v>3951.11</v>
          </cell>
          <cell r="H4028">
            <v>3951.11</v>
          </cell>
          <cell r="I4028">
            <v>3951.11</v>
          </cell>
          <cell r="J4028">
            <v>3951.11</v>
          </cell>
          <cell r="K4028">
            <v>3951.11</v>
          </cell>
          <cell r="L4028">
            <v>3951.11</v>
          </cell>
          <cell r="M4028">
            <v>3951.11</v>
          </cell>
          <cell r="N4028">
            <v>3951.11</v>
          </cell>
          <cell r="O4028">
            <v>3951.11</v>
          </cell>
          <cell r="P4028">
            <v>3951.11</v>
          </cell>
          <cell r="Q4028">
            <v>3951.11</v>
          </cell>
          <cell r="R4028">
            <v>3951.11</v>
          </cell>
          <cell r="S4028">
            <v>47413.32</v>
          </cell>
        </row>
        <row r="4029">
          <cell r="E4029" t="str">
            <v>35442130300EQMRCZZWD</v>
          </cell>
          <cell r="F4029" t="str">
            <v>CC-PENSION</v>
          </cell>
          <cell r="G4029">
            <v>4139.07</v>
          </cell>
          <cell r="H4029">
            <v>4139.07</v>
          </cell>
          <cell r="I4029">
            <v>4139.07</v>
          </cell>
          <cell r="J4029">
            <v>4139.07</v>
          </cell>
          <cell r="K4029">
            <v>4139.07</v>
          </cell>
          <cell r="L4029">
            <v>4139.07</v>
          </cell>
          <cell r="M4029">
            <v>4139.07</v>
          </cell>
          <cell r="N4029">
            <v>4139.07</v>
          </cell>
          <cell r="O4029">
            <v>4139.07</v>
          </cell>
          <cell r="P4029">
            <v>4139.07</v>
          </cell>
          <cell r="Q4029">
            <v>4139.07</v>
          </cell>
          <cell r="R4029">
            <v>4139.07</v>
          </cell>
          <cell r="S4029">
            <v>49668.84</v>
          </cell>
        </row>
        <row r="4030">
          <cell r="E4030" t="str">
            <v>35442130300EQMRCZZWD</v>
          </cell>
          <cell r="F4030" t="str">
            <v>CC-PENSION</v>
          </cell>
          <cell r="G4030">
            <v>2022.29</v>
          </cell>
          <cell r="H4030">
            <v>2022.29</v>
          </cell>
          <cell r="I4030">
            <v>2022.29</v>
          </cell>
          <cell r="J4030">
            <v>2067.5100000000002</v>
          </cell>
          <cell r="K4030">
            <v>2067.5100000000002</v>
          </cell>
          <cell r="L4030">
            <v>2067.5100000000002</v>
          </cell>
          <cell r="M4030">
            <v>2067.5100000000002</v>
          </cell>
          <cell r="N4030">
            <v>2067.5100000000002</v>
          </cell>
          <cell r="O4030">
            <v>2067.5100000000002</v>
          </cell>
          <cell r="P4030">
            <v>2067.5100000000002</v>
          </cell>
          <cell r="Q4030">
            <v>2067.5100000000002</v>
          </cell>
          <cell r="R4030">
            <v>2067.5100000000002</v>
          </cell>
          <cell r="S4030">
            <v>24674.46</v>
          </cell>
        </row>
        <row r="4031">
          <cell r="E4031" t="str">
            <v>35442130300EQMRCZZWD Total</v>
          </cell>
          <cell r="F4031">
            <v>0</v>
          </cell>
          <cell r="S4031">
            <v>1592138.4599999997</v>
          </cell>
        </row>
        <row r="4032">
          <cell r="E4032" t="str">
            <v>35442130400ORMRCZZWD</v>
          </cell>
          <cell r="F4032" t="str">
            <v>CC-U.I.F.</v>
          </cell>
          <cell r="G4032">
            <v>148.72</v>
          </cell>
          <cell r="H4032">
            <v>148.72</v>
          </cell>
          <cell r="I4032">
            <v>148.72</v>
          </cell>
          <cell r="J4032">
            <v>148.72</v>
          </cell>
          <cell r="K4032">
            <v>148.72</v>
          </cell>
          <cell r="L4032">
            <v>148.72</v>
          </cell>
          <cell r="M4032">
            <v>148.72</v>
          </cell>
          <cell r="N4032">
            <v>148.72</v>
          </cell>
          <cell r="O4032">
            <v>148.72</v>
          </cell>
          <cell r="P4032">
            <v>148.72</v>
          </cell>
          <cell r="Q4032">
            <v>148.72</v>
          </cell>
          <cell r="R4032">
            <v>148.72</v>
          </cell>
          <cell r="S4032">
            <v>1784.64</v>
          </cell>
        </row>
        <row r="4033">
          <cell r="E4033" t="str">
            <v>35442130400ORMRCZZWD</v>
          </cell>
          <cell r="F4033" t="str">
            <v>CC-U.I.F.</v>
          </cell>
          <cell r="G4033">
            <v>148.72</v>
          </cell>
          <cell r="H4033">
            <v>148.72</v>
          </cell>
          <cell r="I4033">
            <v>148.72</v>
          </cell>
          <cell r="J4033">
            <v>148.72</v>
          </cell>
          <cell r="K4033">
            <v>148.72</v>
          </cell>
          <cell r="L4033">
            <v>148.72</v>
          </cell>
          <cell r="M4033">
            <v>148.72</v>
          </cell>
          <cell r="N4033">
            <v>148.72</v>
          </cell>
          <cell r="O4033">
            <v>148.72</v>
          </cell>
          <cell r="P4033">
            <v>148.72</v>
          </cell>
          <cell r="Q4033">
            <v>148.72</v>
          </cell>
          <cell r="R4033">
            <v>148.72</v>
          </cell>
          <cell r="S4033">
            <v>1784.64</v>
          </cell>
        </row>
        <row r="4034">
          <cell r="E4034" t="str">
            <v>35442130400ORMRCZZWD</v>
          </cell>
          <cell r="F4034" t="str">
            <v>CC-U.I.F.</v>
          </cell>
          <cell r="G4034">
            <v>148.72</v>
          </cell>
          <cell r="H4034">
            <v>148.72</v>
          </cell>
          <cell r="I4034">
            <v>148.72</v>
          </cell>
          <cell r="J4034">
            <v>148.72</v>
          </cell>
          <cell r="K4034">
            <v>148.72</v>
          </cell>
          <cell r="L4034">
            <v>148.72</v>
          </cell>
          <cell r="M4034">
            <v>148.72</v>
          </cell>
          <cell r="N4034">
            <v>148.72</v>
          </cell>
          <cell r="O4034">
            <v>148.72</v>
          </cell>
          <cell r="P4034">
            <v>148.72</v>
          </cell>
          <cell r="Q4034">
            <v>148.72</v>
          </cell>
          <cell r="R4034">
            <v>148.72</v>
          </cell>
          <cell r="S4034">
            <v>1784.64</v>
          </cell>
        </row>
        <row r="4035">
          <cell r="E4035" t="str">
            <v>35442130400ORMRCZZWD</v>
          </cell>
          <cell r="F4035" t="str">
            <v>CC-U.I.F.</v>
          </cell>
          <cell r="G4035">
            <v>148.72</v>
          </cell>
          <cell r="H4035">
            <v>148.72</v>
          </cell>
          <cell r="I4035">
            <v>148.72</v>
          </cell>
          <cell r="J4035">
            <v>148.72</v>
          </cell>
          <cell r="K4035">
            <v>148.72</v>
          </cell>
          <cell r="L4035">
            <v>148.72</v>
          </cell>
          <cell r="M4035">
            <v>148.72</v>
          </cell>
          <cell r="N4035">
            <v>148.72</v>
          </cell>
          <cell r="O4035">
            <v>148.72</v>
          </cell>
          <cell r="P4035">
            <v>148.72</v>
          </cell>
          <cell r="Q4035">
            <v>148.72</v>
          </cell>
          <cell r="R4035">
            <v>148.72</v>
          </cell>
          <cell r="S4035">
            <v>1784.64</v>
          </cell>
        </row>
        <row r="4036">
          <cell r="E4036" t="str">
            <v>35442130400ORMRCZZWD</v>
          </cell>
          <cell r="F4036" t="str">
            <v>CC-U.I.F.</v>
          </cell>
          <cell r="G4036">
            <v>148.72</v>
          </cell>
          <cell r="H4036">
            <v>148.72</v>
          </cell>
          <cell r="I4036">
            <v>148.72</v>
          </cell>
          <cell r="J4036">
            <v>148.72</v>
          </cell>
          <cell r="K4036">
            <v>148.72</v>
          </cell>
          <cell r="L4036">
            <v>148.72</v>
          </cell>
          <cell r="M4036">
            <v>148.72</v>
          </cell>
          <cell r="N4036">
            <v>148.72</v>
          </cell>
          <cell r="O4036">
            <v>148.72</v>
          </cell>
          <cell r="P4036">
            <v>148.72</v>
          </cell>
          <cell r="Q4036">
            <v>148.72</v>
          </cell>
          <cell r="R4036">
            <v>148.72</v>
          </cell>
          <cell r="S4036">
            <v>1784.64</v>
          </cell>
        </row>
        <row r="4037">
          <cell r="E4037" t="str">
            <v>35442130400ORMRCZZWD</v>
          </cell>
          <cell r="F4037" t="str">
            <v>CC-U.I.F.</v>
          </cell>
          <cell r="G4037">
            <v>148.72</v>
          </cell>
          <cell r="H4037">
            <v>148.72</v>
          </cell>
          <cell r="I4037">
            <v>148.72</v>
          </cell>
          <cell r="J4037">
            <v>148.72</v>
          </cell>
          <cell r="K4037">
            <v>148.72</v>
          </cell>
          <cell r="L4037">
            <v>148.72</v>
          </cell>
          <cell r="M4037">
            <v>148.72</v>
          </cell>
          <cell r="N4037">
            <v>148.72</v>
          </cell>
          <cell r="O4037">
            <v>148.72</v>
          </cell>
          <cell r="P4037">
            <v>148.72</v>
          </cell>
          <cell r="Q4037">
            <v>148.72</v>
          </cell>
          <cell r="R4037">
            <v>148.72</v>
          </cell>
          <cell r="S4037">
            <v>1784.64</v>
          </cell>
        </row>
        <row r="4038">
          <cell r="E4038" t="str">
            <v>35442130400ORMRCZZWD</v>
          </cell>
          <cell r="F4038" t="str">
            <v>CC-U.I.F.</v>
          </cell>
          <cell r="G4038">
            <v>148.72</v>
          </cell>
          <cell r="H4038">
            <v>148.72</v>
          </cell>
          <cell r="I4038">
            <v>148.72</v>
          </cell>
          <cell r="J4038">
            <v>148.72</v>
          </cell>
          <cell r="K4038">
            <v>148.72</v>
          </cell>
          <cell r="L4038">
            <v>148.72</v>
          </cell>
          <cell r="M4038">
            <v>148.72</v>
          </cell>
          <cell r="N4038">
            <v>148.72</v>
          </cell>
          <cell r="O4038">
            <v>148.72</v>
          </cell>
          <cell r="P4038">
            <v>148.72</v>
          </cell>
          <cell r="Q4038">
            <v>148.72</v>
          </cell>
          <cell r="R4038">
            <v>148.72</v>
          </cell>
          <cell r="S4038">
            <v>1784.64</v>
          </cell>
        </row>
        <row r="4039">
          <cell r="E4039" t="str">
            <v>35442130400ORMRCZZWD</v>
          </cell>
          <cell r="F4039" t="str">
            <v>CC-U.I.F.</v>
          </cell>
          <cell r="G4039">
            <v>148.72</v>
          </cell>
          <cell r="H4039">
            <v>148.72</v>
          </cell>
          <cell r="I4039">
            <v>148.72</v>
          </cell>
          <cell r="J4039">
            <v>148.72</v>
          </cell>
          <cell r="K4039">
            <v>148.72</v>
          </cell>
          <cell r="L4039">
            <v>148.72</v>
          </cell>
          <cell r="M4039">
            <v>148.72</v>
          </cell>
          <cell r="N4039">
            <v>148.72</v>
          </cell>
          <cell r="O4039">
            <v>148.72</v>
          </cell>
          <cell r="P4039">
            <v>148.72</v>
          </cell>
          <cell r="Q4039">
            <v>148.72</v>
          </cell>
          <cell r="R4039">
            <v>148.72</v>
          </cell>
          <cell r="S4039">
            <v>1784.64</v>
          </cell>
        </row>
        <row r="4040">
          <cell r="E4040" t="str">
            <v>35442130400ORMRCZZWD</v>
          </cell>
          <cell r="F4040" t="str">
            <v>CC-U.I.F.</v>
          </cell>
          <cell r="G4040">
            <v>148.72</v>
          </cell>
          <cell r="H4040">
            <v>148.72</v>
          </cell>
          <cell r="I4040">
            <v>148.72</v>
          </cell>
          <cell r="J4040">
            <v>148.72</v>
          </cell>
          <cell r="K4040">
            <v>148.72</v>
          </cell>
          <cell r="L4040">
            <v>148.72</v>
          </cell>
          <cell r="M4040">
            <v>148.72</v>
          </cell>
          <cell r="N4040">
            <v>148.72</v>
          </cell>
          <cell r="O4040">
            <v>148.72</v>
          </cell>
          <cell r="P4040">
            <v>148.72</v>
          </cell>
          <cell r="Q4040">
            <v>148.72</v>
          </cell>
          <cell r="R4040">
            <v>148.72</v>
          </cell>
          <cell r="S4040">
            <v>1784.64</v>
          </cell>
        </row>
        <row r="4041">
          <cell r="E4041" t="str">
            <v>35442130400ORMRCZZWD</v>
          </cell>
          <cell r="F4041" t="str">
            <v>CC-U.I.F.</v>
          </cell>
          <cell r="G4041">
            <v>148.72</v>
          </cell>
          <cell r="H4041">
            <v>148.72</v>
          </cell>
          <cell r="I4041">
            <v>148.72</v>
          </cell>
          <cell r="J4041">
            <v>148.72</v>
          </cell>
          <cell r="K4041">
            <v>148.72</v>
          </cell>
          <cell r="L4041">
            <v>148.72</v>
          </cell>
          <cell r="M4041">
            <v>148.72</v>
          </cell>
          <cell r="N4041">
            <v>148.72</v>
          </cell>
          <cell r="O4041">
            <v>148.72</v>
          </cell>
          <cell r="P4041">
            <v>148.72</v>
          </cell>
          <cell r="Q4041">
            <v>148.72</v>
          </cell>
          <cell r="R4041">
            <v>148.72</v>
          </cell>
          <cell r="S4041">
            <v>1784.64</v>
          </cell>
        </row>
        <row r="4042">
          <cell r="E4042" t="str">
            <v>35442130400ORMRCZZWD</v>
          </cell>
          <cell r="F4042" t="str">
            <v>CC-U.I.F.</v>
          </cell>
          <cell r="G4042">
            <v>148.72</v>
          </cell>
          <cell r="H4042">
            <v>148.72</v>
          </cell>
          <cell r="I4042">
            <v>148.72</v>
          </cell>
          <cell r="J4042">
            <v>148.72</v>
          </cell>
          <cell r="K4042">
            <v>148.72</v>
          </cell>
          <cell r="L4042">
            <v>148.72</v>
          </cell>
          <cell r="M4042">
            <v>148.72</v>
          </cell>
          <cell r="N4042">
            <v>148.72</v>
          </cell>
          <cell r="O4042">
            <v>148.72</v>
          </cell>
          <cell r="P4042">
            <v>148.72</v>
          </cell>
          <cell r="Q4042">
            <v>148.72</v>
          </cell>
          <cell r="R4042">
            <v>148.72</v>
          </cell>
          <cell r="S4042">
            <v>1784.64</v>
          </cell>
        </row>
        <row r="4043">
          <cell r="E4043" t="str">
            <v>35442130400ORMRCZZWD</v>
          </cell>
          <cell r="F4043" t="str">
            <v>CC-U.I.F.</v>
          </cell>
          <cell r="G4043">
            <v>148.72</v>
          </cell>
          <cell r="H4043">
            <v>148.72</v>
          </cell>
          <cell r="I4043">
            <v>148.72</v>
          </cell>
          <cell r="J4043">
            <v>148.72</v>
          </cell>
          <cell r="K4043">
            <v>148.72</v>
          </cell>
          <cell r="L4043">
            <v>148.72</v>
          </cell>
          <cell r="M4043">
            <v>148.72</v>
          </cell>
          <cell r="N4043">
            <v>148.72</v>
          </cell>
          <cell r="O4043">
            <v>148.72</v>
          </cell>
          <cell r="P4043">
            <v>148.72</v>
          </cell>
          <cell r="Q4043">
            <v>148.72</v>
          </cell>
          <cell r="R4043">
            <v>148.72</v>
          </cell>
          <cell r="S4043">
            <v>1784.64</v>
          </cell>
        </row>
        <row r="4044">
          <cell r="E4044" t="str">
            <v>35442130400ORMRCZZWD</v>
          </cell>
          <cell r="F4044" t="str">
            <v>CC-U.I.F.</v>
          </cell>
          <cell r="G4044">
            <v>148.72</v>
          </cell>
          <cell r="H4044">
            <v>148.72</v>
          </cell>
          <cell r="I4044">
            <v>148.72</v>
          </cell>
          <cell r="J4044">
            <v>148.72</v>
          </cell>
          <cell r="K4044">
            <v>148.72</v>
          </cell>
          <cell r="L4044">
            <v>148.72</v>
          </cell>
          <cell r="M4044">
            <v>148.72</v>
          </cell>
          <cell r="N4044">
            <v>148.72</v>
          </cell>
          <cell r="O4044">
            <v>148.72</v>
          </cell>
          <cell r="P4044">
            <v>148.72</v>
          </cell>
          <cell r="Q4044">
            <v>148.72</v>
          </cell>
          <cell r="R4044">
            <v>148.72</v>
          </cell>
          <cell r="S4044">
            <v>1784.64</v>
          </cell>
        </row>
        <row r="4045">
          <cell r="E4045" t="str">
            <v>35442130400ORMRCZZWD</v>
          </cell>
          <cell r="F4045" t="str">
            <v>CC-U.I.F.</v>
          </cell>
          <cell r="G4045">
            <v>148.72</v>
          </cell>
          <cell r="H4045">
            <v>148.72</v>
          </cell>
          <cell r="I4045">
            <v>148.72</v>
          </cell>
          <cell r="J4045">
            <v>148.72</v>
          </cell>
          <cell r="K4045">
            <v>148.72</v>
          </cell>
          <cell r="L4045">
            <v>148.72</v>
          </cell>
          <cell r="M4045">
            <v>148.72</v>
          </cell>
          <cell r="N4045">
            <v>148.72</v>
          </cell>
          <cell r="O4045">
            <v>148.72</v>
          </cell>
          <cell r="P4045">
            <v>148.72</v>
          </cell>
          <cell r="Q4045">
            <v>148.72</v>
          </cell>
          <cell r="R4045">
            <v>148.72</v>
          </cell>
          <cell r="S4045">
            <v>1784.64</v>
          </cell>
        </row>
        <row r="4046">
          <cell r="E4046" t="str">
            <v>35442130400ORMRCZZWD</v>
          </cell>
          <cell r="F4046" t="str">
            <v>CC-U.I.F.</v>
          </cell>
          <cell r="G4046">
            <v>148.72</v>
          </cell>
          <cell r="H4046">
            <v>148.72</v>
          </cell>
          <cell r="I4046">
            <v>148.72</v>
          </cell>
          <cell r="J4046">
            <v>148.72</v>
          </cell>
          <cell r="K4046">
            <v>148.72</v>
          </cell>
          <cell r="L4046">
            <v>148.72</v>
          </cell>
          <cell r="M4046">
            <v>148.72</v>
          </cell>
          <cell r="N4046">
            <v>148.72</v>
          </cell>
          <cell r="O4046">
            <v>148.72</v>
          </cell>
          <cell r="P4046">
            <v>148.72</v>
          </cell>
          <cell r="Q4046">
            <v>148.72</v>
          </cell>
          <cell r="R4046">
            <v>148.72</v>
          </cell>
          <cell r="S4046">
            <v>1784.64</v>
          </cell>
        </row>
        <row r="4047">
          <cell r="E4047" t="str">
            <v>35442130400ORMRCZZWD</v>
          </cell>
          <cell r="F4047" t="str">
            <v>CC-U.I.F.</v>
          </cell>
          <cell r="G4047">
            <v>148.72</v>
          </cell>
          <cell r="H4047">
            <v>148.72</v>
          </cell>
          <cell r="I4047">
            <v>148.72</v>
          </cell>
          <cell r="J4047">
            <v>148.72</v>
          </cell>
          <cell r="K4047">
            <v>148.72</v>
          </cell>
          <cell r="L4047">
            <v>148.72</v>
          </cell>
          <cell r="M4047">
            <v>148.72</v>
          </cell>
          <cell r="N4047">
            <v>148.72</v>
          </cell>
          <cell r="O4047">
            <v>148.72</v>
          </cell>
          <cell r="P4047">
            <v>148.72</v>
          </cell>
          <cell r="Q4047">
            <v>148.72</v>
          </cell>
          <cell r="R4047">
            <v>148.72</v>
          </cell>
          <cell r="S4047">
            <v>1784.64</v>
          </cell>
        </row>
        <row r="4048">
          <cell r="E4048" t="str">
            <v>35442130400ORMRCZZWD</v>
          </cell>
          <cell r="F4048" t="str">
            <v>CC-U.I.F.</v>
          </cell>
          <cell r="G4048">
            <v>148.72</v>
          </cell>
          <cell r="H4048">
            <v>148.72</v>
          </cell>
          <cell r="I4048">
            <v>148.72</v>
          </cell>
          <cell r="J4048">
            <v>148.72</v>
          </cell>
          <cell r="K4048">
            <v>148.72</v>
          </cell>
          <cell r="L4048">
            <v>148.72</v>
          </cell>
          <cell r="M4048">
            <v>148.72</v>
          </cell>
          <cell r="N4048">
            <v>148.72</v>
          </cell>
          <cell r="O4048">
            <v>148.72</v>
          </cell>
          <cell r="P4048">
            <v>148.72</v>
          </cell>
          <cell r="Q4048">
            <v>148.72</v>
          </cell>
          <cell r="R4048">
            <v>148.72</v>
          </cell>
          <cell r="S4048">
            <v>1784.64</v>
          </cell>
        </row>
        <row r="4049">
          <cell r="E4049" t="str">
            <v>35442130400ORMRCZZWD</v>
          </cell>
          <cell r="F4049" t="str">
            <v>CC-U.I.F.</v>
          </cell>
          <cell r="G4049">
            <v>148.72</v>
          </cell>
          <cell r="H4049">
            <v>148.72</v>
          </cell>
          <cell r="I4049">
            <v>148.72</v>
          </cell>
          <cell r="J4049">
            <v>148.72</v>
          </cell>
          <cell r="K4049">
            <v>148.72</v>
          </cell>
          <cell r="L4049">
            <v>148.72</v>
          </cell>
          <cell r="M4049">
            <v>148.72</v>
          </cell>
          <cell r="N4049">
            <v>148.72</v>
          </cell>
          <cell r="O4049">
            <v>148.72</v>
          </cell>
          <cell r="P4049">
            <v>148.72</v>
          </cell>
          <cell r="Q4049">
            <v>148.72</v>
          </cell>
          <cell r="R4049">
            <v>148.72</v>
          </cell>
          <cell r="S4049">
            <v>1784.64</v>
          </cell>
        </row>
        <row r="4050">
          <cell r="E4050" t="str">
            <v>35442130400ORMRCZZWD</v>
          </cell>
          <cell r="F4050" t="str">
            <v>CC-U.I.F.</v>
          </cell>
          <cell r="G4050">
            <v>148.72</v>
          </cell>
          <cell r="H4050">
            <v>148.72</v>
          </cell>
          <cell r="I4050">
            <v>148.72</v>
          </cell>
          <cell r="J4050">
            <v>148.72</v>
          </cell>
          <cell r="K4050">
            <v>148.72</v>
          </cell>
          <cell r="L4050">
            <v>148.72</v>
          </cell>
          <cell r="M4050">
            <v>148.72</v>
          </cell>
          <cell r="N4050">
            <v>148.72</v>
          </cell>
          <cell r="O4050">
            <v>148.72</v>
          </cell>
          <cell r="P4050">
            <v>148.72</v>
          </cell>
          <cell r="Q4050">
            <v>148.72</v>
          </cell>
          <cell r="R4050">
            <v>148.72</v>
          </cell>
          <cell r="S4050">
            <v>1784.64</v>
          </cell>
        </row>
        <row r="4051">
          <cell r="E4051" t="str">
            <v>35442130400ORMRCZZWD</v>
          </cell>
          <cell r="F4051" t="str">
            <v>CC-U.I.F.</v>
          </cell>
          <cell r="G4051">
            <v>148.72</v>
          </cell>
          <cell r="H4051">
            <v>148.72</v>
          </cell>
          <cell r="I4051">
            <v>148.72</v>
          </cell>
          <cell r="J4051">
            <v>148.72</v>
          </cell>
          <cell r="K4051">
            <v>148.72</v>
          </cell>
          <cell r="L4051">
            <v>148.72</v>
          </cell>
          <cell r="M4051">
            <v>148.72</v>
          </cell>
          <cell r="N4051">
            <v>148.72</v>
          </cell>
          <cell r="O4051">
            <v>148.72</v>
          </cell>
          <cell r="P4051">
            <v>148.72</v>
          </cell>
          <cell r="Q4051">
            <v>148.72</v>
          </cell>
          <cell r="R4051">
            <v>148.72</v>
          </cell>
          <cell r="S4051">
            <v>1784.64</v>
          </cell>
        </row>
        <row r="4052">
          <cell r="E4052" t="str">
            <v>35442130400ORMRCZZWD</v>
          </cell>
          <cell r="F4052" t="str">
            <v>CC-U.I.F.</v>
          </cell>
          <cell r="G4052">
            <v>148.72</v>
          </cell>
          <cell r="H4052">
            <v>148.72</v>
          </cell>
          <cell r="I4052">
            <v>148.72</v>
          </cell>
          <cell r="J4052">
            <v>148.72</v>
          </cell>
          <cell r="K4052">
            <v>148.72</v>
          </cell>
          <cell r="L4052">
            <v>148.72</v>
          </cell>
          <cell r="M4052">
            <v>148.72</v>
          </cell>
          <cell r="N4052">
            <v>148.72</v>
          </cell>
          <cell r="O4052">
            <v>148.72</v>
          </cell>
          <cell r="P4052">
            <v>148.72</v>
          </cell>
          <cell r="Q4052">
            <v>148.72</v>
          </cell>
          <cell r="R4052">
            <v>148.72</v>
          </cell>
          <cell r="S4052">
            <v>1784.64</v>
          </cell>
        </row>
        <row r="4053">
          <cell r="E4053" t="str">
            <v>35442130400ORMRCZZWD</v>
          </cell>
          <cell r="F4053" t="str">
            <v>CC-U.I.F.</v>
          </cell>
          <cell r="G4053">
            <v>148.72</v>
          </cell>
          <cell r="H4053">
            <v>148.72</v>
          </cell>
          <cell r="I4053">
            <v>148.72</v>
          </cell>
          <cell r="J4053">
            <v>148.72</v>
          </cell>
          <cell r="K4053">
            <v>148.72</v>
          </cell>
          <cell r="L4053">
            <v>148.72</v>
          </cell>
          <cell r="M4053">
            <v>148.72</v>
          </cell>
          <cell r="N4053">
            <v>148.72</v>
          </cell>
          <cell r="O4053">
            <v>148.72</v>
          </cell>
          <cell r="P4053">
            <v>148.72</v>
          </cell>
          <cell r="Q4053">
            <v>148.72</v>
          </cell>
          <cell r="R4053">
            <v>148.72</v>
          </cell>
          <cell r="S4053">
            <v>1784.64</v>
          </cell>
        </row>
        <row r="4054">
          <cell r="E4054" t="str">
            <v>35442130400ORMRCZZWD</v>
          </cell>
          <cell r="F4054" t="str">
            <v>CC-U.I.F.</v>
          </cell>
          <cell r="G4054">
            <v>148.72</v>
          </cell>
          <cell r="H4054">
            <v>148.72</v>
          </cell>
          <cell r="I4054">
            <v>148.72</v>
          </cell>
          <cell r="J4054">
            <v>148.72</v>
          </cell>
          <cell r="K4054">
            <v>148.72</v>
          </cell>
          <cell r="L4054">
            <v>148.72</v>
          </cell>
          <cell r="M4054">
            <v>148.72</v>
          </cell>
          <cell r="N4054">
            <v>148.72</v>
          </cell>
          <cell r="O4054">
            <v>148.72</v>
          </cell>
          <cell r="P4054">
            <v>148.72</v>
          </cell>
          <cell r="Q4054">
            <v>148.72</v>
          </cell>
          <cell r="R4054">
            <v>148.72</v>
          </cell>
          <cell r="S4054">
            <v>1784.64</v>
          </cell>
        </row>
        <row r="4055">
          <cell r="E4055" t="str">
            <v>35442130400ORMRCZZWD</v>
          </cell>
          <cell r="F4055" t="str">
            <v>CC-U.I.F.</v>
          </cell>
          <cell r="G4055">
            <v>148.72</v>
          </cell>
          <cell r="H4055">
            <v>148.72</v>
          </cell>
          <cell r="I4055">
            <v>148.72</v>
          </cell>
          <cell r="J4055">
            <v>148.72</v>
          </cell>
          <cell r="K4055">
            <v>148.72</v>
          </cell>
          <cell r="L4055">
            <v>148.72</v>
          </cell>
          <cell r="M4055">
            <v>148.72</v>
          </cell>
          <cell r="N4055">
            <v>148.72</v>
          </cell>
          <cell r="O4055">
            <v>148.72</v>
          </cell>
          <cell r="P4055">
            <v>148.72</v>
          </cell>
          <cell r="Q4055">
            <v>148.72</v>
          </cell>
          <cell r="R4055">
            <v>148.72</v>
          </cell>
          <cell r="S4055">
            <v>1784.64</v>
          </cell>
        </row>
        <row r="4056">
          <cell r="E4056" t="str">
            <v>35442130400ORMRCZZWD</v>
          </cell>
          <cell r="F4056" t="str">
            <v>CC-U.I.F.</v>
          </cell>
          <cell r="G4056">
            <v>148.72</v>
          </cell>
          <cell r="H4056">
            <v>148.72</v>
          </cell>
          <cell r="I4056">
            <v>148.72</v>
          </cell>
          <cell r="J4056">
            <v>148.72</v>
          </cell>
          <cell r="K4056">
            <v>148.72</v>
          </cell>
          <cell r="L4056">
            <v>148.72</v>
          </cell>
          <cell r="M4056">
            <v>148.72</v>
          </cell>
          <cell r="N4056">
            <v>148.72</v>
          </cell>
          <cell r="O4056">
            <v>148.72</v>
          </cell>
          <cell r="P4056">
            <v>148.72</v>
          </cell>
          <cell r="Q4056">
            <v>148.72</v>
          </cell>
          <cell r="R4056">
            <v>148.72</v>
          </cell>
          <cell r="S4056">
            <v>1784.64</v>
          </cell>
        </row>
        <row r="4057">
          <cell r="E4057" t="str">
            <v>35442130400ORMRCZZWD</v>
          </cell>
          <cell r="F4057" t="str">
            <v>CC-U.I.F.</v>
          </cell>
          <cell r="G4057">
            <v>148.72</v>
          </cell>
          <cell r="H4057">
            <v>148.72</v>
          </cell>
          <cell r="I4057">
            <v>148.72</v>
          </cell>
          <cell r="J4057">
            <v>148.72</v>
          </cell>
          <cell r="K4057">
            <v>148.72</v>
          </cell>
          <cell r="L4057">
            <v>148.72</v>
          </cell>
          <cell r="M4057">
            <v>148.72</v>
          </cell>
          <cell r="N4057">
            <v>148.72</v>
          </cell>
          <cell r="O4057">
            <v>148.72</v>
          </cell>
          <cell r="P4057">
            <v>148.72</v>
          </cell>
          <cell r="Q4057">
            <v>148.72</v>
          </cell>
          <cell r="R4057">
            <v>148.72</v>
          </cell>
          <cell r="S4057">
            <v>1784.64</v>
          </cell>
        </row>
        <row r="4058">
          <cell r="E4058" t="str">
            <v>35442130400ORMRCZZWD</v>
          </cell>
          <cell r="F4058" t="str">
            <v>CC-U.I.F.</v>
          </cell>
          <cell r="G4058">
            <v>148.72</v>
          </cell>
          <cell r="H4058">
            <v>148.72</v>
          </cell>
          <cell r="I4058">
            <v>148.72</v>
          </cell>
          <cell r="J4058">
            <v>148.72</v>
          </cell>
          <cell r="K4058">
            <v>148.72</v>
          </cell>
          <cell r="L4058">
            <v>148.72</v>
          </cell>
          <cell r="M4058">
            <v>148.72</v>
          </cell>
          <cell r="N4058">
            <v>148.72</v>
          </cell>
          <cell r="O4058">
            <v>148.72</v>
          </cell>
          <cell r="P4058">
            <v>148.72</v>
          </cell>
          <cell r="Q4058">
            <v>148.72</v>
          </cell>
          <cell r="R4058">
            <v>148.72</v>
          </cell>
          <cell r="S4058">
            <v>1784.64</v>
          </cell>
        </row>
        <row r="4059">
          <cell r="E4059" t="str">
            <v>35442130400ORMRCZZWD</v>
          </cell>
          <cell r="F4059" t="str">
            <v>CC-U.I.F.</v>
          </cell>
          <cell r="G4059">
            <v>148.72</v>
          </cell>
          <cell r="H4059">
            <v>148.72</v>
          </cell>
          <cell r="I4059">
            <v>148.72</v>
          </cell>
          <cell r="J4059">
            <v>148.72</v>
          </cell>
          <cell r="K4059">
            <v>148.72</v>
          </cell>
          <cell r="L4059">
            <v>148.72</v>
          </cell>
          <cell r="M4059">
            <v>148.72</v>
          </cell>
          <cell r="N4059">
            <v>148.72</v>
          </cell>
          <cell r="O4059">
            <v>148.72</v>
          </cell>
          <cell r="P4059">
            <v>148.72</v>
          </cell>
          <cell r="Q4059">
            <v>148.72</v>
          </cell>
          <cell r="R4059">
            <v>148.72</v>
          </cell>
          <cell r="S4059">
            <v>1784.64</v>
          </cell>
        </row>
        <row r="4060">
          <cell r="E4060" t="str">
            <v>35442130400ORMRCZZWD</v>
          </cell>
          <cell r="F4060" t="str">
            <v>CC-U.I.F.</v>
          </cell>
          <cell r="G4060">
            <v>148.72</v>
          </cell>
          <cell r="H4060">
            <v>148.72</v>
          </cell>
          <cell r="I4060">
            <v>148.72</v>
          </cell>
          <cell r="J4060">
            <v>148.72</v>
          </cell>
          <cell r="K4060">
            <v>148.72</v>
          </cell>
          <cell r="L4060">
            <v>148.72</v>
          </cell>
          <cell r="M4060">
            <v>148.72</v>
          </cell>
          <cell r="N4060">
            <v>148.72</v>
          </cell>
          <cell r="O4060">
            <v>148.72</v>
          </cell>
          <cell r="P4060">
            <v>148.72</v>
          </cell>
          <cell r="Q4060">
            <v>148.72</v>
          </cell>
          <cell r="R4060">
            <v>148.72</v>
          </cell>
          <cell r="S4060">
            <v>1784.64</v>
          </cell>
        </row>
        <row r="4061">
          <cell r="E4061" t="str">
            <v>35442130400ORMRCZZWD</v>
          </cell>
          <cell r="F4061" t="str">
            <v>CC-U.I.F.</v>
          </cell>
          <cell r="G4061">
            <v>148.72</v>
          </cell>
          <cell r="H4061">
            <v>148.72</v>
          </cell>
          <cell r="I4061">
            <v>148.72</v>
          </cell>
          <cell r="J4061">
            <v>148.72</v>
          </cell>
          <cell r="K4061">
            <v>148.72</v>
          </cell>
          <cell r="L4061">
            <v>148.72</v>
          </cell>
          <cell r="M4061">
            <v>148.72</v>
          </cell>
          <cell r="N4061">
            <v>148.72</v>
          </cell>
          <cell r="O4061">
            <v>148.72</v>
          </cell>
          <cell r="P4061">
            <v>148.72</v>
          </cell>
          <cell r="Q4061">
            <v>148.72</v>
          </cell>
          <cell r="R4061">
            <v>148.72</v>
          </cell>
          <cell r="S4061">
            <v>1784.64</v>
          </cell>
        </row>
        <row r="4062">
          <cell r="E4062" t="str">
            <v>35442130400ORMRCZZWD</v>
          </cell>
          <cell r="F4062" t="str">
            <v>CC-U.I.F.</v>
          </cell>
          <cell r="G4062">
            <v>148.19999999999999</v>
          </cell>
          <cell r="H4062">
            <v>148.19999999999999</v>
          </cell>
          <cell r="I4062">
            <v>148.72</v>
          </cell>
          <cell r="J4062">
            <v>148.72</v>
          </cell>
          <cell r="K4062">
            <v>148.72</v>
          </cell>
          <cell r="L4062">
            <v>148.72</v>
          </cell>
          <cell r="M4062">
            <v>148.72</v>
          </cell>
          <cell r="N4062">
            <v>148.72</v>
          </cell>
          <cell r="O4062">
            <v>148.72</v>
          </cell>
          <cell r="P4062">
            <v>148.72</v>
          </cell>
          <cell r="Q4062">
            <v>148.72</v>
          </cell>
          <cell r="R4062">
            <v>148.72</v>
          </cell>
          <cell r="S4062">
            <v>1783.6</v>
          </cell>
        </row>
        <row r="4063">
          <cell r="E4063" t="str">
            <v>35442130400ORMRCZZWD Total</v>
          </cell>
          <cell r="F4063">
            <v>0</v>
          </cell>
          <cell r="S4063">
            <v>55322.799999999988</v>
          </cell>
        </row>
        <row r="4064">
          <cell r="E4064" t="str">
            <v>35442305410EQMRCZZWD</v>
          </cell>
          <cell r="F4064" t="str">
            <v>CC-SKILLS</v>
          </cell>
          <cell r="G4064">
            <v>307.02</v>
          </cell>
          <cell r="H4064">
            <v>307.02</v>
          </cell>
          <cell r="I4064">
            <v>584.72</v>
          </cell>
          <cell r="J4064">
            <v>307.02</v>
          </cell>
          <cell r="K4064">
            <v>307.02</v>
          </cell>
          <cell r="L4064">
            <v>307.02</v>
          </cell>
          <cell r="M4064">
            <v>307.02</v>
          </cell>
          <cell r="N4064">
            <v>307.02</v>
          </cell>
          <cell r="O4064">
            <v>307.02</v>
          </cell>
          <cell r="P4064">
            <v>307.02</v>
          </cell>
          <cell r="Q4064">
            <v>307.02</v>
          </cell>
          <cell r="R4064">
            <v>307.02</v>
          </cell>
          <cell r="S4064">
            <v>3961.94</v>
          </cell>
        </row>
        <row r="4065">
          <cell r="E4065" t="str">
            <v>35442305410EQMRCZZWD</v>
          </cell>
          <cell r="F4065" t="str">
            <v>CC-SKILLS</v>
          </cell>
          <cell r="G4065">
            <v>300.08999999999997</v>
          </cell>
          <cell r="H4065">
            <v>300.08999999999997</v>
          </cell>
          <cell r="I4065">
            <v>577.79</v>
          </cell>
          <cell r="J4065">
            <v>300.08999999999997</v>
          </cell>
          <cell r="K4065">
            <v>300.08999999999997</v>
          </cell>
          <cell r="L4065">
            <v>300.08999999999997</v>
          </cell>
          <cell r="M4065">
            <v>300.08999999999997</v>
          </cell>
          <cell r="N4065">
            <v>300.08999999999997</v>
          </cell>
          <cell r="O4065">
            <v>300.08999999999997</v>
          </cell>
          <cell r="P4065">
            <v>300.08999999999997</v>
          </cell>
          <cell r="Q4065">
            <v>300.08999999999997</v>
          </cell>
          <cell r="R4065">
            <v>300.08999999999997</v>
          </cell>
          <cell r="S4065">
            <v>3878.78</v>
          </cell>
        </row>
        <row r="4066">
          <cell r="E4066" t="str">
            <v>35442305410EQMRCZZWD</v>
          </cell>
          <cell r="F4066" t="str">
            <v>CC-SKILLS</v>
          </cell>
          <cell r="G4066">
            <v>426.51</v>
          </cell>
          <cell r="H4066">
            <v>426.51</v>
          </cell>
          <cell r="I4066">
            <v>827.7</v>
          </cell>
          <cell r="J4066">
            <v>426.51</v>
          </cell>
          <cell r="K4066">
            <v>426.51</v>
          </cell>
          <cell r="L4066">
            <v>426.51</v>
          </cell>
          <cell r="M4066">
            <v>426.51</v>
          </cell>
          <cell r="N4066">
            <v>426.51</v>
          </cell>
          <cell r="O4066">
            <v>426.51</v>
          </cell>
          <cell r="P4066">
            <v>426.51</v>
          </cell>
          <cell r="Q4066">
            <v>426.51</v>
          </cell>
          <cell r="R4066">
            <v>426.51</v>
          </cell>
          <cell r="S4066">
            <v>5519.31</v>
          </cell>
        </row>
        <row r="4067">
          <cell r="E4067" t="str">
            <v>35442305410EQMRCZZWD</v>
          </cell>
          <cell r="F4067" t="str">
            <v>CC-SKILLS</v>
          </cell>
          <cell r="G4067">
            <v>259.33999999999997</v>
          </cell>
          <cell r="H4067">
            <v>259.33999999999997</v>
          </cell>
          <cell r="I4067">
            <v>506.17</v>
          </cell>
          <cell r="J4067">
            <v>259.33999999999997</v>
          </cell>
          <cell r="K4067">
            <v>259.33999999999997</v>
          </cell>
          <cell r="L4067">
            <v>259.33999999999997</v>
          </cell>
          <cell r="M4067">
            <v>259.33999999999997</v>
          </cell>
          <cell r="N4067">
            <v>259.33999999999997</v>
          </cell>
          <cell r="O4067">
            <v>259.33999999999997</v>
          </cell>
          <cell r="P4067">
            <v>259.33999999999997</v>
          </cell>
          <cell r="Q4067">
            <v>259.33999999999997</v>
          </cell>
          <cell r="R4067">
            <v>259.33999999999997</v>
          </cell>
          <cell r="S4067">
            <v>3358.91</v>
          </cell>
        </row>
        <row r="4068">
          <cell r="E4068" t="str">
            <v>35442305410EQMRCZZWD</v>
          </cell>
          <cell r="F4068" t="str">
            <v>CC-SKILLS</v>
          </cell>
          <cell r="G4068">
            <v>206.35</v>
          </cell>
          <cell r="H4068">
            <v>206.35</v>
          </cell>
          <cell r="I4068">
            <v>385.94</v>
          </cell>
          <cell r="J4068">
            <v>206.35</v>
          </cell>
          <cell r="K4068">
            <v>206.35</v>
          </cell>
          <cell r="L4068">
            <v>206.35</v>
          </cell>
          <cell r="M4068">
            <v>206.35</v>
          </cell>
          <cell r="N4068">
            <v>206.35</v>
          </cell>
          <cell r="O4068">
            <v>206.35</v>
          </cell>
          <cell r="P4068">
            <v>206.35</v>
          </cell>
          <cell r="Q4068">
            <v>206.35</v>
          </cell>
          <cell r="R4068">
            <v>206.35</v>
          </cell>
          <cell r="S4068">
            <v>2655.79</v>
          </cell>
        </row>
        <row r="4069">
          <cell r="E4069" t="str">
            <v>35442305410EQMRCZZWD</v>
          </cell>
          <cell r="F4069" t="str">
            <v>CC-SKILLS</v>
          </cell>
          <cell r="G4069">
            <v>196.39</v>
          </cell>
          <cell r="H4069">
            <v>196.39</v>
          </cell>
          <cell r="I4069">
            <v>375.99</v>
          </cell>
          <cell r="J4069">
            <v>196.39</v>
          </cell>
          <cell r="K4069">
            <v>196.39</v>
          </cell>
          <cell r="L4069">
            <v>196.39</v>
          </cell>
          <cell r="M4069">
            <v>196.39</v>
          </cell>
          <cell r="N4069">
            <v>196.39</v>
          </cell>
          <cell r="O4069">
            <v>196.39</v>
          </cell>
          <cell r="P4069">
            <v>196.39</v>
          </cell>
          <cell r="Q4069">
            <v>196.39</v>
          </cell>
          <cell r="R4069">
            <v>196.39</v>
          </cell>
          <cell r="S4069">
            <v>2536.2800000000002</v>
          </cell>
        </row>
        <row r="4070">
          <cell r="E4070" t="str">
            <v>35442305410EQMRCZZWD</v>
          </cell>
          <cell r="F4070" t="str">
            <v>CC-SKILLS</v>
          </cell>
          <cell r="G4070">
            <v>276.33999999999997</v>
          </cell>
          <cell r="H4070">
            <v>276.33999999999997</v>
          </cell>
          <cell r="I4070">
            <v>523.16999999999996</v>
          </cell>
          <cell r="J4070">
            <v>276.33999999999997</v>
          </cell>
          <cell r="K4070">
            <v>276.33999999999997</v>
          </cell>
          <cell r="L4070">
            <v>276.33999999999997</v>
          </cell>
          <cell r="M4070">
            <v>276.33999999999997</v>
          </cell>
          <cell r="N4070">
            <v>276.33999999999997</v>
          </cell>
          <cell r="O4070">
            <v>276.33999999999997</v>
          </cell>
          <cell r="P4070">
            <v>276.33999999999997</v>
          </cell>
          <cell r="Q4070">
            <v>276.33999999999997</v>
          </cell>
          <cell r="R4070">
            <v>276.33999999999997</v>
          </cell>
          <cell r="S4070">
            <v>3562.91</v>
          </cell>
        </row>
        <row r="4071">
          <cell r="E4071" t="str">
            <v>35442305410EQMRCZZWD</v>
          </cell>
          <cell r="F4071" t="str">
            <v>CC-SKILLS</v>
          </cell>
          <cell r="G4071">
            <v>280.64</v>
          </cell>
          <cell r="H4071">
            <v>280.64</v>
          </cell>
          <cell r="I4071">
            <v>527.47</v>
          </cell>
          <cell r="J4071">
            <v>280.64</v>
          </cell>
          <cell r="K4071">
            <v>280.64</v>
          </cell>
          <cell r="L4071">
            <v>280.64</v>
          </cell>
          <cell r="M4071">
            <v>280.64</v>
          </cell>
          <cell r="N4071">
            <v>280.64</v>
          </cell>
          <cell r="O4071">
            <v>280.64</v>
          </cell>
          <cell r="P4071">
            <v>280.64</v>
          </cell>
          <cell r="Q4071">
            <v>280.64</v>
          </cell>
          <cell r="R4071">
            <v>280.64</v>
          </cell>
          <cell r="S4071">
            <v>3614.51</v>
          </cell>
        </row>
        <row r="4072">
          <cell r="E4072" t="str">
            <v>35442305410EQMRCZZWD</v>
          </cell>
          <cell r="F4072" t="str">
            <v>CC-SKILLS</v>
          </cell>
          <cell r="G4072">
            <v>201.73</v>
          </cell>
          <cell r="H4072">
            <v>201.73</v>
          </cell>
          <cell r="I4072">
            <v>201.73</v>
          </cell>
          <cell r="J4072">
            <v>201.73</v>
          </cell>
          <cell r="K4072">
            <v>381.33</v>
          </cell>
          <cell r="L4072">
            <v>201.73</v>
          </cell>
          <cell r="M4072">
            <v>201.73</v>
          </cell>
          <cell r="N4072">
            <v>201.73</v>
          </cell>
          <cell r="O4072">
            <v>201.73</v>
          </cell>
          <cell r="P4072">
            <v>201.73</v>
          </cell>
          <cell r="Q4072">
            <v>201.73</v>
          </cell>
          <cell r="R4072">
            <v>201.73</v>
          </cell>
          <cell r="S4072">
            <v>2600.36</v>
          </cell>
        </row>
        <row r="4073">
          <cell r="E4073" t="str">
            <v>35442305410EQMRCZZWD</v>
          </cell>
          <cell r="F4073" t="str">
            <v>CC-SKILLS</v>
          </cell>
          <cell r="G4073">
            <v>164.19</v>
          </cell>
          <cell r="H4073">
            <v>164.19</v>
          </cell>
          <cell r="I4073">
            <v>164.19</v>
          </cell>
          <cell r="J4073">
            <v>164.19</v>
          </cell>
          <cell r="K4073">
            <v>164.19</v>
          </cell>
          <cell r="L4073">
            <v>164.19</v>
          </cell>
          <cell r="M4073">
            <v>301.89</v>
          </cell>
          <cell r="N4073">
            <v>164.19</v>
          </cell>
          <cell r="O4073">
            <v>164.19</v>
          </cell>
          <cell r="P4073">
            <v>164.19</v>
          </cell>
          <cell r="Q4073">
            <v>164.19</v>
          </cell>
          <cell r="R4073">
            <v>164.19</v>
          </cell>
          <cell r="S4073">
            <v>2107.98</v>
          </cell>
        </row>
        <row r="4074">
          <cell r="E4074" t="str">
            <v>35442305410EQMRCZZWD</v>
          </cell>
          <cell r="F4074" t="str">
            <v>CC-SKILLS</v>
          </cell>
          <cell r="G4074">
            <v>143.63</v>
          </cell>
          <cell r="H4074">
            <v>143.63</v>
          </cell>
          <cell r="I4074">
            <v>143.63</v>
          </cell>
          <cell r="J4074">
            <v>143.63</v>
          </cell>
          <cell r="K4074">
            <v>143.63</v>
          </cell>
          <cell r="L4074">
            <v>143.63</v>
          </cell>
          <cell r="M4074">
            <v>281.33</v>
          </cell>
          <cell r="N4074">
            <v>143.63</v>
          </cell>
          <cell r="O4074">
            <v>143.63</v>
          </cell>
          <cell r="P4074">
            <v>143.63</v>
          </cell>
          <cell r="Q4074">
            <v>143.63</v>
          </cell>
          <cell r="R4074">
            <v>143.63</v>
          </cell>
          <cell r="S4074">
            <v>1861.26</v>
          </cell>
        </row>
        <row r="4075">
          <cell r="E4075" t="str">
            <v>35442305410EQMRCZZWD</v>
          </cell>
          <cell r="F4075" t="str">
            <v>CC-SKILLS</v>
          </cell>
          <cell r="G4075">
            <v>130.13</v>
          </cell>
          <cell r="H4075">
            <v>130.13</v>
          </cell>
          <cell r="I4075">
            <v>267.83</v>
          </cell>
          <cell r="J4075">
            <v>130.13</v>
          </cell>
          <cell r="K4075">
            <v>130.13</v>
          </cell>
          <cell r="L4075">
            <v>130.13</v>
          </cell>
          <cell r="M4075">
            <v>130.13</v>
          </cell>
          <cell r="N4075">
            <v>130.13</v>
          </cell>
          <cell r="O4075">
            <v>130.13</v>
          </cell>
          <cell r="P4075">
            <v>130.13</v>
          </cell>
          <cell r="Q4075">
            <v>130.13</v>
          </cell>
          <cell r="R4075">
            <v>130.13</v>
          </cell>
          <cell r="S4075">
            <v>1699.26</v>
          </cell>
        </row>
        <row r="4076">
          <cell r="E4076" t="str">
            <v>35442305410EQMRCZZWD</v>
          </cell>
          <cell r="F4076" t="str">
            <v>CC-SKILLS</v>
          </cell>
          <cell r="G4076">
            <v>177.68</v>
          </cell>
          <cell r="H4076">
            <v>357.27</v>
          </cell>
          <cell r="I4076">
            <v>177.68</v>
          </cell>
          <cell r="J4076">
            <v>177.68</v>
          </cell>
          <cell r="K4076">
            <v>177.68</v>
          </cell>
          <cell r="L4076">
            <v>177.68</v>
          </cell>
          <cell r="M4076">
            <v>177.68</v>
          </cell>
          <cell r="N4076">
            <v>177.68</v>
          </cell>
          <cell r="O4076">
            <v>177.68</v>
          </cell>
          <cell r="P4076">
            <v>177.68</v>
          </cell>
          <cell r="Q4076">
            <v>177.68</v>
          </cell>
          <cell r="R4076">
            <v>177.68</v>
          </cell>
          <cell r="S4076">
            <v>2311.75</v>
          </cell>
        </row>
        <row r="4077">
          <cell r="E4077" t="str">
            <v>35442305410EQMRCZZWD</v>
          </cell>
          <cell r="F4077" t="str">
            <v>CC-SKILLS</v>
          </cell>
          <cell r="G4077">
            <v>195.94</v>
          </cell>
          <cell r="H4077">
            <v>195.94</v>
          </cell>
          <cell r="I4077">
            <v>195.94</v>
          </cell>
          <cell r="J4077">
            <v>195.94</v>
          </cell>
          <cell r="K4077">
            <v>195.94</v>
          </cell>
          <cell r="L4077">
            <v>195.94</v>
          </cell>
          <cell r="M4077">
            <v>195.94</v>
          </cell>
          <cell r="N4077">
            <v>195.94</v>
          </cell>
          <cell r="O4077">
            <v>375.54</v>
          </cell>
          <cell r="P4077">
            <v>195.94</v>
          </cell>
          <cell r="Q4077">
            <v>195.94</v>
          </cell>
          <cell r="R4077">
            <v>195.94</v>
          </cell>
          <cell r="S4077">
            <v>2530.88</v>
          </cell>
        </row>
        <row r="4078">
          <cell r="E4078" t="str">
            <v>35442305410EQMRCZZWD</v>
          </cell>
          <cell r="F4078" t="str">
            <v>CC-SKILLS</v>
          </cell>
          <cell r="G4078">
            <v>185.4</v>
          </cell>
          <cell r="H4078">
            <v>185.4</v>
          </cell>
          <cell r="I4078">
            <v>185.4</v>
          </cell>
          <cell r="J4078">
            <v>185.4</v>
          </cell>
          <cell r="K4078">
            <v>364.99</v>
          </cell>
          <cell r="L4078">
            <v>185.4</v>
          </cell>
          <cell r="M4078">
            <v>185.4</v>
          </cell>
          <cell r="N4078">
            <v>185.4</v>
          </cell>
          <cell r="O4078">
            <v>185.4</v>
          </cell>
          <cell r="P4078">
            <v>185.4</v>
          </cell>
          <cell r="Q4078">
            <v>185.4</v>
          </cell>
          <cell r="R4078">
            <v>185.4</v>
          </cell>
          <cell r="S4078">
            <v>2404.39</v>
          </cell>
        </row>
        <row r="4079">
          <cell r="E4079" t="str">
            <v>35442305410EQMRCZZWD</v>
          </cell>
          <cell r="F4079" t="str">
            <v>CC-SKILLS</v>
          </cell>
          <cell r="G4079">
            <v>186.63</v>
          </cell>
          <cell r="H4079">
            <v>186.63</v>
          </cell>
          <cell r="I4079">
            <v>186.63</v>
          </cell>
          <cell r="J4079">
            <v>186.63</v>
          </cell>
          <cell r="K4079">
            <v>366.22</v>
          </cell>
          <cell r="L4079">
            <v>186.63</v>
          </cell>
          <cell r="M4079">
            <v>186.63</v>
          </cell>
          <cell r="N4079">
            <v>186.63</v>
          </cell>
          <cell r="O4079">
            <v>186.63</v>
          </cell>
          <cell r="P4079">
            <v>186.63</v>
          </cell>
          <cell r="Q4079">
            <v>186.63</v>
          </cell>
          <cell r="R4079">
            <v>186.63</v>
          </cell>
          <cell r="S4079">
            <v>2419.15</v>
          </cell>
        </row>
        <row r="4080">
          <cell r="E4080" t="str">
            <v>35442305410EQMRCZZWD</v>
          </cell>
          <cell r="F4080" t="str">
            <v>CC-SKILLS</v>
          </cell>
          <cell r="G4080">
            <v>240.92</v>
          </cell>
          <cell r="H4080">
            <v>240.92</v>
          </cell>
          <cell r="I4080">
            <v>240.92</v>
          </cell>
          <cell r="J4080">
            <v>240.92</v>
          </cell>
          <cell r="K4080">
            <v>458.92</v>
          </cell>
          <cell r="L4080">
            <v>240.92</v>
          </cell>
          <cell r="M4080">
            <v>240.92</v>
          </cell>
          <cell r="N4080">
            <v>240.92</v>
          </cell>
          <cell r="O4080">
            <v>240.92</v>
          </cell>
          <cell r="P4080">
            <v>240.92</v>
          </cell>
          <cell r="Q4080">
            <v>240.92</v>
          </cell>
          <cell r="R4080">
            <v>240.92</v>
          </cell>
          <cell r="S4080">
            <v>3109.04</v>
          </cell>
        </row>
        <row r="4081">
          <cell r="E4081" t="str">
            <v>35442305410EQMRCZZWD</v>
          </cell>
          <cell r="F4081" t="str">
            <v>CC-SKILLS</v>
          </cell>
          <cell r="G4081">
            <v>177.68</v>
          </cell>
          <cell r="H4081">
            <v>177.68</v>
          </cell>
          <cell r="I4081">
            <v>177.68</v>
          </cell>
          <cell r="J4081">
            <v>177.68</v>
          </cell>
          <cell r="K4081">
            <v>357.27</v>
          </cell>
          <cell r="L4081">
            <v>177.68</v>
          </cell>
          <cell r="M4081">
            <v>177.68</v>
          </cell>
          <cell r="N4081">
            <v>177.68</v>
          </cell>
          <cell r="O4081">
            <v>177.68</v>
          </cell>
          <cell r="P4081">
            <v>177.68</v>
          </cell>
          <cell r="Q4081">
            <v>177.68</v>
          </cell>
          <cell r="R4081">
            <v>177.68</v>
          </cell>
          <cell r="S4081">
            <v>2311.75</v>
          </cell>
        </row>
        <row r="4082">
          <cell r="E4082" t="str">
            <v>35442305410EQMRCZZWD</v>
          </cell>
          <cell r="F4082" t="str">
            <v>CC-SKILLS</v>
          </cell>
          <cell r="G4082">
            <v>186.63</v>
          </cell>
          <cell r="H4082">
            <v>186.63</v>
          </cell>
          <cell r="I4082">
            <v>186.63</v>
          </cell>
          <cell r="J4082">
            <v>186.63</v>
          </cell>
          <cell r="K4082">
            <v>366.22</v>
          </cell>
          <cell r="L4082">
            <v>186.63</v>
          </cell>
          <cell r="M4082">
            <v>186.63</v>
          </cell>
          <cell r="N4082">
            <v>186.63</v>
          </cell>
          <cell r="O4082">
            <v>186.63</v>
          </cell>
          <cell r="P4082">
            <v>186.63</v>
          </cell>
          <cell r="Q4082">
            <v>186.63</v>
          </cell>
          <cell r="R4082">
            <v>186.63</v>
          </cell>
          <cell r="S4082">
            <v>2419.15</v>
          </cell>
        </row>
        <row r="4083">
          <cell r="E4083" t="str">
            <v>35442305410EQMRCZZWD</v>
          </cell>
          <cell r="F4083" t="str">
            <v>CC-SKILLS</v>
          </cell>
          <cell r="G4083">
            <v>209.7</v>
          </cell>
          <cell r="H4083">
            <v>209.7</v>
          </cell>
          <cell r="I4083">
            <v>209.7</v>
          </cell>
          <cell r="J4083">
            <v>209.7</v>
          </cell>
          <cell r="K4083">
            <v>389.29</v>
          </cell>
          <cell r="L4083">
            <v>209.7</v>
          </cell>
          <cell r="M4083">
            <v>209.7</v>
          </cell>
          <cell r="N4083">
            <v>209.7</v>
          </cell>
          <cell r="O4083">
            <v>209.7</v>
          </cell>
          <cell r="P4083">
            <v>209.7</v>
          </cell>
          <cell r="Q4083">
            <v>209.7</v>
          </cell>
          <cell r="R4083">
            <v>209.7</v>
          </cell>
          <cell r="S4083">
            <v>2695.99</v>
          </cell>
        </row>
        <row r="4084">
          <cell r="E4084" t="str">
            <v>35442305410EQMRCZZWD</v>
          </cell>
          <cell r="F4084" t="str">
            <v>CC-SKILLS</v>
          </cell>
          <cell r="G4084">
            <v>150.30000000000001</v>
          </cell>
          <cell r="H4084">
            <v>150.30000000000001</v>
          </cell>
          <cell r="I4084">
            <v>288.01</v>
          </cell>
          <cell r="J4084">
            <v>150.30000000000001</v>
          </cell>
          <cell r="K4084">
            <v>150.30000000000001</v>
          </cell>
          <cell r="L4084">
            <v>150.30000000000001</v>
          </cell>
          <cell r="M4084">
            <v>150.30000000000001</v>
          </cell>
          <cell r="N4084">
            <v>150.30000000000001</v>
          </cell>
          <cell r="O4084">
            <v>150.30000000000001</v>
          </cell>
          <cell r="P4084">
            <v>150.30000000000001</v>
          </cell>
          <cell r="Q4084">
            <v>150.30000000000001</v>
          </cell>
          <cell r="R4084">
            <v>150.30000000000001</v>
          </cell>
          <cell r="S4084">
            <v>1941.31</v>
          </cell>
        </row>
        <row r="4085">
          <cell r="E4085" t="str">
            <v>35442305410EQMRCZZWD</v>
          </cell>
          <cell r="F4085" t="str">
            <v>CC-SKILLS</v>
          </cell>
          <cell r="G4085">
            <v>168.95</v>
          </cell>
          <cell r="H4085">
            <v>168.95</v>
          </cell>
          <cell r="I4085">
            <v>168.95</v>
          </cell>
          <cell r="J4085">
            <v>168.95</v>
          </cell>
          <cell r="K4085">
            <v>168.95</v>
          </cell>
          <cell r="L4085">
            <v>168.95</v>
          </cell>
          <cell r="M4085">
            <v>168.95</v>
          </cell>
          <cell r="N4085">
            <v>333.45</v>
          </cell>
          <cell r="O4085">
            <v>175.99</v>
          </cell>
          <cell r="P4085">
            <v>175.99</v>
          </cell>
          <cell r="Q4085">
            <v>175.99</v>
          </cell>
          <cell r="R4085">
            <v>175.99</v>
          </cell>
          <cell r="S4085">
            <v>2220.06</v>
          </cell>
        </row>
        <row r="4086">
          <cell r="E4086" t="str">
            <v>35442305410EQMRCZZWD</v>
          </cell>
          <cell r="F4086" t="str">
            <v>CC-SKILLS</v>
          </cell>
          <cell r="G4086">
            <v>185.4</v>
          </cell>
          <cell r="H4086">
            <v>185.4</v>
          </cell>
          <cell r="I4086">
            <v>185.4</v>
          </cell>
          <cell r="J4086">
            <v>185.4</v>
          </cell>
          <cell r="K4086">
            <v>185.4</v>
          </cell>
          <cell r="L4086">
            <v>185.4</v>
          </cell>
          <cell r="M4086">
            <v>185.4</v>
          </cell>
          <cell r="N4086">
            <v>364.99</v>
          </cell>
          <cell r="O4086">
            <v>185.4</v>
          </cell>
          <cell r="P4086">
            <v>185.4</v>
          </cell>
          <cell r="Q4086">
            <v>185.4</v>
          </cell>
          <cell r="R4086">
            <v>185.4</v>
          </cell>
          <cell r="S4086">
            <v>2404.39</v>
          </cell>
        </row>
        <row r="4087">
          <cell r="E4087" t="str">
            <v>35442305410EQMRCZZWD</v>
          </cell>
          <cell r="F4087" t="str">
            <v>CC-SKILLS</v>
          </cell>
          <cell r="G4087">
            <v>190.71</v>
          </cell>
          <cell r="H4087">
            <v>190.71</v>
          </cell>
          <cell r="I4087">
            <v>190.71</v>
          </cell>
          <cell r="J4087">
            <v>190.71</v>
          </cell>
          <cell r="K4087">
            <v>190.71</v>
          </cell>
          <cell r="L4087">
            <v>190.71</v>
          </cell>
          <cell r="M4087">
            <v>190.71</v>
          </cell>
          <cell r="N4087">
            <v>370.31</v>
          </cell>
          <cell r="O4087">
            <v>190.71</v>
          </cell>
          <cell r="P4087">
            <v>190.71</v>
          </cell>
          <cell r="Q4087">
            <v>190.71</v>
          </cell>
          <cell r="R4087">
            <v>190.71</v>
          </cell>
          <cell r="S4087">
            <v>2468.12</v>
          </cell>
        </row>
        <row r="4088">
          <cell r="E4088" t="str">
            <v>35442305410EQMRCZZWD</v>
          </cell>
          <cell r="F4088" t="str">
            <v>CC-SKILLS</v>
          </cell>
          <cell r="G4088">
            <v>169.71</v>
          </cell>
          <cell r="H4088">
            <v>169.71</v>
          </cell>
          <cell r="I4088">
            <v>169.71</v>
          </cell>
          <cell r="J4088">
            <v>169.71</v>
          </cell>
          <cell r="K4088">
            <v>169.71</v>
          </cell>
          <cell r="L4088">
            <v>169.71</v>
          </cell>
          <cell r="M4088">
            <v>169.71</v>
          </cell>
          <cell r="N4088">
            <v>169.71</v>
          </cell>
          <cell r="O4088">
            <v>169.71</v>
          </cell>
          <cell r="P4088">
            <v>169.71</v>
          </cell>
          <cell r="Q4088">
            <v>169.71</v>
          </cell>
          <cell r="R4088">
            <v>349.31</v>
          </cell>
          <cell r="S4088">
            <v>2216.12</v>
          </cell>
        </row>
        <row r="4089">
          <cell r="E4089" t="str">
            <v>35442305410EQMRCZZWD</v>
          </cell>
          <cell r="F4089" t="str">
            <v>CC-SKILLS</v>
          </cell>
          <cell r="G4089">
            <v>267.41000000000003</v>
          </cell>
          <cell r="H4089">
            <v>267.41000000000003</v>
          </cell>
          <cell r="I4089">
            <v>267.41000000000003</v>
          </cell>
          <cell r="J4089">
            <v>267.41000000000003</v>
          </cell>
          <cell r="K4089">
            <v>267.41000000000003</v>
          </cell>
          <cell r="L4089">
            <v>267.41000000000003</v>
          </cell>
          <cell r="M4089">
            <v>267.41000000000003</v>
          </cell>
          <cell r="N4089">
            <v>532.5</v>
          </cell>
          <cell r="O4089">
            <v>279.33999999999997</v>
          </cell>
          <cell r="P4089">
            <v>279.33999999999997</v>
          </cell>
          <cell r="Q4089">
            <v>279.33999999999997</v>
          </cell>
          <cell r="R4089">
            <v>279.33999999999997</v>
          </cell>
          <cell r="S4089">
            <v>3521.73</v>
          </cell>
        </row>
        <row r="4090">
          <cell r="E4090" t="str">
            <v>35442305410EQMRCZZWD</v>
          </cell>
          <cell r="F4090" t="str">
            <v>CC-SKILLS</v>
          </cell>
          <cell r="G4090">
            <v>171.13</v>
          </cell>
          <cell r="H4090">
            <v>171.13</v>
          </cell>
          <cell r="I4090">
            <v>171.13</v>
          </cell>
          <cell r="J4090">
            <v>171.13</v>
          </cell>
          <cell r="K4090">
            <v>171.13</v>
          </cell>
          <cell r="L4090">
            <v>171.13</v>
          </cell>
          <cell r="M4090">
            <v>171.13</v>
          </cell>
          <cell r="N4090">
            <v>335.64</v>
          </cell>
          <cell r="O4090">
            <v>178.18</v>
          </cell>
          <cell r="P4090">
            <v>178.18</v>
          </cell>
          <cell r="Q4090">
            <v>178.18</v>
          </cell>
          <cell r="R4090">
            <v>178.18</v>
          </cell>
          <cell r="S4090">
            <v>2246.27</v>
          </cell>
        </row>
        <row r="4091">
          <cell r="E4091" t="str">
            <v>35442305410EQMRCZZWD</v>
          </cell>
          <cell r="F4091" t="str">
            <v>CC-SKILLS</v>
          </cell>
          <cell r="G4091">
            <v>302.41000000000003</v>
          </cell>
          <cell r="H4091">
            <v>302.41000000000003</v>
          </cell>
          <cell r="I4091">
            <v>302.41000000000003</v>
          </cell>
          <cell r="J4091">
            <v>302.41000000000003</v>
          </cell>
          <cell r="K4091">
            <v>302.41000000000003</v>
          </cell>
          <cell r="L4091">
            <v>302.41000000000003</v>
          </cell>
          <cell r="M4091">
            <v>302.41000000000003</v>
          </cell>
          <cell r="N4091">
            <v>302.41000000000003</v>
          </cell>
          <cell r="O4091">
            <v>302.41000000000003</v>
          </cell>
          <cell r="P4091">
            <v>302.41000000000003</v>
          </cell>
          <cell r="Q4091">
            <v>302.41000000000003</v>
          </cell>
          <cell r="R4091">
            <v>580.1</v>
          </cell>
          <cell r="S4091">
            <v>3906.61</v>
          </cell>
        </row>
        <row r="4092">
          <cell r="E4092" t="str">
            <v>35442305410EQMRCZZWD</v>
          </cell>
          <cell r="F4092" t="str">
            <v>CC-SKILLS</v>
          </cell>
          <cell r="G4092">
            <v>195.16</v>
          </cell>
          <cell r="H4092">
            <v>195.16</v>
          </cell>
          <cell r="I4092">
            <v>374.76</v>
          </cell>
          <cell r="J4092">
            <v>195.16</v>
          </cell>
          <cell r="K4092">
            <v>195.16</v>
          </cell>
          <cell r="L4092">
            <v>195.16</v>
          </cell>
          <cell r="M4092">
            <v>195.16</v>
          </cell>
          <cell r="N4092">
            <v>195.16</v>
          </cell>
          <cell r="O4092">
            <v>195.16</v>
          </cell>
          <cell r="P4092">
            <v>195.16</v>
          </cell>
          <cell r="Q4092">
            <v>195.16</v>
          </cell>
          <cell r="R4092">
            <v>195.16</v>
          </cell>
          <cell r="S4092">
            <v>2521.52</v>
          </cell>
        </row>
        <row r="4093">
          <cell r="E4093" t="str">
            <v>35442305410EQMRCZZWD</v>
          </cell>
          <cell r="F4093" t="str">
            <v>CC-SKILLS</v>
          </cell>
          <cell r="G4093">
            <v>212.68</v>
          </cell>
          <cell r="H4093">
            <v>212.68</v>
          </cell>
          <cell r="I4093">
            <v>400.82</v>
          </cell>
          <cell r="J4093">
            <v>212.68</v>
          </cell>
          <cell r="K4093">
            <v>212.68</v>
          </cell>
          <cell r="L4093">
            <v>212.68</v>
          </cell>
          <cell r="M4093">
            <v>212.68</v>
          </cell>
          <cell r="N4093">
            <v>212.68</v>
          </cell>
          <cell r="O4093">
            <v>212.68</v>
          </cell>
          <cell r="P4093">
            <v>212.68</v>
          </cell>
          <cell r="Q4093">
            <v>212.68</v>
          </cell>
          <cell r="R4093">
            <v>212.68</v>
          </cell>
          <cell r="S4093">
            <v>2740.3</v>
          </cell>
        </row>
        <row r="4094">
          <cell r="E4094" t="str">
            <v>35442305410EQMRCZZWD</v>
          </cell>
          <cell r="F4094" t="str">
            <v>CC-SKILLS</v>
          </cell>
          <cell r="G4094">
            <v>121.79</v>
          </cell>
          <cell r="H4094">
            <v>121.79</v>
          </cell>
          <cell r="I4094">
            <v>234.14</v>
          </cell>
          <cell r="J4094">
            <v>124.17</v>
          </cell>
          <cell r="K4094">
            <v>124.17</v>
          </cell>
          <cell r="L4094">
            <v>124.17</v>
          </cell>
          <cell r="M4094">
            <v>124.17</v>
          </cell>
          <cell r="N4094">
            <v>124.17</v>
          </cell>
          <cell r="O4094">
            <v>124.17</v>
          </cell>
          <cell r="P4094">
            <v>124.17</v>
          </cell>
          <cell r="Q4094">
            <v>124.17</v>
          </cell>
          <cell r="R4094">
            <v>124.17</v>
          </cell>
          <cell r="S4094">
            <v>1595.25</v>
          </cell>
        </row>
        <row r="4095">
          <cell r="E4095" t="str">
            <v>35442305410EQMRCZZWD Total</v>
          </cell>
          <cell r="F4095">
            <v>0</v>
          </cell>
          <cell r="S4095">
            <v>85341.07</v>
          </cell>
        </row>
        <row r="4096">
          <cell r="E4096" t="str">
            <v>35452110010ORMRCZZWD</v>
          </cell>
          <cell r="F4096" t="str">
            <v>SALARY</v>
          </cell>
          <cell r="G4096">
            <v>17959.580000000002</v>
          </cell>
          <cell r="H4096">
            <v>17959.580000000002</v>
          </cell>
          <cell r="I4096">
            <v>17959.580000000002</v>
          </cell>
          <cell r="J4096">
            <v>17959.580000000002</v>
          </cell>
          <cell r="K4096">
            <v>17959.580000000002</v>
          </cell>
          <cell r="L4096">
            <v>17959.580000000002</v>
          </cell>
          <cell r="M4096">
            <v>17959.580000000002</v>
          </cell>
          <cell r="N4096">
            <v>17959.580000000002</v>
          </cell>
          <cell r="O4096">
            <v>17959.580000000002</v>
          </cell>
          <cell r="P4096">
            <v>17959.580000000002</v>
          </cell>
          <cell r="Q4096">
            <v>17959.580000000002</v>
          </cell>
          <cell r="R4096">
            <v>17959.580000000002</v>
          </cell>
          <cell r="S4096">
            <v>215514.96</v>
          </cell>
        </row>
        <row r="4097">
          <cell r="E4097" t="str">
            <v>35452110010ORMRCZZWD</v>
          </cell>
          <cell r="F4097" t="str">
            <v>SALARY</v>
          </cell>
          <cell r="G4097">
            <v>27769.88</v>
          </cell>
          <cell r="H4097">
            <v>27769.88</v>
          </cell>
          <cell r="I4097">
            <v>27769.88</v>
          </cell>
          <cell r="J4097">
            <v>27769.88</v>
          </cell>
          <cell r="K4097">
            <v>27769.88</v>
          </cell>
          <cell r="L4097">
            <v>27769.88</v>
          </cell>
          <cell r="M4097">
            <v>27769.88</v>
          </cell>
          <cell r="N4097">
            <v>27769.88</v>
          </cell>
          <cell r="O4097">
            <v>27769.88</v>
          </cell>
          <cell r="P4097">
            <v>27769.88</v>
          </cell>
          <cell r="Q4097">
            <v>27769.88</v>
          </cell>
          <cell r="R4097">
            <v>27769.88</v>
          </cell>
          <cell r="S4097">
            <v>333238.56</v>
          </cell>
        </row>
        <row r="4098">
          <cell r="E4098" t="str">
            <v>35452110010ORMRCZZWD</v>
          </cell>
          <cell r="F4098" t="str">
            <v>SALARY</v>
          </cell>
          <cell r="G4098">
            <v>21799.96</v>
          </cell>
          <cell r="H4098">
            <v>21799.96</v>
          </cell>
          <cell r="I4098">
            <v>21799.96</v>
          </cell>
          <cell r="J4098">
            <v>21799.96</v>
          </cell>
          <cell r="K4098">
            <v>21799.96</v>
          </cell>
          <cell r="L4098">
            <v>21799.96</v>
          </cell>
          <cell r="M4098">
            <v>21799.96</v>
          </cell>
          <cell r="N4098">
            <v>21799.96</v>
          </cell>
          <cell r="O4098">
            <v>21799.96</v>
          </cell>
          <cell r="P4098">
            <v>21799.96</v>
          </cell>
          <cell r="Q4098">
            <v>21799.96</v>
          </cell>
          <cell r="R4098">
            <v>21799.96</v>
          </cell>
          <cell r="S4098">
            <v>261599.52</v>
          </cell>
        </row>
        <row r="4099">
          <cell r="E4099" t="str">
            <v>35452110010ORMRCZZWD</v>
          </cell>
          <cell r="F4099" t="str">
            <v>SALARY</v>
          </cell>
          <cell r="G4099">
            <v>21799.96</v>
          </cell>
          <cell r="H4099">
            <v>21799.96</v>
          </cell>
          <cell r="I4099">
            <v>21799.96</v>
          </cell>
          <cell r="J4099">
            <v>21799.96</v>
          </cell>
          <cell r="K4099">
            <v>21799.96</v>
          </cell>
          <cell r="L4099">
            <v>21799.96</v>
          </cell>
          <cell r="M4099">
            <v>21799.96</v>
          </cell>
          <cell r="N4099">
            <v>21799.96</v>
          </cell>
          <cell r="O4099">
            <v>21799.96</v>
          </cell>
          <cell r="P4099">
            <v>21799.96</v>
          </cell>
          <cell r="Q4099">
            <v>21799.96</v>
          </cell>
          <cell r="R4099">
            <v>21799.96</v>
          </cell>
          <cell r="S4099">
            <v>261599.52</v>
          </cell>
        </row>
        <row r="4100">
          <cell r="E4100" t="str">
            <v>35452110010ORMRCZZWD</v>
          </cell>
          <cell r="F4100" t="str">
            <v>SALARY</v>
          </cell>
          <cell r="G4100">
            <v>17959.580000000002</v>
          </cell>
          <cell r="H4100">
            <v>17959.580000000002</v>
          </cell>
          <cell r="I4100">
            <v>17959.580000000002</v>
          </cell>
          <cell r="J4100">
            <v>17959.580000000002</v>
          </cell>
          <cell r="K4100">
            <v>17959.580000000002</v>
          </cell>
          <cell r="L4100">
            <v>17959.580000000002</v>
          </cell>
          <cell r="M4100">
            <v>17959.580000000002</v>
          </cell>
          <cell r="N4100">
            <v>17959.580000000002</v>
          </cell>
          <cell r="O4100">
            <v>17959.580000000002</v>
          </cell>
          <cell r="P4100">
            <v>17959.580000000002</v>
          </cell>
          <cell r="Q4100">
            <v>17959.580000000002</v>
          </cell>
          <cell r="R4100">
            <v>17959.580000000002</v>
          </cell>
          <cell r="S4100">
            <v>215514.96</v>
          </cell>
        </row>
        <row r="4101">
          <cell r="E4101" t="str">
            <v>35452110010ORMRCZZWD</v>
          </cell>
          <cell r="F4101" t="str">
            <v>SALARY</v>
          </cell>
          <cell r="G4101">
            <v>17959.580000000002</v>
          </cell>
          <cell r="H4101">
            <v>17959.580000000002</v>
          </cell>
          <cell r="I4101">
            <v>17959.580000000002</v>
          </cell>
          <cell r="J4101">
            <v>17959.580000000002</v>
          </cell>
          <cell r="K4101">
            <v>17959.580000000002</v>
          </cell>
          <cell r="L4101">
            <v>17959.580000000002</v>
          </cell>
          <cell r="M4101">
            <v>17959.580000000002</v>
          </cell>
          <cell r="N4101">
            <v>17959.580000000002</v>
          </cell>
          <cell r="O4101">
            <v>17959.580000000002</v>
          </cell>
          <cell r="P4101">
            <v>17959.580000000002</v>
          </cell>
          <cell r="Q4101">
            <v>17959.580000000002</v>
          </cell>
          <cell r="R4101">
            <v>17959.580000000002</v>
          </cell>
          <cell r="S4101">
            <v>215514.96</v>
          </cell>
        </row>
        <row r="4102">
          <cell r="E4102" t="str">
            <v>35452110010ORMRCZZWD</v>
          </cell>
          <cell r="F4102" t="str">
            <v>SALARY</v>
          </cell>
          <cell r="G4102">
            <v>27769.88</v>
          </cell>
          <cell r="H4102">
            <v>27769.88</v>
          </cell>
          <cell r="I4102">
            <v>27769.88</v>
          </cell>
          <cell r="J4102">
            <v>27769.88</v>
          </cell>
          <cell r="K4102">
            <v>27769.88</v>
          </cell>
          <cell r="L4102">
            <v>27769.88</v>
          </cell>
          <cell r="M4102">
            <v>27769.88</v>
          </cell>
          <cell r="N4102">
            <v>27769.88</v>
          </cell>
          <cell r="O4102">
            <v>27769.88</v>
          </cell>
          <cell r="P4102">
            <v>27769.88</v>
          </cell>
          <cell r="Q4102">
            <v>27769.88</v>
          </cell>
          <cell r="R4102">
            <v>27769.88</v>
          </cell>
          <cell r="S4102">
            <v>333238.56</v>
          </cell>
        </row>
        <row r="4103">
          <cell r="E4103" t="str">
            <v>35452110010ORMRCZZWD</v>
          </cell>
          <cell r="F4103" t="str">
            <v>SALARY</v>
          </cell>
          <cell r="G4103">
            <v>17959.580000000002</v>
          </cell>
          <cell r="H4103">
            <v>17959.580000000002</v>
          </cell>
          <cell r="I4103">
            <v>17959.580000000002</v>
          </cell>
          <cell r="J4103">
            <v>17959.580000000002</v>
          </cell>
          <cell r="K4103">
            <v>17959.580000000002</v>
          </cell>
          <cell r="L4103">
            <v>17959.580000000002</v>
          </cell>
          <cell r="M4103">
            <v>17959.580000000002</v>
          </cell>
          <cell r="N4103">
            <v>17959.580000000002</v>
          </cell>
          <cell r="O4103">
            <v>17959.580000000002</v>
          </cell>
          <cell r="P4103">
            <v>17959.580000000002</v>
          </cell>
          <cell r="Q4103">
            <v>17959.580000000002</v>
          </cell>
          <cell r="R4103">
            <v>17959.580000000002</v>
          </cell>
          <cell r="S4103">
            <v>215514.96</v>
          </cell>
        </row>
        <row r="4104">
          <cell r="E4104" t="str">
            <v>35452110010ORMRCZZWD</v>
          </cell>
          <cell r="F4104" t="str">
            <v>SALARY</v>
          </cell>
          <cell r="G4104">
            <v>13770.46</v>
          </cell>
          <cell r="H4104">
            <v>13770.46</v>
          </cell>
          <cell r="I4104">
            <v>13770.46</v>
          </cell>
          <cell r="J4104">
            <v>13770.46</v>
          </cell>
          <cell r="K4104">
            <v>13770.46</v>
          </cell>
          <cell r="L4104">
            <v>13770.46</v>
          </cell>
          <cell r="M4104">
            <v>13770.46</v>
          </cell>
          <cell r="N4104">
            <v>13770.46</v>
          </cell>
          <cell r="O4104">
            <v>13770.46</v>
          </cell>
          <cell r="P4104">
            <v>13770.46</v>
          </cell>
          <cell r="Q4104">
            <v>13770.46</v>
          </cell>
          <cell r="R4104">
            <v>13770.46</v>
          </cell>
          <cell r="S4104">
            <v>165245.51999999999</v>
          </cell>
        </row>
        <row r="4105">
          <cell r="E4105" t="str">
            <v>35452110010ORMRCZZWD</v>
          </cell>
          <cell r="F4105" t="str">
            <v>SALARY</v>
          </cell>
          <cell r="G4105">
            <v>27769.88</v>
          </cell>
          <cell r="H4105">
            <v>27769.88</v>
          </cell>
          <cell r="I4105">
            <v>27769.88</v>
          </cell>
          <cell r="J4105">
            <v>27769.88</v>
          </cell>
          <cell r="K4105">
            <v>27769.88</v>
          </cell>
          <cell r="L4105">
            <v>27769.88</v>
          </cell>
          <cell r="M4105">
            <v>27769.88</v>
          </cell>
          <cell r="N4105">
            <v>27769.88</v>
          </cell>
          <cell r="O4105">
            <v>27769.88</v>
          </cell>
          <cell r="P4105">
            <v>27769.88</v>
          </cell>
          <cell r="Q4105">
            <v>27769.88</v>
          </cell>
          <cell r="R4105">
            <v>27769.88</v>
          </cell>
          <cell r="S4105">
            <v>333238.56</v>
          </cell>
        </row>
        <row r="4106">
          <cell r="E4106" t="str">
            <v>35452110010ORMRCZZWD</v>
          </cell>
          <cell r="F4106" t="str">
            <v>SALARY</v>
          </cell>
          <cell r="G4106">
            <v>17959.580000000002</v>
          </cell>
          <cell r="H4106">
            <v>17959.580000000002</v>
          </cell>
          <cell r="I4106">
            <v>17959.580000000002</v>
          </cell>
          <cell r="J4106">
            <v>17959.580000000002</v>
          </cell>
          <cell r="K4106">
            <v>17959.580000000002</v>
          </cell>
          <cell r="L4106">
            <v>17959.580000000002</v>
          </cell>
          <cell r="M4106">
            <v>17959.580000000002</v>
          </cell>
          <cell r="N4106">
            <v>17959.580000000002</v>
          </cell>
          <cell r="O4106">
            <v>17959.580000000002</v>
          </cell>
          <cell r="P4106">
            <v>17959.580000000002</v>
          </cell>
          <cell r="Q4106">
            <v>17959.580000000002</v>
          </cell>
          <cell r="R4106">
            <v>17959.580000000002</v>
          </cell>
          <cell r="S4106">
            <v>215514.96</v>
          </cell>
        </row>
        <row r="4107">
          <cell r="E4107" t="str">
            <v>35452110010ORMRCZZWD</v>
          </cell>
          <cell r="F4107" t="str">
            <v>SALARY</v>
          </cell>
          <cell r="G4107">
            <v>27769.88</v>
          </cell>
          <cell r="H4107">
            <v>27769.88</v>
          </cell>
          <cell r="I4107">
            <v>27769.88</v>
          </cell>
          <cell r="J4107">
            <v>27769.88</v>
          </cell>
          <cell r="K4107">
            <v>27769.88</v>
          </cell>
          <cell r="L4107">
            <v>27769.88</v>
          </cell>
          <cell r="M4107">
            <v>27769.88</v>
          </cell>
          <cell r="N4107">
            <v>27769.88</v>
          </cell>
          <cell r="O4107">
            <v>27769.88</v>
          </cell>
          <cell r="P4107">
            <v>27769.88</v>
          </cell>
          <cell r="Q4107">
            <v>27769.88</v>
          </cell>
          <cell r="R4107">
            <v>27769.88</v>
          </cell>
          <cell r="S4107">
            <v>333238.56</v>
          </cell>
        </row>
        <row r="4108">
          <cell r="E4108" t="str">
            <v>35452110010ORMRCZZWD</v>
          </cell>
          <cell r="F4108" t="str">
            <v>SALARY</v>
          </cell>
          <cell r="G4108">
            <v>17959.580000000002</v>
          </cell>
          <cell r="H4108">
            <v>17959.580000000002</v>
          </cell>
          <cell r="I4108">
            <v>17959.580000000002</v>
          </cell>
          <cell r="J4108">
            <v>17959.580000000002</v>
          </cell>
          <cell r="K4108">
            <v>17959.580000000002</v>
          </cell>
          <cell r="L4108">
            <v>17959.580000000002</v>
          </cell>
          <cell r="M4108">
            <v>17959.580000000002</v>
          </cell>
          <cell r="N4108">
            <v>17959.580000000002</v>
          </cell>
          <cell r="O4108">
            <v>17959.580000000002</v>
          </cell>
          <cell r="P4108">
            <v>17959.580000000002</v>
          </cell>
          <cell r="Q4108">
            <v>17959.580000000002</v>
          </cell>
          <cell r="R4108">
            <v>17959.580000000002</v>
          </cell>
          <cell r="S4108">
            <v>215514.96</v>
          </cell>
        </row>
        <row r="4109">
          <cell r="E4109" t="str">
            <v>35452110010ORMRCZZWD</v>
          </cell>
          <cell r="F4109" t="str">
            <v>SALARY</v>
          </cell>
          <cell r="G4109">
            <v>17959.580000000002</v>
          </cell>
          <cell r="H4109">
            <v>17959.580000000002</v>
          </cell>
          <cell r="I4109">
            <v>17959.580000000002</v>
          </cell>
          <cell r="J4109">
            <v>17959.580000000002</v>
          </cell>
          <cell r="K4109">
            <v>17959.580000000002</v>
          </cell>
          <cell r="L4109">
            <v>17959.580000000002</v>
          </cell>
          <cell r="M4109">
            <v>17959.580000000002</v>
          </cell>
          <cell r="N4109">
            <v>17959.580000000002</v>
          </cell>
          <cell r="O4109">
            <v>17959.580000000002</v>
          </cell>
          <cell r="P4109">
            <v>17959.580000000002</v>
          </cell>
          <cell r="Q4109">
            <v>17959.580000000002</v>
          </cell>
          <cell r="R4109">
            <v>17959.580000000002</v>
          </cell>
          <cell r="S4109">
            <v>215514.96</v>
          </cell>
        </row>
        <row r="4110">
          <cell r="E4110" t="str">
            <v>35452110010ORMRCZZWD</v>
          </cell>
          <cell r="F4110" t="str">
            <v>SALARY</v>
          </cell>
          <cell r="G4110">
            <v>21799.96</v>
          </cell>
          <cell r="H4110">
            <v>21799.96</v>
          </cell>
          <cell r="I4110">
            <v>21799.96</v>
          </cell>
          <cell r="J4110">
            <v>21799.96</v>
          </cell>
          <cell r="K4110">
            <v>21799.96</v>
          </cell>
          <cell r="L4110">
            <v>21799.96</v>
          </cell>
          <cell r="M4110">
            <v>21799.96</v>
          </cell>
          <cell r="N4110">
            <v>21799.96</v>
          </cell>
          <cell r="O4110">
            <v>21799.96</v>
          </cell>
          <cell r="P4110">
            <v>21799.96</v>
          </cell>
          <cell r="Q4110">
            <v>21799.96</v>
          </cell>
          <cell r="R4110">
            <v>21799.96</v>
          </cell>
          <cell r="S4110">
            <v>261599.52</v>
          </cell>
        </row>
        <row r="4111">
          <cell r="E4111" t="str">
            <v>35452110010ORMRCZZWD</v>
          </cell>
          <cell r="F4111" t="str">
            <v>SALARY</v>
          </cell>
          <cell r="G4111">
            <v>17959.580000000002</v>
          </cell>
          <cell r="H4111">
            <v>17959.580000000002</v>
          </cell>
          <cell r="I4111">
            <v>17959.580000000002</v>
          </cell>
          <cell r="J4111">
            <v>17959.580000000002</v>
          </cell>
          <cell r="K4111">
            <v>17959.580000000002</v>
          </cell>
          <cell r="L4111">
            <v>17959.580000000002</v>
          </cell>
          <cell r="M4111">
            <v>17959.580000000002</v>
          </cell>
          <cell r="N4111">
            <v>17959.580000000002</v>
          </cell>
          <cell r="O4111">
            <v>17959.580000000002</v>
          </cell>
          <cell r="P4111">
            <v>17959.580000000002</v>
          </cell>
          <cell r="Q4111">
            <v>17959.580000000002</v>
          </cell>
          <cell r="R4111">
            <v>17959.580000000002</v>
          </cell>
          <cell r="S4111">
            <v>215514.96</v>
          </cell>
        </row>
        <row r="4112">
          <cell r="E4112" t="str">
            <v>35452110010ORMRCZZWD</v>
          </cell>
          <cell r="F4112" t="str">
            <v>SALARY</v>
          </cell>
          <cell r="G4112">
            <v>17959.580000000002</v>
          </cell>
          <cell r="H4112">
            <v>17959.580000000002</v>
          </cell>
          <cell r="I4112">
            <v>17959.580000000002</v>
          </cell>
          <cell r="J4112">
            <v>17959.580000000002</v>
          </cell>
          <cell r="K4112">
            <v>17959.580000000002</v>
          </cell>
          <cell r="L4112">
            <v>17959.580000000002</v>
          </cell>
          <cell r="M4112">
            <v>17959.580000000002</v>
          </cell>
          <cell r="N4112">
            <v>17959.580000000002</v>
          </cell>
          <cell r="O4112">
            <v>17959.580000000002</v>
          </cell>
          <cell r="P4112">
            <v>17959.580000000002</v>
          </cell>
          <cell r="Q4112">
            <v>17959.580000000002</v>
          </cell>
          <cell r="R4112">
            <v>17959.580000000002</v>
          </cell>
          <cell r="S4112">
            <v>215514.96</v>
          </cell>
        </row>
        <row r="4113">
          <cell r="E4113" t="str">
            <v>35452110010ORMRCZZWD</v>
          </cell>
          <cell r="F4113" t="str">
            <v>SALARY</v>
          </cell>
          <cell r="G4113">
            <v>17959.580000000002</v>
          </cell>
          <cell r="H4113">
            <v>17959.580000000002</v>
          </cell>
          <cell r="I4113">
            <v>17959.580000000002</v>
          </cell>
          <cell r="J4113">
            <v>17959.580000000002</v>
          </cell>
          <cell r="K4113">
            <v>17959.580000000002</v>
          </cell>
          <cell r="L4113">
            <v>17959.580000000002</v>
          </cell>
          <cell r="M4113">
            <v>17959.580000000002</v>
          </cell>
          <cell r="N4113">
            <v>17959.580000000002</v>
          </cell>
          <cell r="O4113">
            <v>17959.580000000002</v>
          </cell>
          <cell r="P4113">
            <v>17959.580000000002</v>
          </cell>
          <cell r="Q4113">
            <v>17959.580000000002</v>
          </cell>
          <cell r="R4113">
            <v>17959.580000000002</v>
          </cell>
          <cell r="S4113">
            <v>215514.96</v>
          </cell>
        </row>
        <row r="4114">
          <cell r="E4114" t="str">
            <v>35452110010ORMRCZZWD</v>
          </cell>
          <cell r="F4114" t="str">
            <v>SALARY</v>
          </cell>
          <cell r="G4114">
            <v>19757.34</v>
          </cell>
          <cell r="H4114">
            <v>19757.34</v>
          </cell>
          <cell r="I4114">
            <v>19757.34</v>
          </cell>
          <cell r="J4114">
            <v>19757.34</v>
          </cell>
          <cell r="K4114">
            <v>19757.34</v>
          </cell>
          <cell r="L4114">
            <v>19757.34</v>
          </cell>
          <cell r="M4114">
            <v>19757.34</v>
          </cell>
          <cell r="N4114">
            <v>19757.34</v>
          </cell>
          <cell r="O4114">
            <v>20755.86</v>
          </cell>
          <cell r="P4114">
            <v>20755.86</v>
          </cell>
          <cell r="Q4114">
            <v>20755.86</v>
          </cell>
          <cell r="R4114">
            <v>20755.86</v>
          </cell>
          <cell r="S4114">
            <v>241082.16</v>
          </cell>
        </row>
        <row r="4115">
          <cell r="E4115" t="str">
            <v>35452110010ORMRCZZWD</v>
          </cell>
          <cell r="F4115" t="str">
            <v>SALARY</v>
          </cell>
          <cell r="G4115">
            <v>13770.46</v>
          </cell>
          <cell r="H4115">
            <v>13770.46</v>
          </cell>
          <cell r="I4115">
            <v>13770.46</v>
          </cell>
          <cell r="J4115">
            <v>13770.46</v>
          </cell>
          <cell r="K4115">
            <v>13770.46</v>
          </cell>
          <cell r="L4115">
            <v>13770.46</v>
          </cell>
          <cell r="M4115">
            <v>13770.46</v>
          </cell>
          <cell r="N4115">
            <v>13770.46</v>
          </cell>
          <cell r="O4115">
            <v>13770.46</v>
          </cell>
          <cell r="P4115">
            <v>13770.46</v>
          </cell>
          <cell r="Q4115">
            <v>13770.46</v>
          </cell>
          <cell r="R4115">
            <v>13770.46</v>
          </cell>
          <cell r="S4115">
            <v>165245.51999999999</v>
          </cell>
        </row>
        <row r="4116">
          <cell r="E4116" t="str">
            <v>35452110010ORMRCZZWD</v>
          </cell>
          <cell r="F4116" t="str">
            <v>SALARY</v>
          </cell>
          <cell r="G4116">
            <v>11486.16</v>
          </cell>
          <cell r="H4116">
            <v>11486.16</v>
          </cell>
          <cell r="I4116">
            <v>11486.16</v>
          </cell>
          <cell r="J4116">
            <v>11486.16</v>
          </cell>
          <cell r="K4116">
            <v>11486.16</v>
          </cell>
          <cell r="L4116">
            <v>11486.16</v>
          </cell>
          <cell r="M4116">
            <v>11486.16</v>
          </cell>
          <cell r="N4116">
            <v>11486.16</v>
          </cell>
          <cell r="O4116">
            <v>11486.16</v>
          </cell>
          <cell r="P4116">
            <v>11486.16</v>
          </cell>
          <cell r="Q4116">
            <v>11486.16</v>
          </cell>
          <cell r="R4116">
            <v>11859.28</v>
          </cell>
          <cell r="S4116">
            <v>138207.04000000001</v>
          </cell>
        </row>
        <row r="4117">
          <cell r="E4117" t="str">
            <v>35452110010ORMRCZZWD</v>
          </cell>
          <cell r="F4117" t="str">
            <v>SALARY</v>
          </cell>
          <cell r="G4117">
            <v>16450.14</v>
          </cell>
          <cell r="H4117">
            <v>16450.14</v>
          </cell>
          <cell r="I4117">
            <v>16450.14</v>
          </cell>
          <cell r="J4117">
            <v>16450.14</v>
          </cell>
          <cell r="K4117">
            <v>16450.14</v>
          </cell>
          <cell r="L4117">
            <v>16450.14</v>
          </cell>
          <cell r="M4117">
            <v>16450.14</v>
          </cell>
          <cell r="N4117">
            <v>16450.14</v>
          </cell>
          <cell r="O4117">
            <v>17195.32</v>
          </cell>
          <cell r="P4117">
            <v>17195.32</v>
          </cell>
          <cell r="Q4117">
            <v>17195.32</v>
          </cell>
          <cell r="R4117">
            <v>17195.32</v>
          </cell>
          <cell r="S4117">
            <v>200382.4</v>
          </cell>
        </row>
        <row r="4118">
          <cell r="E4118" t="str">
            <v>35452110010ORMRCZZWD</v>
          </cell>
          <cell r="F4118" t="str">
            <v>SALARY</v>
          </cell>
          <cell r="G4118">
            <v>16450.14</v>
          </cell>
          <cell r="H4118">
            <v>16450.14</v>
          </cell>
          <cell r="I4118">
            <v>16450.14</v>
          </cell>
          <cell r="J4118">
            <v>16450.14</v>
          </cell>
          <cell r="K4118">
            <v>16450.14</v>
          </cell>
          <cell r="L4118">
            <v>16450.14</v>
          </cell>
          <cell r="M4118">
            <v>16450.14</v>
          </cell>
          <cell r="N4118">
            <v>16450.14</v>
          </cell>
          <cell r="O4118">
            <v>17195.32</v>
          </cell>
          <cell r="P4118">
            <v>17195.32</v>
          </cell>
          <cell r="Q4118">
            <v>17195.32</v>
          </cell>
          <cell r="R4118">
            <v>17195.32</v>
          </cell>
          <cell r="S4118">
            <v>200382.4</v>
          </cell>
        </row>
        <row r="4119">
          <cell r="E4119" t="str">
            <v>35452110010ORMRCZZWD</v>
          </cell>
          <cell r="F4119" t="str">
            <v>SALARY</v>
          </cell>
          <cell r="G4119">
            <v>16450.14</v>
          </cell>
          <cell r="H4119">
            <v>16450.14</v>
          </cell>
          <cell r="I4119">
            <v>16450.14</v>
          </cell>
          <cell r="J4119">
            <v>16450.14</v>
          </cell>
          <cell r="K4119">
            <v>16450.14</v>
          </cell>
          <cell r="L4119">
            <v>16450.14</v>
          </cell>
          <cell r="M4119">
            <v>16450.14</v>
          </cell>
          <cell r="N4119">
            <v>16450.14</v>
          </cell>
          <cell r="O4119">
            <v>17195.32</v>
          </cell>
          <cell r="P4119">
            <v>17195.32</v>
          </cell>
          <cell r="Q4119">
            <v>17195.32</v>
          </cell>
          <cell r="R4119">
            <v>17195.32</v>
          </cell>
          <cell r="S4119">
            <v>200382.4</v>
          </cell>
        </row>
        <row r="4120">
          <cell r="E4120" t="str">
            <v>35452110010ORMRCZZWD</v>
          </cell>
          <cell r="F4120" t="str">
            <v>SALARY</v>
          </cell>
          <cell r="G4120">
            <v>16450.14</v>
          </cell>
          <cell r="H4120">
            <v>16450.14</v>
          </cell>
          <cell r="I4120">
            <v>16450.14</v>
          </cell>
          <cell r="J4120">
            <v>16450.14</v>
          </cell>
          <cell r="K4120">
            <v>16450.14</v>
          </cell>
          <cell r="L4120">
            <v>16450.14</v>
          </cell>
          <cell r="M4120">
            <v>16450.14</v>
          </cell>
          <cell r="N4120">
            <v>16450.14</v>
          </cell>
          <cell r="O4120">
            <v>17195.32</v>
          </cell>
          <cell r="P4120">
            <v>17195.32</v>
          </cell>
          <cell r="Q4120">
            <v>17195.32</v>
          </cell>
          <cell r="R4120">
            <v>17195.32</v>
          </cell>
          <cell r="S4120">
            <v>200382.4</v>
          </cell>
        </row>
        <row r="4121">
          <cell r="E4121" t="str">
            <v>35452110010ORMRCZZWD</v>
          </cell>
          <cell r="F4121" t="str">
            <v>SALARY</v>
          </cell>
          <cell r="G4121">
            <v>40118.879999999997</v>
          </cell>
          <cell r="H4121">
            <v>40118.879999999997</v>
          </cell>
          <cell r="I4121">
            <v>40118.879999999997</v>
          </cell>
          <cell r="J4121">
            <v>40118.879999999997</v>
          </cell>
          <cell r="K4121">
            <v>40118.879999999997</v>
          </cell>
          <cell r="L4121">
            <v>40118.879999999997</v>
          </cell>
          <cell r="M4121">
            <v>40118.879999999997</v>
          </cell>
          <cell r="N4121">
            <v>40118.879999999997</v>
          </cell>
          <cell r="O4121">
            <v>40118.879999999997</v>
          </cell>
          <cell r="P4121">
            <v>40118.879999999997</v>
          </cell>
          <cell r="Q4121">
            <v>40118.879999999997</v>
          </cell>
          <cell r="R4121">
            <v>40118.879999999997</v>
          </cell>
          <cell r="S4121">
            <v>481426.56</v>
          </cell>
        </row>
        <row r="4122">
          <cell r="E4122" t="str">
            <v>35452110010ORMRCZZWD Total</v>
          </cell>
          <cell r="F4122">
            <v>0</v>
          </cell>
          <cell r="S4122">
            <v>6265638.8000000007</v>
          </cell>
        </row>
        <row r="4123">
          <cell r="E4123" t="str">
            <v>35452110100ORMRCZZWD</v>
          </cell>
          <cell r="F4123" t="str">
            <v>BONUS</v>
          </cell>
          <cell r="G4123">
            <v>0</v>
          </cell>
          <cell r="H4123">
            <v>0</v>
          </cell>
          <cell r="I4123">
            <v>17959.580000000002</v>
          </cell>
          <cell r="J4123">
            <v>0</v>
          </cell>
          <cell r="K4123">
            <v>0</v>
          </cell>
          <cell r="L4123">
            <v>0</v>
          </cell>
          <cell r="M4123">
            <v>0</v>
          </cell>
          <cell r="N4123">
            <v>0</v>
          </cell>
          <cell r="O4123">
            <v>0</v>
          </cell>
          <cell r="P4123">
            <v>0</v>
          </cell>
          <cell r="Q4123">
            <v>0</v>
          </cell>
          <cell r="R4123">
            <v>0</v>
          </cell>
          <cell r="S4123">
            <v>17959.580000000002</v>
          </cell>
        </row>
        <row r="4124">
          <cell r="E4124" t="str">
            <v>35452110100ORMRCZZWD</v>
          </cell>
          <cell r="F4124" t="str">
            <v>BONUS</v>
          </cell>
          <cell r="G4124">
            <v>0</v>
          </cell>
          <cell r="H4124">
            <v>0</v>
          </cell>
          <cell r="I4124">
            <v>27769.88</v>
          </cell>
          <cell r="J4124">
            <v>0</v>
          </cell>
          <cell r="K4124">
            <v>0</v>
          </cell>
          <cell r="L4124">
            <v>0</v>
          </cell>
          <cell r="M4124">
            <v>0</v>
          </cell>
          <cell r="N4124">
            <v>0</v>
          </cell>
          <cell r="O4124">
            <v>0</v>
          </cell>
          <cell r="P4124">
            <v>0</v>
          </cell>
          <cell r="Q4124">
            <v>0</v>
          </cell>
          <cell r="R4124">
            <v>0</v>
          </cell>
          <cell r="S4124">
            <v>27769.88</v>
          </cell>
        </row>
        <row r="4125">
          <cell r="E4125" t="str">
            <v>35452110100ORMRCZZWD</v>
          </cell>
          <cell r="F4125" t="str">
            <v>BONUS</v>
          </cell>
          <cell r="G4125">
            <v>0</v>
          </cell>
          <cell r="H4125">
            <v>0</v>
          </cell>
          <cell r="I4125">
            <v>21799.96</v>
          </cell>
          <cell r="J4125">
            <v>0</v>
          </cell>
          <cell r="K4125">
            <v>0</v>
          </cell>
          <cell r="L4125">
            <v>0</v>
          </cell>
          <cell r="M4125">
            <v>0</v>
          </cell>
          <cell r="N4125">
            <v>0</v>
          </cell>
          <cell r="O4125">
            <v>0</v>
          </cell>
          <cell r="P4125">
            <v>0</v>
          </cell>
          <cell r="Q4125">
            <v>0</v>
          </cell>
          <cell r="R4125">
            <v>0</v>
          </cell>
          <cell r="S4125">
            <v>21799.96</v>
          </cell>
        </row>
        <row r="4126">
          <cell r="E4126" t="str">
            <v>35452110100ORMRCZZWD</v>
          </cell>
          <cell r="F4126" t="str">
            <v>BONUS</v>
          </cell>
          <cell r="G4126">
            <v>0</v>
          </cell>
          <cell r="H4126">
            <v>0</v>
          </cell>
          <cell r="I4126">
            <v>21799.96</v>
          </cell>
          <cell r="J4126">
            <v>0</v>
          </cell>
          <cell r="K4126">
            <v>0</v>
          </cell>
          <cell r="L4126">
            <v>0</v>
          </cell>
          <cell r="M4126">
            <v>0</v>
          </cell>
          <cell r="N4126">
            <v>0</v>
          </cell>
          <cell r="O4126">
            <v>0</v>
          </cell>
          <cell r="P4126">
            <v>0</v>
          </cell>
          <cell r="Q4126">
            <v>0</v>
          </cell>
          <cell r="R4126">
            <v>0</v>
          </cell>
          <cell r="S4126">
            <v>21799.96</v>
          </cell>
        </row>
        <row r="4127">
          <cell r="E4127" t="str">
            <v>35452110100ORMRCZZWD</v>
          </cell>
          <cell r="F4127" t="str">
            <v>BONUS</v>
          </cell>
          <cell r="G4127">
            <v>0</v>
          </cell>
          <cell r="H4127">
            <v>0</v>
          </cell>
          <cell r="I4127">
            <v>17959.580000000002</v>
          </cell>
          <cell r="J4127">
            <v>0</v>
          </cell>
          <cell r="K4127">
            <v>0</v>
          </cell>
          <cell r="L4127">
            <v>0</v>
          </cell>
          <cell r="M4127">
            <v>0</v>
          </cell>
          <cell r="N4127">
            <v>0</v>
          </cell>
          <cell r="O4127">
            <v>0</v>
          </cell>
          <cell r="P4127">
            <v>0</v>
          </cell>
          <cell r="Q4127">
            <v>0</v>
          </cell>
          <cell r="R4127">
            <v>0</v>
          </cell>
          <cell r="S4127">
            <v>17959.580000000002</v>
          </cell>
        </row>
        <row r="4128">
          <cell r="E4128" t="str">
            <v>35452110100ORMRCZZWD</v>
          </cell>
          <cell r="F4128" t="str">
            <v>BONUS</v>
          </cell>
          <cell r="G4128">
            <v>0</v>
          </cell>
          <cell r="H4128">
            <v>0</v>
          </cell>
          <cell r="I4128">
            <v>17959.580000000002</v>
          </cell>
          <cell r="J4128">
            <v>0</v>
          </cell>
          <cell r="K4128">
            <v>0</v>
          </cell>
          <cell r="L4128">
            <v>0</v>
          </cell>
          <cell r="M4128">
            <v>0</v>
          </cell>
          <cell r="N4128">
            <v>0</v>
          </cell>
          <cell r="O4128">
            <v>0</v>
          </cell>
          <cell r="P4128">
            <v>0</v>
          </cell>
          <cell r="Q4128">
            <v>0</v>
          </cell>
          <cell r="R4128">
            <v>0</v>
          </cell>
          <cell r="S4128">
            <v>17959.580000000002</v>
          </cell>
        </row>
        <row r="4129">
          <cell r="E4129" t="str">
            <v>35452110100ORMRCZZWD</v>
          </cell>
          <cell r="F4129" t="str">
            <v>BONUS</v>
          </cell>
          <cell r="G4129">
            <v>0</v>
          </cell>
          <cell r="H4129">
            <v>0</v>
          </cell>
          <cell r="I4129">
            <v>27769.88</v>
          </cell>
          <cell r="J4129">
            <v>0</v>
          </cell>
          <cell r="K4129">
            <v>0</v>
          </cell>
          <cell r="L4129">
            <v>0</v>
          </cell>
          <cell r="M4129">
            <v>0</v>
          </cell>
          <cell r="N4129">
            <v>0</v>
          </cell>
          <cell r="O4129">
            <v>0</v>
          </cell>
          <cell r="P4129">
            <v>0</v>
          </cell>
          <cell r="Q4129">
            <v>0</v>
          </cell>
          <cell r="R4129">
            <v>0</v>
          </cell>
          <cell r="S4129">
            <v>27769.88</v>
          </cell>
        </row>
        <row r="4130">
          <cell r="E4130" t="str">
            <v>35452110100ORMRCZZWD</v>
          </cell>
          <cell r="F4130" t="str">
            <v>BONUS</v>
          </cell>
          <cell r="G4130">
            <v>0</v>
          </cell>
          <cell r="H4130">
            <v>0</v>
          </cell>
          <cell r="I4130">
            <v>17959.580000000002</v>
          </cell>
          <cell r="J4130">
            <v>0</v>
          </cell>
          <cell r="K4130">
            <v>0</v>
          </cell>
          <cell r="L4130">
            <v>0</v>
          </cell>
          <cell r="M4130">
            <v>0</v>
          </cell>
          <cell r="N4130">
            <v>0</v>
          </cell>
          <cell r="O4130">
            <v>0</v>
          </cell>
          <cell r="P4130">
            <v>0</v>
          </cell>
          <cell r="Q4130">
            <v>0</v>
          </cell>
          <cell r="R4130">
            <v>0</v>
          </cell>
          <cell r="S4130">
            <v>17959.580000000002</v>
          </cell>
        </row>
        <row r="4131">
          <cell r="E4131" t="str">
            <v>35452110100ORMRCZZWD</v>
          </cell>
          <cell r="F4131" t="str">
            <v>BONUS</v>
          </cell>
          <cell r="G4131">
            <v>0</v>
          </cell>
          <cell r="H4131">
            <v>0</v>
          </cell>
          <cell r="I4131">
            <v>0</v>
          </cell>
          <cell r="J4131">
            <v>0</v>
          </cell>
          <cell r="K4131">
            <v>0</v>
          </cell>
          <cell r="L4131">
            <v>0</v>
          </cell>
          <cell r="M4131">
            <v>0</v>
          </cell>
          <cell r="N4131">
            <v>0</v>
          </cell>
          <cell r="O4131">
            <v>0</v>
          </cell>
          <cell r="P4131">
            <v>0</v>
          </cell>
          <cell r="Q4131">
            <v>0</v>
          </cell>
          <cell r="R4131">
            <v>13770.46</v>
          </cell>
          <cell r="S4131">
            <v>13770.46</v>
          </cell>
        </row>
        <row r="4132">
          <cell r="E4132" t="str">
            <v>35452110100ORMRCZZWD</v>
          </cell>
          <cell r="F4132" t="str">
            <v>BONUS</v>
          </cell>
          <cell r="G4132">
            <v>0</v>
          </cell>
          <cell r="H4132">
            <v>0</v>
          </cell>
          <cell r="I4132">
            <v>0</v>
          </cell>
          <cell r="J4132">
            <v>27769.88</v>
          </cell>
          <cell r="K4132">
            <v>0</v>
          </cell>
          <cell r="L4132">
            <v>0</v>
          </cell>
          <cell r="M4132">
            <v>0</v>
          </cell>
          <cell r="N4132">
            <v>0</v>
          </cell>
          <cell r="O4132">
            <v>0</v>
          </cell>
          <cell r="P4132">
            <v>0</v>
          </cell>
          <cell r="Q4132">
            <v>0</v>
          </cell>
          <cell r="R4132">
            <v>0</v>
          </cell>
          <cell r="S4132">
            <v>27769.88</v>
          </cell>
        </row>
        <row r="4133">
          <cell r="E4133" t="str">
            <v>35452110100ORMRCZZWD</v>
          </cell>
          <cell r="F4133" t="str">
            <v>BONUS</v>
          </cell>
          <cell r="G4133">
            <v>0</v>
          </cell>
          <cell r="H4133">
            <v>17959.580000000002</v>
          </cell>
          <cell r="I4133">
            <v>0</v>
          </cell>
          <cell r="J4133">
            <v>0</v>
          </cell>
          <cell r="K4133">
            <v>0</v>
          </cell>
          <cell r="L4133">
            <v>0</v>
          </cell>
          <cell r="M4133">
            <v>0</v>
          </cell>
          <cell r="N4133">
            <v>0</v>
          </cell>
          <cell r="O4133">
            <v>0</v>
          </cell>
          <cell r="P4133">
            <v>0</v>
          </cell>
          <cell r="Q4133">
            <v>0</v>
          </cell>
          <cell r="R4133">
            <v>0</v>
          </cell>
          <cell r="S4133">
            <v>17959.580000000002</v>
          </cell>
        </row>
        <row r="4134">
          <cell r="E4134" t="str">
            <v>35452110100ORMRCZZWD</v>
          </cell>
          <cell r="F4134" t="str">
            <v>BONUS</v>
          </cell>
          <cell r="G4134">
            <v>0</v>
          </cell>
          <cell r="H4134">
            <v>27769.88</v>
          </cell>
          <cell r="I4134">
            <v>0</v>
          </cell>
          <cell r="J4134">
            <v>0</v>
          </cell>
          <cell r="K4134">
            <v>0</v>
          </cell>
          <cell r="L4134">
            <v>0</v>
          </cell>
          <cell r="M4134">
            <v>0</v>
          </cell>
          <cell r="N4134">
            <v>0</v>
          </cell>
          <cell r="O4134">
            <v>0</v>
          </cell>
          <cell r="P4134">
            <v>0</v>
          </cell>
          <cell r="Q4134">
            <v>0</v>
          </cell>
          <cell r="R4134">
            <v>0</v>
          </cell>
          <cell r="S4134">
            <v>27769.88</v>
          </cell>
        </row>
        <row r="4135">
          <cell r="E4135" t="str">
            <v>35452110100ORMRCZZWD</v>
          </cell>
          <cell r="F4135" t="str">
            <v>BONUS</v>
          </cell>
          <cell r="G4135">
            <v>0</v>
          </cell>
          <cell r="H4135">
            <v>17959.580000000002</v>
          </cell>
          <cell r="I4135">
            <v>0</v>
          </cell>
          <cell r="J4135">
            <v>0</v>
          </cell>
          <cell r="K4135">
            <v>0</v>
          </cell>
          <cell r="L4135">
            <v>0</v>
          </cell>
          <cell r="M4135">
            <v>0</v>
          </cell>
          <cell r="N4135">
            <v>0</v>
          </cell>
          <cell r="O4135">
            <v>0</v>
          </cell>
          <cell r="P4135">
            <v>0</v>
          </cell>
          <cell r="Q4135">
            <v>0</v>
          </cell>
          <cell r="R4135">
            <v>0</v>
          </cell>
          <cell r="S4135">
            <v>17959.580000000002</v>
          </cell>
        </row>
        <row r="4136">
          <cell r="E4136" t="str">
            <v>35452110100ORMRCZZWD</v>
          </cell>
          <cell r="F4136" t="str">
            <v>BONUS</v>
          </cell>
          <cell r="G4136">
            <v>0</v>
          </cell>
          <cell r="H4136">
            <v>17959.580000000002</v>
          </cell>
          <cell r="I4136">
            <v>0</v>
          </cell>
          <cell r="J4136">
            <v>0</v>
          </cell>
          <cell r="K4136">
            <v>0</v>
          </cell>
          <cell r="L4136">
            <v>0</v>
          </cell>
          <cell r="M4136">
            <v>0</v>
          </cell>
          <cell r="N4136">
            <v>0</v>
          </cell>
          <cell r="O4136">
            <v>0</v>
          </cell>
          <cell r="P4136">
            <v>0</v>
          </cell>
          <cell r="Q4136">
            <v>0</v>
          </cell>
          <cell r="R4136">
            <v>0</v>
          </cell>
          <cell r="S4136">
            <v>17959.580000000002</v>
          </cell>
        </row>
        <row r="4137">
          <cell r="E4137" t="str">
            <v>35452110100ORMRCZZWD</v>
          </cell>
          <cell r="F4137" t="str">
            <v>BONUS</v>
          </cell>
          <cell r="G4137">
            <v>0</v>
          </cell>
          <cell r="H4137">
            <v>0</v>
          </cell>
          <cell r="I4137">
            <v>0</v>
          </cell>
          <cell r="J4137">
            <v>0</v>
          </cell>
          <cell r="K4137">
            <v>21799.96</v>
          </cell>
          <cell r="L4137">
            <v>0</v>
          </cell>
          <cell r="M4137">
            <v>0</v>
          </cell>
          <cell r="N4137">
            <v>0</v>
          </cell>
          <cell r="O4137">
            <v>0</v>
          </cell>
          <cell r="P4137">
            <v>0</v>
          </cell>
          <cell r="Q4137">
            <v>0</v>
          </cell>
          <cell r="R4137">
            <v>0</v>
          </cell>
          <cell r="S4137">
            <v>21799.96</v>
          </cell>
        </row>
        <row r="4138">
          <cell r="E4138" t="str">
            <v>35452110100ORMRCZZWD</v>
          </cell>
          <cell r="F4138" t="str">
            <v>BONUS</v>
          </cell>
          <cell r="G4138">
            <v>0</v>
          </cell>
          <cell r="H4138">
            <v>0</v>
          </cell>
          <cell r="I4138">
            <v>0</v>
          </cell>
          <cell r="J4138">
            <v>0</v>
          </cell>
          <cell r="K4138">
            <v>17959.580000000002</v>
          </cell>
          <cell r="L4138">
            <v>0</v>
          </cell>
          <cell r="M4138">
            <v>0</v>
          </cell>
          <cell r="N4138">
            <v>0</v>
          </cell>
          <cell r="O4138">
            <v>0</v>
          </cell>
          <cell r="P4138">
            <v>0</v>
          </cell>
          <cell r="Q4138">
            <v>0</v>
          </cell>
          <cell r="R4138">
            <v>0</v>
          </cell>
          <cell r="S4138">
            <v>17959.580000000002</v>
          </cell>
        </row>
        <row r="4139">
          <cell r="E4139" t="str">
            <v>35452110100ORMRCZZWD</v>
          </cell>
          <cell r="F4139" t="str">
            <v>BONUS</v>
          </cell>
          <cell r="G4139">
            <v>0</v>
          </cell>
          <cell r="H4139">
            <v>0</v>
          </cell>
          <cell r="I4139">
            <v>0</v>
          </cell>
          <cell r="J4139">
            <v>0</v>
          </cell>
          <cell r="K4139">
            <v>17959.580000000002</v>
          </cell>
          <cell r="L4139">
            <v>0</v>
          </cell>
          <cell r="M4139">
            <v>0</v>
          </cell>
          <cell r="N4139">
            <v>0</v>
          </cell>
          <cell r="O4139">
            <v>0</v>
          </cell>
          <cell r="P4139">
            <v>0</v>
          </cell>
          <cell r="Q4139">
            <v>0</v>
          </cell>
          <cell r="R4139">
            <v>0</v>
          </cell>
          <cell r="S4139">
            <v>17959.580000000002</v>
          </cell>
        </row>
        <row r="4140">
          <cell r="E4140" t="str">
            <v>35452110100ORMRCZZWD</v>
          </cell>
          <cell r="F4140" t="str">
            <v>BONUS</v>
          </cell>
          <cell r="G4140">
            <v>0</v>
          </cell>
          <cell r="H4140">
            <v>0</v>
          </cell>
          <cell r="I4140">
            <v>0</v>
          </cell>
          <cell r="J4140">
            <v>0</v>
          </cell>
          <cell r="K4140">
            <v>17959.580000000002</v>
          </cell>
          <cell r="L4140">
            <v>0</v>
          </cell>
          <cell r="M4140">
            <v>0</v>
          </cell>
          <cell r="N4140">
            <v>0</v>
          </cell>
          <cell r="O4140">
            <v>0</v>
          </cell>
          <cell r="P4140">
            <v>0</v>
          </cell>
          <cell r="Q4140">
            <v>0</v>
          </cell>
          <cell r="R4140">
            <v>0</v>
          </cell>
          <cell r="S4140">
            <v>17959.580000000002</v>
          </cell>
        </row>
        <row r="4141">
          <cell r="E4141" t="str">
            <v>35452110100ORMRCZZWD</v>
          </cell>
          <cell r="F4141" t="str">
            <v>BONUS</v>
          </cell>
          <cell r="G4141">
            <v>0</v>
          </cell>
          <cell r="H4141">
            <v>0</v>
          </cell>
          <cell r="I4141">
            <v>0</v>
          </cell>
          <cell r="J4141">
            <v>0</v>
          </cell>
          <cell r="K4141">
            <v>0</v>
          </cell>
          <cell r="L4141">
            <v>0</v>
          </cell>
          <cell r="M4141">
            <v>0</v>
          </cell>
          <cell r="N4141">
            <v>19757.34</v>
          </cell>
          <cell r="O4141">
            <v>0</v>
          </cell>
          <cell r="P4141">
            <v>0</v>
          </cell>
          <cell r="Q4141">
            <v>0</v>
          </cell>
          <cell r="R4141">
            <v>0</v>
          </cell>
          <cell r="S4141">
            <v>19757.34</v>
          </cell>
        </row>
        <row r="4142">
          <cell r="E4142" t="str">
            <v>35452110100ORMRCZZWD</v>
          </cell>
          <cell r="F4142" t="str">
            <v>BONUS</v>
          </cell>
          <cell r="G4142">
            <v>0</v>
          </cell>
          <cell r="H4142">
            <v>0</v>
          </cell>
          <cell r="I4142">
            <v>0</v>
          </cell>
          <cell r="J4142">
            <v>0</v>
          </cell>
          <cell r="K4142">
            <v>13770.46</v>
          </cell>
          <cell r="L4142">
            <v>0</v>
          </cell>
          <cell r="M4142">
            <v>0</v>
          </cell>
          <cell r="N4142">
            <v>0</v>
          </cell>
          <cell r="O4142">
            <v>0</v>
          </cell>
          <cell r="P4142">
            <v>0</v>
          </cell>
          <cell r="Q4142">
            <v>0</v>
          </cell>
          <cell r="R4142">
            <v>0</v>
          </cell>
          <cell r="S4142">
            <v>13770.46</v>
          </cell>
        </row>
        <row r="4143">
          <cell r="E4143" t="str">
            <v>35452110100ORMRCZZWD</v>
          </cell>
          <cell r="F4143" t="str">
            <v>BONUS</v>
          </cell>
          <cell r="G4143">
            <v>0</v>
          </cell>
          <cell r="H4143">
            <v>0</v>
          </cell>
          <cell r="I4143">
            <v>0</v>
          </cell>
          <cell r="J4143">
            <v>0</v>
          </cell>
          <cell r="K4143">
            <v>0</v>
          </cell>
          <cell r="L4143">
            <v>0</v>
          </cell>
          <cell r="M4143">
            <v>0</v>
          </cell>
          <cell r="N4143">
            <v>0</v>
          </cell>
          <cell r="O4143">
            <v>0</v>
          </cell>
          <cell r="P4143">
            <v>0</v>
          </cell>
          <cell r="Q4143">
            <v>11486.16</v>
          </cell>
          <cell r="R4143">
            <v>0</v>
          </cell>
          <cell r="S4143">
            <v>11486.16</v>
          </cell>
        </row>
        <row r="4144">
          <cell r="E4144" t="str">
            <v>35452110100ORMRCZZWD</v>
          </cell>
          <cell r="F4144" t="str">
            <v>BONUS</v>
          </cell>
          <cell r="G4144">
            <v>0</v>
          </cell>
          <cell r="H4144">
            <v>0</v>
          </cell>
          <cell r="I4144">
            <v>0</v>
          </cell>
          <cell r="J4144">
            <v>0</v>
          </cell>
          <cell r="K4144">
            <v>0</v>
          </cell>
          <cell r="L4144">
            <v>0</v>
          </cell>
          <cell r="M4144">
            <v>0</v>
          </cell>
          <cell r="N4144">
            <v>16450.14</v>
          </cell>
          <cell r="O4144">
            <v>0</v>
          </cell>
          <cell r="P4144">
            <v>0</v>
          </cell>
          <cell r="Q4144">
            <v>0</v>
          </cell>
          <cell r="R4144">
            <v>0</v>
          </cell>
          <cell r="S4144">
            <v>16450.14</v>
          </cell>
        </row>
        <row r="4145">
          <cell r="E4145" t="str">
            <v>35452110100ORMRCZZWD</v>
          </cell>
          <cell r="F4145" t="str">
            <v>BONUS</v>
          </cell>
          <cell r="G4145">
            <v>0</v>
          </cell>
          <cell r="H4145">
            <v>0</v>
          </cell>
          <cell r="I4145">
            <v>0</v>
          </cell>
          <cell r="J4145">
            <v>0</v>
          </cell>
          <cell r="K4145">
            <v>0</v>
          </cell>
          <cell r="L4145">
            <v>0</v>
          </cell>
          <cell r="M4145">
            <v>0</v>
          </cell>
          <cell r="N4145">
            <v>16450.14</v>
          </cell>
          <cell r="O4145">
            <v>0</v>
          </cell>
          <cell r="P4145">
            <v>0</v>
          </cell>
          <cell r="Q4145">
            <v>0</v>
          </cell>
          <cell r="R4145">
            <v>0</v>
          </cell>
          <cell r="S4145">
            <v>16450.14</v>
          </cell>
        </row>
        <row r="4146">
          <cell r="E4146" t="str">
            <v>35452110100ORMRCZZWD</v>
          </cell>
          <cell r="F4146" t="str">
            <v>BONUS</v>
          </cell>
          <cell r="G4146">
            <v>0</v>
          </cell>
          <cell r="H4146">
            <v>0</v>
          </cell>
          <cell r="I4146">
            <v>0</v>
          </cell>
          <cell r="J4146">
            <v>0</v>
          </cell>
          <cell r="K4146">
            <v>0</v>
          </cell>
          <cell r="L4146">
            <v>0</v>
          </cell>
          <cell r="M4146">
            <v>0</v>
          </cell>
          <cell r="N4146">
            <v>16450.14</v>
          </cell>
          <cell r="O4146">
            <v>0</v>
          </cell>
          <cell r="P4146">
            <v>0</v>
          </cell>
          <cell r="Q4146">
            <v>0</v>
          </cell>
          <cell r="R4146">
            <v>0</v>
          </cell>
          <cell r="S4146">
            <v>16450.14</v>
          </cell>
        </row>
        <row r="4147">
          <cell r="E4147" t="str">
            <v>35452110100ORMRCZZWD</v>
          </cell>
          <cell r="F4147" t="str">
            <v>BONUS</v>
          </cell>
          <cell r="G4147">
            <v>0</v>
          </cell>
          <cell r="H4147">
            <v>0</v>
          </cell>
          <cell r="I4147">
            <v>0</v>
          </cell>
          <cell r="J4147">
            <v>0</v>
          </cell>
          <cell r="K4147">
            <v>0</v>
          </cell>
          <cell r="L4147">
            <v>0</v>
          </cell>
          <cell r="M4147">
            <v>0</v>
          </cell>
          <cell r="N4147">
            <v>16450.14</v>
          </cell>
          <cell r="O4147">
            <v>0</v>
          </cell>
          <cell r="P4147">
            <v>0</v>
          </cell>
          <cell r="Q4147">
            <v>0</v>
          </cell>
          <cell r="R4147">
            <v>0</v>
          </cell>
          <cell r="S4147">
            <v>16450.14</v>
          </cell>
        </row>
        <row r="4148">
          <cell r="E4148" t="str">
            <v>35452110100ORMRCZZWD</v>
          </cell>
          <cell r="F4148" t="str">
            <v>BONUS</v>
          </cell>
          <cell r="G4148">
            <v>0</v>
          </cell>
          <cell r="H4148">
            <v>40118.879999999997</v>
          </cell>
          <cell r="I4148">
            <v>0</v>
          </cell>
          <cell r="J4148">
            <v>0</v>
          </cell>
          <cell r="K4148">
            <v>0</v>
          </cell>
          <cell r="L4148">
            <v>0</v>
          </cell>
          <cell r="M4148">
            <v>0</v>
          </cell>
          <cell r="N4148">
            <v>0</v>
          </cell>
          <cell r="O4148">
            <v>0</v>
          </cell>
          <cell r="P4148">
            <v>0</v>
          </cell>
          <cell r="Q4148">
            <v>0</v>
          </cell>
          <cell r="R4148">
            <v>0</v>
          </cell>
          <cell r="S4148">
            <v>40118.879999999997</v>
          </cell>
        </row>
        <row r="4149">
          <cell r="E4149" t="str">
            <v>35452110100ORMRCZZWD Total</v>
          </cell>
          <cell r="F4149">
            <v>0</v>
          </cell>
          <cell r="S4149">
            <v>520779.06000000017</v>
          </cell>
        </row>
        <row r="4150">
          <cell r="E4150" t="str">
            <v>35452110260EQMRCZZWD</v>
          </cell>
          <cell r="F4150" t="str">
            <v>HOUSESUB</v>
          </cell>
          <cell r="G4150">
            <v>796.61</v>
          </cell>
          <cell r="H4150">
            <v>796.61</v>
          </cell>
          <cell r="I4150">
            <v>796.61</v>
          </cell>
          <cell r="J4150">
            <v>796.61</v>
          </cell>
          <cell r="K4150">
            <v>796.61</v>
          </cell>
          <cell r="L4150">
            <v>796.61</v>
          </cell>
          <cell r="M4150">
            <v>796.61</v>
          </cell>
          <cell r="N4150">
            <v>796.61</v>
          </cell>
          <cell r="O4150">
            <v>796.61</v>
          </cell>
          <cell r="P4150">
            <v>796.61</v>
          </cell>
          <cell r="Q4150">
            <v>796.61</v>
          </cell>
          <cell r="R4150">
            <v>796.61</v>
          </cell>
          <cell r="S4150">
            <v>9559.32</v>
          </cell>
        </row>
        <row r="4151">
          <cell r="E4151" t="str">
            <v>35452110260EQMRCZZWD Total</v>
          </cell>
          <cell r="F4151">
            <v>0</v>
          </cell>
          <cell r="S4151">
            <v>9559.32</v>
          </cell>
        </row>
        <row r="4152">
          <cell r="E4152" t="str">
            <v>35452130010ORMRCZZWD</v>
          </cell>
          <cell r="F4152" t="str">
            <v>CC-BARGAIN</v>
          </cell>
          <cell r="G4152">
            <v>8.25</v>
          </cell>
          <cell r="H4152">
            <v>8.25</v>
          </cell>
          <cell r="I4152">
            <v>8.25</v>
          </cell>
          <cell r="J4152">
            <v>8.25</v>
          </cell>
          <cell r="K4152">
            <v>8.25</v>
          </cell>
          <cell r="L4152">
            <v>8.25</v>
          </cell>
          <cell r="M4152">
            <v>8.25</v>
          </cell>
          <cell r="N4152">
            <v>8.25</v>
          </cell>
          <cell r="O4152">
            <v>8.25</v>
          </cell>
          <cell r="P4152">
            <v>8.25</v>
          </cell>
          <cell r="Q4152">
            <v>8.25</v>
          </cell>
          <cell r="R4152">
            <v>8.25</v>
          </cell>
          <cell r="S4152">
            <v>99</v>
          </cell>
        </row>
        <row r="4153">
          <cell r="E4153" t="str">
            <v>35452130010ORMRCZZWD</v>
          </cell>
          <cell r="F4153" t="str">
            <v>CC-BARGAIN</v>
          </cell>
          <cell r="G4153">
            <v>8.25</v>
          </cell>
          <cell r="H4153">
            <v>8.25</v>
          </cell>
          <cell r="I4153">
            <v>8.25</v>
          </cell>
          <cell r="J4153">
            <v>8.25</v>
          </cell>
          <cell r="K4153">
            <v>8.25</v>
          </cell>
          <cell r="L4153">
            <v>8.25</v>
          </cell>
          <cell r="M4153">
            <v>8.25</v>
          </cell>
          <cell r="N4153">
            <v>8.25</v>
          </cell>
          <cell r="O4153">
            <v>8.25</v>
          </cell>
          <cell r="P4153">
            <v>8.25</v>
          </cell>
          <cell r="Q4153">
            <v>8.25</v>
          </cell>
          <cell r="R4153">
            <v>8.25</v>
          </cell>
          <cell r="S4153">
            <v>99</v>
          </cell>
        </row>
        <row r="4154">
          <cell r="E4154" t="str">
            <v>35452130010ORMRCZZWD</v>
          </cell>
          <cell r="F4154" t="str">
            <v>CC-BARGAIN</v>
          </cell>
          <cell r="G4154">
            <v>8.25</v>
          </cell>
          <cell r="H4154">
            <v>8.25</v>
          </cell>
          <cell r="I4154">
            <v>8.25</v>
          </cell>
          <cell r="J4154">
            <v>8.25</v>
          </cell>
          <cell r="K4154">
            <v>8.25</v>
          </cell>
          <cell r="L4154">
            <v>8.25</v>
          </cell>
          <cell r="M4154">
            <v>8.25</v>
          </cell>
          <cell r="N4154">
            <v>8.25</v>
          </cell>
          <cell r="O4154">
            <v>8.25</v>
          </cell>
          <cell r="P4154">
            <v>8.25</v>
          </cell>
          <cell r="Q4154">
            <v>8.25</v>
          </cell>
          <cell r="R4154">
            <v>8.25</v>
          </cell>
          <cell r="S4154">
            <v>99</v>
          </cell>
        </row>
        <row r="4155">
          <cell r="E4155" t="str">
            <v>35452130010ORMRCZZWD</v>
          </cell>
          <cell r="F4155" t="str">
            <v>CC-BARGAIN</v>
          </cell>
          <cell r="G4155">
            <v>8.25</v>
          </cell>
          <cell r="H4155">
            <v>8.25</v>
          </cell>
          <cell r="I4155">
            <v>8.25</v>
          </cell>
          <cell r="J4155">
            <v>8.25</v>
          </cell>
          <cell r="K4155">
            <v>8.25</v>
          </cell>
          <cell r="L4155">
            <v>8.25</v>
          </cell>
          <cell r="M4155">
            <v>8.25</v>
          </cell>
          <cell r="N4155">
            <v>8.25</v>
          </cell>
          <cell r="O4155">
            <v>8.25</v>
          </cell>
          <cell r="P4155">
            <v>8.25</v>
          </cell>
          <cell r="Q4155">
            <v>8.25</v>
          </cell>
          <cell r="R4155">
            <v>8.25</v>
          </cell>
          <cell r="S4155">
            <v>99</v>
          </cell>
        </row>
        <row r="4156">
          <cell r="E4156" t="str">
            <v>35452130010ORMRCZZWD</v>
          </cell>
          <cell r="F4156" t="str">
            <v>CC-BARGAIN</v>
          </cell>
          <cell r="G4156">
            <v>8.25</v>
          </cell>
          <cell r="H4156">
            <v>8.25</v>
          </cell>
          <cell r="I4156">
            <v>8.25</v>
          </cell>
          <cell r="J4156">
            <v>8.25</v>
          </cell>
          <cell r="K4156">
            <v>8.25</v>
          </cell>
          <cell r="L4156">
            <v>8.25</v>
          </cell>
          <cell r="M4156">
            <v>8.25</v>
          </cell>
          <cell r="N4156">
            <v>8.25</v>
          </cell>
          <cell r="O4156">
            <v>8.25</v>
          </cell>
          <cell r="P4156">
            <v>8.25</v>
          </cell>
          <cell r="Q4156">
            <v>8.25</v>
          </cell>
          <cell r="R4156">
            <v>8.25</v>
          </cell>
          <cell r="S4156">
            <v>99</v>
          </cell>
        </row>
        <row r="4157">
          <cell r="E4157" t="str">
            <v>35452130010ORMRCZZWD</v>
          </cell>
          <cell r="F4157" t="str">
            <v>CC-BARGAIN</v>
          </cell>
          <cell r="G4157">
            <v>8.25</v>
          </cell>
          <cell r="H4157">
            <v>8.25</v>
          </cell>
          <cell r="I4157">
            <v>8.25</v>
          </cell>
          <cell r="J4157">
            <v>8.25</v>
          </cell>
          <cell r="K4157">
            <v>8.25</v>
          </cell>
          <cell r="L4157">
            <v>8.25</v>
          </cell>
          <cell r="M4157">
            <v>8.25</v>
          </cell>
          <cell r="N4157">
            <v>8.25</v>
          </cell>
          <cell r="O4157">
            <v>8.25</v>
          </cell>
          <cell r="P4157">
            <v>8.25</v>
          </cell>
          <cell r="Q4157">
            <v>8.25</v>
          </cell>
          <cell r="R4157">
            <v>8.25</v>
          </cell>
          <cell r="S4157">
            <v>99</v>
          </cell>
        </row>
        <row r="4158">
          <cell r="E4158" t="str">
            <v>35452130010ORMRCZZWD</v>
          </cell>
          <cell r="F4158" t="str">
            <v>CC-BARGAIN</v>
          </cell>
          <cell r="G4158">
            <v>8.25</v>
          </cell>
          <cell r="H4158">
            <v>8.25</v>
          </cell>
          <cell r="I4158">
            <v>8.25</v>
          </cell>
          <cell r="J4158">
            <v>8.25</v>
          </cell>
          <cell r="K4158">
            <v>8.25</v>
          </cell>
          <cell r="L4158">
            <v>8.25</v>
          </cell>
          <cell r="M4158">
            <v>8.25</v>
          </cell>
          <cell r="N4158">
            <v>8.25</v>
          </cell>
          <cell r="O4158">
            <v>8.25</v>
          </cell>
          <cell r="P4158">
            <v>8.25</v>
          </cell>
          <cell r="Q4158">
            <v>8.25</v>
          </cell>
          <cell r="R4158">
            <v>8.25</v>
          </cell>
          <cell r="S4158">
            <v>99</v>
          </cell>
        </row>
        <row r="4159">
          <cell r="E4159" t="str">
            <v>35452130010ORMRCZZWD</v>
          </cell>
          <cell r="F4159" t="str">
            <v>CC-BARGAIN</v>
          </cell>
          <cell r="G4159">
            <v>8.25</v>
          </cell>
          <cell r="H4159">
            <v>8.25</v>
          </cell>
          <cell r="I4159">
            <v>8.25</v>
          </cell>
          <cell r="J4159">
            <v>8.25</v>
          </cell>
          <cell r="K4159">
            <v>8.25</v>
          </cell>
          <cell r="L4159">
            <v>8.25</v>
          </cell>
          <cell r="M4159">
            <v>8.25</v>
          </cell>
          <cell r="N4159">
            <v>8.25</v>
          </cell>
          <cell r="O4159">
            <v>8.25</v>
          </cell>
          <cell r="P4159">
            <v>8.25</v>
          </cell>
          <cell r="Q4159">
            <v>8.25</v>
          </cell>
          <cell r="R4159">
            <v>8.25</v>
          </cell>
          <cell r="S4159">
            <v>99</v>
          </cell>
        </row>
        <row r="4160">
          <cell r="E4160" t="str">
            <v>35452130010ORMRCZZWD</v>
          </cell>
          <cell r="F4160" t="str">
            <v>CC-BARGAIN</v>
          </cell>
          <cell r="G4160">
            <v>8.25</v>
          </cell>
          <cell r="H4160">
            <v>8.25</v>
          </cell>
          <cell r="I4160">
            <v>8.25</v>
          </cell>
          <cell r="J4160">
            <v>8.25</v>
          </cell>
          <cell r="K4160">
            <v>8.25</v>
          </cell>
          <cell r="L4160">
            <v>8.25</v>
          </cell>
          <cell r="M4160">
            <v>8.25</v>
          </cell>
          <cell r="N4160">
            <v>8.25</v>
          </cell>
          <cell r="O4160">
            <v>8.25</v>
          </cell>
          <cell r="P4160">
            <v>8.25</v>
          </cell>
          <cell r="Q4160">
            <v>8.25</v>
          </cell>
          <cell r="R4160">
            <v>8.25</v>
          </cell>
          <cell r="S4160">
            <v>99</v>
          </cell>
        </row>
        <row r="4161">
          <cell r="E4161" t="str">
            <v>35452130010ORMRCZZWD</v>
          </cell>
          <cell r="F4161" t="str">
            <v>CC-BARGAIN</v>
          </cell>
          <cell r="G4161">
            <v>8.25</v>
          </cell>
          <cell r="H4161">
            <v>8.25</v>
          </cell>
          <cell r="I4161">
            <v>8.25</v>
          </cell>
          <cell r="J4161">
            <v>8.25</v>
          </cell>
          <cell r="K4161">
            <v>8.25</v>
          </cell>
          <cell r="L4161">
            <v>8.25</v>
          </cell>
          <cell r="M4161">
            <v>8.25</v>
          </cell>
          <cell r="N4161">
            <v>8.25</v>
          </cell>
          <cell r="O4161">
            <v>8.25</v>
          </cell>
          <cell r="P4161">
            <v>8.25</v>
          </cell>
          <cell r="Q4161">
            <v>8.25</v>
          </cell>
          <cell r="R4161">
            <v>8.25</v>
          </cell>
          <cell r="S4161">
            <v>99</v>
          </cell>
        </row>
        <row r="4162">
          <cell r="E4162" t="str">
            <v>35452130010ORMRCZZWD</v>
          </cell>
          <cell r="F4162" t="str">
            <v>CC-BARGAIN</v>
          </cell>
          <cell r="G4162">
            <v>8.25</v>
          </cell>
          <cell r="H4162">
            <v>8.25</v>
          </cell>
          <cell r="I4162">
            <v>8.25</v>
          </cell>
          <cell r="J4162">
            <v>8.25</v>
          </cell>
          <cell r="K4162">
            <v>8.25</v>
          </cell>
          <cell r="L4162">
            <v>8.25</v>
          </cell>
          <cell r="M4162">
            <v>8.25</v>
          </cell>
          <cell r="N4162">
            <v>8.25</v>
          </cell>
          <cell r="O4162">
            <v>8.25</v>
          </cell>
          <cell r="P4162">
            <v>8.25</v>
          </cell>
          <cell r="Q4162">
            <v>8.25</v>
          </cell>
          <cell r="R4162">
            <v>8.25</v>
          </cell>
          <cell r="S4162">
            <v>99</v>
          </cell>
        </row>
        <row r="4163">
          <cell r="E4163" t="str">
            <v>35452130010ORMRCZZWD</v>
          </cell>
          <cell r="F4163" t="str">
            <v>CC-BARGAIN</v>
          </cell>
          <cell r="G4163">
            <v>8.25</v>
          </cell>
          <cell r="H4163">
            <v>8.25</v>
          </cell>
          <cell r="I4163">
            <v>8.25</v>
          </cell>
          <cell r="J4163">
            <v>8.25</v>
          </cell>
          <cell r="K4163">
            <v>8.25</v>
          </cell>
          <cell r="L4163">
            <v>8.25</v>
          </cell>
          <cell r="M4163">
            <v>8.25</v>
          </cell>
          <cell r="N4163">
            <v>8.25</v>
          </cell>
          <cell r="O4163">
            <v>8.25</v>
          </cell>
          <cell r="P4163">
            <v>8.25</v>
          </cell>
          <cell r="Q4163">
            <v>8.25</v>
          </cell>
          <cell r="R4163">
            <v>8.25</v>
          </cell>
          <cell r="S4163">
            <v>99</v>
          </cell>
        </row>
        <row r="4164">
          <cell r="E4164" t="str">
            <v>35452130010ORMRCZZWD</v>
          </cell>
          <cell r="F4164" t="str">
            <v>CC-BARGAIN</v>
          </cell>
          <cell r="G4164">
            <v>8.25</v>
          </cell>
          <cell r="H4164">
            <v>8.25</v>
          </cell>
          <cell r="I4164">
            <v>8.25</v>
          </cell>
          <cell r="J4164">
            <v>8.25</v>
          </cell>
          <cell r="K4164">
            <v>8.25</v>
          </cell>
          <cell r="L4164">
            <v>8.25</v>
          </cell>
          <cell r="M4164">
            <v>8.25</v>
          </cell>
          <cell r="N4164">
            <v>8.25</v>
          </cell>
          <cell r="O4164">
            <v>8.25</v>
          </cell>
          <cell r="P4164">
            <v>8.25</v>
          </cell>
          <cell r="Q4164">
            <v>8.25</v>
          </cell>
          <cell r="R4164">
            <v>8.25</v>
          </cell>
          <cell r="S4164">
            <v>99</v>
          </cell>
        </row>
        <row r="4165">
          <cell r="E4165" t="str">
            <v>35452130010ORMRCZZWD</v>
          </cell>
          <cell r="F4165" t="str">
            <v>CC-BARGAIN</v>
          </cell>
          <cell r="G4165">
            <v>8.25</v>
          </cell>
          <cell r="H4165">
            <v>8.25</v>
          </cell>
          <cell r="I4165">
            <v>8.25</v>
          </cell>
          <cell r="J4165">
            <v>8.25</v>
          </cell>
          <cell r="K4165">
            <v>8.25</v>
          </cell>
          <cell r="L4165">
            <v>8.25</v>
          </cell>
          <cell r="M4165">
            <v>8.25</v>
          </cell>
          <cell r="N4165">
            <v>8.25</v>
          </cell>
          <cell r="O4165">
            <v>8.25</v>
          </cell>
          <cell r="P4165">
            <v>8.25</v>
          </cell>
          <cell r="Q4165">
            <v>8.25</v>
          </cell>
          <cell r="R4165">
            <v>8.25</v>
          </cell>
          <cell r="S4165">
            <v>99</v>
          </cell>
        </row>
        <row r="4166">
          <cell r="E4166" t="str">
            <v>35452130010ORMRCZZWD</v>
          </cell>
          <cell r="F4166" t="str">
            <v>CC-UNION</v>
          </cell>
          <cell r="G4166">
            <v>8.25</v>
          </cell>
          <cell r="H4166">
            <v>8.25</v>
          </cell>
          <cell r="I4166">
            <v>8.25</v>
          </cell>
          <cell r="J4166">
            <v>8.25</v>
          </cell>
          <cell r="K4166">
            <v>8.25</v>
          </cell>
          <cell r="L4166">
            <v>8.25</v>
          </cell>
          <cell r="M4166">
            <v>8.25</v>
          </cell>
          <cell r="N4166">
            <v>8.25</v>
          </cell>
          <cell r="O4166">
            <v>8.25</v>
          </cell>
          <cell r="P4166">
            <v>8.25</v>
          </cell>
          <cell r="Q4166">
            <v>8.25</v>
          </cell>
          <cell r="R4166">
            <v>8.25</v>
          </cell>
          <cell r="S4166">
            <v>99</v>
          </cell>
        </row>
        <row r="4167">
          <cell r="E4167" t="str">
            <v>35452130010ORMRCZZWD</v>
          </cell>
          <cell r="F4167" t="str">
            <v>CC-UNION</v>
          </cell>
          <cell r="G4167">
            <v>8.25</v>
          </cell>
          <cell r="H4167">
            <v>8.25</v>
          </cell>
          <cell r="I4167">
            <v>8.25</v>
          </cell>
          <cell r="J4167">
            <v>8.25</v>
          </cell>
          <cell r="K4167">
            <v>8.25</v>
          </cell>
          <cell r="L4167">
            <v>8.25</v>
          </cell>
          <cell r="M4167">
            <v>8.25</v>
          </cell>
          <cell r="N4167">
            <v>8.25</v>
          </cell>
          <cell r="O4167">
            <v>8.25</v>
          </cell>
          <cell r="P4167">
            <v>8.25</v>
          </cell>
          <cell r="Q4167">
            <v>8.25</v>
          </cell>
          <cell r="R4167">
            <v>8.25</v>
          </cell>
          <cell r="S4167">
            <v>99</v>
          </cell>
        </row>
        <row r="4168">
          <cell r="E4168" t="str">
            <v>35452130010ORMRCZZWD</v>
          </cell>
          <cell r="F4168" t="str">
            <v>CC-UNION</v>
          </cell>
          <cell r="G4168">
            <v>8.25</v>
          </cell>
          <cell r="H4168">
            <v>8.25</v>
          </cell>
          <cell r="I4168">
            <v>8.25</v>
          </cell>
          <cell r="J4168">
            <v>8.25</v>
          </cell>
          <cell r="K4168">
            <v>8.25</v>
          </cell>
          <cell r="L4168">
            <v>8.25</v>
          </cell>
          <cell r="M4168">
            <v>8.25</v>
          </cell>
          <cell r="N4168">
            <v>8.25</v>
          </cell>
          <cell r="O4168">
            <v>8.25</v>
          </cell>
          <cell r="P4168">
            <v>8.25</v>
          </cell>
          <cell r="Q4168">
            <v>8.25</v>
          </cell>
          <cell r="R4168">
            <v>8.25</v>
          </cell>
          <cell r="S4168">
            <v>99</v>
          </cell>
        </row>
        <row r="4169">
          <cell r="E4169" t="str">
            <v>35452130010ORMRCZZWD</v>
          </cell>
          <cell r="F4169" t="str">
            <v>CC-BARGAIN</v>
          </cell>
          <cell r="G4169">
            <v>8.25</v>
          </cell>
          <cell r="H4169">
            <v>8.25</v>
          </cell>
          <cell r="I4169">
            <v>8.25</v>
          </cell>
          <cell r="J4169">
            <v>8.25</v>
          </cell>
          <cell r="K4169">
            <v>8.25</v>
          </cell>
          <cell r="L4169">
            <v>8.25</v>
          </cell>
          <cell r="M4169">
            <v>8.25</v>
          </cell>
          <cell r="N4169">
            <v>8.25</v>
          </cell>
          <cell r="O4169">
            <v>8.25</v>
          </cell>
          <cell r="P4169">
            <v>8.25</v>
          </cell>
          <cell r="Q4169">
            <v>8.25</v>
          </cell>
          <cell r="R4169">
            <v>8.25</v>
          </cell>
          <cell r="S4169">
            <v>99</v>
          </cell>
        </row>
        <row r="4170">
          <cell r="E4170" t="str">
            <v>35452130010ORMRCZZWD</v>
          </cell>
          <cell r="F4170" t="str">
            <v>CC-BARGAIN</v>
          </cell>
          <cell r="G4170">
            <v>8.25</v>
          </cell>
          <cell r="H4170">
            <v>8.25</v>
          </cell>
          <cell r="I4170">
            <v>8.25</v>
          </cell>
          <cell r="J4170">
            <v>8.25</v>
          </cell>
          <cell r="K4170">
            <v>8.25</v>
          </cell>
          <cell r="L4170">
            <v>8.25</v>
          </cell>
          <cell r="M4170">
            <v>8.25</v>
          </cell>
          <cell r="N4170">
            <v>8.25</v>
          </cell>
          <cell r="O4170">
            <v>8.25</v>
          </cell>
          <cell r="P4170">
            <v>8.25</v>
          </cell>
          <cell r="Q4170">
            <v>8.25</v>
          </cell>
          <cell r="R4170">
            <v>8.25</v>
          </cell>
          <cell r="S4170">
            <v>99</v>
          </cell>
        </row>
        <row r="4171">
          <cell r="E4171" t="str">
            <v>35452130010ORMRCZZWD</v>
          </cell>
          <cell r="F4171" t="str">
            <v>CC-BARGAIN</v>
          </cell>
          <cell r="G4171">
            <v>8.25</v>
          </cell>
          <cell r="H4171">
            <v>8.25</v>
          </cell>
          <cell r="I4171">
            <v>8.25</v>
          </cell>
          <cell r="J4171">
            <v>8.25</v>
          </cell>
          <cell r="K4171">
            <v>8.25</v>
          </cell>
          <cell r="L4171">
            <v>8.25</v>
          </cell>
          <cell r="M4171">
            <v>8.25</v>
          </cell>
          <cell r="N4171">
            <v>8.25</v>
          </cell>
          <cell r="O4171">
            <v>8.25</v>
          </cell>
          <cell r="P4171">
            <v>8.25</v>
          </cell>
          <cell r="Q4171">
            <v>8.25</v>
          </cell>
          <cell r="R4171">
            <v>8.25</v>
          </cell>
          <cell r="S4171">
            <v>99</v>
          </cell>
        </row>
        <row r="4172">
          <cell r="E4172" t="str">
            <v>35452130010ORMRCZZWD</v>
          </cell>
          <cell r="F4172" t="str">
            <v>CC-BARGAIN</v>
          </cell>
          <cell r="G4172">
            <v>8.25</v>
          </cell>
          <cell r="H4172">
            <v>8.25</v>
          </cell>
          <cell r="I4172">
            <v>8.25</v>
          </cell>
          <cell r="J4172">
            <v>8.25</v>
          </cell>
          <cell r="K4172">
            <v>8.25</v>
          </cell>
          <cell r="L4172">
            <v>8.25</v>
          </cell>
          <cell r="M4172">
            <v>8.25</v>
          </cell>
          <cell r="N4172">
            <v>8.25</v>
          </cell>
          <cell r="O4172">
            <v>8.25</v>
          </cell>
          <cell r="P4172">
            <v>8.25</v>
          </cell>
          <cell r="Q4172">
            <v>8.25</v>
          </cell>
          <cell r="R4172">
            <v>8.25</v>
          </cell>
          <cell r="S4172">
            <v>99</v>
          </cell>
        </row>
        <row r="4173">
          <cell r="E4173" t="str">
            <v>35452130010ORMRCZZWD</v>
          </cell>
          <cell r="F4173" t="str">
            <v>CC-BARGAIN</v>
          </cell>
          <cell r="G4173">
            <v>8.25</v>
          </cell>
          <cell r="H4173">
            <v>8.25</v>
          </cell>
          <cell r="I4173">
            <v>8.25</v>
          </cell>
          <cell r="J4173">
            <v>8.25</v>
          </cell>
          <cell r="K4173">
            <v>8.25</v>
          </cell>
          <cell r="L4173">
            <v>8.25</v>
          </cell>
          <cell r="M4173">
            <v>8.25</v>
          </cell>
          <cell r="N4173">
            <v>8.25</v>
          </cell>
          <cell r="O4173">
            <v>8.25</v>
          </cell>
          <cell r="P4173">
            <v>8.25</v>
          </cell>
          <cell r="Q4173">
            <v>8.25</v>
          </cell>
          <cell r="R4173">
            <v>8.25</v>
          </cell>
          <cell r="S4173">
            <v>99</v>
          </cell>
        </row>
        <row r="4174">
          <cell r="E4174" t="str">
            <v>35452130010ORMRCZZWD</v>
          </cell>
          <cell r="F4174" t="str">
            <v>CC-BARGAIN</v>
          </cell>
          <cell r="G4174">
            <v>8.25</v>
          </cell>
          <cell r="H4174">
            <v>8.25</v>
          </cell>
          <cell r="I4174">
            <v>8.25</v>
          </cell>
          <cell r="J4174">
            <v>8.25</v>
          </cell>
          <cell r="K4174">
            <v>8.25</v>
          </cell>
          <cell r="L4174">
            <v>8.25</v>
          </cell>
          <cell r="M4174">
            <v>8.25</v>
          </cell>
          <cell r="N4174">
            <v>8.25</v>
          </cell>
          <cell r="O4174">
            <v>8.25</v>
          </cell>
          <cell r="P4174">
            <v>8.25</v>
          </cell>
          <cell r="Q4174">
            <v>8.25</v>
          </cell>
          <cell r="R4174">
            <v>8.25</v>
          </cell>
          <cell r="S4174">
            <v>99</v>
          </cell>
        </row>
        <row r="4175">
          <cell r="E4175" t="str">
            <v>35452130010ORMRCZZWD</v>
          </cell>
          <cell r="F4175" t="str">
            <v>CC-BARGAIN</v>
          </cell>
          <cell r="G4175">
            <v>8.25</v>
          </cell>
          <cell r="H4175">
            <v>8.25</v>
          </cell>
          <cell r="I4175">
            <v>8.25</v>
          </cell>
          <cell r="J4175">
            <v>8.25</v>
          </cell>
          <cell r="K4175">
            <v>8.25</v>
          </cell>
          <cell r="L4175">
            <v>8.25</v>
          </cell>
          <cell r="M4175">
            <v>8.25</v>
          </cell>
          <cell r="N4175">
            <v>8.25</v>
          </cell>
          <cell r="O4175">
            <v>8.25</v>
          </cell>
          <cell r="P4175">
            <v>8.25</v>
          </cell>
          <cell r="Q4175">
            <v>8.25</v>
          </cell>
          <cell r="R4175">
            <v>8.25</v>
          </cell>
          <cell r="S4175">
            <v>99</v>
          </cell>
        </row>
        <row r="4176">
          <cell r="E4176" t="str">
            <v>35452130010ORMRCZZWD</v>
          </cell>
          <cell r="F4176" t="str">
            <v>CC-UNION</v>
          </cell>
          <cell r="G4176">
            <v>8.25</v>
          </cell>
          <cell r="H4176">
            <v>8.25</v>
          </cell>
          <cell r="I4176">
            <v>8.25</v>
          </cell>
          <cell r="J4176">
            <v>8.25</v>
          </cell>
          <cell r="K4176">
            <v>8.25</v>
          </cell>
          <cell r="L4176">
            <v>8.25</v>
          </cell>
          <cell r="M4176">
            <v>8.25</v>
          </cell>
          <cell r="N4176">
            <v>8.25</v>
          </cell>
          <cell r="O4176">
            <v>8.25</v>
          </cell>
          <cell r="P4176">
            <v>8.25</v>
          </cell>
          <cell r="Q4176">
            <v>8.25</v>
          </cell>
          <cell r="R4176">
            <v>8.25</v>
          </cell>
          <cell r="S4176">
            <v>99</v>
          </cell>
        </row>
        <row r="4177">
          <cell r="E4177" t="str">
            <v>35452130010ORMRCZZWD</v>
          </cell>
          <cell r="F4177" t="str">
            <v>CC-BARGAIN</v>
          </cell>
          <cell r="G4177">
            <v>8.25</v>
          </cell>
          <cell r="H4177">
            <v>8.25</v>
          </cell>
          <cell r="I4177">
            <v>8.25</v>
          </cell>
          <cell r="J4177">
            <v>8.25</v>
          </cell>
          <cell r="K4177">
            <v>8.25</v>
          </cell>
          <cell r="L4177">
            <v>8.25</v>
          </cell>
          <cell r="M4177">
            <v>8.25</v>
          </cell>
          <cell r="N4177">
            <v>8.25</v>
          </cell>
          <cell r="O4177">
            <v>8.25</v>
          </cell>
          <cell r="P4177">
            <v>8.25</v>
          </cell>
          <cell r="Q4177">
            <v>8.25</v>
          </cell>
          <cell r="R4177">
            <v>8.25</v>
          </cell>
          <cell r="S4177">
            <v>99</v>
          </cell>
        </row>
        <row r="4178">
          <cell r="E4178" t="str">
            <v>35452130010ORMRCZZWD Total</v>
          </cell>
          <cell r="F4178">
            <v>0</v>
          </cell>
          <cell r="S4178">
            <v>2574</v>
          </cell>
        </row>
        <row r="4179">
          <cell r="E4179" t="str">
            <v>35452130100ORMRCZZWD</v>
          </cell>
          <cell r="F4179" t="str">
            <v>CC-GROUPSC</v>
          </cell>
          <cell r="G4179">
            <v>359.19</v>
          </cell>
          <cell r="H4179">
            <v>359.19</v>
          </cell>
          <cell r="I4179">
            <v>359.19</v>
          </cell>
          <cell r="J4179">
            <v>359.19</v>
          </cell>
          <cell r="K4179">
            <v>359.19</v>
          </cell>
          <cell r="L4179">
            <v>359.19</v>
          </cell>
          <cell r="M4179">
            <v>359.19</v>
          </cell>
          <cell r="N4179">
            <v>359.19</v>
          </cell>
          <cell r="O4179">
            <v>359.19</v>
          </cell>
          <cell r="P4179">
            <v>359.19</v>
          </cell>
          <cell r="Q4179">
            <v>359.19</v>
          </cell>
          <cell r="R4179">
            <v>359.19</v>
          </cell>
          <cell r="S4179">
            <v>4310.28</v>
          </cell>
        </row>
        <row r="4180">
          <cell r="E4180" t="str">
            <v>35452130100ORMRCZZWD</v>
          </cell>
          <cell r="F4180" t="str">
            <v>CC-GROUPSC</v>
          </cell>
          <cell r="G4180">
            <v>555.4</v>
          </cell>
          <cell r="H4180">
            <v>555.4</v>
          </cell>
          <cell r="I4180">
            <v>555.4</v>
          </cell>
          <cell r="J4180">
            <v>555.4</v>
          </cell>
          <cell r="K4180">
            <v>555.4</v>
          </cell>
          <cell r="L4180">
            <v>555.4</v>
          </cell>
          <cell r="M4180">
            <v>555.4</v>
          </cell>
          <cell r="N4180">
            <v>555.4</v>
          </cell>
          <cell r="O4180">
            <v>555.4</v>
          </cell>
          <cell r="P4180">
            <v>555.4</v>
          </cell>
          <cell r="Q4180">
            <v>555.4</v>
          </cell>
          <cell r="R4180">
            <v>555.4</v>
          </cell>
          <cell r="S4180">
            <v>6664.8</v>
          </cell>
        </row>
        <row r="4181">
          <cell r="E4181" t="str">
            <v>35452130100ORMRCZZWD</v>
          </cell>
          <cell r="F4181" t="str">
            <v>CC-GROUPSC</v>
          </cell>
          <cell r="G4181">
            <v>436</v>
          </cell>
          <cell r="H4181">
            <v>436</v>
          </cell>
          <cell r="I4181">
            <v>436</v>
          </cell>
          <cell r="J4181">
            <v>436</v>
          </cell>
          <cell r="K4181">
            <v>436</v>
          </cell>
          <cell r="L4181">
            <v>436</v>
          </cell>
          <cell r="M4181">
            <v>436</v>
          </cell>
          <cell r="N4181">
            <v>436</v>
          </cell>
          <cell r="O4181">
            <v>436</v>
          </cell>
          <cell r="P4181">
            <v>436</v>
          </cell>
          <cell r="Q4181">
            <v>436</v>
          </cell>
          <cell r="R4181">
            <v>436</v>
          </cell>
          <cell r="S4181">
            <v>5232</v>
          </cell>
        </row>
        <row r="4182">
          <cell r="E4182" t="str">
            <v>35452130100ORMRCZZWD</v>
          </cell>
          <cell r="F4182" t="str">
            <v>CC-GROUPSC</v>
          </cell>
          <cell r="G4182">
            <v>436</v>
          </cell>
          <cell r="H4182">
            <v>436</v>
          </cell>
          <cell r="I4182">
            <v>436</v>
          </cell>
          <cell r="J4182">
            <v>436</v>
          </cell>
          <cell r="K4182">
            <v>436</v>
          </cell>
          <cell r="L4182">
            <v>436</v>
          </cell>
          <cell r="M4182">
            <v>436</v>
          </cell>
          <cell r="N4182">
            <v>436</v>
          </cell>
          <cell r="O4182">
            <v>436</v>
          </cell>
          <cell r="P4182">
            <v>436</v>
          </cell>
          <cell r="Q4182">
            <v>436</v>
          </cell>
          <cell r="R4182">
            <v>436</v>
          </cell>
          <cell r="S4182">
            <v>5232</v>
          </cell>
        </row>
        <row r="4183">
          <cell r="E4183" t="str">
            <v>35452130100ORMRCZZWD</v>
          </cell>
          <cell r="F4183" t="str">
            <v>CC-GROUPSC</v>
          </cell>
          <cell r="G4183">
            <v>359.19</v>
          </cell>
          <cell r="H4183">
            <v>359.19</v>
          </cell>
          <cell r="I4183">
            <v>359.19</v>
          </cell>
          <cell r="J4183">
            <v>359.19</v>
          </cell>
          <cell r="K4183">
            <v>359.19</v>
          </cell>
          <cell r="L4183">
            <v>359.19</v>
          </cell>
          <cell r="M4183">
            <v>359.19</v>
          </cell>
          <cell r="N4183">
            <v>359.19</v>
          </cell>
          <cell r="O4183">
            <v>359.19</v>
          </cell>
          <cell r="P4183">
            <v>359.19</v>
          </cell>
          <cell r="Q4183">
            <v>359.19</v>
          </cell>
          <cell r="R4183">
            <v>359.19</v>
          </cell>
          <cell r="S4183">
            <v>4310.28</v>
          </cell>
        </row>
        <row r="4184">
          <cell r="E4184" t="str">
            <v>35452130100ORMRCZZWD</v>
          </cell>
          <cell r="F4184" t="str">
            <v>CC-GROUPSC</v>
          </cell>
          <cell r="G4184">
            <v>359.19</v>
          </cell>
          <cell r="H4184">
            <v>359.19</v>
          </cell>
          <cell r="I4184">
            <v>359.19</v>
          </cell>
          <cell r="J4184">
            <v>359.19</v>
          </cell>
          <cell r="K4184">
            <v>359.19</v>
          </cell>
          <cell r="L4184">
            <v>359.19</v>
          </cell>
          <cell r="M4184">
            <v>359.19</v>
          </cell>
          <cell r="N4184">
            <v>359.19</v>
          </cell>
          <cell r="O4184">
            <v>359.19</v>
          </cell>
          <cell r="P4184">
            <v>359.19</v>
          </cell>
          <cell r="Q4184">
            <v>359.19</v>
          </cell>
          <cell r="R4184">
            <v>359.19</v>
          </cell>
          <cell r="S4184">
            <v>4310.28</v>
          </cell>
        </row>
        <row r="4185">
          <cell r="E4185" t="str">
            <v>35452130100ORMRCZZWD</v>
          </cell>
          <cell r="F4185" t="str">
            <v>CC-GROUPSC</v>
          </cell>
          <cell r="G4185">
            <v>555.4</v>
          </cell>
          <cell r="H4185">
            <v>555.4</v>
          </cell>
          <cell r="I4185">
            <v>555.4</v>
          </cell>
          <cell r="J4185">
            <v>555.4</v>
          </cell>
          <cell r="K4185">
            <v>555.4</v>
          </cell>
          <cell r="L4185">
            <v>555.4</v>
          </cell>
          <cell r="M4185">
            <v>555.4</v>
          </cell>
          <cell r="N4185">
            <v>555.4</v>
          </cell>
          <cell r="O4185">
            <v>555.4</v>
          </cell>
          <cell r="P4185">
            <v>555.4</v>
          </cell>
          <cell r="Q4185">
            <v>555.4</v>
          </cell>
          <cell r="R4185">
            <v>555.4</v>
          </cell>
          <cell r="S4185">
            <v>6664.8</v>
          </cell>
        </row>
        <row r="4186">
          <cell r="E4186" t="str">
            <v>35452130100ORMRCZZWD</v>
          </cell>
          <cell r="F4186" t="str">
            <v>CC-GROUPSC</v>
          </cell>
          <cell r="G4186">
            <v>359.19</v>
          </cell>
          <cell r="H4186">
            <v>359.19</v>
          </cell>
          <cell r="I4186">
            <v>359.19</v>
          </cell>
          <cell r="J4186">
            <v>359.19</v>
          </cell>
          <cell r="K4186">
            <v>359.19</v>
          </cell>
          <cell r="L4186">
            <v>359.19</v>
          </cell>
          <cell r="M4186">
            <v>359.19</v>
          </cell>
          <cell r="N4186">
            <v>359.19</v>
          </cell>
          <cell r="O4186">
            <v>359.19</v>
          </cell>
          <cell r="P4186">
            <v>359.19</v>
          </cell>
          <cell r="Q4186">
            <v>359.19</v>
          </cell>
          <cell r="R4186">
            <v>359.19</v>
          </cell>
          <cell r="S4186">
            <v>4310.28</v>
          </cell>
        </row>
        <row r="4187">
          <cell r="E4187" t="str">
            <v>35452130100ORMRCZZWD</v>
          </cell>
          <cell r="F4187" t="str">
            <v>CC-GROUPSC</v>
          </cell>
          <cell r="G4187">
            <v>359.19</v>
          </cell>
          <cell r="H4187">
            <v>359.19</v>
          </cell>
          <cell r="I4187">
            <v>359.19</v>
          </cell>
          <cell r="J4187">
            <v>359.19</v>
          </cell>
          <cell r="K4187">
            <v>359.19</v>
          </cell>
          <cell r="L4187">
            <v>359.19</v>
          </cell>
          <cell r="M4187">
            <v>359.19</v>
          </cell>
          <cell r="N4187">
            <v>359.19</v>
          </cell>
          <cell r="O4187">
            <v>359.19</v>
          </cell>
          <cell r="P4187">
            <v>359.19</v>
          </cell>
          <cell r="Q4187">
            <v>359.19</v>
          </cell>
          <cell r="R4187">
            <v>359.19</v>
          </cell>
          <cell r="S4187">
            <v>4310.28</v>
          </cell>
        </row>
        <row r="4188">
          <cell r="E4188" t="str">
            <v>35452130100ORMRCZZWD</v>
          </cell>
          <cell r="F4188" t="str">
            <v>CC-GROUPSC</v>
          </cell>
          <cell r="G4188">
            <v>555.4</v>
          </cell>
          <cell r="H4188">
            <v>555.4</v>
          </cell>
          <cell r="I4188">
            <v>555.4</v>
          </cell>
          <cell r="J4188">
            <v>555.4</v>
          </cell>
          <cell r="K4188">
            <v>555.4</v>
          </cell>
          <cell r="L4188">
            <v>555.4</v>
          </cell>
          <cell r="M4188">
            <v>555.4</v>
          </cell>
          <cell r="N4188">
            <v>555.4</v>
          </cell>
          <cell r="O4188">
            <v>555.4</v>
          </cell>
          <cell r="P4188">
            <v>555.4</v>
          </cell>
          <cell r="Q4188">
            <v>555.4</v>
          </cell>
          <cell r="R4188">
            <v>555.4</v>
          </cell>
          <cell r="S4188">
            <v>6664.8</v>
          </cell>
        </row>
        <row r="4189">
          <cell r="E4189" t="str">
            <v>35452130100ORMRCZZWD</v>
          </cell>
          <cell r="F4189" t="str">
            <v>CC-GROUPSC</v>
          </cell>
          <cell r="G4189">
            <v>359.19</v>
          </cell>
          <cell r="H4189">
            <v>359.19</v>
          </cell>
          <cell r="I4189">
            <v>359.19</v>
          </cell>
          <cell r="J4189">
            <v>359.19</v>
          </cell>
          <cell r="K4189">
            <v>359.19</v>
          </cell>
          <cell r="L4189">
            <v>359.19</v>
          </cell>
          <cell r="M4189">
            <v>359.19</v>
          </cell>
          <cell r="N4189">
            <v>359.19</v>
          </cell>
          <cell r="O4189">
            <v>359.19</v>
          </cell>
          <cell r="P4189">
            <v>359.19</v>
          </cell>
          <cell r="Q4189">
            <v>359.19</v>
          </cell>
          <cell r="R4189">
            <v>359.19</v>
          </cell>
          <cell r="S4189">
            <v>4310.28</v>
          </cell>
        </row>
        <row r="4190">
          <cell r="E4190" t="str">
            <v>35452130100ORMRCZZWD</v>
          </cell>
          <cell r="F4190" t="str">
            <v>CC-GROUPSC</v>
          </cell>
          <cell r="G4190">
            <v>359.19</v>
          </cell>
          <cell r="H4190">
            <v>359.19</v>
          </cell>
          <cell r="I4190">
            <v>359.19</v>
          </cell>
          <cell r="J4190">
            <v>359.19</v>
          </cell>
          <cell r="K4190">
            <v>359.19</v>
          </cell>
          <cell r="L4190">
            <v>359.19</v>
          </cell>
          <cell r="M4190">
            <v>359.19</v>
          </cell>
          <cell r="N4190">
            <v>359.19</v>
          </cell>
          <cell r="O4190">
            <v>359.19</v>
          </cell>
          <cell r="P4190">
            <v>359.19</v>
          </cell>
          <cell r="Q4190">
            <v>359.19</v>
          </cell>
          <cell r="R4190">
            <v>359.19</v>
          </cell>
          <cell r="S4190">
            <v>4310.28</v>
          </cell>
        </row>
        <row r="4191">
          <cell r="E4191" t="str">
            <v>35452130100ORMRCZZWD</v>
          </cell>
          <cell r="F4191" t="str">
            <v>CC-GROUPSC</v>
          </cell>
          <cell r="G4191">
            <v>436</v>
          </cell>
          <cell r="H4191">
            <v>436</v>
          </cell>
          <cell r="I4191">
            <v>436</v>
          </cell>
          <cell r="J4191">
            <v>436</v>
          </cell>
          <cell r="K4191">
            <v>436</v>
          </cell>
          <cell r="L4191">
            <v>436</v>
          </cell>
          <cell r="M4191">
            <v>436</v>
          </cell>
          <cell r="N4191">
            <v>436</v>
          </cell>
          <cell r="O4191">
            <v>436</v>
          </cell>
          <cell r="P4191">
            <v>436</v>
          </cell>
          <cell r="Q4191">
            <v>436</v>
          </cell>
          <cell r="R4191">
            <v>436</v>
          </cell>
          <cell r="S4191">
            <v>5232</v>
          </cell>
        </row>
        <row r="4192">
          <cell r="E4192" t="str">
            <v>35452130100ORMRCZZWD</v>
          </cell>
          <cell r="F4192" t="str">
            <v>CC-GROUPSC</v>
          </cell>
          <cell r="G4192">
            <v>359.19</v>
          </cell>
          <cell r="H4192">
            <v>359.19</v>
          </cell>
          <cell r="I4192">
            <v>359.19</v>
          </cell>
          <cell r="J4192">
            <v>359.19</v>
          </cell>
          <cell r="K4192">
            <v>359.19</v>
          </cell>
          <cell r="L4192">
            <v>359.19</v>
          </cell>
          <cell r="M4192">
            <v>359.19</v>
          </cell>
          <cell r="N4192">
            <v>359.19</v>
          </cell>
          <cell r="O4192">
            <v>359.19</v>
          </cell>
          <cell r="P4192">
            <v>359.19</v>
          </cell>
          <cell r="Q4192">
            <v>359.19</v>
          </cell>
          <cell r="R4192">
            <v>359.19</v>
          </cell>
          <cell r="S4192">
            <v>4310.28</v>
          </cell>
        </row>
        <row r="4193">
          <cell r="E4193" t="str">
            <v>35452130100ORMRCZZWD</v>
          </cell>
          <cell r="F4193" t="str">
            <v>CC-GROUPSC</v>
          </cell>
          <cell r="G4193">
            <v>359.19</v>
          </cell>
          <cell r="H4193">
            <v>359.19</v>
          </cell>
          <cell r="I4193">
            <v>359.19</v>
          </cell>
          <cell r="J4193">
            <v>359.19</v>
          </cell>
          <cell r="K4193">
            <v>359.19</v>
          </cell>
          <cell r="L4193">
            <v>359.19</v>
          </cell>
          <cell r="M4193">
            <v>359.19</v>
          </cell>
          <cell r="N4193">
            <v>359.19</v>
          </cell>
          <cell r="O4193">
            <v>359.19</v>
          </cell>
          <cell r="P4193">
            <v>359.19</v>
          </cell>
          <cell r="Q4193">
            <v>359.19</v>
          </cell>
          <cell r="R4193">
            <v>359.19</v>
          </cell>
          <cell r="S4193">
            <v>4310.28</v>
          </cell>
        </row>
        <row r="4194">
          <cell r="E4194" t="str">
            <v>35452130100ORMRCZZWD</v>
          </cell>
          <cell r="F4194" t="str">
            <v>CC-GROUPSC</v>
          </cell>
          <cell r="G4194">
            <v>359.19</v>
          </cell>
          <cell r="H4194">
            <v>359.19</v>
          </cell>
          <cell r="I4194">
            <v>359.19</v>
          </cell>
          <cell r="J4194">
            <v>359.19</v>
          </cell>
          <cell r="K4194">
            <v>359.19</v>
          </cell>
          <cell r="L4194">
            <v>359.19</v>
          </cell>
          <cell r="M4194">
            <v>359.19</v>
          </cell>
          <cell r="N4194">
            <v>359.19</v>
          </cell>
          <cell r="O4194">
            <v>359.19</v>
          </cell>
          <cell r="P4194">
            <v>359.19</v>
          </cell>
          <cell r="Q4194">
            <v>359.19</v>
          </cell>
          <cell r="R4194">
            <v>359.19</v>
          </cell>
          <cell r="S4194">
            <v>4310.28</v>
          </cell>
        </row>
        <row r="4195">
          <cell r="E4195" t="str">
            <v>35452130100ORMRCZZWD</v>
          </cell>
          <cell r="F4195" t="str">
            <v>CC-GROUPSC</v>
          </cell>
          <cell r="G4195">
            <v>395.15</v>
          </cell>
          <cell r="H4195">
            <v>395.15</v>
          </cell>
          <cell r="I4195">
            <v>395.15</v>
          </cell>
          <cell r="J4195">
            <v>395.15</v>
          </cell>
          <cell r="K4195">
            <v>395.15</v>
          </cell>
          <cell r="L4195">
            <v>395.15</v>
          </cell>
          <cell r="M4195">
            <v>395.15</v>
          </cell>
          <cell r="N4195">
            <v>395.15</v>
          </cell>
          <cell r="O4195">
            <v>415.12</v>
          </cell>
          <cell r="P4195">
            <v>415.12</v>
          </cell>
          <cell r="Q4195">
            <v>415.12</v>
          </cell>
          <cell r="R4195">
            <v>415.12</v>
          </cell>
          <cell r="S4195">
            <v>4821.68</v>
          </cell>
        </row>
        <row r="4196">
          <cell r="E4196" t="str">
            <v>35452130100ORMRCZZWD</v>
          </cell>
          <cell r="F4196" t="str">
            <v>CC-GROUPSC</v>
          </cell>
          <cell r="G4196">
            <v>229.72</v>
          </cell>
          <cell r="H4196">
            <v>229.72</v>
          </cell>
          <cell r="I4196">
            <v>229.72</v>
          </cell>
          <cell r="J4196">
            <v>229.72</v>
          </cell>
          <cell r="K4196">
            <v>229.72</v>
          </cell>
          <cell r="L4196">
            <v>229.72</v>
          </cell>
          <cell r="M4196">
            <v>229.72</v>
          </cell>
          <cell r="N4196">
            <v>229.72</v>
          </cell>
          <cell r="O4196">
            <v>229.72</v>
          </cell>
          <cell r="P4196">
            <v>229.72</v>
          </cell>
          <cell r="Q4196">
            <v>229.72</v>
          </cell>
          <cell r="R4196">
            <v>237.19</v>
          </cell>
          <cell r="S4196">
            <v>2764.11</v>
          </cell>
        </row>
        <row r="4197">
          <cell r="E4197" t="str">
            <v>35452130100ORMRCZZWD</v>
          </cell>
          <cell r="F4197" t="str">
            <v>CC-GROUPSC</v>
          </cell>
          <cell r="G4197">
            <v>329</v>
          </cell>
          <cell r="H4197">
            <v>329</v>
          </cell>
          <cell r="I4197">
            <v>329</v>
          </cell>
          <cell r="J4197">
            <v>329</v>
          </cell>
          <cell r="K4197">
            <v>329</v>
          </cell>
          <cell r="L4197">
            <v>329</v>
          </cell>
          <cell r="M4197">
            <v>329</v>
          </cell>
          <cell r="N4197">
            <v>329</v>
          </cell>
          <cell r="O4197">
            <v>343.91</v>
          </cell>
          <cell r="P4197">
            <v>343.91</v>
          </cell>
          <cell r="Q4197">
            <v>343.91</v>
          </cell>
          <cell r="R4197">
            <v>343.91</v>
          </cell>
          <cell r="S4197">
            <v>4007.64</v>
          </cell>
        </row>
        <row r="4198">
          <cell r="E4198" t="str">
            <v>35452130100ORMRCZZWD</v>
          </cell>
          <cell r="F4198" t="str">
            <v>CC-GROUPSC</v>
          </cell>
          <cell r="G4198">
            <v>329</v>
          </cell>
          <cell r="H4198">
            <v>329</v>
          </cell>
          <cell r="I4198">
            <v>329</v>
          </cell>
          <cell r="J4198">
            <v>329</v>
          </cell>
          <cell r="K4198">
            <v>329</v>
          </cell>
          <cell r="L4198">
            <v>329</v>
          </cell>
          <cell r="M4198">
            <v>329</v>
          </cell>
          <cell r="N4198">
            <v>329</v>
          </cell>
          <cell r="O4198">
            <v>343.91</v>
          </cell>
          <cell r="P4198">
            <v>343.91</v>
          </cell>
          <cell r="Q4198">
            <v>343.91</v>
          </cell>
          <cell r="R4198">
            <v>343.91</v>
          </cell>
          <cell r="S4198">
            <v>4007.64</v>
          </cell>
        </row>
        <row r="4199">
          <cell r="E4199" t="str">
            <v>35452130100ORMRCZZWD</v>
          </cell>
          <cell r="F4199" t="str">
            <v>CC-GROUPSC</v>
          </cell>
          <cell r="G4199">
            <v>329</v>
          </cell>
          <cell r="H4199">
            <v>329</v>
          </cell>
          <cell r="I4199">
            <v>329</v>
          </cell>
          <cell r="J4199">
            <v>329</v>
          </cell>
          <cell r="K4199">
            <v>329</v>
          </cell>
          <cell r="L4199">
            <v>329</v>
          </cell>
          <cell r="M4199">
            <v>329</v>
          </cell>
          <cell r="N4199">
            <v>329</v>
          </cell>
          <cell r="O4199">
            <v>343.91</v>
          </cell>
          <cell r="P4199">
            <v>343.91</v>
          </cell>
          <cell r="Q4199">
            <v>343.91</v>
          </cell>
          <cell r="R4199">
            <v>343.91</v>
          </cell>
          <cell r="S4199">
            <v>4007.64</v>
          </cell>
        </row>
        <row r="4200">
          <cell r="E4200" t="str">
            <v>35452130100ORMRCZZWD</v>
          </cell>
          <cell r="F4200" t="str">
            <v>CC-GROUPSC</v>
          </cell>
          <cell r="G4200">
            <v>329</v>
          </cell>
          <cell r="H4200">
            <v>329</v>
          </cell>
          <cell r="I4200">
            <v>329</v>
          </cell>
          <cell r="J4200">
            <v>329</v>
          </cell>
          <cell r="K4200">
            <v>329</v>
          </cell>
          <cell r="L4200">
            <v>329</v>
          </cell>
          <cell r="M4200">
            <v>329</v>
          </cell>
          <cell r="N4200">
            <v>329</v>
          </cell>
          <cell r="O4200">
            <v>343.91</v>
          </cell>
          <cell r="P4200">
            <v>343.91</v>
          </cell>
          <cell r="Q4200">
            <v>343.91</v>
          </cell>
          <cell r="R4200">
            <v>343.91</v>
          </cell>
          <cell r="S4200">
            <v>4007.64</v>
          </cell>
        </row>
        <row r="4201">
          <cell r="E4201" t="str">
            <v>35452130100ORMRCZZWD</v>
          </cell>
          <cell r="F4201" t="str">
            <v>CC-GROUPSC</v>
          </cell>
          <cell r="G4201">
            <v>802.38</v>
          </cell>
          <cell r="H4201">
            <v>802.38</v>
          </cell>
          <cell r="I4201">
            <v>802.38</v>
          </cell>
          <cell r="J4201">
            <v>802.38</v>
          </cell>
          <cell r="K4201">
            <v>802.38</v>
          </cell>
          <cell r="L4201">
            <v>802.38</v>
          </cell>
          <cell r="M4201">
            <v>802.38</v>
          </cell>
          <cell r="N4201">
            <v>802.38</v>
          </cell>
          <cell r="O4201">
            <v>802.38</v>
          </cell>
          <cell r="P4201">
            <v>802.38</v>
          </cell>
          <cell r="Q4201">
            <v>802.38</v>
          </cell>
          <cell r="R4201">
            <v>802.38</v>
          </cell>
          <cell r="S4201">
            <v>9628.56</v>
          </cell>
        </row>
        <row r="4202">
          <cell r="E4202" t="str">
            <v>35452130100ORMRCZZWD Total</v>
          </cell>
          <cell r="F4202">
            <v>0</v>
          </cell>
          <cell r="S4202">
            <v>112038.11</v>
          </cell>
        </row>
        <row r="4203">
          <cell r="E4203" t="str">
            <v>35452130200ORMRCZZWD</v>
          </cell>
          <cell r="F4203" t="str">
            <v>CC-MEDAID</v>
          </cell>
          <cell r="G4203">
            <v>3512.09</v>
          </cell>
          <cell r="H4203">
            <v>3512.09</v>
          </cell>
          <cell r="I4203">
            <v>3512.09</v>
          </cell>
          <cell r="J4203">
            <v>3512.09</v>
          </cell>
          <cell r="K4203">
            <v>3512.09</v>
          </cell>
          <cell r="L4203">
            <v>3512.09</v>
          </cell>
          <cell r="M4203">
            <v>3512.09</v>
          </cell>
          <cell r="N4203">
            <v>3512.09</v>
          </cell>
          <cell r="O4203">
            <v>3512.09</v>
          </cell>
          <cell r="P4203">
            <v>3512.09</v>
          </cell>
          <cell r="Q4203">
            <v>3512.09</v>
          </cell>
          <cell r="R4203">
            <v>3512.09</v>
          </cell>
          <cell r="S4203">
            <v>42145.08</v>
          </cell>
        </row>
        <row r="4204">
          <cell r="E4204" t="str">
            <v>35452130200ORMRCZZWD</v>
          </cell>
          <cell r="F4204" t="str">
            <v>CC-MEDAID</v>
          </cell>
          <cell r="G4204">
            <v>3793.9</v>
          </cell>
          <cell r="H4204">
            <v>3793.9</v>
          </cell>
          <cell r="I4204">
            <v>3793.9</v>
          </cell>
          <cell r="J4204">
            <v>3793.9</v>
          </cell>
          <cell r="K4204">
            <v>3793.9</v>
          </cell>
          <cell r="L4204">
            <v>3793.9</v>
          </cell>
          <cell r="M4204">
            <v>3793.9</v>
          </cell>
          <cell r="N4204">
            <v>3793.9</v>
          </cell>
          <cell r="O4204">
            <v>3793.9</v>
          </cell>
          <cell r="P4204">
            <v>3793.9</v>
          </cell>
          <cell r="Q4204">
            <v>3793.9</v>
          </cell>
          <cell r="R4204">
            <v>3793.9</v>
          </cell>
          <cell r="S4204">
            <v>45526.8</v>
          </cell>
        </row>
        <row r="4205">
          <cell r="E4205" t="str">
            <v>35452130200ORMRCZZWD</v>
          </cell>
          <cell r="F4205" t="str">
            <v>CC-MEDAID</v>
          </cell>
          <cell r="G4205">
            <v>2017.77</v>
          </cell>
          <cell r="H4205">
            <v>2017.77</v>
          </cell>
          <cell r="I4205">
            <v>2017.77</v>
          </cell>
          <cell r="J4205">
            <v>2017.77</v>
          </cell>
          <cell r="K4205">
            <v>2017.77</v>
          </cell>
          <cell r="L4205">
            <v>2017.77</v>
          </cell>
          <cell r="M4205">
            <v>2017.77</v>
          </cell>
          <cell r="N4205">
            <v>2017.77</v>
          </cell>
          <cell r="O4205">
            <v>2017.77</v>
          </cell>
          <cell r="P4205">
            <v>2017.77</v>
          </cell>
          <cell r="Q4205">
            <v>2017.77</v>
          </cell>
          <cell r="R4205">
            <v>2017.77</v>
          </cell>
          <cell r="S4205">
            <v>24213.24</v>
          </cell>
        </row>
        <row r="4206">
          <cell r="E4206" t="str">
            <v>35452130200ORMRCZZWD</v>
          </cell>
          <cell r="F4206" t="str">
            <v>CC-MEDAID</v>
          </cell>
          <cell r="G4206">
            <v>3793.9</v>
          </cell>
          <cell r="H4206">
            <v>3793.9</v>
          </cell>
          <cell r="I4206">
            <v>3793.9</v>
          </cell>
          <cell r="J4206">
            <v>3793.9</v>
          </cell>
          <cell r="K4206">
            <v>3793.9</v>
          </cell>
          <cell r="L4206">
            <v>3793.9</v>
          </cell>
          <cell r="M4206">
            <v>3793.9</v>
          </cell>
          <cell r="N4206">
            <v>3793.9</v>
          </cell>
          <cell r="O4206">
            <v>3793.9</v>
          </cell>
          <cell r="P4206">
            <v>3793.9</v>
          </cell>
          <cell r="Q4206">
            <v>3793.9</v>
          </cell>
          <cell r="R4206">
            <v>3793.9</v>
          </cell>
          <cell r="S4206">
            <v>45526.8</v>
          </cell>
        </row>
        <row r="4207">
          <cell r="E4207" t="str">
            <v>35452130200ORMRCZZWD</v>
          </cell>
          <cell r="F4207" t="str">
            <v>CC-MEDAID</v>
          </cell>
          <cell r="G4207">
            <v>3201.86</v>
          </cell>
          <cell r="H4207">
            <v>3201.86</v>
          </cell>
          <cell r="I4207">
            <v>3201.86</v>
          </cell>
          <cell r="J4207">
            <v>3201.86</v>
          </cell>
          <cell r="K4207">
            <v>3201.86</v>
          </cell>
          <cell r="L4207">
            <v>3201.86</v>
          </cell>
          <cell r="M4207">
            <v>3201.86</v>
          </cell>
          <cell r="N4207">
            <v>3201.86</v>
          </cell>
          <cell r="O4207">
            <v>3201.86</v>
          </cell>
          <cell r="P4207">
            <v>3201.86</v>
          </cell>
          <cell r="Q4207">
            <v>3201.86</v>
          </cell>
          <cell r="R4207">
            <v>3201.86</v>
          </cell>
          <cell r="S4207">
            <v>38422.32</v>
          </cell>
        </row>
        <row r="4208">
          <cell r="E4208" t="str">
            <v>35452130200ORMRCZZWD</v>
          </cell>
          <cell r="F4208" t="str">
            <v>CC-MEDAID</v>
          </cell>
          <cell r="G4208">
            <v>3942.23</v>
          </cell>
          <cell r="H4208">
            <v>3942.23</v>
          </cell>
          <cell r="I4208">
            <v>3942.23</v>
          </cell>
          <cell r="J4208">
            <v>3942.23</v>
          </cell>
          <cell r="K4208">
            <v>3942.23</v>
          </cell>
          <cell r="L4208">
            <v>3942.23</v>
          </cell>
          <cell r="M4208">
            <v>3942.23</v>
          </cell>
          <cell r="N4208">
            <v>3942.23</v>
          </cell>
          <cell r="O4208">
            <v>3942.23</v>
          </cell>
          <cell r="P4208">
            <v>3942.23</v>
          </cell>
          <cell r="Q4208">
            <v>3942.23</v>
          </cell>
          <cell r="R4208">
            <v>3942.23</v>
          </cell>
          <cell r="S4208">
            <v>47306.76</v>
          </cell>
        </row>
        <row r="4209">
          <cell r="E4209" t="str">
            <v>35452130200ORMRCZZWD</v>
          </cell>
          <cell r="F4209" t="str">
            <v>CC-MEDAID</v>
          </cell>
          <cell r="G4209">
            <v>1196.45</v>
          </cell>
          <cell r="H4209">
            <v>1196.45</v>
          </cell>
          <cell r="I4209">
            <v>1196.45</v>
          </cell>
          <cell r="J4209">
            <v>1196.45</v>
          </cell>
          <cell r="K4209">
            <v>1196.45</v>
          </cell>
          <cell r="L4209">
            <v>1196.45</v>
          </cell>
          <cell r="M4209">
            <v>1196.45</v>
          </cell>
          <cell r="N4209">
            <v>1196.45</v>
          </cell>
          <cell r="O4209">
            <v>1196.45</v>
          </cell>
          <cell r="P4209">
            <v>1196.45</v>
          </cell>
          <cell r="Q4209">
            <v>1196.45</v>
          </cell>
          <cell r="R4209">
            <v>1196.45</v>
          </cell>
          <cell r="S4209">
            <v>14357.4</v>
          </cell>
        </row>
        <row r="4210">
          <cell r="E4210" t="str">
            <v>35452130200ORMRCZZWD</v>
          </cell>
          <cell r="F4210" t="str">
            <v>CC-MEDAID</v>
          </cell>
          <cell r="G4210">
            <v>3091.85</v>
          </cell>
          <cell r="H4210">
            <v>3091.85</v>
          </cell>
          <cell r="I4210">
            <v>3091.85</v>
          </cell>
          <cell r="J4210">
            <v>3091.85</v>
          </cell>
          <cell r="K4210">
            <v>3091.85</v>
          </cell>
          <cell r="L4210">
            <v>3091.85</v>
          </cell>
          <cell r="M4210">
            <v>3091.85</v>
          </cell>
          <cell r="N4210">
            <v>3091.85</v>
          </cell>
          <cell r="O4210">
            <v>3091.85</v>
          </cell>
          <cell r="P4210">
            <v>3091.85</v>
          </cell>
          <cell r="Q4210">
            <v>3091.85</v>
          </cell>
          <cell r="R4210">
            <v>3091.85</v>
          </cell>
          <cell r="S4210">
            <v>37102.199999999997</v>
          </cell>
        </row>
        <row r="4211">
          <cell r="E4211" t="str">
            <v>35452130200ORMRCZZWD</v>
          </cell>
          <cell r="F4211" t="str">
            <v>CC-MEDAID</v>
          </cell>
          <cell r="G4211">
            <v>3942.23</v>
          </cell>
          <cell r="H4211">
            <v>3942.23</v>
          </cell>
          <cell r="I4211">
            <v>3942.23</v>
          </cell>
          <cell r="J4211">
            <v>3942.23</v>
          </cell>
          <cell r="K4211">
            <v>3942.23</v>
          </cell>
          <cell r="L4211">
            <v>3942.23</v>
          </cell>
          <cell r="M4211">
            <v>3942.23</v>
          </cell>
          <cell r="N4211">
            <v>3942.23</v>
          </cell>
          <cell r="O4211">
            <v>3942.23</v>
          </cell>
          <cell r="P4211">
            <v>3942.23</v>
          </cell>
          <cell r="Q4211">
            <v>3942.23</v>
          </cell>
          <cell r="R4211">
            <v>3942.23</v>
          </cell>
          <cell r="S4211">
            <v>47306.76</v>
          </cell>
        </row>
        <row r="4212">
          <cell r="E4212" t="str">
            <v>35452130200ORMRCZZWD</v>
          </cell>
          <cell r="F4212" t="str">
            <v>CC-MEDAID</v>
          </cell>
          <cell r="G4212">
            <v>1367.63</v>
          </cell>
          <cell r="H4212">
            <v>1367.63</v>
          </cell>
          <cell r="I4212">
            <v>1367.63</v>
          </cell>
          <cell r="J4212">
            <v>1367.63</v>
          </cell>
          <cell r="K4212">
            <v>1367.63</v>
          </cell>
          <cell r="L4212">
            <v>1367.63</v>
          </cell>
          <cell r="M4212">
            <v>1367.63</v>
          </cell>
          <cell r="N4212">
            <v>1367.63</v>
          </cell>
          <cell r="O4212">
            <v>1367.63</v>
          </cell>
          <cell r="P4212">
            <v>1367.63</v>
          </cell>
          <cell r="Q4212">
            <v>1367.63</v>
          </cell>
          <cell r="R4212">
            <v>1367.63</v>
          </cell>
          <cell r="S4212">
            <v>16411.560000000001</v>
          </cell>
        </row>
        <row r="4213">
          <cell r="E4213" t="str">
            <v>35452130200ORMRCZZWD</v>
          </cell>
          <cell r="F4213" t="str">
            <v>CC-MEDAID</v>
          </cell>
          <cell r="G4213">
            <v>3942.23</v>
          </cell>
          <cell r="H4213">
            <v>3942.23</v>
          </cell>
          <cell r="I4213">
            <v>3942.23</v>
          </cell>
          <cell r="J4213">
            <v>3942.23</v>
          </cell>
          <cell r="K4213">
            <v>3942.23</v>
          </cell>
          <cell r="L4213">
            <v>3942.23</v>
          </cell>
          <cell r="M4213">
            <v>3942.23</v>
          </cell>
          <cell r="N4213">
            <v>3942.23</v>
          </cell>
          <cell r="O4213">
            <v>3942.23</v>
          </cell>
          <cell r="P4213">
            <v>3942.23</v>
          </cell>
          <cell r="Q4213">
            <v>3942.23</v>
          </cell>
          <cell r="R4213">
            <v>3942.23</v>
          </cell>
          <cell r="S4213">
            <v>47306.76</v>
          </cell>
        </row>
        <row r="4214">
          <cell r="E4214" t="str">
            <v>35452130200ORMRCZZWD</v>
          </cell>
          <cell r="F4214" t="str">
            <v>CC-MEDAID</v>
          </cell>
          <cell r="G4214">
            <v>2017.77</v>
          </cell>
          <cell r="H4214">
            <v>2017.77</v>
          </cell>
          <cell r="I4214">
            <v>2017.77</v>
          </cell>
          <cell r="J4214">
            <v>2017.77</v>
          </cell>
          <cell r="K4214">
            <v>2017.77</v>
          </cell>
          <cell r="L4214">
            <v>2017.77</v>
          </cell>
          <cell r="M4214">
            <v>2017.77</v>
          </cell>
          <cell r="N4214">
            <v>2017.77</v>
          </cell>
          <cell r="O4214">
            <v>2017.77</v>
          </cell>
          <cell r="P4214">
            <v>2017.77</v>
          </cell>
          <cell r="Q4214">
            <v>2017.77</v>
          </cell>
          <cell r="R4214">
            <v>2017.77</v>
          </cell>
          <cell r="S4214">
            <v>24213.24</v>
          </cell>
        </row>
        <row r="4215">
          <cell r="E4215" t="str">
            <v>35452130200ORMRCZZWD</v>
          </cell>
          <cell r="F4215" t="str">
            <v>CC-MEDAID</v>
          </cell>
          <cell r="G4215">
            <v>3767.33</v>
          </cell>
          <cell r="H4215">
            <v>3767.33</v>
          </cell>
          <cell r="I4215">
            <v>3767.33</v>
          </cell>
          <cell r="J4215">
            <v>3767.33</v>
          </cell>
          <cell r="K4215">
            <v>3767.33</v>
          </cell>
          <cell r="L4215">
            <v>3767.33</v>
          </cell>
          <cell r="M4215">
            <v>3767.33</v>
          </cell>
          <cell r="N4215">
            <v>3767.33</v>
          </cell>
          <cell r="O4215">
            <v>3767.33</v>
          </cell>
          <cell r="P4215">
            <v>3767.33</v>
          </cell>
          <cell r="Q4215">
            <v>3767.33</v>
          </cell>
          <cell r="R4215">
            <v>3767.33</v>
          </cell>
          <cell r="S4215">
            <v>45207.96</v>
          </cell>
        </row>
        <row r="4216">
          <cell r="E4216" t="str">
            <v>35452130200ORMRCZZWD</v>
          </cell>
          <cell r="F4216" t="str">
            <v>CC-MEDAID</v>
          </cell>
          <cell r="G4216">
            <v>3806.26</v>
          </cell>
          <cell r="H4216">
            <v>3806.26</v>
          </cell>
          <cell r="I4216">
            <v>3806.26</v>
          </cell>
          <cell r="J4216">
            <v>3806.26</v>
          </cell>
          <cell r="K4216">
            <v>3806.26</v>
          </cell>
          <cell r="L4216">
            <v>3806.26</v>
          </cell>
          <cell r="M4216">
            <v>3806.26</v>
          </cell>
          <cell r="N4216">
            <v>3806.26</v>
          </cell>
          <cell r="O4216">
            <v>3806.26</v>
          </cell>
          <cell r="P4216">
            <v>3806.26</v>
          </cell>
          <cell r="Q4216">
            <v>3806.26</v>
          </cell>
          <cell r="R4216">
            <v>3806.26</v>
          </cell>
          <cell r="S4216">
            <v>45675.12</v>
          </cell>
        </row>
        <row r="4217">
          <cell r="E4217" t="str">
            <v>35452130200ORMRCZZWD</v>
          </cell>
          <cell r="F4217" t="str">
            <v>CC-MEDAID</v>
          </cell>
          <cell r="G4217">
            <v>1423.87</v>
          </cell>
          <cell r="H4217">
            <v>1423.87</v>
          </cell>
          <cell r="I4217">
            <v>1423.87</v>
          </cell>
          <cell r="J4217">
            <v>1423.87</v>
          </cell>
          <cell r="K4217">
            <v>1423.87</v>
          </cell>
          <cell r="L4217">
            <v>1423.87</v>
          </cell>
          <cell r="M4217">
            <v>1423.87</v>
          </cell>
          <cell r="N4217">
            <v>1423.87</v>
          </cell>
          <cell r="O4217">
            <v>1423.87</v>
          </cell>
          <cell r="P4217">
            <v>1423.87</v>
          </cell>
          <cell r="Q4217">
            <v>1423.87</v>
          </cell>
          <cell r="R4217">
            <v>1423.87</v>
          </cell>
          <cell r="S4217">
            <v>17086.439999999999</v>
          </cell>
        </row>
        <row r="4218">
          <cell r="E4218" t="str">
            <v>35452130200ORMRCZZWD</v>
          </cell>
          <cell r="F4218" t="str">
            <v>CC-MEDAID</v>
          </cell>
          <cell r="G4218">
            <v>2017.77</v>
          </cell>
          <cell r="H4218">
            <v>2017.77</v>
          </cell>
          <cell r="I4218">
            <v>2017.77</v>
          </cell>
          <cell r="J4218">
            <v>2017.77</v>
          </cell>
          <cell r="K4218">
            <v>2017.77</v>
          </cell>
          <cell r="L4218">
            <v>2017.77</v>
          </cell>
          <cell r="M4218">
            <v>2017.77</v>
          </cell>
          <cell r="N4218">
            <v>2017.77</v>
          </cell>
          <cell r="O4218">
            <v>2017.77</v>
          </cell>
          <cell r="P4218">
            <v>2017.77</v>
          </cell>
          <cell r="Q4218">
            <v>2017.77</v>
          </cell>
          <cell r="R4218">
            <v>2017.77</v>
          </cell>
          <cell r="S4218">
            <v>24213.24</v>
          </cell>
        </row>
        <row r="4219">
          <cell r="E4219" t="str">
            <v>35452130200ORMRCZZWD</v>
          </cell>
          <cell r="F4219" t="str">
            <v>CC-MEDAID</v>
          </cell>
          <cell r="G4219">
            <v>3767.33</v>
          </cell>
          <cell r="H4219">
            <v>3767.33</v>
          </cell>
          <cell r="I4219">
            <v>3767.33</v>
          </cell>
          <cell r="J4219">
            <v>3767.33</v>
          </cell>
          <cell r="K4219">
            <v>3767.33</v>
          </cell>
          <cell r="L4219">
            <v>3767.33</v>
          </cell>
          <cell r="M4219">
            <v>3767.33</v>
          </cell>
          <cell r="N4219">
            <v>3767.33</v>
          </cell>
          <cell r="O4219">
            <v>3767.33</v>
          </cell>
          <cell r="P4219">
            <v>3767.33</v>
          </cell>
          <cell r="Q4219">
            <v>3767.33</v>
          </cell>
          <cell r="R4219">
            <v>3767.33</v>
          </cell>
          <cell r="S4219">
            <v>45207.96</v>
          </cell>
        </row>
        <row r="4220">
          <cell r="E4220" t="str">
            <v>35452130200ORMRCZZWD</v>
          </cell>
          <cell r="F4220" t="str">
            <v>CC-MEDAID</v>
          </cell>
          <cell r="G4220">
            <v>2088.84</v>
          </cell>
          <cell r="H4220">
            <v>2088.84</v>
          </cell>
          <cell r="I4220">
            <v>2088.84</v>
          </cell>
          <cell r="J4220">
            <v>2088.84</v>
          </cell>
          <cell r="K4220">
            <v>2088.84</v>
          </cell>
          <cell r="L4220">
            <v>2088.84</v>
          </cell>
          <cell r="M4220">
            <v>2088.84</v>
          </cell>
          <cell r="N4220">
            <v>2088.84</v>
          </cell>
          <cell r="O4220">
            <v>2088.84</v>
          </cell>
          <cell r="P4220">
            <v>2088.84</v>
          </cell>
          <cell r="Q4220">
            <v>2088.84</v>
          </cell>
          <cell r="R4220">
            <v>2088.84</v>
          </cell>
          <cell r="S4220">
            <v>25066.080000000002</v>
          </cell>
        </row>
        <row r="4221">
          <cell r="E4221" t="str">
            <v>35452130200ORMRCZZWD</v>
          </cell>
          <cell r="F4221" t="str">
            <v>CC-MEDAID</v>
          </cell>
          <cell r="G4221">
            <v>1568.48</v>
          </cell>
          <cell r="H4221">
            <v>1568.48</v>
          </cell>
          <cell r="I4221">
            <v>1568.48</v>
          </cell>
          <cell r="J4221">
            <v>1568.48</v>
          </cell>
          <cell r="K4221">
            <v>1568.48</v>
          </cell>
          <cell r="L4221">
            <v>1568.48</v>
          </cell>
          <cell r="M4221">
            <v>1568.48</v>
          </cell>
          <cell r="N4221">
            <v>1568.48</v>
          </cell>
          <cell r="O4221">
            <v>1568.48</v>
          </cell>
          <cell r="P4221">
            <v>1568.48</v>
          </cell>
          <cell r="Q4221">
            <v>1568.48</v>
          </cell>
          <cell r="R4221">
            <v>1568.48</v>
          </cell>
          <cell r="S4221">
            <v>18821.759999999998</v>
          </cell>
        </row>
        <row r="4222">
          <cell r="E4222" t="str">
            <v>35452130200ORMRCZZWD</v>
          </cell>
          <cell r="F4222" t="str">
            <v>CC-MEDAID</v>
          </cell>
          <cell r="G4222">
            <v>2017.77</v>
          </cell>
          <cell r="H4222">
            <v>2017.77</v>
          </cell>
          <cell r="I4222">
            <v>2017.77</v>
          </cell>
          <cell r="J4222">
            <v>2017.77</v>
          </cell>
          <cell r="K4222">
            <v>2017.77</v>
          </cell>
          <cell r="L4222">
            <v>2017.77</v>
          </cell>
          <cell r="M4222">
            <v>2017.77</v>
          </cell>
          <cell r="N4222">
            <v>2017.77</v>
          </cell>
          <cell r="O4222">
            <v>2017.77</v>
          </cell>
          <cell r="P4222">
            <v>2017.77</v>
          </cell>
          <cell r="Q4222">
            <v>2017.77</v>
          </cell>
          <cell r="R4222">
            <v>2017.77</v>
          </cell>
          <cell r="S4222">
            <v>24213.24</v>
          </cell>
        </row>
        <row r="4223">
          <cell r="E4223" t="str">
            <v>35452130200ORMRCZZWD Total</v>
          </cell>
          <cell r="F4223">
            <v>0</v>
          </cell>
          <cell r="S4223">
            <v>675330.72</v>
          </cell>
        </row>
        <row r="4224">
          <cell r="E4224" t="str">
            <v>35452130300ORMRCZZWD</v>
          </cell>
          <cell r="F4224" t="str">
            <v>CC-PENSION</v>
          </cell>
          <cell r="G4224">
            <v>3951.11</v>
          </cell>
          <cell r="H4224">
            <v>3951.11</v>
          </cell>
          <cell r="I4224">
            <v>3951.11</v>
          </cell>
          <cell r="J4224">
            <v>3951.11</v>
          </cell>
          <cell r="K4224">
            <v>3951.11</v>
          </cell>
          <cell r="L4224">
            <v>3951.11</v>
          </cell>
          <cell r="M4224">
            <v>3951.11</v>
          </cell>
          <cell r="N4224">
            <v>3951.11</v>
          </cell>
          <cell r="O4224">
            <v>3951.11</v>
          </cell>
          <cell r="P4224">
            <v>3951.11</v>
          </cell>
          <cell r="Q4224">
            <v>3951.11</v>
          </cell>
          <cell r="R4224">
            <v>3951.11</v>
          </cell>
          <cell r="S4224">
            <v>47413.32</v>
          </cell>
        </row>
        <row r="4225">
          <cell r="E4225" t="str">
            <v>35452130300ORMRCZZWD</v>
          </cell>
          <cell r="F4225" t="str">
            <v>CC-PENSION</v>
          </cell>
          <cell r="G4225">
            <v>6109.37</v>
          </cell>
          <cell r="H4225">
            <v>6109.37</v>
          </cell>
          <cell r="I4225">
            <v>6109.37</v>
          </cell>
          <cell r="J4225">
            <v>6109.37</v>
          </cell>
          <cell r="K4225">
            <v>6109.37</v>
          </cell>
          <cell r="L4225">
            <v>6109.37</v>
          </cell>
          <cell r="M4225">
            <v>6109.37</v>
          </cell>
          <cell r="N4225">
            <v>6109.37</v>
          </cell>
          <cell r="O4225">
            <v>6109.37</v>
          </cell>
          <cell r="P4225">
            <v>6109.37</v>
          </cell>
          <cell r="Q4225">
            <v>6109.37</v>
          </cell>
          <cell r="R4225">
            <v>6109.37</v>
          </cell>
          <cell r="S4225">
            <v>73312.44</v>
          </cell>
        </row>
        <row r="4226">
          <cell r="E4226" t="str">
            <v>35452130300ORMRCZZWD</v>
          </cell>
          <cell r="F4226" t="str">
            <v>CC-PENSION</v>
          </cell>
          <cell r="G4226">
            <v>4795.99</v>
          </cell>
          <cell r="H4226">
            <v>4795.99</v>
          </cell>
          <cell r="I4226">
            <v>4795.99</v>
          </cell>
          <cell r="J4226">
            <v>4795.99</v>
          </cell>
          <cell r="K4226">
            <v>4795.99</v>
          </cell>
          <cell r="L4226">
            <v>4795.99</v>
          </cell>
          <cell r="M4226">
            <v>4795.99</v>
          </cell>
          <cell r="N4226">
            <v>4795.99</v>
          </cell>
          <cell r="O4226">
            <v>4795.99</v>
          </cell>
          <cell r="P4226">
            <v>4795.99</v>
          </cell>
          <cell r="Q4226">
            <v>4795.99</v>
          </cell>
          <cell r="R4226">
            <v>4795.99</v>
          </cell>
          <cell r="S4226">
            <v>57551.88</v>
          </cell>
        </row>
        <row r="4227">
          <cell r="E4227" t="str">
            <v>35452130300ORMRCZZWD</v>
          </cell>
          <cell r="F4227" t="str">
            <v>CC-PENSION</v>
          </cell>
          <cell r="G4227">
            <v>4795.99</v>
          </cell>
          <cell r="H4227">
            <v>4795.99</v>
          </cell>
          <cell r="I4227">
            <v>4795.99</v>
          </cell>
          <cell r="J4227">
            <v>4795.99</v>
          </cell>
          <cell r="K4227">
            <v>4795.99</v>
          </cell>
          <cell r="L4227">
            <v>4795.99</v>
          </cell>
          <cell r="M4227">
            <v>4795.99</v>
          </cell>
          <cell r="N4227">
            <v>4795.99</v>
          </cell>
          <cell r="O4227">
            <v>4795.99</v>
          </cell>
          <cell r="P4227">
            <v>4795.99</v>
          </cell>
          <cell r="Q4227">
            <v>4795.99</v>
          </cell>
          <cell r="R4227">
            <v>4795.99</v>
          </cell>
          <cell r="S4227">
            <v>57551.88</v>
          </cell>
        </row>
        <row r="4228">
          <cell r="E4228" t="str">
            <v>35452130300ORMRCZZWD</v>
          </cell>
          <cell r="F4228" t="str">
            <v>CC-PENSION</v>
          </cell>
          <cell r="G4228">
            <v>3951.11</v>
          </cell>
          <cell r="H4228">
            <v>3951.11</v>
          </cell>
          <cell r="I4228">
            <v>3951.11</v>
          </cell>
          <cell r="J4228">
            <v>3951.11</v>
          </cell>
          <cell r="K4228">
            <v>3951.11</v>
          </cell>
          <cell r="L4228">
            <v>3951.11</v>
          </cell>
          <cell r="M4228">
            <v>3951.11</v>
          </cell>
          <cell r="N4228">
            <v>3951.11</v>
          </cell>
          <cell r="O4228">
            <v>3951.11</v>
          </cell>
          <cell r="P4228">
            <v>3951.11</v>
          </cell>
          <cell r="Q4228">
            <v>3951.11</v>
          </cell>
          <cell r="R4228">
            <v>3951.11</v>
          </cell>
          <cell r="S4228">
            <v>47413.32</v>
          </cell>
        </row>
        <row r="4229">
          <cell r="E4229" t="str">
            <v>35452130300ORMRCZZWD</v>
          </cell>
          <cell r="F4229" t="str">
            <v>CC-PENSION</v>
          </cell>
          <cell r="G4229">
            <v>3951.11</v>
          </cell>
          <cell r="H4229">
            <v>3951.11</v>
          </cell>
          <cell r="I4229">
            <v>3951.11</v>
          </cell>
          <cell r="J4229">
            <v>3951.11</v>
          </cell>
          <cell r="K4229">
            <v>3951.11</v>
          </cell>
          <cell r="L4229">
            <v>3951.11</v>
          </cell>
          <cell r="M4229">
            <v>3951.11</v>
          </cell>
          <cell r="N4229">
            <v>3951.11</v>
          </cell>
          <cell r="O4229">
            <v>3951.11</v>
          </cell>
          <cell r="P4229">
            <v>3951.11</v>
          </cell>
          <cell r="Q4229">
            <v>3951.11</v>
          </cell>
          <cell r="R4229">
            <v>3951.11</v>
          </cell>
          <cell r="S4229">
            <v>47413.32</v>
          </cell>
        </row>
        <row r="4230">
          <cell r="E4230" t="str">
            <v>35452130300ORMRCZZWD</v>
          </cell>
          <cell r="F4230" t="str">
            <v>CC-PENSION</v>
          </cell>
          <cell r="G4230">
            <v>6109.37</v>
          </cell>
          <cell r="H4230">
            <v>6109.37</v>
          </cell>
          <cell r="I4230">
            <v>6109.37</v>
          </cell>
          <cell r="J4230">
            <v>6109.37</v>
          </cell>
          <cell r="K4230">
            <v>6109.37</v>
          </cell>
          <cell r="L4230">
            <v>6109.37</v>
          </cell>
          <cell r="M4230">
            <v>6109.37</v>
          </cell>
          <cell r="N4230">
            <v>6109.37</v>
          </cell>
          <cell r="O4230">
            <v>6109.37</v>
          </cell>
          <cell r="P4230">
            <v>6109.37</v>
          </cell>
          <cell r="Q4230">
            <v>6109.37</v>
          </cell>
          <cell r="R4230">
            <v>6109.37</v>
          </cell>
          <cell r="S4230">
            <v>73312.44</v>
          </cell>
        </row>
        <row r="4231">
          <cell r="E4231" t="str">
            <v>35452130300ORMRCZZWD</v>
          </cell>
          <cell r="F4231" t="str">
            <v>CC-PENSION</v>
          </cell>
          <cell r="G4231">
            <v>3951.11</v>
          </cell>
          <cell r="H4231">
            <v>3951.11</v>
          </cell>
          <cell r="I4231">
            <v>3951.11</v>
          </cell>
          <cell r="J4231">
            <v>3951.11</v>
          </cell>
          <cell r="K4231">
            <v>3951.11</v>
          </cell>
          <cell r="L4231">
            <v>3951.11</v>
          </cell>
          <cell r="M4231">
            <v>3951.11</v>
          </cell>
          <cell r="N4231">
            <v>3951.11</v>
          </cell>
          <cell r="O4231">
            <v>3951.11</v>
          </cell>
          <cell r="P4231">
            <v>3951.11</v>
          </cell>
          <cell r="Q4231">
            <v>3951.11</v>
          </cell>
          <cell r="R4231">
            <v>3951.11</v>
          </cell>
          <cell r="S4231">
            <v>47413.32</v>
          </cell>
        </row>
        <row r="4232">
          <cell r="E4232" t="str">
            <v>35452130300ORMRCZZWD</v>
          </cell>
          <cell r="F4232" t="str">
            <v>CC-PENSION</v>
          </cell>
          <cell r="G4232">
            <v>3029.5</v>
          </cell>
          <cell r="H4232">
            <v>3029.5</v>
          </cell>
          <cell r="I4232">
            <v>3029.5</v>
          </cell>
          <cell r="J4232">
            <v>3029.5</v>
          </cell>
          <cell r="K4232">
            <v>3029.5</v>
          </cell>
          <cell r="L4232">
            <v>3029.5</v>
          </cell>
          <cell r="M4232">
            <v>3029.5</v>
          </cell>
          <cell r="N4232">
            <v>3029.5</v>
          </cell>
          <cell r="O4232">
            <v>3029.5</v>
          </cell>
          <cell r="P4232">
            <v>3029.5</v>
          </cell>
          <cell r="Q4232">
            <v>3029.5</v>
          </cell>
          <cell r="R4232">
            <v>3029.5</v>
          </cell>
          <cell r="S4232">
            <v>36354</v>
          </cell>
        </row>
        <row r="4233">
          <cell r="E4233" t="str">
            <v>35452130300ORMRCZZWD</v>
          </cell>
          <cell r="F4233" t="str">
            <v>CC-PENSION</v>
          </cell>
          <cell r="G4233">
            <v>6109.37</v>
          </cell>
          <cell r="H4233">
            <v>6109.37</v>
          </cell>
          <cell r="I4233">
            <v>6109.37</v>
          </cell>
          <cell r="J4233">
            <v>6109.37</v>
          </cell>
          <cell r="K4233">
            <v>6109.37</v>
          </cell>
          <cell r="L4233">
            <v>6109.37</v>
          </cell>
          <cell r="M4233">
            <v>6109.37</v>
          </cell>
          <cell r="N4233">
            <v>6109.37</v>
          </cell>
          <cell r="O4233">
            <v>6109.37</v>
          </cell>
          <cell r="P4233">
            <v>6109.37</v>
          </cell>
          <cell r="Q4233">
            <v>6109.37</v>
          </cell>
          <cell r="R4233">
            <v>6109.37</v>
          </cell>
          <cell r="S4233">
            <v>73312.44</v>
          </cell>
        </row>
        <row r="4234">
          <cell r="E4234" t="str">
            <v>35452130300ORMRCZZWD</v>
          </cell>
          <cell r="F4234" t="str">
            <v>CC-PENSION</v>
          </cell>
          <cell r="G4234">
            <v>3951.11</v>
          </cell>
          <cell r="H4234">
            <v>3951.11</v>
          </cell>
          <cell r="I4234">
            <v>3951.11</v>
          </cell>
          <cell r="J4234">
            <v>3951.11</v>
          </cell>
          <cell r="K4234">
            <v>3951.11</v>
          </cell>
          <cell r="L4234">
            <v>3951.11</v>
          </cell>
          <cell r="M4234">
            <v>3951.11</v>
          </cell>
          <cell r="N4234">
            <v>3951.11</v>
          </cell>
          <cell r="O4234">
            <v>3951.11</v>
          </cell>
          <cell r="P4234">
            <v>3951.11</v>
          </cell>
          <cell r="Q4234">
            <v>3951.11</v>
          </cell>
          <cell r="R4234">
            <v>3951.11</v>
          </cell>
          <cell r="S4234">
            <v>47413.32</v>
          </cell>
        </row>
        <row r="4235">
          <cell r="E4235" t="str">
            <v>35452130300ORMRCZZWD</v>
          </cell>
          <cell r="F4235" t="str">
            <v>CC-PENSION</v>
          </cell>
          <cell r="G4235">
            <v>6109.37</v>
          </cell>
          <cell r="H4235">
            <v>6109.37</v>
          </cell>
          <cell r="I4235">
            <v>6109.37</v>
          </cell>
          <cell r="J4235">
            <v>6109.37</v>
          </cell>
          <cell r="K4235">
            <v>6109.37</v>
          </cell>
          <cell r="L4235">
            <v>6109.37</v>
          </cell>
          <cell r="M4235">
            <v>6109.37</v>
          </cell>
          <cell r="N4235">
            <v>6109.37</v>
          </cell>
          <cell r="O4235">
            <v>6109.37</v>
          </cell>
          <cell r="P4235">
            <v>6109.37</v>
          </cell>
          <cell r="Q4235">
            <v>6109.37</v>
          </cell>
          <cell r="R4235">
            <v>6109.37</v>
          </cell>
          <cell r="S4235">
            <v>73312.44</v>
          </cell>
        </row>
        <row r="4236">
          <cell r="E4236" t="str">
            <v>35452130300ORMRCZZWD</v>
          </cell>
          <cell r="F4236" t="str">
            <v>CC-PENSION</v>
          </cell>
          <cell r="G4236">
            <v>3951.11</v>
          </cell>
          <cell r="H4236">
            <v>3951.11</v>
          </cell>
          <cell r="I4236">
            <v>3951.11</v>
          </cell>
          <cell r="J4236">
            <v>3951.11</v>
          </cell>
          <cell r="K4236">
            <v>3951.11</v>
          </cell>
          <cell r="L4236">
            <v>3951.11</v>
          </cell>
          <cell r="M4236">
            <v>3951.11</v>
          </cell>
          <cell r="N4236">
            <v>3951.11</v>
          </cell>
          <cell r="O4236">
            <v>3951.11</v>
          </cell>
          <cell r="P4236">
            <v>3951.11</v>
          </cell>
          <cell r="Q4236">
            <v>3951.11</v>
          </cell>
          <cell r="R4236">
            <v>3951.11</v>
          </cell>
          <cell r="S4236">
            <v>47413.32</v>
          </cell>
        </row>
        <row r="4237">
          <cell r="E4237" t="str">
            <v>35452130300ORMRCZZWD</v>
          </cell>
          <cell r="F4237" t="str">
            <v>CC-PENSION</v>
          </cell>
          <cell r="G4237">
            <v>3951.11</v>
          </cell>
          <cell r="H4237">
            <v>3951.11</v>
          </cell>
          <cell r="I4237">
            <v>3951.11</v>
          </cell>
          <cell r="J4237">
            <v>3951.11</v>
          </cell>
          <cell r="K4237">
            <v>3951.11</v>
          </cell>
          <cell r="L4237">
            <v>3951.11</v>
          </cell>
          <cell r="M4237">
            <v>3951.11</v>
          </cell>
          <cell r="N4237">
            <v>3951.11</v>
          </cell>
          <cell r="O4237">
            <v>3951.11</v>
          </cell>
          <cell r="P4237">
            <v>3951.11</v>
          </cell>
          <cell r="Q4237">
            <v>3951.11</v>
          </cell>
          <cell r="R4237">
            <v>3951.11</v>
          </cell>
          <cell r="S4237">
            <v>47413.32</v>
          </cell>
        </row>
        <row r="4238">
          <cell r="E4238" t="str">
            <v>35452130300ORMRCZZWD</v>
          </cell>
          <cell r="F4238" t="str">
            <v>CC-PENSION</v>
          </cell>
          <cell r="G4238">
            <v>4795.99</v>
          </cell>
          <cell r="H4238">
            <v>4795.99</v>
          </cell>
          <cell r="I4238">
            <v>4795.99</v>
          </cell>
          <cell r="J4238">
            <v>4795.99</v>
          </cell>
          <cell r="K4238">
            <v>4795.99</v>
          </cell>
          <cell r="L4238">
            <v>4795.99</v>
          </cell>
          <cell r="M4238">
            <v>4795.99</v>
          </cell>
          <cell r="N4238">
            <v>4795.99</v>
          </cell>
          <cell r="O4238">
            <v>4795.99</v>
          </cell>
          <cell r="P4238">
            <v>4795.99</v>
          </cell>
          <cell r="Q4238">
            <v>4795.99</v>
          </cell>
          <cell r="R4238">
            <v>4795.99</v>
          </cell>
          <cell r="S4238">
            <v>57551.88</v>
          </cell>
        </row>
        <row r="4239">
          <cell r="E4239" t="str">
            <v>35452130300ORMRCZZWD</v>
          </cell>
          <cell r="F4239" t="str">
            <v>CC-PENSION</v>
          </cell>
          <cell r="G4239">
            <v>3951.11</v>
          </cell>
          <cell r="H4239">
            <v>3951.11</v>
          </cell>
          <cell r="I4239">
            <v>3951.11</v>
          </cell>
          <cell r="J4239">
            <v>3951.11</v>
          </cell>
          <cell r="K4239">
            <v>3951.11</v>
          </cell>
          <cell r="L4239">
            <v>3951.11</v>
          </cell>
          <cell r="M4239">
            <v>3951.11</v>
          </cell>
          <cell r="N4239">
            <v>3951.11</v>
          </cell>
          <cell r="O4239">
            <v>3951.11</v>
          </cell>
          <cell r="P4239">
            <v>3951.11</v>
          </cell>
          <cell r="Q4239">
            <v>3951.11</v>
          </cell>
          <cell r="R4239">
            <v>3951.11</v>
          </cell>
          <cell r="S4239">
            <v>47413.32</v>
          </cell>
        </row>
        <row r="4240">
          <cell r="E4240" t="str">
            <v>35452130300ORMRCZZWD</v>
          </cell>
          <cell r="F4240" t="str">
            <v>CC-PENSION</v>
          </cell>
          <cell r="G4240">
            <v>3951.11</v>
          </cell>
          <cell r="H4240">
            <v>3951.11</v>
          </cell>
          <cell r="I4240">
            <v>3951.11</v>
          </cell>
          <cell r="J4240">
            <v>3951.11</v>
          </cell>
          <cell r="K4240">
            <v>3951.11</v>
          </cell>
          <cell r="L4240">
            <v>3951.11</v>
          </cell>
          <cell r="M4240">
            <v>3951.11</v>
          </cell>
          <cell r="N4240">
            <v>3951.11</v>
          </cell>
          <cell r="O4240">
            <v>3951.11</v>
          </cell>
          <cell r="P4240">
            <v>3951.11</v>
          </cell>
          <cell r="Q4240">
            <v>3951.11</v>
          </cell>
          <cell r="R4240">
            <v>3951.11</v>
          </cell>
          <cell r="S4240">
            <v>47413.32</v>
          </cell>
        </row>
        <row r="4241">
          <cell r="E4241" t="str">
            <v>35452130300ORMRCZZWD</v>
          </cell>
          <cell r="F4241" t="str">
            <v>CC-PENSION</v>
          </cell>
          <cell r="G4241">
            <v>3951.11</v>
          </cell>
          <cell r="H4241">
            <v>3951.11</v>
          </cell>
          <cell r="I4241">
            <v>3951.11</v>
          </cell>
          <cell r="J4241">
            <v>3951.11</v>
          </cell>
          <cell r="K4241">
            <v>3951.11</v>
          </cell>
          <cell r="L4241">
            <v>3951.11</v>
          </cell>
          <cell r="M4241">
            <v>3951.11</v>
          </cell>
          <cell r="N4241">
            <v>3951.11</v>
          </cell>
          <cell r="O4241">
            <v>3951.11</v>
          </cell>
          <cell r="P4241">
            <v>3951.11</v>
          </cell>
          <cell r="Q4241">
            <v>3951.11</v>
          </cell>
          <cell r="R4241">
            <v>3951.11</v>
          </cell>
          <cell r="S4241">
            <v>47413.32</v>
          </cell>
        </row>
        <row r="4242">
          <cell r="E4242" t="str">
            <v>35452130300ORMRCZZWD</v>
          </cell>
          <cell r="F4242" t="str">
            <v>CC-PENSION</v>
          </cell>
          <cell r="G4242">
            <v>3556.32</v>
          </cell>
          <cell r="H4242">
            <v>3556.32</v>
          </cell>
          <cell r="I4242">
            <v>3556.32</v>
          </cell>
          <cell r="J4242">
            <v>3556.32</v>
          </cell>
          <cell r="K4242">
            <v>3556.32</v>
          </cell>
          <cell r="L4242">
            <v>3556.32</v>
          </cell>
          <cell r="M4242">
            <v>3556.32</v>
          </cell>
          <cell r="N4242">
            <v>3556.32</v>
          </cell>
          <cell r="O4242">
            <v>3736.05</v>
          </cell>
          <cell r="P4242">
            <v>3736.05</v>
          </cell>
          <cell r="Q4242">
            <v>3736.05</v>
          </cell>
          <cell r="R4242">
            <v>3736.05</v>
          </cell>
          <cell r="S4242">
            <v>43394.76</v>
          </cell>
        </row>
        <row r="4243">
          <cell r="E4243" t="str">
            <v>35452130300ORMRCZZWD</v>
          </cell>
          <cell r="F4243" t="str">
            <v>CC-PENSION</v>
          </cell>
          <cell r="G4243">
            <v>3029.5</v>
          </cell>
          <cell r="H4243">
            <v>3029.5</v>
          </cell>
          <cell r="I4243">
            <v>3029.5</v>
          </cell>
          <cell r="J4243">
            <v>3029.5</v>
          </cell>
          <cell r="K4243">
            <v>3029.5</v>
          </cell>
          <cell r="L4243">
            <v>3029.5</v>
          </cell>
          <cell r="M4243">
            <v>3029.5</v>
          </cell>
          <cell r="N4243">
            <v>3029.5</v>
          </cell>
          <cell r="O4243">
            <v>3029.5</v>
          </cell>
          <cell r="P4243">
            <v>3029.5</v>
          </cell>
          <cell r="Q4243">
            <v>3029.5</v>
          </cell>
          <cell r="R4243">
            <v>3029.5</v>
          </cell>
          <cell r="S4243">
            <v>36354</v>
          </cell>
        </row>
        <row r="4244">
          <cell r="E4244" t="str">
            <v>35452130300ORMRCZZWD</v>
          </cell>
          <cell r="F4244" t="str">
            <v>CC-PENSION</v>
          </cell>
          <cell r="G4244">
            <v>2067.5100000000002</v>
          </cell>
          <cell r="H4244">
            <v>2067.5100000000002</v>
          </cell>
          <cell r="I4244">
            <v>2067.5100000000002</v>
          </cell>
          <cell r="J4244">
            <v>2067.5100000000002</v>
          </cell>
          <cell r="K4244">
            <v>2067.5100000000002</v>
          </cell>
          <cell r="L4244">
            <v>2067.5100000000002</v>
          </cell>
          <cell r="M4244">
            <v>2067.5100000000002</v>
          </cell>
          <cell r="N4244">
            <v>2067.5100000000002</v>
          </cell>
          <cell r="O4244">
            <v>2067.5100000000002</v>
          </cell>
          <cell r="P4244">
            <v>2067.5100000000002</v>
          </cell>
          <cell r="Q4244">
            <v>2067.5100000000002</v>
          </cell>
          <cell r="R4244">
            <v>2134.67</v>
          </cell>
          <cell r="S4244">
            <v>24877.279999999999</v>
          </cell>
        </row>
        <row r="4245">
          <cell r="E4245" t="str">
            <v>35452130300ORMRCZZWD</v>
          </cell>
          <cell r="F4245" t="str">
            <v>CC-PENSION</v>
          </cell>
          <cell r="G4245">
            <v>2961.03</v>
          </cell>
          <cell r="H4245">
            <v>2961.03</v>
          </cell>
          <cell r="I4245">
            <v>2961.03</v>
          </cell>
          <cell r="J4245">
            <v>2961.03</v>
          </cell>
          <cell r="K4245">
            <v>2961.03</v>
          </cell>
          <cell r="L4245">
            <v>2961.03</v>
          </cell>
          <cell r="M4245">
            <v>2961.03</v>
          </cell>
          <cell r="N4245">
            <v>2961.03</v>
          </cell>
          <cell r="O4245">
            <v>3095.16</v>
          </cell>
          <cell r="P4245">
            <v>3095.16</v>
          </cell>
          <cell r="Q4245">
            <v>3095.16</v>
          </cell>
          <cell r="R4245">
            <v>3095.16</v>
          </cell>
          <cell r="S4245">
            <v>36068.879999999997</v>
          </cell>
        </row>
        <row r="4246">
          <cell r="E4246" t="str">
            <v>35452130300ORMRCZZWD</v>
          </cell>
          <cell r="F4246" t="str">
            <v>CC-PENSION</v>
          </cell>
          <cell r="G4246">
            <v>2961.03</v>
          </cell>
          <cell r="H4246">
            <v>2961.03</v>
          </cell>
          <cell r="I4246">
            <v>2961.03</v>
          </cell>
          <cell r="J4246">
            <v>2961.03</v>
          </cell>
          <cell r="K4246">
            <v>2961.03</v>
          </cell>
          <cell r="L4246">
            <v>2961.03</v>
          </cell>
          <cell r="M4246">
            <v>2961.03</v>
          </cell>
          <cell r="N4246">
            <v>2961.03</v>
          </cell>
          <cell r="O4246">
            <v>3095.16</v>
          </cell>
          <cell r="P4246">
            <v>3095.16</v>
          </cell>
          <cell r="Q4246">
            <v>3095.16</v>
          </cell>
          <cell r="R4246">
            <v>3095.16</v>
          </cell>
          <cell r="S4246">
            <v>36068.879999999997</v>
          </cell>
        </row>
        <row r="4247">
          <cell r="E4247" t="str">
            <v>35452130300ORMRCZZWD</v>
          </cell>
          <cell r="F4247" t="str">
            <v>CC-PENSION</v>
          </cell>
          <cell r="G4247">
            <v>2961.03</v>
          </cell>
          <cell r="H4247">
            <v>2961.03</v>
          </cell>
          <cell r="I4247">
            <v>2961.03</v>
          </cell>
          <cell r="J4247">
            <v>2961.03</v>
          </cell>
          <cell r="K4247">
            <v>2961.03</v>
          </cell>
          <cell r="L4247">
            <v>2961.03</v>
          </cell>
          <cell r="M4247">
            <v>2961.03</v>
          </cell>
          <cell r="N4247">
            <v>2961.03</v>
          </cell>
          <cell r="O4247">
            <v>3095.16</v>
          </cell>
          <cell r="P4247">
            <v>3095.16</v>
          </cell>
          <cell r="Q4247">
            <v>3095.16</v>
          </cell>
          <cell r="R4247">
            <v>3095.16</v>
          </cell>
          <cell r="S4247">
            <v>36068.879999999997</v>
          </cell>
        </row>
        <row r="4248">
          <cell r="E4248" t="str">
            <v>35452130300ORMRCZZWD</v>
          </cell>
          <cell r="F4248" t="str">
            <v>CC-PENSION</v>
          </cell>
          <cell r="G4248">
            <v>2961.03</v>
          </cell>
          <cell r="H4248">
            <v>2961.03</v>
          </cell>
          <cell r="I4248">
            <v>2961.03</v>
          </cell>
          <cell r="J4248">
            <v>2961.03</v>
          </cell>
          <cell r="K4248">
            <v>2961.03</v>
          </cell>
          <cell r="L4248">
            <v>2961.03</v>
          </cell>
          <cell r="M4248">
            <v>2961.03</v>
          </cell>
          <cell r="N4248">
            <v>2961.03</v>
          </cell>
          <cell r="O4248">
            <v>3095.16</v>
          </cell>
          <cell r="P4248">
            <v>3095.16</v>
          </cell>
          <cell r="Q4248">
            <v>3095.16</v>
          </cell>
          <cell r="R4248">
            <v>3095.16</v>
          </cell>
          <cell r="S4248">
            <v>36068.879999999997</v>
          </cell>
        </row>
        <row r="4249">
          <cell r="E4249" t="str">
            <v>35452130300ORMRCZZWD</v>
          </cell>
          <cell r="F4249" t="str">
            <v>CC-PENSION</v>
          </cell>
          <cell r="G4249">
            <v>8826.15</v>
          </cell>
          <cell r="H4249">
            <v>8826.15</v>
          </cell>
          <cell r="I4249">
            <v>8826.15</v>
          </cell>
          <cell r="J4249">
            <v>8826.15</v>
          </cell>
          <cell r="K4249">
            <v>8826.15</v>
          </cell>
          <cell r="L4249">
            <v>8826.15</v>
          </cell>
          <cell r="M4249">
            <v>8826.15</v>
          </cell>
          <cell r="N4249">
            <v>8826.15</v>
          </cell>
          <cell r="O4249">
            <v>8826.15</v>
          </cell>
          <cell r="P4249">
            <v>8826.15</v>
          </cell>
          <cell r="Q4249">
            <v>8826.15</v>
          </cell>
          <cell r="R4249">
            <v>8826.15</v>
          </cell>
          <cell r="S4249">
            <v>105913.8</v>
          </cell>
        </row>
        <row r="4250">
          <cell r="E4250" t="str">
            <v>35452130300ORMRCZZWD Total</v>
          </cell>
          <cell r="F4250">
            <v>0</v>
          </cell>
          <cell r="S4250">
            <v>1331207.9599999995</v>
          </cell>
        </row>
        <row r="4251">
          <cell r="E4251" t="str">
            <v>35452130400ORMRCZZWD</v>
          </cell>
          <cell r="F4251" t="str">
            <v>CC-U.I.F.</v>
          </cell>
          <cell r="G4251">
            <v>148.72</v>
          </cell>
          <cell r="H4251">
            <v>148.72</v>
          </cell>
          <cell r="I4251">
            <v>148.72</v>
          </cell>
          <cell r="J4251">
            <v>148.72</v>
          </cell>
          <cell r="K4251">
            <v>148.72</v>
          </cell>
          <cell r="L4251">
            <v>148.72</v>
          </cell>
          <cell r="M4251">
            <v>148.72</v>
          </cell>
          <cell r="N4251">
            <v>148.72</v>
          </cell>
          <cell r="O4251">
            <v>148.72</v>
          </cell>
          <cell r="P4251">
            <v>148.72</v>
          </cell>
          <cell r="Q4251">
            <v>148.72</v>
          </cell>
          <cell r="R4251">
            <v>148.72</v>
          </cell>
          <cell r="S4251">
            <v>1784.64</v>
          </cell>
        </row>
        <row r="4252">
          <cell r="E4252" t="str">
            <v>35452130400ORMRCZZWD</v>
          </cell>
          <cell r="F4252" t="str">
            <v>CC-U.I.F.</v>
          </cell>
          <cell r="G4252">
            <v>148.72</v>
          </cell>
          <cell r="H4252">
            <v>148.72</v>
          </cell>
          <cell r="I4252">
            <v>148.72</v>
          </cell>
          <cell r="J4252">
            <v>148.72</v>
          </cell>
          <cell r="K4252">
            <v>148.72</v>
          </cell>
          <cell r="L4252">
            <v>148.72</v>
          </cell>
          <cell r="M4252">
            <v>148.72</v>
          </cell>
          <cell r="N4252">
            <v>148.72</v>
          </cell>
          <cell r="O4252">
            <v>148.72</v>
          </cell>
          <cell r="P4252">
            <v>148.72</v>
          </cell>
          <cell r="Q4252">
            <v>148.72</v>
          </cell>
          <cell r="R4252">
            <v>148.72</v>
          </cell>
          <cell r="S4252">
            <v>1784.64</v>
          </cell>
        </row>
        <row r="4253">
          <cell r="E4253" t="str">
            <v>35452130400ORMRCZZWD</v>
          </cell>
          <cell r="F4253" t="str">
            <v>CC-U.I.F.</v>
          </cell>
          <cell r="G4253">
            <v>148.72</v>
          </cell>
          <cell r="H4253">
            <v>148.72</v>
          </cell>
          <cell r="I4253">
            <v>148.72</v>
          </cell>
          <cell r="J4253">
            <v>148.72</v>
          </cell>
          <cell r="K4253">
            <v>148.72</v>
          </cell>
          <cell r="L4253">
            <v>148.72</v>
          </cell>
          <cell r="M4253">
            <v>148.72</v>
          </cell>
          <cell r="N4253">
            <v>148.72</v>
          </cell>
          <cell r="O4253">
            <v>148.72</v>
          </cell>
          <cell r="P4253">
            <v>148.72</v>
          </cell>
          <cell r="Q4253">
            <v>148.72</v>
          </cell>
          <cell r="R4253">
            <v>148.72</v>
          </cell>
          <cell r="S4253">
            <v>1784.64</v>
          </cell>
        </row>
        <row r="4254">
          <cell r="E4254" t="str">
            <v>35452130400ORMRCZZWD</v>
          </cell>
          <cell r="F4254" t="str">
            <v>CC-U.I.F.</v>
          </cell>
          <cell r="G4254">
            <v>148.72</v>
          </cell>
          <cell r="H4254">
            <v>148.72</v>
          </cell>
          <cell r="I4254">
            <v>148.72</v>
          </cell>
          <cell r="J4254">
            <v>148.72</v>
          </cell>
          <cell r="K4254">
            <v>148.72</v>
          </cell>
          <cell r="L4254">
            <v>148.72</v>
          </cell>
          <cell r="M4254">
            <v>148.72</v>
          </cell>
          <cell r="N4254">
            <v>148.72</v>
          </cell>
          <cell r="O4254">
            <v>148.72</v>
          </cell>
          <cell r="P4254">
            <v>148.72</v>
          </cell>
          <cell r="Q4254">
            <v>148.72</v>
          </cell>
          <cell r="R4254">
            <v>148.72</v>
          </cell>
          <cell r="S4254">
            <v>1784.64</v>
          </cell>
        </row>
        <row r="4255">
          <cell r="E4255" t="str">
            <v>35452130400ORMRCZZWD</v>
          </cell>
          <cell r="F4255" t="str">
            <v>CC-U.I.F.</v>
          </cell>
          <cell r="G4255">
            <v>148.72</v>
          </cell>
          <cell r="H4255">
            <v>148.72</v>
          </cell>
          <cell r="I4255">
            <v>148.72</v>
          </cell>
          <cell r="J4255">
            <v>148.72</v>
          </cell>
          <cell r="K4255">
            <v>148.72</v>
          </cell>
          <cell r="L4255">
            <v>148.72</v>
          </cell>
          <cell r="M4255">
            <v>148.72</v>
          </cell>
          <cell r="N4255">
            <v>148.72</v>
          </cell>
          <cell r="O4255">
            <v>148.72</v>
          </cell>
          <cell r="P4255">
            <v>148.72</v>
          </cell>
          <cell r="Q4255">
            <v>148.72</v>
          </cell>
          <cell r="R4255">
            <v>148.72</v>
          </cell>
          <cell r="S4255">
            <v>1784.64</v>
          </cell>
        </row>
        <row r="4256">
          <cell r="E4256" t="str">
            <v>35452130400ORMRCZZWD</v>
          </cell>
          <cell r="F4256" t="str">
            <v>CC-U.I.F.</v>
          </cell>
          <cell r="G4256">
            <v>148.72</v>
          </cell>
          <cell r="H4256">
            <v>148.72</v>
          </cell>
          <cell r="I4256">
            <v>148.72</v>
          </cell>
          <cell r="J4256">
            <v>148.72</v>
          </cell>
          <cell r="K4256">
            <v>148.72</v>
          </cell>
          <cell r="L4256">
            <v>148.72</v>
          </cell>
          <cell r="M4256">
            <v>148.72</v>
          </cell>
          <cell r="N4256">
            <v>148.72</v>
          </cell>
          <cell r="O4256">
            <v>148.72</v>
          </cell>
          <cell r="P4256">
            <v>148.72</v>
          </cell>
          <cell r="Q4256">
            <v>148.72</v>
          </cell>
          <cell r="R4256">
            <v>148.72</v>
          </cell>
          <cell r="S4256">
            <v>1784.64</v>
          </cell>
        </row>
        <row r="4257">
          <cell r="E4257" t="str">
            <v>35452130400ORMRCZZWD</v>
          </cell>
          <cell r="F4257" t="str">
            <v>CC-U.I.F.</v>
          </cell>
          <cell r="G4257">
            <v>148.72</v>
          </cell>
          <cell r="H4257">
            <v>148.72</v>
          </cell>
          <cell r="I4257">
            <v>148.72</v>
          </cell>
          <cell r="J4257">
            <v>148.72</v>
          </cell>
          <cell r="K4257">
            <v>148.72</v>
          </cell>
          <cell r="L4257">
            <v>148.72</v>
          </cell>
          <cell r="M4257">
            <v>148.72</v>
          </cell>
          <cell r="N4257">
            <v>148.72</v>
          </cell>
          <cell r="O4257">
            <v>148.72</v>
          </cell>
          <cell r="P4257">
            <v>148.72</v>
          </cell>
          <cell r="Q4257">
            <v>148.72</v>
          </cell>
          <cell r="R4257">
            <v>148.72</v>
          </cell>
          <cell r="S4257">
            <v>1784.64</v>
          </cell>
        </row>
        <row r="4258">
          <cell r="E4258" t="str">
            <v>35452130400ORMRCZZWD</v>
          </cell>
          <cell r="F4258" t="str">
            <v>CC-U.I.F.</v>
          </cell>
          <cell r="G4258">
            <v>148.72</v>
          </cell>
          <cell r="H4258">
            <v>148.72</v>
          </cell>
          <cell r="I4258">
            <v>148.72</v>
          </cell>
          <cell r="J4258">
            <v>148.72</v>
          </cell>
          <cell r="K4258">
            <v>148.72</v>
          </cell>
          <cell r="L4258">
            <v>148.72</v>
          </cell>
          <cell r="M4258">
            <v>148.72</v>
          </cell>
          <cell r="N4258">
            <v>148.72</v>
          </cell>
          <cell r="O4258">
            <v>148.72</v>
          </cell>
          <cell r="P4258">
            <v>148.72</v>
          </cell>
          <cell r="Q4258">
            <v>148.72</v>
          </cell>
          <cell r="R4258">
            <v>148.72</v>
          </cell>
          <cell r="S4258">
            <v>1784.64</v>
          </cell>
        </row>
        <row r="4259">
          <cell r="E4259" t="str">
            <v>35452130400ORMRCZZWD</v>
          </cell>
          <cell r="F4259" t="str">
            <v>CC-U.I.F.</v>
          </cell>
          <cell r="G4259">
            <v>148.72</v>
          </cell>
          <cell r="H4259">
            <v>148.72</v>
          </cell>
          <cell r="I4259">
            <v>148.72</v>
          </cell>
          <cell r="J4259">
            <v>148.72</v>
          </cell>
          <cell r="K4259">
            <v>148.72</v>
          </cell>
          <cell r="L4259">
            <v>148.72</v>
          </cell>
          <cell r="M4259">
            <v>148.72</v>
          </cell>
          <cell r="N4259">
            <v>148.72</v>
          </cell>
          <cell r="O4259">
            <v>148.72</v>
          </cell>
          <cell r="P4259">
            <v>148.72</v>
          </cell>
          <cell r="Q4259">
            <v>148.72</v>
          </cell>
          <cell r="R4259">
            <v>148.72</v>
          </cell>
          <cell r="S4259">
            <v>1784.64</v>
          </cell>
        </row>
        <row r="4260">
          <cell r="E4260" t="str">
            <v>35452130400ORMRCZZWD</v>
          </cell>
          <cell r="F4260" t="str">
            <v>CC-U.I.F.</v>
          </cell>
          <cell r="G4260">
            <v>148.72</v>
          </cell>
          <cell r="H4260">
            <v>148.72</v>
          </cell>
          <cell r="I4260">
            <v>148.72</v>
          </cell>
          <cell r="J4260">
            <v>148.72</v>
          </cell>
          <cell r="K4260">
            <v>148.72</v>
          </cell>
          <cell r="L4260">
            <v>148.72</v>
          </cell>
          <cell r="M4260">
            <v>148.72</v>
          </cell>
          <cell r="N4260">
            <v>148.72</v>
          </cell>
          <cell r="O4260">
            <v>148.72</v>
          </cell>
          <cell r="P4260">
            <v>148.72</v>
          </cell>
          <cell r="Q4260">
            <v>148.72</v>
          </cell>
          <cell r="R4260">
            <v>148.72</v>
          </cell>
          <cell r="S4260">
            <v>1784.64</v>
          </cell>
        </row>
        <row r="4261">
          <cell r="E4261" t="str">
            <v>35452130400ORMRCZZWD</v>
          </cell>
          <cell r="F4261" t="str">
            <v>CC-U.I.F.</v>
          </cell>
          <cell r="G4261">
            <v>148.72</v>
          </cell>
          <cell r="H4261">
            <v>148.72</v>
          </cell>
          <cell r="I4261">
            <v>148.72</v>
          </cell>
          <cell r="J4261">
            <v>148.72</v>
          </cell>
          <cell r="K4261">
            <v>148.72</v>
          </cell>
          <cell r="L4261">
            <v>148.72</v>
          </cell>
          <cell r="M4261">
            <v>148.72</v>
          </cell>
          <cell r="N4261">
            <v>148.72</v>
          </cell>
          <cell r="O4261">
            <v>148.72</v>
          </cell>
          <cell r="P4261">
            <v>148.72</v>
          </cell>
          <cell r="Q4261">
            <v>148.72</v>
          </cell>
          <cell r="R4261">
            <v>148.72</v>
          </cell>
          <cell r="S4261">
            <v>1784.64</v>
          </cell>
        </row>
        <row r="4262">
          <cell r="E4262" t="str">
            <v>35452130400ORMRCZZWD</v>
          </cell>
          <cell r="F4262" t="str">
            <v>CC-U.I.F.</v>
          </cell>
          <cell r="G4262">
            <v>148.72</v>
          </cell>
          <cell r="H4262">
            <v>148.72</v>
          </cell>
          <cell r="I4262">
            <v>148.72</v>
          </cell>
          <cell r="J4262">
            <v>148.72</v>
          </cell>
          <cell r="K4262">
            <v>148.72</v>
          </cell>
          <cell r="L4262">
            <v>148.72</v>
          </cell>
          <cell r="M4262">
            <v>148.72</v>
          </cell>
          <cell r="N4262">
            <v>148.72</v>
          </cell>
          <cell r="O4262">
            <v>148.72</v>
          </cell>
          <cell r="P4262">
            <v>148.72</v>
          </cell>
          <cell r="Q4262">
            <v>148.72</v>
          </cell>
          <cell r="R4262">
            <v>148.72</v>
          </cell>
          <cell r="S4262">
            <v>1784.64</v>
          </cell>
        </row>
        <row r="4263">
          <cell r="E4263" t="str">
            <v>35452130400ORMRCZZWD</v>
          </cell>
          <cell r="F4263" t="str">
            <v>CC-U.I.F.</v>
          </cell>
          <cell r="G4263">
            <v>148.72</v>
          </cell>
          <cell r="H4263">
            <v>148.72</v>
          </cell>
          <cell r="I4263">
            <v>148.72</v>
          </cell>
          <cell r="J4263">
            <v>148.72</v>
          </cell>
          <cell r="K4263">
            <v>148.72</v>
          </cell>
          <cell r="L4263">
            <v>148.72</v>
          </cell>
          <cell r="M4263">
            <v>148.72</v>
          </cell>
          <cell r="N4263">
            <v>148.72</v>
          </cell>
          <cell r="O4263">
            <v>148.72</v>
          </cell>
          <cell r="P4263">
            <v>148.72</v>
          </cell>
          <cell r="Q4263">
            <v>148.72</v>
          </cell>
          <cell r="R4263">
            <v>148.72</v>
          </cell>
          <cell r="S4263">
            <v>1784.64</v>
          </cell>
        </row>
        <row r="4264">
          <cell r="E4264" t="str">
            <v>35452130400ORMRCZZWD</v>
          </cell>
          <cell r="F4264" t="str">
            <v>CC-U.I.F.</v>
          </cell>
          <cell r="G4264">
            <v>148.72</v>
          </cell>
          <cell r="H4264">
            <v>148.72</v>
          </cell>
          <cell r="I4264">
            <v>148.72</v>
          </cell>
          <cell r="J4264">
            <v>148.72</v>
          </cell>
          <cell r="K4264">
            <v>148.72</v>
          </cell>
          <cell r="L4264">
            <v>148.72</v>
          </cell>
          <cell r="M4264">
            <v>148.72</v>
          </cell>
          <cell r="N4264">
            <v>148.72</v>
          </cell>
          <cell r="O4264">
            <v>148.72</v>
          </cell>
          <cell r="P4264">
            <v>148.72</v>
          </cell>
          <cell r="Q4264">
            <v>148.72</v>
          </cell>
          <cell r="R4264">
            <v>148.72</v>
          </cell>
          <cell r="S4264">
            <v>1784.64</v>
          </cell>
        </row>
        <row r="4265">
          <cell r="E4265" t="str">
            <v>35452130400ORMRCZZWD</v>
          </cell>
          <cell r="F4265" t="str">
            <v>CC-U.I.F.</v>
          </cell>
          <cell r="G4265">
            <v>148.72</v>
          </cell>
          <cell r="H4265">
            <v>148.72</v>
          </cell>
          <cell r="I4265">
            <v>148.72</v>
          </cell>
          <cell r="J4265">
            <v>148.72</v>
          </cell>
          <cell r="K4265">
            <v>148.72</v>
          </cell>
          <cell r="L4265">
            <v>148.72</v>
          </cell>
          <cell r="M4265">
            <v>148.72</v>
          </cell>
          <cell r="N4265">
            <v>148.72</v>
          </cell>
          <cell r="O4265">
            <v>148.72</v>
          </cell>
          <cell r="P4265">
            <v>148.72</v>
          </cell>
          <cell r="Q4265">
            <v>148.72</v>
          </cell>
          <cell r="R4265">
            <v>148.72</v>
          </cell>
          <cell r="S4265">
            <v>1784.64</v>
          </cell>
        </row>
        <row r="4266">
          <cell r="E4266" t="str">
            <v>35452130400ORMRCZZWD</v>
          </cell>
          <cell r="F4266" t="str">
            <v>CC-U.I.F.</v>
          </cell>
          <cell r="G4266">
            <v>148.72</v>
          </cell>
          <cell r="H4266">
            <v>148.72</v>
          </cell>
          <cell r="I4266">
            <v>148.72</v>
          </cell>
          <cell r="J4266">
            <v>148.72</v>
          </cell>
          <cell r="K4266">
            <v>148.72</v>
          </cell>
          <cell r="L4266">
            <v>148.72</v>
          </cell>
          <cell r="M4266">
            <v>148.72</v>
          </cell>
          <cell r="N4266">
            <v>148.72</v>
          </cell>
          <cell r="O4266">
            <v>148.72</v>
          </cell>
          <cell r="P4266">
            <v>148.72</v>
          </cell>
          <cell r="Q4266">
            <v>148.72</v>
          </cell>
          <cell r="R4266">
            <v>148.72</v>
          </cell>
          <cell r="S4266">
            <v>1784.64</v>
          </cell>
        </row>
        <row r="4267">
          <cell r="E4267" t="str">
            <v>35452130400ORMRCZZWD</v>
          </cell>
          <cell r="F4267" t="str">
            <v>CC-U.I.F.</v>
          </cell>
          <cell r="G4267">
            <v>148.72</v>
          </cell>
          <cell r="H4267">
            <v>148.72</v>
          </cell>
          <cell r="I4267">
            <v>148.72</v>
          </cell>
          <cell r="J4267">
            <v>148.72</v>
          </cell>
          <cell r="K4267">
            <v>148.72</v>
          </cell>
          <cell r="L4267">
            <v>148.72</v>
          </cell>
          <cell r="M4267">
            <v>148.72</v>
          </cell>
          <cell r="N4267">
            <v>148.72</v>
          </cell>
          <cell r="O4267">
            <v>148.72</v>
          </cell>
          <cell r="P4267">
            <v>148.72</v>
          </cell>
          <cell r="Q4267">
            <v>148.72</v>
          </cell>
          <cell r="R4267">
            <v>148.72</v>
          </cell>
          <cell r="S4267">
            <v>1784.64</v>
          </cell>
        </row>
        <row r="4268">
          <cell r="E4268" t="str">
            <v>35452130400ORMRCZZWD</v>
          </cell>
          <cell r="F4268" t="str">
            <v>CC-U.I.F.</v>
          </cell>
          <cell r="G4268">
            <v>148.72</v>
          </cell>
          <cell r="H4268">
            <v>148.72</v>
          </cell>
          <cell r="I4268">
            <v>148.72</v>
          </cell>
          <cell r="J4268">
            <v>148.72</v>
          </cell>
          <cell r="K4268">
            <v>148.72</v>
          </cell>
          <cell r="L4268">
            <v>148.72</v>
          </cell>
          <cell r="M4268">
            <v>148.72</v>
          </cell>
          <cell r="N4268">
            <v>148.72</v>
          </cell>
          <cell r="O4268">
            <v>148.72</v>
          </cell>
          <cell r="P4268">
            <v>148.72</v>
          </cell>
          <cell r="Q4268">
            <v>148.72</v>
          </cell>
          <cell r="R4268">
            <v>148.72</v>
          </cell>
          <cell r="S4268">
            <v>1784.64</v>
          </cell>
        </row>
        <row r="4269">
          <cell r="E4269" t="str">
            <v>35452130400ORMRCZZWD</v>
          </cell>
          <cell r="F4269" t="str">
            <v>CC-U.I.F.</v>
          </cell>
          <cell r="G4269">
            <v>148.72</v>
          </cell>
          <cell r="H4269">
            <v>148.72</v>
          </cell>
          <cell r="I4269">
            <v>148.72</v>
          </cell>
          <cell r="J4269">
            <v>148.72</v>
          </cell>
          <cell r="K4269">
            <v>148.72</v>
          </cell>
          <cell r="L4269">
            <v>148.72</v>
          </cell>
          <cell r="M4269">
            <v>148.72</v>
          </cell>
          <cell r="N4269">
            <v>148.72</v>
          </cell>
          <cell r="O4269">
            <v>148.72</v>
          </cell>
          <cell r="P4269">
            <v>148.72</v>
          </cell>
          <cell r="Q4269">
            <v>148.72</v>
          </cell>
          <cell r="R4269">
            <v>148.72</v>
          </cell>
          <cell r="S4269">
            <v>1784.64</v>
          </cell>
        </row>
        <row r="4270">
          <cell r="E4270" t="str">
            <v>35452130400ORMRCZZWD</v>
          </cell>
          <cell r="F4270" t="str">
            <v>CC-U.I.F.</v>
          </cell>
          <cell r="G4270">
            <v>148.72</v>
          </cell>
          <cell r="H4270">
            <v>148.72</v>
          </cell>
          <cell r="I4270">
            <v>148.72</v>
          </cell>
          <cell r="J4270">
            <v>148.72</v>
          </cell>
          <cell r="K4270">
            <v>148.72</v>
          </cell>
          <cell r="L4270">
            <v>148.72</v>
          </cell>
          <cell r="M4270">
            <v>148.72</v>
          </cell>
          <cell r="N4270">
            <v>148.72</v>
          </cell>
          <cell r="O4270">
            <v>148.72</v>
          </cell>
          <cell r="P4270">
            <v>148.72</v>
          </cell>
          <cell r="Q4270">
            <v>148.72</v>
          </cell>
          <cell r="R4270">
            <v>148.72</v>
          </cell>
          <cell r="S4270">
            <v>1784.64</v>
          </cell>
        </row>
        <row r="4271">
          <cell r="E4271" t="str">
            <v>35452130400ORMRCZZWD</v>
          </cell>
          <cell r="F4271" t="str">
            <v>CC-U.I.F.</v>
          </cell>
          <cell r="G4271">
            <v>135.54</v>
          </cell>
          <cell r="H4271">
            <v>135.54</v>
          </cell>
          <cell r="I4271">
            <v>135.54</v>
          </cell>
          <cell r="J4271">
            <v>135.54</v>
          </cell>
          <cell r="K4271">
            <v>135.54</v>
          </cell>
          <cell r="L4271">
            <v>135.54</v>
          </cell>
          <cell r="M4271">
            <v>135.54</v>
          </cell>
          <cell r="N4271">
            <v>135.54</v>
          </cell>
          <cell r="O4271">
            <v>135.54</v>
          </cell>
          <cell r="P4271">
            <v>135.54</v>
          </cell>
          <cell r="Q4271">
            <v>148.72</v>
          </cell>
          <cell r="R4271">
            <v>139.94</v>
          </cell>
          <cell r="S4271">
            <v>1644.06</v>
          </cell>
        </row>
        <row r="4272">
          <cell r="E4272" t="str">
            <v>35452130400ORMRCZZWD</v>
          </cell>
          <cell r="F4272" t="str">
            <v>CC-U.I.F.</v>
          </cell>
          <cell r="G4272">
            <v>148.72</v>
          </cell>
          <cell r="H4272">
            <v>148.72</v>
          </cell>
          <cell r="I4272">
            <v>148.72</v>
          </cell>
          <cell r="J4272">
            <v>148.72</v>
          </cell>
          <cell r="K4272">
            <v>148.72</v>
          </cell>
          <cell r="L4272">
            <v>148.72</v>
          </cell>
          <cell r="M4272">
            <v>148.72</v>
          </cell>
          <cell r="N4272">
            <v>148.72</v>
          </cell>
          <cell r="O4272">
            <v>148.72</v>
          </cell>
          <cell r="P4272">
            <v>148.72</v>
          </cell>
          <cell r="Q4272">
            <v>148.72</v>
          </cell>
          <cell r="R4272">
            <v>148.72</v>
          </cell>
          <cell r="S4272">
            <v>1784.64</v>
          </cell>
        </row>
        <row r="4273">
          <cell r="E4273" t="str">
            <v>35452130400ORMRCZZWD</v>
          </cell>
          <cell r="F4273" t="str">
            <v>CC-U.I.F.</v>
          </cell>
          <cell r="G4273">
            <v>148.72</v>
          </cell>
          <cell r="H4273">
            <v>148.72</v>
          </cell>
          <cell r="I4273">
            <v>148.72</v>
          </cell>
          <cell r="J4273">
            <v>148.72</v>
          </cell>
          <cell r="K4273">
            <v>148.72</v>
          </cell>
          <cell r="L4273">
            <v>148.72</v>
          </cell>
          <cell r="M4273">
            <v>148.72</v>
          </cell>
          <cell r="N4273">
            <v>148.72</v>
          </cell>
          <cell r="O4273">
            <v>148.72</v>
          </cell>
          <cell r="P4273">
            <v>148.72</v>
          </cell>
          <cell r="Q4273">
            <v>148.72</v>
          </cell>
          <cell r="R4273">
            <v>148.72</v>
          </cell>
          <cell r="S4273">
            <v>1784.64</v>
          </cell>
        </row>
        <row r="4274">
          <cell r="E4274" t="str">
            <v>35452130400ORMRCZZWD</v>
          </cell>
          <cell r="F4274" t="str">
            <v>CC-U.I.F.</v>
          </cell>
          <cell r="G4274">
            <v>148.72</v>
          </cell>
          <cell r="H4274">
            <v>148.72</v>
          </cell>
          <cell r="I4274">
            <v>148.72</v>
          </cell>
          <cell r="J4274">
            <v>148.72</v>
          </cell>
          <cell r="K4274">
            <v>148.72</v>
          </cell>
          <cell r="L4274">
            <v>148.72</v>
          </cell>
          <cell r="M4274">
            <v>148.72</v>
          </cell>
          <cell r="N4274">
            <v>148.72</v>
          </cell>
          <cell r="O4274">
            <v>148.72</v>
          </cell>
          <cell r="P4274">
            <v>148.72</v>
          </cell>
          <cell r="Q4274">
            <v>148.72</v>
          </cell>
          <cell r="R4274">
            <v>148.72</v>
          </cell>
          <cell r="S4274">
            <v>1784.64</v>
          </cell>
        </row>
        <row r="4275">
          <cell r="E4275" t="str">
            <v>35452130400ORMRCZZWD</v>
          </cell>
          <cell r="F4275" t="str">
            <v>CC-U.I.F.</v>
          </cell>
          <cell r="G4275">
            <v>148.72</v>
          </cell>
          <cell r="H4275">
            <v>148.72</v>
          </cell>
          <cell r="I4275">
            <v>148.72</v>
          </cell>
          <cell r="J4275">
            <v>148.72</v>
          </cell>
          <cell r="K4275">
            <v>148.72</v>
          </cell>
          <cell r="L4275">
            <v>148.72</v>
          </cell>
          <cell r="M4275">
            <v>148.72</v>
          </cell>
          <cell r="N4275">
            <v>148.72</v>
          </cell>
          <cell r="O4275">
            <v>148.72</v>
          </cell>
          <cell r="P4275">
            <v>148.72</v>
          </cell>
          <cell r="Q4275">
            <v>148.72</v>
          </cell>
          <cell r="R4275">
            <v>148.72</v>
          </cell>
          <cell r="S4275">
            <v>1784.64</v>
          </cell>
        </row>
        <row r="4276">
          <cell r="E4276" t="str">
            <v>35452130400ORMRCZZWD</v>
          </cell>
          <cell r="F4276" t="str">
            <v>CC-U.I.F.</v>
          </cell>
          <cell r="G4276">
            <v>148.72</v>
          </cell>
          <cell r="H4276">
            <v>148.72</v>
          </cell>
          <cell r="I4276">
            <v>148.72</v>
          </cell>
          <cell r="J4276">
            <v>148.72</v>
          </cell>
          <cell r="K4276">
            <v>148.72</v>
          </cell>
          <cell r="L4276">
            <v>148.72</v>
          </cell>
          <cell r="M4276">
            <v>148.72</v>
          </cell>
          <cell r="N4276">
            <v>148.72</v>
          </cell>
          <cell r="O4276">
            <v>148.72</v>
          </cell>
          <cell r="P4276">
            <v>148.72</v>
          </cell>
          <cell r="Q4276">
            <v>148.72</v>
          </cell>
          <cell r="R4276">
            <v>148.72</v>
          </cell>
          <cell r="S4276">
            <v>1784.64</v>
          </cell>
        </row>
        <row r="4277">
          <cell r="E4277" t="str">
            <v>35452130400ORMRCZZWD Total</v>
          </cell>
          <cell r="F4277">
            <v>0</v>
          </cell>
          <cell r="S4277">
            <v>46260.05999999999</v>
          </cell>
        </row>
        <row r="4278">
          <cell r="E4278" t="str">
            <v>35452305410EQMRCZZWD</v>
          </cell>
          <cell r="F4278" t="str">
            <v>CC-SKILLS</v>
          </cell>
          <cell r="G4278">
            <v>204.83</v>
          </cell>
          <cell r="H4278">
            <v>204.83</v>
          </cell>
          <cell r="I4278">
            <v>384.43</v>
          </cell>
          <cell r="J4278">
            <v>204.83</v>
          </cell>
          <cell r="K4278">
            <v>204.83</v>
          </cell>
          <cell r="L4278">
            <v>204.83</v>
          </cell>
          <cell r="M4278">
            <v>204.83</v>
          </cell>
          <cell r="N4278">
            <v>204.83</v>
          </cell>
          <cell r="O4278">
            <v>204.83</v>
          </cell>
          <cell r="P4278">
            <v>204.83</v>
          </cell>
          <cell r="Q4278">
            <v>204.83</v>
          </cell>
          <cell r="R4278">
            <v>204.83</v>
          </cell>
          <cell r="S4278">
            <v>2637.56</v>
          </cell>
        </row>
        <row r="4279">
          <cell r="E4279" t="str">
            <v>35452305410EQMRCZZWD</v>
          </cell>
          <cell r="F4279" t="str">
            <v>CC-SKILLS</v>
          </cell>
          <cell r="G4279">
            <v>300.36</v>
          </cell>
          <cell r="H4279">
            <v>300.36</v>
          </cell>
          <cell r="I4279">
            <v>578.05999999999995</v>
          </cell>
          <cell r="J4279">
            <v>300.36</v>
          </cell>
          <cell r="K4279">
            <v>300.36</v>
          </cell>
          <cell r="L4279">
            <v>300.36</v>
          </cell>
          <cell r="M4279">
            <v>300.36</v>
          </cell>
          <cell r="N4279">
            <v>300.36</v>
          </cell>
          <cell r="O4279">
            <v>300.36</v>
          </cell>
          <cell r="P4279">
            <v>300.36</v>
          </cell>
          <cell r="Q4279">
            <v>300.36</v>
          </cell>
          <cell r="R4279">
            <v>300.36</v>
          </cell>
          <cell r="S4279">
            <v>3882.02</v>
          </cell>
        </row>
        <row r="4280">
          <cell r="E4280" t="str">
            <v>35452305410EQMRCZZWD</v>
          </cell>
          <cell r="F4280" t="str">
            <v>CC-SKILLS</v>
          </cell>
          <cell r="G4280">
            <v>234.15</v>
          </cell>
          <cell r="H4280">
            <v>234.15</v>
          </cell>
          <cell r="I4280">
            <v>452.15</v>
          </cell>
          <cell r="J4280">
            <v>234.15</v>
          </cell>
          <cell r="K4280">
            <v>234.15</v>
          </cell>
          <cell r="L4280">
            <v>234.15</v>
          </cell>
          <cell r="M4280">
            <v>234.15</v>
          </cell>
          <cell r="N4280">
            <v>234.15</v>
          </cell>
          <cell r="O4280">
            <v>234.15</v>
          </cell>
          <cell r="P4280">
            <v>234.15</v>
          </cell>
          <cell r="Q4280">
            <v>234.15</v>
          </cell>
          <cell r="R4280">
            <v>234.15</v>
          </cell>
          <cell r="S4280">
            <v>3027.8</v>
          </cell>
        </row>
        <row r="4281">
          <cell r="E4281" t="str">
            <v>35452305410EQMRCZZWD</v>
          </cell>
          <cell r="F4281" t="str">
            <v>CC-SKILLS</v>
          </cell>
          <cell r="G4281">
            <v>243.94</v>
          </cell>
          <cell r="H4281">
            <v>243.94</v>
          </cell>
          <cell r="I4281">
            <v>461.94</v>
          </cell>
          <cell r="J4281">
            <v>243.94</v>
          </cell>
          <cell r="K4281">
            <v>243.94</v>
          </cell>
          <cell r="L4281">
            <v>243.94</v>
          </cell>
          <cell r="M4281">
            <v>243.94</v>
          </cell>
          <cell r="N4281">
            <v>243.94</v>
          </cell>
          <cell r="O4281">
            <v>243.94</v>
          </cell>
          <cell r="P4281">
            <v>243.94</v>
          </cell>
          <cell r="Q4281">
            <v>243.94</v>
          </cell>
          <cell r="R4281">
            <v>243.94</v>
          </cell>
          <cell r="S4281">
            <v>3145.28</v>
          </cell>
        </row>
        <row r="4282">
          <cell r="E4282" t="str">
            <v>35452305410EQMRCZZWD</v>
          </cell>
          <cell r="F4282" t="str">
            <v>CC-SKILLS</v>
          </cell>
          <cell r="G4282">
            <v>201.73</v>
          </cell>
          <cell r="H4282">
            <v>201.73</v>
          </cell>
          <cell r="I4282">
            <v>381.33</v>
          </cell>
          <cell r="J4282">
            <v>201.73</v>
          </cell>
          <cell r="K4282">
            <v>201.73</v>
          </cell>
          <cell r="L4282">
            <v>201.73</v>
          </cell>
          <cell r="M4282">
            <v>201.73</v>
          </cell>
          <cell r="N4282">
            <v>201.73</v>
          </cell>
          <cell r="O4282">
            <v>201.73</v>
          </cell>
          <cell r="P4282">
            <v>201.73</v>
          </cell>
          <cell r="Q4282">
            <v>201.73</v>
          </cell>
          <cell r="R4282">
            <v>201.73</v>
          </cell>
          <cell r="S4282">
            <v>2600.36</v>
          </cell>
        </row>
        <row r="4283">
          <cell r="E4283" t="str">
            <v>35452305410EQMRCZZWD</v>
          </cell>
          <cell r="F4283" t="str">
            <v>CC-SKILLS</v>
          </cell>
          <cell r="G4283">
            <v>169.71</v>
          </cell>
          <cell r="H4283">
            <v>169.71</v>
          </cell>
          <cell r="I4283">
            <v>349.31</v>
          </cell>
          <cell r="J4283">
            <v>169.71</v>
          </cell>
          <cell r="K4283">
            <v>169.71</v>
          </cell>
          <cell r="L4283">
            <v>169.71</v>
          </cell>
          <cell r="M4283">
            <v>169.71</v>
          </cell>
          <cell r="N4283">
            <v>169.71</v>
          </cell>
          <cell r="O4283">
            <v>169.71</v>
          </cell>
          <cell r="P4283">
            <v>169.71</v>
          </cell>
          <cell r="Q4283">
            <v>169.71</v>
          </cell>
          <cell r="R4283">
            <v>169.71</v>
          </cell>
          <cell r="S4283">
            <v>2216.12</v>
          </cell>
        </row>
        <row r="4284">
          <cell r="E4284" t="str">
            <v>35452305410EQMRCZZWD</v>
          </cell>
          <cell r="F4284" t="str">
            <v>CC-SKILLS</v>
          </cell>
          <cell r="G4284">
            <v>301.83999999999997</v>
          </cell>
          <cell r="H4284">
            <v>301.83999999999997</v>
          </cell>
          <cell r="I4284">
            <v>579.54</v>
          </cell>
          <cell r="J4284">
            <v>301.83999999999997</v>
          </cell>
          <cell r="K4284">
            <v>301.83999999999997</v>
          </cell>
          <cell r="L4284">
            <v>301.83999999999997</v>
          </cell>
          <cell r="M4284">
            <v>301.83999999999997</v>
          </cell>
          <cell r="N4284">
            <v>301.83999999999997</v>
          </cell>
          <cell r="O4284">
            <v>301.83999999999997</v>
          </cell>
          <cell r="P4284">
            <v>301.83999999999997</v>
          </cell>
          <cell r="Q4284">
            <v>301.83999999999997</v>
          </cell>
          <cell r="R4284">
            <v>301.83999999999997</v>
          </cell>
          <cell r="S4284">
            <v>3899.78</v>
          </cell>
        </row>
        <row r="4285">
          <cell r="E4285" t="str">
            <v>35452305410EQMRCZZWD</v>
          </cell>
          <cell r="F4285" t="str">
            <v>CC-SKILLS</v>
          </cell>
          <cell r="G4285">
            <v>181.68</v>
          </cell>
          <cell r="H4285">
            <v>181.68</v>
          </cell>
          <cell r="I4285">
            <v>361.27</v>
          </cell>
          <cell r="J4285">
            <v>181.68</v>
          </cell>
          <cell r="K4285">
            <v>181.68</v>
          </cell>
          <cell r="L4285">
            <v>181.68</v>
          </cell>
          <cell r="M4285">
            <v>181.68</v>
          </cell>
          <cell r="N4285">
            <v>181.68</v>
          </cell>
          <cell r="O4285">
            <v>181.68</v>
          </cell>
          <cell r="P4285">
            <v>181.68</v>
          </cell>
          <cell r="Q4285">
            <v>181.68</v>
          </cell>
          <cell r="R4285">
            <v>181.68</v>
          </cell>
          <cell r="S4285">
            <v>2359.75</v>
          </cell>
        </row>
        <row r="4286">
          <cell r="E4286" t="str">
            <v>35452305410EQMRCZZWD</v>
          </cell>
          <cell r="F4286" t="str">
            <v>CC-SKILLS</v>
          </cell>
          <cell r="G4286">
            <v>158.29</v>
          </cell>
          <cell r="H4286">
            <v>158.29</v>
          </cell>
          <cell r="I4286">
            <v>158.29</v>
          </cell>
          <cell r="J4286">
            <v>158.29</v>
          </cell>
          <cell r="K4286">
            <v>158.29</v>
          </cell>
          <cell r="L4286">
            <v>158.29</v>
          </cell>
          <cell r="M4286">
            <v>158.29</v>
          </cell>
          <cell r="N4286">
            <v>158.29</v>
          </cell>
          <cell r="O4286">
            <v>158.29</v>
          </cell>
          <cell r="P4286">
            <v>158.29</v>
          </cell>
          <cell r="Q4286">
            <v>158.29</v>
          </cell>
          <cell r="R4286">
            <v>295.99</v>
          </cell>
          <cell r="S4286">
            <v>2037.18</v>
          </cell>
        </row>
        <row r="4287">
          <cell r="E4287" t="str">
            <v>35452305410EQMRCZZWD</v>
          </cell>
          <cell r="F4287" t="str">
            <v>CC-SKILLS</v>
          </cell>
          <cell r="G4287">
            <v>296.29000000000002</v>
          </cell>
          <cell r="H4287">
            <v>296.29000000000002</v>
          </cell>
          <cell r="I4287">
            <v>296.29000000000002</v>
          </cell>
          <cell r="J4287">
            <v>573.99</v>
          </cell>
          <cell r="K4287">
            <v>296.29000000000002</v>
          </cell>
          <cell r="L4287">
            <v>296.29000000000002</v>
          </cell>
          <cell r="M4287">
            <v>296.29000000000002</v>
          </cell>
          <cell r="N4287">
            <v>296.29000000000002</v>
          </cell>
          <cell r="O4287">
            <v>296.29000000000002</v>
          </cell>
          <cell r="P4287">
            <v>296.29000000000002</v>
          </cell>
          <cell r="Q4287">
            <v>296.29000000000002</v>
          </cell>
          <cell r="R4287">
            <v>296.29000000000002</v>
          </cell>
          <cell r="S4287">
            <v>3833.18</v>
          </cell>
        </row>
        <row r="4288">
          <cell r="E4288" t="str">
            <v>35452305410EQMRCZZWD</v>
          </cell>
          <cell r="F4288" t="str">
            <v>CC-SKILLS</v>
          </cell>
          <cell r="G4288">
            <v>183.39</v>
          </cell>
          <cell r="H4288">
            <v>362.99</v>
          </cell>
          <cell r="I4288">
            <v>183.39</v>
          </cell>
          <cell r="J4288">
            <v>183.39</v>
          </cell>
          <cell r="K4288">
            <v>183.39</v>
          </cell>
          <cell r="L4288">
            <v>183.39</v>
          </cell>
          <cell r="M4288">
            <v>183.39</v>
          </cell>
          <cell r="N4288">
            <v>183.39</v>
          </cell>
          <cell r="O4288">
            <v>183.39</v>
          </cell>
          <cell r="P4288">
            <v>183.39</v>
          </cell>
          <cell r="Q4288">
            <v>183.39</v>
          </cell>
          <cell r="R4288">
            <v>183.39</v>
          </cell>
          <cell r="S4288">
            <v>2380.2800000000002</v>
          </cell>
        </row>
        <row r="4289">
          <cell r="E4289" t="str">
            <v>35452305410EQMRCZZWD</v>
          </cell>
          <cell r="F4289" t="str">
            <v>CC-SKILLS</v>
          </cell>
          <cell r="G4289">
            <v>301.83999999999997</v>
          </cell>
          <cell r="H4289">
            <v>579.54</v>
          </cell>
          <cell r="I4289">
            <v>301.83999999999997</v>
          </cell>
          <cell r="J4289">
            <v>301.83999999999997</v>
          </cell>
          <cell r="K4289">
            <v>301.83999999999997</v>
          </cell>
          <cell r="L4289">
            <v>301.83999999999997</v>
          </cell>
          <cell r="M4289">
            <v>301.83999999999997</v>
          </cell>
          <cell r="N4289">
            <v>301.83999999999997</v>
          </cell>
          <cell r="O4289">
            <v>301.83999999999997</v>
          </cell>
          <cell r="P4289">
            <v>301.83999999999997</v>
          </cell>
          <cell r="Q4289">
            <v>301.83999999999997</v>
          </cell>
          <cell r="R4289">
            <v>301.83999999999997</v>
          </cell>
          <cell r="S4289">
            <v>3899.78</v>
          </cell>
        </row>
        <row r="4290">
          <cell r="E4290" t="str">
            <v>35452305410EQMRCZZWD</v>
          </cell>
          <cell r="F4290" t="str">
            <v>CC-SKILLS</v>
          </cell>
          <cell r="G4290">
            <v>189.89</v>
          </cell>
          <cell r="H4290">
            <v>369.49</v>
          </cell>
          <cell r="I4290">
            <v>189.89</v>
          </cell>
          <cell r="J4290">
            <v>189.89</v>
          </cell>
          <cell r="K4290">
            <v>189.89</v>
          </cell>
          <cell r="L4290">
            <v>189.89</v>
          </cell>
          <cell r="M4290">
            <v>189.89</v>
          </cell>
          <cell r="N4290">
            <v>189.89</v>
          </cell>
          <cell r="O4290">
            <v>189.89</v>
          </cell>
          <cell r="P4290">
            <v>189.89</v>
          </cell>
          <cell r="Q4290">
            <v>189.89</v>
          </cell>
          <cell r="R4290">
            <v>189.89</v>
          </cell>
          <cell r="S4290">
            <v>2458.2800000000002</v>
          </cell>
        </row>
        <row r="4291">
          <cell r="E4291" t="str">
            <v>35452305410EQMRCZZWD</v>
          </cell>
          <cell r="F4291" t="str">
            <v>CC-SKILLS</v>
          </cell>
          <cell r="G4291">
            <v>207.39</v>
          </cell>
          <cell r="H4291">
            <v>386.98</v>
          </cell>
          <cell r="I4291">
            <v>207.39</v>
          </cell>
          <cell r="J4291">
            <v>207.39</v>
          </cell>
          <cell r="K4291">
            <v>207.39</v>
          </cell>
          <cell r="L4291">
            <v>207.39</v>
          </cell>
          <cell r="M4291">
            <v>207.39</v>
          </cell>
          <cell r="N4291">
            <v>207.39</v>
          </cell>
          <cell r="O4291">
            <v>207.39</v>
          </cell>
          <cell r="P4291">
            <v>207.39</v>
          </cell>
          <cell r="Q4291">
            <v>207.39</v>
          </cell>
          <cell r="R4291">
            <v>207.39</v>
          </cell>
          <cell r="S4291">
            <v>2668.27</v>
          </cell>
        </row>
        <row r="4292">
          <cell r="E4292" t="str">
            <v>35452305410EQMRCZZWD</v>
          </cell>
          <cell r="F4292" t="str">
            <v>CC-SKILLS</v>
          </cell>
          <cell r="G4292">
            <v>244.07</v>
          </cell>
          <cell r="H4292">
            <v>244.07</v>
          </cell>
          <cell r="I4292">
            <v>244.07</v>
          </cell>
          <cell r="J4292">
            <v>244.07</v>
          </cell>
          <cell r="K4292">
            <v>462.07</v>
          </cell>
          <cell r="L4292">
            <v>244.07</v>
          </cell>
          <cell r="M4292">
            <v>244.07</v>
          </cell>
          <cell r="N4292">
            <v>244.07</v>
          </cell>
          <cell r="O4292">
            <v>244.07</v>
          </cell>
          <cell r="P4292">
            <v>244.07</v>
          </cell>
          <cell r="Q4292">
            <v>244.07</v>
          </cell>
          <cell r="R4292">
            <v>244.07</v>
          </cell>
          <cell r="S4292">
            <v>3146.84</v>
          </cell>
        </row>
        <row r="4293">
          <cell r="E4293" t="str">
            <v>35452305410EQMRCZZWD</v>
          </cell>
          <cell r="F4293" t="str">
            <v>CC-SKILLS</v>
          </cell>
          <cell r="G4293">
            <v>169.71</v>
          </cell>
          <cell r="H4293">
            <v>169.71</v>
          </cell>
          <cell r="I4293">
            <v>169.71</v>
          </cell>
          <cell r="J4293">
            <v>169.71</v>
          </cell>
          <cell r="K4293">
            <v>349.31</v>
          </cell>
          <cell r="L4293">
            <v>169.71</v>
          </cell>
          <cell r="M4293">
            <v>169.71</v>
          </cell>
          <cell r="N4293">
            <v>169.71</v>
          </cell>
          <cell r="O4293">
            <v>169.71</v>
          </cell>
          <cell r="P4293">
            <v>169.71</v>
          </cell>
          <cell r="Q4293">
            <v>169.71</v>
          </cell>
          <cell r="R4293">
            <v>169.71</v>
          </cell>
          <cell r="S4293">
            <v>2216.12</v>
          </cell>
        </row>
        <row r="4294">
          <cell r="E4294" t="str">
            <v>35452305410EQMRCZZWD</v>
          </cell>
          <cell r="F4294" t="str">
            <v>CC-SKILLS</v>
          </cell>
          <cell r="G4294">
            <v>183.95</v>
          </cell>
          <cell r="H4294">
            <v>183.95</v>
          </cell>
          <cell r="I4294">
            <v>183.95</v>
          </cell>
          <cell r="J4294">
            <v>183.95</v>
          </cell>
          <cell r="K4294">
            <v>363.55</v>
          </cell>
          <cell r="L4294">
            <v>183.95</v>
          </cell>
          <cell r="M4294">
            <v>183.95</v>
          </cell>
          <cell r="N4294">
            <v>183.95</v>
          </cell>
          <cell r="O4294">
            <v>183.95</v>
          </cell>
          <cell r="P4294">
            <v>183.95</v>
          </cell>
          <cell r="Q4294">
            <v>183.95</v>
          </cell>
          <cell r="R4294">
            <v>183.95</v>
          </cell>
          <cell r="S4294">
            <v>2387</v>
          </cell>
        </row>
        <row r="4295">
          <cell r="E4295" t="str">
            <v>35452305410EQMRCZZWD</v>
          </cell>
          <cell r="F4295" t="str">
            <v>CC-SKILLS</v>
          </cell>
          <cell r="G4295">
            <v>189.89</v>
          </cell>
          <cell r="H4295">
            <v>189.89</v>
          </cell>
          <cell r="I4295">
            <v>189.89</v>
          </cell>
          <cell r="J4295">
            <v>189.89</v>
          </cell>
          <cell r="K4295">
            <v>369.49</v>
          </cell>
          <cell r="L4295">
            <v>189.89</v>
          </cell>
          <cell r="M4295">
            <v>189.89</v>
          </cell>
          <cell r="N4295">
            <v>189.89</v>
          </cell>
          <cell r="O4295">
            <v>189.89</v>
          </cell>
          <cell r="P4295">
            <v>189.89</v>
          </cell>
          <cell r="Q4295">
            <v>189.89</v>
          </cell>
          <cell r="R4295">
            <v>189.89</v>
          </cell>
          <cell r="S4295">
            <v>2458.2800000000002</v>
          </cell>
        </row>
        <row r="4296">
          <cell r="E4296" t="str">
            <v>35452305410EQMRCZZWD</v>
          </cell>
          <cell r="F4296" t="str">
            <v>CC-SKILLS</v>
          </cell>
          <cell r="G4296">
            <v>224.38</v>
          </cell>
          <cell r="H4296">
            <v>224.38</v>
          </cell>
          <cell r="I4296">
            <v>224.38</v>
          </cell>
          <cell r="J4296">
            <v>224.38</v>
          </cell>
          <cell r="K4296">
            <v>224.38</v>
          </cell>
          <cell r="L4296">
            <v>224.38</v>
          </cell>
          <cell r="M4296">
            <v>224.38</v>
          </cell>
          <cell r="N4296">
            <v>421.95</v>
          </cell>
          <cell r="O4296">
            <v>233.81</v>
          </cell>
          <cell r="P4296">
            <v>233.81</v>
          </cell>
          <cell r="Q4296">
            <v>233.81</v>
          </cell>
          <cell r="R4296">
            <v>233.81</v>
          </cell>
          <cell r="S4296">
            <v>2927.85</v>
          </cell>
        </row>
        <row r="4297">
          <cell r="E4297" t="str">
            <v>35452305410EQMRCZZWD</v>
          </cell>
          <cell r="F4297" t="str">
            <v>CC-SKILLS</v>
          </cell>
          <cell r="G4297">
            <v>127.37</v>
          </cell>
          <cell r="H4297">
            <v>127.37</v>
          </cell>
          <cell r="I4297">
            <v>127.37</v>
          </cell>
          <cell r="J4297">
            <v>127.37</v>
          </cell>
          <cell r="K4297">
            <v>265.08</v>
          </cell>
          <cell r="L4297">
            <v>127.37</v>
          </cell>
          <cell r="M4297">
            <v>127.37</v>
          </cell>
          <cell r="N4297">
            <v>127.37</v>
          </cell>
          <cell r="O4297">
            <v>127.37</v>
          </cell>
          <cell r="P4297">
            <v>127.37</v>
          </cell>
          <cell r="Q4297">
            <v>127.37</v>
          </cell>
          <cell r="R4297">
            <v>127.37</v>
          </cell>
          <cell r="S4297">
            <v>1666.15</v>
          </cell>
        </row>
        <row r="4298">
          <cell r="E4298" t="str">
            <v>35452305410EQMRCZZWD</v>
          </cell>
          <cell r="F4298" t="str">
            <v>CC-SKILLS</v>
          </cell>
          <cell r="G4298">
            <v>108.54</v>
          </cell>
          <cell r="H4298">
            <v>108.54</v>
          </cell>
          <cell r="I4298">
            <v>108.54</v>
          </cell>
          <cell r="J4298">
            <v>108.54</v>
          </cell>
          <cell r="K4298">
            <v>108.54</v>
          </cell>
          <cell r="L4298">
            <v>108.54</v>
          </cell>
          <cell r="M4298">
            <v>108.54</v>
          </cell>
          <cell r="N4298">
            <v>108.54</v>
          </cell>
          <cell r="O4298">
            <v>108.54</v>
          </cell>
          <cell r="P4298">
            <v>108.54</v>
          </cell>
          <cell r="Q4298">
            <v>223.4</v>
          </cell>
          <cell r="R4298">
            <v>112.07</v>
          </cell>
          <cell r="S4298">
            <v>1420.87</v>
          </cell>
        </row>
        <row r="4299">
          <cell r="E4299" t="str">
            <v>35452305410EQMRCZZWD</v>
          </cell>
          <cell r="F4299" t="str">
            <v>CC-SKILLS</v>
          </cell>
          <cell r="G4299">
            <v>155.44999999999999</v>
          </cell>
          <cell r="H4299">
            <v>155.44999999999999</v>
          </cell>
          <cell r="I4299">
            <v>155.44999999999999</v>
          </cell>
          <cell r="J4299">
            <v>155.44999999999999</v>
          </cell>
          <cell r="K4299">
            <v>155.44999999999999</v>
          </cell>
          <cell r="L4299">
            <v>155.44999999999999</v>
          </cell>
          <cell r="M4299">
            <v>155.44999999999999</v>
          </cell>
          <cell r="N4299">
            <v>319.95</v>
          </cell>
          <cell r="O4299">
            <v>162.49</v>
          </cell>
          <cell r="P4299">
            <v>162.49</v>
          </cell>
          <cell r="Q4299">
            <v>162.49</v>
          </cell>
          <cell r="R4299">
            <v>162.49</v>
          </cell>
          <cell r="S4299">
            <v>2058.06</v>
          </cell>
        </row>
        <row r="4300">
          <cell r="E4300" t="str">
            <v>35452305410EQMRCZZWD</v>
          </cell>
          <cell r="F4300" t="str">
            <v>CC-SKILLS</v>
          </cell>
          <cell r="G4300">
            <v>155.44999999999999</v>
          </cell>
          <cell r="H4300">
            <v>155.44999999999999</v>
          </cell>
          <cell r="I4300">
            <v>155.44999999999999</v>
          </cell>
          <cell r="J4300">
            <v>155.44999999999999</v>
          </cell>
          <cell r="K4300">
            <v>155.44999999999999</v>
          </cell>
          <cell r="L4300">
            <v>155.44999999999999</v>
          </cell>
          <cell r="M4300">
            <v>155.44999999999999</v>
          </cell>
          <cell r="N4300">
            <v>319.95</v>
          </cell>
          <cell r="O4300">
            <v>162.49</v>
          </cell>
          <cell r="P4300">
            <v>162.49</v>
          </cell>
          <cell r="Q4300">
            <v>162.49</v>
          </cell>
          <cell r="R4300">
            <v>162.49</v>
          </cell>
          <cell r="S4300">
            <v>2058.06</v>
          </cell>
        </row>
        <row r="4301">
          <cell r="E4301" t="str">
            <v>35452305410EQMRCZZWD</v>
          </cell>
          <cell r="F4301" t="str">
            <v>CC-SKILLS</v>
          </cell>
          <cell r="G4301">
            <v>176.34</v>
          </cell>
          <cell r="H4301">
            <v>176.34</v>
          </cell>
          <cell r="I4301">
            <v>176.34</v>
          </cell>
          <cell r="J4301">
            <v>176.34</v>
          </cell>
          <cell r="K4301">
            <v>176.34</v>
          </cell>
          <cell r="L4301">
            <v>176.34</v>
          </cell>
          <cell r="M4301">
            <v>176.34</v>
          </cell>
          <cell r="N4301">
            <v>340.84</v>
          </cell>
          <cell r="O4301">
            <v>183.38</v>
          </cell>
          <cell r="P4301">
            <v>183.38</v>
          </cell>
          <cell r="Q4301">
            <v>183.38</v>
          </cell>
          <cell r="R4301">
            <v>183.38</v>
          </cell>
          <cell r="S4301">
            <v>2308.7399999999998</v>
          </cell>
        </row>
        <row r="4302">
          <cell r="E4302" t="str">
            <v>35452305410EQMRCZZWD</v>
          </cell>
          <cell r="F4302" t="str">
            <v>CC-SKILLS</v>
          </cell>
          <cell r="G4302">
            <v>171.13</v>
          </cell>
          <cell r="H4302">
            <v>171.13</v>
          </cell>
          <cell r="I4302">
            <v>171.13</v>
          </cell>
          <cell r="J4302">
            <v>171.13</v>
          </cell>
          <cell r="K4302">
            <v>171.13</v>
          </cell>
          <cell r="L4302">
            <v>171.13</v>
          </cell>
          <cell r="M4302">
            <v>171.13</v>
          </cell>
          <cell r="N4302">
            <v>335.64</v>
          </cell>
          <cell r="O4302">
            <v>178.18</v>
          </cell>
          <cell r="P4302">
            <v>178.18</v>
          </cell>
          <cell r="Q4302">
            <v>178.18</v>
          </cell>
          <cell r="R4302">
            <v>178.18</v>
          </cell>
          <cell r="S4302">
            <v>2246.27</v>
          </cell>
        </row>
        <row r="4303">
          <cell r="E4303" t="str">
            <v>35452305410EQMRCZZWD</v>
          </cell>
          <cell r="F4303" t="str">
            <v>CC-SKILLS</v>
          </cell>
          <cell r="G4303">
            <v>393.28</v>
          </cell>
          <cell r="H4303">
            <v>794.47</v>
          </cell>
          <cell r="I4303">
            <v>393.28</v>
          </cell>
          <cell r="J4303">
            <v>393.28</v>
          </cell>
          <cell r="K4303">
            <v>393.28</v>
          </cell>
          <cell r="L4303">
            <v>393.28</v>
          </cell>
          <cell r="M4303">
            <v>393.28</v>
          </cell>
          <cell r="N4303">
            <v>393.28</v>
          </cell>
          <cell r="O4303">
            <v>393.28</v>
          </cell>
          <cell r="P4303">
            <v>393.28</v>
          </cell>
          <cell r="Q4303">
            <v>393.28</v>
          </cell>
          <cell r="R4303">
            <v>393.28</v>
          </cell>
          <cell r="S4303">
            <v>5120.55</v>
          </cell>
        </row>
        <row r="4304">
          <cell r="E4304" t="str">
            <v>35452305410EQMRCZZWD Total</v>
          </cell>
          <cell r="F4304">
            <v>0</v>
          </cell>
          <cell r="S4304">
            <v>71060.429999999993</v>
          </cell>
        </row>
        <row r="4305">
          <cell r="E4305" t="str">
            <v>36112032050EQMRCZZHO</v>
          </cell>
          <cell r="F4305" t="str">
            <v>N/PALLO</v>
          </cell>
          <cell r="G4305">
            <v>17770.36</v>
          </cell>
          <cell r="H4305">
            <v>17770.36</v>
          </cell>
          <cell r="I4305">
            <v>17770.36</v>
          </cell>
          <cell r="J4305">
            <v>17770.36</v>
          </cell>
          <cell r="K4305">
            <v>17770.36</v>
          </cell>
          <cell r="L4305">
            <v>17770.36</v>
          </cell>
          <cell r="M4305">
            <v>17770.36</v>
          </cell>
          <cell r="N4305">
            <v>17770.36</v>
          </cell>
          <cell r="O4305">
            <v>17770.36</v>
          </cell>
          <cell r="P4305">
            <v>17770.36</v>
          </cell>
          <cell r="Q4305">
            <v>17770.36</v>
          </cell>
          <cell r="R4305">
            <v>17770.36</v>
          </cell>
          <cell r="S4305">
            <v>213244.32</v>
          </cell>
        </row>
        <row r="4306">
          <cell r="E4306" t="str">
            <v>36112032050EQMRCZZHO</v>
          </cell>
          <cell r="F4306" t="str">
            <v>SALARY</v>
          </cell>
          <cell r="G4306">
            <v>52354.46</v>
          </cell>
          <cell r="H4306">
            <v>52354.46</v>
          </cell>
          <cell r="I4306">
            <v>52354.46</v>
          </cell>
          <cell r="J4306">
            <v>52354.46</v>
          </cell>
          <cell r="K4306">
            <v>52354.46</v>
          </cell>
          <cell r="L4306">
            <v>52354.46</v>
          </cell>
          <cell r="M4306">
            <v>52354.46</v>
          </cell>
          <cell r="N4306">
            <v>52354.46</v>
          </cell>
          <cell r="O4306">
            <v>52354.46</v>
          </cell>
          <cell r="P4306">
            <v>52354.46</v>
          </cell>
          <cell r="Q4306">
            <v>52354.46</v>
          </cell>
          <cell r="R4306">
            <v>52354.46</v>
          </cell>
          <cell r="S4306">
            <v>628253.52</v>
          </cell>
        </row>
        <row r="4307">
          <cell r="E4307" t="str">
            <v>36112032050EQMRCZZHO Total</v>
          </cell>
          <cell r="F4307">
            <v>0</v>
          </cell>
          <cell r="S4307">
            <v>841497.84000000008</v>
          </cell>
        </row>
        <row r="4308">
          <cell r="E4308" t="str">
            <v>36112032090EQMRCZZHO</v>
          </cell>
          <cell r="F4308" t="str">
            <v>CARALL</v>
          </cell>
          <cell r="G4308">
            <v>15000</v>
          </cell>
          <cell r="H4308">
            <v>15000</v>
          </cell>
          <cell r="I4308">
            <v>15000</v>
          </cell>
          <cell r="J4308">
            <v>15000</v>
          </cell>
          <cell r="K4308">
            <v>15000</v>
          </cell>
          <cell r="L4308">
            <v>15000</v>
          </cell>
          <cell r="M4308">
            <v>15000</v>
          </cell>
          <cell r="N4308">
            <v>15000</v>
          </cell>
          <cell r="O4308">
            <v>15000</v>
          </cell>
          <cell r="P4308">
            <v>15000</v>
          </cell>
          <cell r="Q4308">
            <v>15000</v>
          </cell>
          <cell r="R4308">
            <v>15000</v>
          </cell>
          <cell r="S4308">
            <v>180000</v>
          </cell>
        </row>
        <row r="4309">
          <cell r="E4309" t="str">
            <v>36112032090EQMRCZZHO Total</v>
          </cell>
          <cell r="F4309">
            <v>0</v>
          </cell>
          <cell r="S4309">
            <v>180000</v>
          </cell>
        </row>
        <row r="4310">
          <cell r="E4310" t="str">
            <v>36112052220EQMRCZZHO</v>
          </cell>
          <cell r="F4310" t="str">
            <v>CC-U.I.F.</v>
          </cell>
          <cell r="G4310">
            <v>148.72</v>
          </cell>
          <cell r="H4310">
            <v>148.72</v>
          </cell>
          <cell r="I4310">
            <v>148.72</v>
          </cell>
          <cell r="J4310">
            <v>148.72</v>
          </cell>
          <cell r="K4310">
            <v>148.72</v>
          </cell>
          <cell r="L4310">
            <v>148.72</v>
          </cell>
          <cell r="M4310">
            <v>148.72</v>
          </cell>
          <cell r="N4310">
            <v>148.72</v>
          </cell>
          <cell r="O4310">
            <v>148.72</v>
          </cell>
          <cell r="P4310">
            <v>148.72</v>
          </cell>
          <cell r="Q4310">
            <v>148.72</v>
          </cell>
          <cell r="R4310">
            <v>148.72</v>
          </cell>
          <cell r="S4310">
            <v>1784.64</v>
          </cell>
        </row>
        <row r="4311">
          <cell r="E4311" t="str">
            <v>36112052220EQMRCZZHO Total</v>
          </cell>
          <cell r="F4311">
            <v>0</v>
          </cell>
          <cell r="S4311">
            <v>1784.64</v>
          </cell>
        </row>
        <row r="4312">
          <cell r="E4312" t="str">
            <v>36112052240EQMRCZZHO</v>
          </cell>
          <cell r="F4312" t="str">
            <v>CC-UNION</v>
          </cell>
          <cell r="G4312">
            <v>8.25</v>
          </cell>
          <cell r="H4312">
            <v>8.25</v>
          </cell>
          <cell r="I4312">
            <v>8.25</v>
          </cell>
          <cell r="J4312">
            <v>8.25</v>
          </cell>
          <cell r="K4312">
            <v>8.25</v>
          </cell>
          <cell r="L4312">
            <v>8.25</v>
          </cell>
          <cell r="M4312">
            <v>8.25</v>
          </cell>
          <cell r="N4312">
            <v>8.25</v>
          </cell>
          <cell r="O4312">
            <v>8.25</v>
          </cell>
          <cell r="P4312">
            <v>8.25</v>
          </cell>
          <cell r="Q4312">
            <v>8.25</v>
          </cell>
          <cell r="R4312">
            <v>8.25</v>
          </cell>
          <cell r="S4312">
            <v>99</v>
          </cell>
        </row>
        <row r="4313">
          <cell r="E4313" t="str">
            <v>36112052240EQMRCZZHO Total</v>
          </cell>
          <cell r="F4313">
            <v>0</v>
          </cell>
          <cell r="S4313">
            <v>99</v>
          </cell>
        </row>
        <row r="4314">
          <cell r="E4314" t="str">
            <v>36112110010EQMRCZZHO</v>
          </cell>
          <cell r="F4314" t="str">
            <v>SALARY</v>
          </cell>
          <cell r="G4314">
            <v>27769.88</v>
          </cell>
          <cell r="H4314">
            <v>27769.88</v>
          </cell>
          <cell r="I4314">
            <v>27769.88</v>
          </cell>
          <cell r="J4314">
            <v>27769.88</v>
          </cell>
          <cell r="K4314">
            <v>27769.88</v>
          </cell>
          <cell r="L4314">
            <v>27769.88</v>
          </cell>
          <cell r="M4314">
            <v>27769.88</v>
          </cell>
          <cell r="N4314">
            <v>27769.88</v>
          </cell>
          <cell r="O4314">
            <v>27769.88</v>
          </cell>
          <cell r="P4314">
            <v>27769.88</v>
          </cell>
          <cell r="Q4314">
            <v>27769.88</v>
          </cell>
          <cell r="R4314">
            <v>27769.88</v>
          </cell>
          <cell r="S4314">
            <v>333238.56</v>
          </cell>
        </row>
        <row r="4315">
          <cell r="E4315" t="str">
            <v>36112110010EQMRCZZHO</v>
          </cell>
          <cell r="F4315" t="str">
            <v>SALARY</v>
          </cell>
          <cell r="G4315">
            <v>21799.96</v>
          </cell>
          <cell r="H4315">
            <v>21799.96</v>
          </cell>
          <cell r="I4315">
            <v>21799.96</v>
          </cell>
          <cell r="J4315">
            <v>21799.96</v>
          </cell>
          <cell r="K4315">
            <v>21799.96</v>
          </cell>
          <cell r="L4315">
            <v>21799.96</v>
          </cell>
          <cell r="M4315">
            <v>21799.96</v>
          </cell>
          <cell r="N4315">
            <v>21799.96</v>
          </cell>
          <cell r="O4315">
            <v>21799.96</v>
          </cell>
          <cell r="P4315">
            <v>21799.96</v>
          </cell>
          <cell r="Q4315">
            <v>21799.96</v>
          </cell>
          <cell r="R4315">
            <v>21799.96</v>
          </cell>
          <cell r="S4315">
            <v>261599.52</v>
          </cell>
        </row>
        <row r="4316">
          <cell r="E4316" t="str">
            <v>36112110010EQMRCZZHO</v>
          </cell>
          <cell r="F4316" t="str">
            <v>SALARY</v>
          </cell>
          <cell r="G4316">
            <v>13770.46</v>
          </cell>
          <cell r="H4316">
            <v>13770.46</v>
          </cell>
          <cell r="I4316">
            <v>13770.46</v>
          </cell>
          <cell r="J4316">
            <v>13770.46</v>
          </cell>
          <cell r="K4316">
            <v>13770.46</v>
          </cell>
          <cell r="L4316">
            <v>13770.46</v>
          </cell>
          <cell r="M4316">
            <v>13770.46</v>
          </cell>
          <cell r="N4316">
            <v>13770.46</v>
          </cell>
          <cell r="O4316">
            <v>13770.46</v>
          </cell>
          <cell r="P4316">
            <v>13770.46</v>
          </cell>
          <cell r="Q4316">
            <v>13770.46</v>
          </cell>
          <cell r="R4316">
            <v>13770.46</v>
          </cell>
          <cell r="S4316">
            <v>165245.51999999999</v>
          </cell>
        </row>
        <row r="4317">
          <cell r="E4317" t="str">
            <v>36112110010EQMRCZZHO Total</v>
          </cell>
          <cell r="F4317">
            <v>0</v>
          </cell>
          <cell r="S4317">
            <v>760083.6</v>
          </cell>
        </row>
        <row r="4318">
          <cell r="E4318" t="str">
            <v>36112110100EQMRCZZHO</v>
          </cell>
          <cell r="F4318" t="str">
            <v>BONUS</v>
          </cell>
          <cell r="G4318">
            <v>0</v>
          </cell>
          <cell r="H4318">
            <v>0</v>
          </cell>
          <cell r="I4318">
            <v>0</v>
          </cell>
          <cell r="J4318">
            <v>0</v>
          </cell>
          <cell r="K4318">
            <v>0</v>
          </cell>
          <cell r="L4318">
            <v>0</v>
          </cell>
          <cell r="M4318">
            <v>0</v>
          </cell>
          <cell r="N4318">
            <v>0</v>
          </cell>
          <cell r="O4318">
            <v>27769.88</v>
          </cell>
          <cell r="P4318">
            <v>0</v>
          </cell>
          <cell r="Q4318">
            <v>0</v>
          </cell>
          <cell r="R4318">
            <v>0</v>
          </cell>
          <cell r="S4318">
            <v>27769.88</v>
          </cell>
        </row>
        <row r="4319">
          <cell r="E4319" t="str">
            <v>36112110100EQMRCZZHO</v>
          </cell>
          <cell r="F4319" t="str">
            <v>BONUS</v>
          </cell>
          <cell r="G4319">
            <v>0</v>
          </cell>
          <cell r="H4319">
            <v>0</v>
          </cell>
          <cell r="I4319">
            <v>0</v>
          </cell>
          <cell r="J4319">
            <v>0</v>
          </cell>
          <cell r="K4319">
            <v>0</v>
          </cell>
          <cell r="L4319">
            <v>0</v>
          </cell>
          <cell r="M4319">
            <v>0</v>
          </cell>
          <cell r="N4319">
            <v>0</v>
          </cell>
          <cell r="O4319">
            <v>21799.96</v>
          </cell>
          <cell r="P4319">
            <v>0</v>
          </cell>
          <cell r="Q4319">
            <v>0</v>
          </cell>
          <cell r="R4319">
            <v>0</v>
          </cell>
          <cell r="S4319">
            <v>21799.96</v>
          </cell>
        </row>
        <row r="4320">
          <cell r="E4320" t="str">
            <v>36112110100EQMRCZZHO</v>
          </cell>
          <cell r="F4320" t="str">
            <v>BONUS</v>
          </cell>
          <cell r="G4320">
            <v>0</v>
          </cell>
          <cell r="H4320">
            <v>0</v>
          </cell>
          <cell r="I4320">
            <v>0</v>
          </cell>
          <cell r="J4320">
            <v>0</v>
          </cell>
          <cell r="K4320">
            <v>13770.46</v>
          </cell>
          <cell r="L4320">
            <v>0</v>
          </cell>
          <cell r="M4320">
            <v>0</v>
          </cell>
          <cell r="N4320">
            <v>0</v>
          </cell>
          <cell r="O4320">
            <v>0</v>
          </cell>
          <cell r="P4320">
            <v>0</v>
          </cell>
          <cell r="Q4320">
            <v>0</v>
          </cell>
          <cell r="R4320">
            <v>0</v>
          </cell>
          <cell r="S4320">
            <v>13770.46</v>
          </cell>
        </row>
        <row r="4321">
          <cell r="E4321" t="str">
            <v>36112110100EQMRCZZHO Total</v>
          </cell>
          <cell r="F4321">
            <v>0</v>
          </cell>
          <cell r="S4321">
            <v>63340.299999999996</v>
          </cell>
        </row>
        <row r="4322">
          <cell r="E4322" t="str">
            <v>36112130010EQMRCZZHO</v>
          </cell>
          <cell r="F4322" t="str">
            <v>CC-BARGAIN</v>
          </cell>
          <cell r="G4322">
            <v>8.25</v>
          </cell>
          <cell r="H4322">
            <v>8.25</v>
          </cell>
          <cell r="I4322">
            <v>8.25</v>
          </cell>
          <cell r="J4322">
            <v>8.25</v>
          </cell>
          <cell r="K4322">
            <v>8.25</v>
          </cell>
          <cell r="L4322">
            <v>8.25</v>
          </cell>
          <cell r="M4322">
            <v>8.25</v>
          </cell>
          <cell r="N4322">
            <v>8.25</v>
          </cell>
          <cell r="O4322">
            <v>8.25</v>
          </cell>
          <cell r="P4322">
            <v>8.25</v>
          </cell>
          <cell r="Q4322">
            <v>8.25</v>
          </cell>
          <cell r="R4322">
            <v>8.25</v>
          </cell>
          <cell r="S4322">
            <v>99</v>
          </cell>
        </row>
        <row r="4323">
          <cell r="E4323" t="str">
            <v>36112130010EQMRCZZHO</v>
          </cell>
          <cell r="F4323" t="str">
            <v>CC-BARGAIN</v>
          </cell>
          <cell r="G4323">
            <v>8.25</v>
          </cell>
          <cell r="H4323">
            <v>8.25</v>
          </cell>
          <cell r="I4323">
            <v>8.25</v>
          </cell>
          <cell r="J4323">
            <v>8.25</v>
          </cell>
          <cell r="K4323">
            <v>8.25</v>
          </cell>
          <cell r="L4323">
            <v>8.25</v>
          </cell>
          <cell r="M4323">
            <v>8.25</v>
          </cell>
          <cell r="N4323">
            <v>8.25</v>
          </cell>
          <cell r="O4323">
            <v>8.25</v>
          </cell>
          <cell r="P4323">
            <v>8.25</v>
          </cell>
          <cell r="Q4323">
            <v>8.25</v>
          </cell>
          <cell r="R4323">
            <v>8.25</v>
          </cell>
          <cell r="S4323">
            <v>99</v>
          </cell>
        </row>
        <row r="4324">
          <cell r="E4324" t="str">
            <v>36112130010EQMRCZZHO</v>
          </cell>
          <cell r="F4324" t="str">
            <v>CC-BARGAIN</v>
          </cell>
          <cell r="G4324">
            <v>8.25</v>
          </cell>
          <cell r="H4324">
            <v>8.25</v>
          </cell>
          <cell r="I4324">
            <v>8.25</v>
          </cell>
          <cell r="J4324">
            <v>8.25</v>
          </cell>
          <cell r="K4324">
            <v>8.25</v>
          </cell>
          <cell r="L4324">
            <v>8.25</v>
          </cell>
          <cell r="M4324">
            <v>8.25</v>
          </cell>
          <cell r="N4324">
            <v>8.25</v>
          </cell>
          <cell r="O4324">
            <v>8.25</v>
          </cell>
          <cell r="P4324">
            <v>8.25</v>
          </cell>
          <cell r="Q4324">
            <v>8.25</v>
          </cell>
          <cell r="R4324">
            <v>8.25</v>
          </cell>
          <cell r="S4324">
            <v>99</v>
          </cell>
        </row>
        <row r="4325">
          <cell r="E4325" t="str">
            <v>36112130010EQMRCZZHO Total</v>
          </cell>
          <cell r="F4325">
            <v>0</v>
          </cell>
          <cell r="S4325">
            <v>297</v>
          </cell>
        </row>
        <row r="4326">
          <cell r="E4326" t="str">
            <v>36112130100EQMRCZZHO</v>
          </cell>
          <cell r="F4326" t="str">
            <v>CC-GROUPSC</v>
          </cell>
          <cell r="G4326">
            <v>555.4</v>
          </cell>
          <cell r="H4326">
            <v>555.4</v>
          </cell>
          <cell r="I4326">
            <v>555.4</v>
          </cell>
          <cell r="J4326">
            <v>555.4</v>
          </cell>
          <cell r="K4326">
            <v>555.4</v>
          </cell>
          <cell r="L4326">
            <v>555.4</v>
          </cell>
          <cell r="M4326">
            <v>555.4</v>
          </cell>
          <cell r="N4326">
            <v>555.4</v>
          </cell>
          <cell r="O4326">
            <v>555.4</v>
          </cell>
          <cell r="P4326">
            <v>555.4</v>
          </cell>
          <cell r="Q4326">
            <v>555.4</v>
          </cell>
          <cell r="R4326">
            <v>555.4</v>
          </cell>
          <cell r="S4326">
            <v>6664.8</v>
          </cell>
        </row>
        <row r="4327">
          <cell r="E4327" t="str">
            <v>36112130100EQMRCZZHO</v>
          </cell>
          <cell r="F4327" t="str">
            <v>CC-GROUPSC</v>
          </cell>
          <cell r="G4327">
            <v>436</v>
          </cell>
          <cell r="H4327">
            <v>436</v>
          </cell>
          <cell r="I4327">
            <v>436</v>
          </cell>
          <cell r="J4327">
            <v>436</v>
          </cell>
          <cell r="K4327">
            <v>436</v>
          </cell>
          <cell r="L4327">
            <v>436</v>
          </cell>
          <cell r="M4327">
            <v>436</v>
          </cell>
          <cell r="N4327">
            <v>436</v>
          </cell>
          <cell r="O4327">
            <v>436</v>
          </cell>
          <cell r="P4327">
            <v>436</v>
          </cell>
          <cell r="Q4327">
            <v>436</v>
          </cell>
          <cell r="R4327">
            <v>436</v>
          </cell>
          <cell r="S4327">
            <v>5232</v>
          </cell>
        </row>
        <row r="4328">
          <cell r="E4328" t="str">
            <v>36112130100EQMRCZZHO</v>
          </cell>
          <cell r="F4328" t="str">
            <v>CC-GROUPSC</v>
          </cell>
          <cell r="G4328">
            <v>275.41000000000003</v>
          </cell>
          <cell r="H4328">
            <v>275.41000000000003</v>
          </cell>
          <cell r="I4328">
            <v>275.41000000000003</v>
          </cell>
          <cell r="J4328">
            <v>275.41000000000003</v>
          </cell>
          <cell r="K4328">
            <v>275.41000000000003</v>
          </cell>
          <cell r="L4328">
            <v>275.41000000000003</v>
          </cell>
          <cell r="M4328">
            <v>275.41000000000003</v>
          </cell>
          <cell r="N4328">
            <v>275.41000000000003</v>
          </cell>
          <cell r="O4328">
            <v>275.41000000000003</v>
          </cell>
          <cell r="P4328">
            <v>275.41000000000003</v>
          </cell>
          <cell r="Q4328">
            <v>275.41000000000003</v>
          </cell>
          <cell r="R4328">
            <v>275.41000000000003</v>
          </cell>
          <cell r="S4328">
            <v>3304.92</v>
          </cell>
        </row>
        <row r="4329">
          <cell r="E4329" t="str">
            <v>36112130100EQMRCZZHO Total</v>
          </cell>
          <cell r="F4329">
            <v>0</v>
          </cell>
          <cell r="S4329">
            <v>15201.72</v>
          </cell>
        </row>
        <row r="4330">
          <cell r="E4330" t="str">
            <v>36112130200EQMRCZZHO</v>
          </cell>
          <cell r="F4330" t="str">
            <v>CC-MEDAID</v>
          </cell>
          <cell r="G4330">
            <v>3942.23</v>
          </cell>
          <cell r="H4330">
            <v>3942.23</v>
          </cell>
          <cell r="I4330">
            <v>3942.23</v>
          </cell>
          <cell r="J4330">
            <v>3942.23</v>
          </cell>
          <cell r="K4330">
            <v>3942.23</v>
          </cell>
          <cell r="L4330">
            <v>3942.23</v>
          </cell>
          <cell r="M4330">
            <v>3942.23</v>
          </cell>
          <cell r="N4330">
            <v>3942.23</v>
          </cell>
          <cell r="O4330">
            <v>3942.23</v>
          </cell>
          <cell r="P4330">
            <v>3942.23</v>
          </cell>
          <cell r="Q4330">
            <v>3942.23</v>
          </cell>
          <cell r="R4330">
            <v>3942.23</v>
          </cell>
          <cell r="S4330">
            <v>47306.76</v>
          </cell>
        </row>
        <row r="4331">
          <cell r="E4331" t="str">
            <v>36112130200EQMRCZZHO Total</v>
          </cell>
          <cell r="F4331">
            <v>0</v>
          </cell>
          <cell r="S4331">
            <v>47306.76</v>
          </cell>
        </row>
        <row r="4332">
          <cell r="E4332" t="str">
            <v>36112130300EQMRCZZHO</v>
          </cell>
          <cell r="F4332" t="str">
            <v>CC-PENSION</v>
          </cell>
          <cell r="G4332">
            <v>6109.37</v>
          </cell>
          <cell r="H4332">
            <v>6109.37</v>
          </cell>
          <cell r="I4332">
            <v>6109.37</v>
          </cell>
          <cell r="J4332">
            <v>6109.37</v>
          </cell>
          <cell r="K4332">
            <v>6109.37</v>
          </cell>
          <cell r="L4332">
            <v>6109.37</v>
          </cell>
          <cell r="M4332">
            <v>6109.37</v>
          </cell>
          <cell r="N4332">
            <v>6109.37</v>
          </cell>
          <cell r="O4332">
            <v>6109.37</v>
          </cell>
          <cell r="P4332">
            <v>6109.37</v>
          </cell>
          <cell r="Q4332">
            <v>6109.37</v>
          </cell>
          <cell r="R4332">
            <v>6109.37</v>
          </cell>
          <cell r="S4332">
            <v>73312.44</v>
          </cell>
        </row>
        <row r="4333">
          <cell r="E4333" t="str">
            <v>36112130300EQMRCZZHO</v>
          </cell>
          <cell r="F4333" t="str">
            <v>CC-PENSION</v>
          </cell>
          <cell r="G4333">
            <v>4795.99</v>
          </cell>
          <cell r="H4333">
            <v>4795.99</v>
          </cell>
          <cell r="I4333">
            <v>4795.99</v>
          </cell>
          <cell r="J4333">
            <v>4795.99</v>
          </cell>
          <cell r="K4333">
            <v>4795.99</v>
          </cell>
          <cell r="L4333">
            <v>4795.99</v>
          </cell>
          <cell r="M4333">
            <v>4795.99</v>
          </cell>
          <cell r="N4333">
            <v>4795.99</v>
          </cell>
          <cell r="O4333">
            <v>4795.99</v>
          </cell>
          <cell r="P4333">
            <v>4795.99</v>
          </cell>
          <cell r="Q4333">
            <v>4795.99</v>
          </cell>
          <cell r="R4333">
            <v>4795.99</v>
          </cell>
          <cell r="S4333">
            <v>57551.88</v>
          </cell>
        </row>
        <row r="4334">
          <cell r="E4334" t="str">
            <v>36112130300EQMRCZZHO</v>
          </cell>
          <cell r="F4334" t="str">
            <v>CC-PENSION</v>
          </cell>
          <cell r="G4334">
            <v>2861.5</v>
          </cell>
          <cell r="H4334">
            <v>2861.5</v>
          </cell>
          <cell r="I4334">
            <v>2861.5</v>
          </cell>
          <cell r="J4334">
            <v>2861.5</v>
          </cell>
          <cell r="K4334">
            <v>2861.5</v>
          </cell>
          <cell r="L4334">
            <v>2861.5</v>
          </cell>
          <cell r="M4334">
            <v>2861.5</v>
          </cell>
          <cell r="N4334">
            <v>2861.5</v>
          </cell>
          <cell r="O4334">
            <v>2861.5</v>
          </cell>
          <cell r="P4334">
            <v>2861.5</v>
          </cell>
          <cell r="Q4334">
            <v>2861.5</v>
          </cell>
          <cell r="R4334">
            <v>2861.5</v>
          </cell>
          <cell r="S4334">
            <v>34338</v>
          </cell>
        </row>
        <row r="4335">
          <cell r="E4335" t="str">
            <v>36112130300EQMRCZZHO Total</v>
          </cell>
          <cell r="F4335">
            <v>0</v>
          </cell>
          <cell r="S4335">
            <v>165202.32</v>
          </cell>
        </row>
        <row r="4336">
          <cell r="E4336" t="str">
            <v>36112130400EQMRCZZHO</v>
          </cell>
          <cell r="F4336" t="str">
            <v>CC-U.I.F.</v>
          </cell>
          <cell r="G4336">
            <v>148.72</v>
          </cell>
          <cell r="H4336">
            <v>148.72</v>
          </cell>
          <cell r="I4336">
            <v>148.72</v>
          </cell>
          <cell r="J4336">
            <v>148.72</v>
          </cell>
          <cell r="K4336">
            <v>148.72</v>
          </cell>
          <cell r="L4336">
            <v>148.72</v>
          </cell>
          <cell r="M4336">
            <v>148.72</v>
          </cell>
          <cell r="N4336">
            <v>148.72</v>
          </cell>
          <cell r="O4336">
            <v>148.72</v>
          </cell>
          <cell r="P4336">
            <v>148.72</v>
          </cell>
          <cell r="Q4336">
            <v>148.72</v>
          </cell>
          <cell r="R4336">
            <v>148.72</v>
          </cell>
          <cell r="S4336">
            <v>1784.64</v>
          </cell>
        </row>
        <row r="4337">
          <cell r="E4337" t="str">
            <v>36112130400EQMRCZZHO</v>
          </cell>
          <cell r="F4337" t="str">
            <v>CC-U.I.F.</v>
          </cell>
          <cell r="G4337">
            <v>148.72</v>
          </cell>
          <cell r="H4337">
            <v>148.72</v>
          </cell>
          <cell r="I4337">
            <v>148.72</v>
          </cell>
          <cell r="J4337">
            <v>148.72</v>
          </cell>
          <cell r="K4337">
            <v>148.72</v>
          </cell>
          <cell r="L4337">
            <v>148.72</v>
          </cell>
          <cell r="M4337">
            <v>148.72</v>
          </cell>
          <cell r="N4337">
            <v>148.72</v>
          </cell>
          <cell r="O4337">
            <v>148.72</v>
          </cell>
          <cell r="P4337">
            <v>148.72</v>
          </cell>
          <cell r="Q4337">
            <v>148.72</v>
          </cell>
          <cell r="R4337">
            <v>148.72</v>
          </cell>
          <cell r="S4337">
            <v>1784.64</v>
          </cell>
        </row>
        <row r="4338">
          <cell r="E4338" t="str">
            <v>36112130400EQMRCZZHO</v>
          </cell>
          <cell r="F4338" t="str">
            <v>CC-U.I.F.</v>
          </cell>
          <cell r="G4338">
            <v>148.72</v>
          </cell>
          <cell r="H4338">
            <v>148.72</v>
          </cell>
          <cell r="I4338">
            <v>148.72</v>
          </cell>
          <cell r="J4338">
            <v>148.72</v>
          </cell>
          <cell r="K4338">
            <v>148.72</v>
          </cell>
          <cell r="L4338">
            <v>148.72</v>
          </cell>
          <cell r="M4338">
            <v>148.72</v>
          </cell>
          <cell r="N4338">
            <v>148.72</v>
          </cell>
          <cell r="O4338">
            <v>148.72</v>
          </cell>
          <cell r="P4338">
            <v>148.72</v>
          </cell>
          <cell r="Q4338">
            <v>148.72</v>
          </cell>
          <cell r="R4338">
            <v>148.72</v>
          </cell>
          <cell r="S4338">
            <v>1784.64</v>
          </cell>
        </row>
        <row r="4339">
          <cell r="E4339" t="str">
            <v>36112130400EQMRCZZHO Total</v>
          </cell>
          <cell r="F4339">
            <v>0</v>
          </cell>
          <cell r="S4339">
            <v>5353.92</v>
          </cell>
        </row>
        <row r="4340">
          <cell r="E4340" t="str">
            <v>36112305410EQMRCZZHO</v>
          </cell>
          <cell r="F4340" t="str">
            <v>CC-SKILLS</v>
          </cell>
          <cell r="G4340">
            <v>301.83999999999997</v>
          </cell>
          <cell r="H4340">
            <v>301.83999999999997</v>
          </cell>
          <cell r="I4340">
            <v>301.83999999999997</v>
          </cell>
          <cell r="J4340">
            <v>301.83999999999997</v>
          </cell>
          <cell r="K4340">
            <v>301.83999999999997</v>
          </cell>
          <cell r="L4340">
            <v>301.83999999999997</v>
          </cell>
          <cell r="M4340">
            <v>301.83999999999997</v>
          </cell>
          <cell r="N4340">
            <v>301.83999999999997</v>
          </cell>
          <cell r="O4340">
            <v>579.54</v>
          </cell>
          <cell r="P4340">
            <v>301.83999999999997</v>
          </cell>
          <cell r="Q4340">
            <v>301.83999999999997</v>
          </cell>
          <cell r="R4340">
            <v>301.83999999999997</v>
          </cell>
          <cell r="S4340">
            <v>3899.78</v>
          </cell>
        </row>
        <row r="4341">
          <cell r="E4341" t="str">
            <v>36112305410EQMRCZZHO</v>
          </cell>
          <cell r="F4341" t="str">
            <v>CC-SKILLS</v>
          </cell>
          <cell r="G4341">
            <v>206</v>
          </cell>
          <cell r="H4341">
            <v>206</v>
          </cell>
          <cell r="I4341">
            <v>206</v>
          </cell>
          <cell r="J4341">
            <v>206</v>
          </cell>
          <cell r="K4341">
            <v>206</v>
          </cell>
          <cell r="L4341">
            <v>206</v>
          </cell>
          <cell r="M4341">
            <v>206</v>
          </cell>
          <cell r="N4341">
            <v>206</v>
          </cell>
          <cell r="O4341">
            <v>424</v>
          </cell>
          <cell r="P4341">
            <v>206</v>
          </cell>
          <cell r="Q4341">
            <v>206</v>
          </cell>
          <cell r="R4341">
            <v>206</v>
          </cell>
          <cell r="S4341">
            <v>2690</v>
          </cell>
        </row>
        <row r="4342">
          <cell r="E4342" t="str">
            <v>36112305410EQMRCZZHO</v>
          </cell>
          <cell r="F4342" t="str">
            <v>CC-SKILLS</v>
          </cell>
          <cell r="G4342">
            <v>821.24</v>
          </cell>
          <cell r="H4342">
            <v>821.24</v>
          </cell>
          <cell r="I4342">
            <v>821.24</v>
          </cell>
          <cell r="J4342">
            <v>821.24</v>
          </cell>
          <cell r="K4342">
            <v>821.24</v>
          </cell>
          <cell r="L4342">
            <v>821.24</v>
          </cell>
          <cell r="M4342">
            <v>821.24</v>
          </cell>
          <cell r="N4342">
            <v>821.24</v>
          </cell>
          <cell r="O4342">
            <v>821.24</v>
          </cell>
          <cell r="P4342">
            <v>821.24</v>
          </cell>
          <cell r="Q4342">
            <v>821.24</v>
          </cell>
          <cell r="R4342">
            <v>821.24</v>
          </cell>
          <cell r="S4342">
            <v>9854.8799999999992</v>
          </cell>
        </row>
        <row r="4343">
          <cell r="E4343" t="str">
            <v>36112305410EQMRCZZHO</v>
          </cell>
          <cell r="F4343" t="str">
            <v>CC-SKILLS</v>
          </cell>
          <cell r="G4343">
            <v>128.61000000000001</v>
          </cell>
          <cell r="H4343">
            <v>128.61000000000001</v>
          </cell>
          <cell r="I4343">
            <v>128.61000000000001</v>
          </cell>
          <cell r="J4343">
            <v>128.61000000000001</v>
          </cell>
          <cell r="K4343">
            <v>266.32</v>
          </cell>
          <cell r="L4343">
            <v>128.61000000000001</v>
          </cell>
          <cell r="M4343">
            <v>128.61000000000001</v>
          </cell>
          <cell r="N4343">
            <v>128.61000000000001</v>
          </cell>
          <cell r="O4343">
            <v>128.61000000000001</v>
          </cell>
          <cell r="P4343">
            <v>128.61000000000001</v>
          </cell>
          <cell r="Q4343">
            <v>128.61000000000001</v>
          </cell>
          <cell r="R4343">
            <v>128.61000000000001</v>
          </cell>
          <cell r="S4343">
            <v>1681.03</v>
          </cell>
        </row>
        <row r="4344">
          <cell r="E4344" t="str">
            <v>36112305410EQMRCZZHO Total</v>
          </cell>
          <cell r="F4344">
            <v>0</v>
          </cell>
          <cell r="S4344">
            <v>18125.689999999999</v>
          </cell>
        </row>
        <row r="4345">
          <cell r="E4345" t="str">
            <v>36212110010EQMRCZZWD</v>
          </cell>
          <cell r="F4345" t="str">
            <v>SALARY</v>
          </cell>
          <cell r="G4345">
            <v>48890.38</v>
          </cell>
          <cell r="H4345">
            <v>48890.38</v>
          </cell>
          <cell r="I4345">
            <v>48890.38</v>
          </cell>
          <cell r="J4345">
            <v>48890.38</v>
          </cell>
          <cell r="K4345">
            <v>48890.38</v>
          </cell>
          <cell r="L4345">
            <v>48890.38</v>
          </cell>
          <cell r="M4345">
            <v>48890.38</v>
          </cell>
          <cell r="N4345">
            <v>48890.38</v>
          </cell>
          <cell r="O4345">
            <v>48890.38</v>
          </cell>
          <cell r="P4345">
            <v>48890.38</v>
          </cell>
          <cell r="Q4345">
            <v>48890.38</v>
          </cell>
          <cell r="R4345">
            <v>48890.38</v>
          </cell>
          <cell r="S4345">
            <v>586684.56000000006</v>
          </cell>
        </row>
        <row r="4346">
          <cell r="E4346" t="str">
            <v>36212110010EQMRCZZWD</v>
          </cell>
          <cell r="F4346" t="str">
            <v>SALARY</v>
          </cell>
          <cell r="G4346">
            <v>15389.08</v>
          </cell>
          <cell r="H4346">
            <v>15389.08</v>
          </cell>
          <cell r="I4346">
            <v>15389.08</v>
          </cell>
          <cell r="J4346">
            <v>15389.08</v>
          </cell>
          <cell r="K4346">
            <v>15389.08</v>
          </cell>
          <cell r="L4346">
            <v>15389.08</v>
          </cell>
          <cell r="M4346">
            <v>15389.08</v>
          </cell>
          <cell r="N4346">
            <v>15389.08</v>
          </cell>
          <cell r="O4346">
            <v>15389.08</v>
          </cell>
          <cell r="P4346">
            <v>15389.08</v>
          </cell>
          <cell r="Q4346">
            <v>15389.08</v>
          </cell>
          <cell r="R4346">
            <v>15389.08</v>
          </cell>
          <cell r="S4346">
            <v>184668.96</v>
          </cell>
        </row>
        <row r="4347">
          <cell r="E4347" t="str">
            <v>36212110010EQMRCZZWD</v>
          </cell>
          <cell r="F4347" t="str">
            <v>SALARY</v>
          </cell>
          <cell r="G4347">
            <v>38192.86</v>
          </cell>
          <cell r="H4347">
            <v>38192.86</v>
          </cell>
          <cell r="I4347">
            <v>38192.86</v>
          </cell>
          <cell r="J4347">
            <v>38192.86</v>
          </cell>
          <cell r="K4347">
            <v>38192.86</v>
          </cell>
          <cell r="L4347">
            <v>38192.86</v>
          </cell>
          <cell r="M4347">
            <v>38192.86</v>
          </cell>
          <cell r="N4347">
            <v>38192.86</v>
          </cell>
          <cell r="O4347">
            <v>40118.879999999997</v>
          </cell>
          <cell r="P4347">
            <v>40118.879999999997</v>
          </cell>
          <cell r="Q4347">
            <v>40118.879999999997</v>
          </cell>
          <cell r="R4347">
            <v>40118.879999999997</v>
          </cell>
          <cell r="S4347">
            <v>466018.4</v>
          </cell>
        </row>
        <row r="4348">
          <cell r="E4348" t="str">
            <v>36212110010EQMRCZZWD</v>
          </cell>
          <cell r="F4348" t="str">
            <v>SALARY</v>
          </cell>
          <cell r="G4348">
            <v>27769.88</v>
          </cell>
          <cell r="H4348">
            <v>27769.88</v>
          </cell>
          <cell r="I4348">
            <v>27769.88</v>
          </cell>
          <cell r="J4348">
            <v>27769.88</v>
          </cell>
          <cell r="K4348">
            <v>27769.88</v>
          </cell>
          <cell r="L4348">
            <v>27769.88</v>
          </cell>
          <cell r="M4348">
            <v>27769.88</v>
          </cell>
          <cell r="N4348">
            <v>27769.88</v>
          </cell>
          <cell r="O4348">
            <v>27769.88</v>
          </cell>
          <cell r="P4348">
            <v>27769.88</v>
          </cell>
          <cell r="Q4348">
            <v>27769.88</v>
          </cell>
          <cell r="R4348">
            <v>27769.88</v>
          </cell>
          <cell r="S4348">
            <v>333238.56</v>
          </cell>
        </row>
        <row r="4349">
          <cell r="E4349" t="str">
            <v>36212110010EQMRCZZWD</v>
          </cell>
          <cell r="F4349" t="str">
            <v>SALARY</v>
          </cell>
          <cell r="G4349">
            <v>27769.88</v>
          </cell>
          <cell r="H4349">
            <v>27769.88</v>
          </cell>
          <cell r="I4349">
            <v>27769.88</v>
          </cell>
          <cell r="J4349">
            <v>27769.88</v>
          </cell>
          <cell r="K4349">
            <v>27769.88</v>
          </cell>
          <cell r="L4349">
            <v>27769.88</v>
          </cell>
          <cell r="M4349">
            <v>27769.88</v>
          </cell>
          <cell r="N4349">
            <v>27769.88</v>
          </cell>
          <cell r="O4349">
            <v>27769.88</v>
          </cell>
          <cell r="P4349">
            <v>27769.88</v>
          </cell>
          <cell r="Q4349">
            <v>27769.88</v>
          </cell>
          <cell r="R4349">
            <v>27769.88</v>
          </cell>
          <cell r="S4349">
            <v>333238.56</v>
          </cell>
        </row>
        <row r="4350">
          <cell r="E4350" t="str">
            <v>36212110010EQMRCZZWD</v>
          </cell>
          <cell r="F4350" t="str">
            <v>SALARY</v>
          </cell>
          <cell r="G4350">
            <v>29813.56</v>
          </cell>
          <cell r="H4350">
            <v>29813.56</v>
          </cell>
          <cell r="I4350">
            <v>29813.56</v>
          </cell>
          <cell r="J4350">
            <v>29813.56</v>
          </cell>
          <cell r="K4350">
            <v>29813.56</v>
          </cell>
          <cell r="L4350">
            <v>29813.56</v>
          </cell>
          <cell r="M4350">
            <v>29813.56</v>
          </cell>
          <cell r="N4350">
            <v>29813.56</v>
          </cell>
          <cell r="O4350">
            <v>31318.76</v>
          </cell>
          <cell r="P4350">
            <v>31318.76</v>
          </cell>
          <cell r="Q4350">
            <v>31318.76</v>
          </cell>
          <cell r="R4350">
            <v>31318.76</v>
          </cell>
          <cell r="S4350">
            <v>363783.52</v>
          </cell>
        </row>
        <row r="4351">
          <cell r="E4351" t="str">
            <v>36212110010EQMRCZZWD</v>
          </cell>
          <cell r="F4351" t="str">
            <v>SALARY</v>
          </cell>
          <cell r="G4351">
            <v>33732.379999999997</v>
          </cell>
          <cell r="H4351">
            <v>33732.379999999997</v>
          </cell>
          <cell r="I4351">
            <v>33732.379999999997</v>
          </cell>
          <cell r="J4351">
            <v>33732.379999999997</v>
          </cell>
          <cell r="K4351">
            <v>33732.379999999997</v>
          </cell>
          <cell r="L4351">
            <v>33732.379999999997</v>
          </cell>
          <cell r="M4351">
            <v>33732.379999999997</v>
          </cell>
          <cell r="N4351">
            <v>33732.379999999997</v>
          </cell>
          <cell r="O4351">
            <v>35451.699999999997</v>
          </cell>
          <cell r="P4351">
            <v>35451.699999999997</v>
          </cell>
          <cell r="Q4351">
            <v>35451.699999999997</v>
          </cell>
          <cell r="R4351">
            <v>35451.699999999997</v>
          </cell>
          <cell r="S4351">
            <v>411665.84</v>
          </cell>
        </row>
        <row r="4352">
          <cell r="E4352" t="str">
            <v>36212110010EQMRCZZWD</v>
          </cell>
          <cell r="F4352" t="str">
            <v>SALARY</v>
          </cell>
          <cell r="G4352">
            <v>27769.88</v>
          </cell>
          <cell r="H4352">
            <v>27769.88</v>
          </cell>
          <cell r="I4352">
            <v>27769.88</v>
          </cell>
          <cell r="J4352">
            <v>27769.88</v>
          </cell>
          <cell r="K4352">
            <v>27769.88</v>
          </cell>
          <cell r="L4352">
            <v>27769.88</v>
          </cell>
          <cell r="M4352">
            <v>27769.88</v>
          </cell>
          <cell r="N4352">
            <v>27769.88</v>
          </cell>
          <cell r="O4352">
            <v>27769.88</v>
          </cell>
          <cell r="P4352">
            <v>27769.88</v>
          </cell>
          <cell r="Q4352">
            <v>27769.88</v>
          </cell>
          <cell r="R4352">
            <v>27769.88</v>
          </cell>
          <cell r="S4352">
            <v>333238.56</v>
          </cell>
        </row>
        <row r="4353">
          <cell r="E4353" t="str">
            <v>36212110010EQMRCZZWD Total</v>
          </cell>
          <cell r="F4353">
            <v>0</v>
          </cell>
          <cell r="S4353">
            <v>3012536.96</v>
          </cell>
        </row>
        <row r="4354">
          <cell r="E4354" t="str">
            <v>36212110100EQMRCZZWD</v>
          </cell>
          <cell r="F4354" t="str">
            <v>BONUS</v>
          </cell>
          <cell r="G4354">
            <v>0</v>
          </cell>
          <cell r="H4354">
            <v>0</v>
          </cell>
          <cell r="I4354">
            <v>0</v>
          </cell>
          <cell r="J4354">
            <v>0</v>
          </cell>
          <cell r="K4354">
            <v>0</v>
          </cell>
          <cell r="L4354">
            <v>48890.38</v>
          </cell>
          <cell r="M4354">
            <v>0</v>
          </cell>
          <cell r="N4354">
            <v>0</v>
          </cell>
          <cell r="O4354">
            <v>0</v>
          </cell>
          <cell r="P4354">
            <v>0</v>
          </cell>
          <cell r="Q4354">
            <v>0</v>
          </cell>
          <cell r="R4354">
            <v>0</v>
          </cell>
          <cell r="S4354">
            <v>48890.38</v>
          </cell>
        </row>
        <row r="4355">
          <cell r="E4355" t="str">
            <v>36212110100EQMRCZZWD</v>
          </cell>
          <cell r="F4355" t="str">
            <v>BONUS</v>
          </cell>
          <cell r="G4355">
            <v>0</v>
          </cell>
          <cell r="H4355">
            <v>0</v>
          </cell>
          <cell r="I4355">
            <v>0</v>
          </cell>
          <cell r="J4355">
            <v>0</v>
          </cell>
          <cell r="K4355">
            <v>0</v>
          </cell>
          <cell r="L4355">
            <v>0</v>
          </cell>
          <cell r="M4355">
            <v>15389.08</v>
          </cell>
          <cell r="N4355">
            <v>0</v>
          </cell>
          <cell r="O4355">
            <v>0</v>
          </cell>
          <cell r="P4355">
            <v>0</v>
          </cell>
          <cell r="Q4355">
            <v>0</v>
          </cell>
          <cell r="R4355">
            <v>0</v>
          </cell>
          <cell r="S4355">
            <v>15389.08</v>
          </cell>
        </row>
        <row r="4356">
          <cell r="E4356" t="str">
            <v>36212110100EQMRCZZWD</v>
          </cell>
          <cell r="F4356" t="str">
            <v>BONUS</v>
          </cell>
          <cell r="G4356">
            <v>0</v>
          </cell>
          <cell r="H4356">
            <v>0</v>
          </cell>
          <cell r="I4356">
            <v>0</v>
          </cell>
          <cell r="J4356">
            <v>0</v>
          </cell>
          <cell r="K4356">
            <v>0</v>
          </cell>
          <cell r="L4356">
            <v>0</v>
          </cell>
          <cell r="M4356">
            <v>0</v>
          </cell>
          <cell r="N4356">
            <v>0</v>
          </cell>
          <cell r="O4356">
            <v>40118.879999999997</v>
          </cell>
          <cell r="P4356">
            <v>0</v>
          </cell>
          <cell r="Q4356">
            <v>0</v>
          </cell>
          <cell r="R4356">
            <v>0</v>
          </cell>
          <cell r="S4356">
            <v>40118.879999999997</v>
          </cell>
        </row>
        <row r="4357">
          <cell r="E4357" t="str">
            <v>36212110100EQMRCZZWD</v>
          </cell>
          <cell r="F4357" t="str">
            <v>BONUS</v>
          </cell>
          <cell r="G4357">
            <v>0</v>
          </cell>
          <cell r="H4357">
            <v>0</v>
          </cell>
          <cell r="I4357">
            <v>0</v>
          </cell>
          <cell r="J4357">
            <v>0</v>
          </cell>
          <cell r="K4357">
            <v>0</v>
          </cell>
          <cell r="L4357">
            <v>0</v>
          </cell>
          <cell r="M4357">
            <v>0</v>
          </cell>
          <cell r="N4357">
            <v>27769.88</v>
          </cell>
          <cell r="O4357">
            <v>0</v>
          </cell>
          <cell r="P4357">
            <v>0</v>
          </cell>
          <cell r="Q4357">
            <v>0</v>
          </cell>
          <cell r="R4357">
            <v>0</v>
          </cell>
          <cell r="S4357">
            <v>27769.88</v>
          </cell>
        </row>
        <row r="4358">
          <cell r="E4358" t="str">
            <v>36212110100EQMRCZZWD</v>
          </cell>
          <cell r="F4358" t="str">
            <v>BONUS</v>
          </cell>
          <cell r="G4358">
            <v>0</v>
          </cell>
          <cell r="H4358">
            <v>0</v>
          </cell>
          <cell r="I4358">
            <v>0</v>
          </cell>
          <cell r="J4358">
            <v>0</v>
          </cell>
          <cell r="K4358">
            <v>0</v>
          </cell>
          <cell r="L4358">
            <v>0</v>
          </cell>
          <cell r="M4358">
            <v>0</v>
          </cell>
          <cell r="N4358">
            <v>27769.88</v>
          </cell>
          <cell r="O4358">
            <v>0</v>
          </cell>
          <cell r="P4358">
            <v>0</v>
          </cell>
          <cell r="Q4358">
            <v>0</v>
          </cell>
          <cell r="R4358">
            <v>0</v>
          </cell>
          <cell r="S4358">
            <v>27769.88</v>
          </cell>
        </row>
        <row r="4359">
          <cell r="E4359" t="str">
            <v>36212110100EQMRCZZWD</v>
          </cell>
          <cell r="F4359" t="str">
            <v>BONUS</v>
          </cell>
          <cell r="G4359">
            <v>0</v>
          </cell>
          <cell r="H4359">
            <v>0</v>
          </cell>
          <cell r="I4359">
            <v>0</v>
          </cell>
          <cell r="J4359">
            <v>0</v>
          </cell>
          <cell r="K4359">
            <v>29813.56</v>
          </cell>
          <cell r="L4359">
            <v>0</v>
          </cell>
          <cell r="M4359">
            <v>0</v>
          </cell>
          <cell r="N4359">
            <v>0</v>
          </cell>
          <cell r="O4359">
            <v>0</v>
          </cell>
          <cell r="P4359">
            <v>0</v>
          </cell>
          <cell r="Q4359">
            <v>0</v>
          </cell>
          <cell r="R4359">
            <v>0</v>
          </cell>
          <cell r="S4359">
            <v>29813.56</v>
          </cell>
        </row>
        <row r="4360">
          <cell r="E4360" t="str">
            <v>36212110100EQMRCZZWD</v>
          </cell>
          <cell r="F4360" t="str">
            <v>BONUS</v>
          </cell>
          <cell r="G4360">
            <v>0</v>
          </cell>
          <cell r="H4360">
            <v>0</v>
          </cell>
          <cell r="I4360">
            <v>0</v>
          </cell>
          <cell r="J4360">
            <v>0</v>
          </cell>
          <cell r="K4360">
            <v>0</v>
          </cell>
          <cell r="L4360">
            <v>0</v>
          </cell>
          <cell r="M4360">
            <v>0</v>
          </cell>
          <cell r="N4360">
            <v>33732.379999999997</v>
          </cell>
          <cell r="O4360">
            <v>0</v>
          </cell>
          <cell r="P4360">
            <v>0</v>
          </cell>
          <cell r="Q4360">
            <v>0</v>
          </cell>
          <cell r="R4360">
            <v>0</v>
          </cell>
          <cell r="S4360">
            <v>33732.379999999997</v>
          </cell>
        </row>
        <row r="4361">
          <cell r="E4361" t="str">
            <v>36212110100EQMRCZZWD</v>
          </cell>
          <cell r="F4361" t="str">
            <v>BONUS</v>
          </cell>
          <cell r="G4361">
            <v>0</v>
          </cell>
          <cell r="H4361">
            <v>0</v>
          </cell>
          <cell r="I4361">
            <v>0</v>
          </cell>
          <cell r="J4361">
            <v>0</v>
          </cell>
          <cell r="K4361">
            <v>0</v>
          </cell>
          <cell r="L4361">
            <v>0</v>
          </cell>
          <cell r="M4361">
            <v>0</v>
          </cell>
          <cell r="N4361">
            <v>27769.88</v>
          </cell>
          <cell r="O4361">
            <v>0</v>
          </cell>
          <cell r="P4361">
            <v>0</v>
          </cell>
          <cell r="Q4361">
            <v>0</v>
          </cell>
          <cell r="R4361">
            <v>0</v>
          </cell>
          <cell r="S4361">
            <v>27769.88</v>
          </cell>
        </row>
        <row r="4362">
          <cell r="E4362" t="str">
            <v>36212110100EQMRCZZWD Total</v>
          </cell>
          <cell r="F4362">
            <v>0</v>
          </cell>
          <cell r="S4362">
            <v>251253.92</v>
          </cell>
        </row>
        <row r="4363">
          <cell r="E4363" t="str">
            <v>36212110260EQMRCZZWD</v>
          </cell>
          <cell r="F4363" t="str">
            <v>HOUSESUB</v>
          </cell>
          <cell r="G4363">
            <v>796.61</v>
          </cell>
          <cell r="H4363">
            <v>796.61</v>
          </cell>
          <cell r="I4363">
            <v>796.61</v>
          </cell>
          <cell r="J4363">
            <v>796.61</v>
          </cell>
          <cell r="K4363">
            <v>796.61</v>
          </cell>
          <cell r="L4363">
            <v>796.61</v>
          </cell>
          <cell r="M4363">
            <v>796.61</v>
          </cell>
          <cell r="N4363">
            <v>796.61</v>
          </cell>
          <cell r="O4363">
            <v>796.61</v>
          </cell>
          <cell r="P4363">
            <v>796.61</v>
          </cell>
          <cell r="Q4363">
            <v>796.61</v>
          </cell>
          <cell r="R4363">
            <v>796.61</v>
          </cell>
          <cell r="S4363">
            <v>9559.32</v>
          </cell>
        </row>
        <row r="4364">
          <cell r="E4364" t="str">
            <v>36212110260EQMRCZZWD</v>
          </cell>
          <cell r="F4364" t="str">
            <v>HOUSESUB</v>
          </cell>
          <cell r="G4364">
            <v>796.61</v>
          </cell>
          <cell r="H4364">
            <v>796.61</v>
          </cell>
          <cell r="I4364">
            <v>796.61</v>
          </cell>
          <cell r="J4364">
            <v>796.61</v>
          </cell>
          <cell r="K4364">
            <v>796.61</v>
          </cell>
          <cell r="L4364">
            <v>796.61</v>
          </cell>
          <cell r="M4364">
            <v>796.61</v>
          </cell>
          <cell r="N4364">
            <v>796.61</v>
          </cell>
          <cell r="O4364">
            <v>796.61</v>
          </cell>
          <cell r="P4364">
            <v>796.61</v>
          </cell>
          <cell r="Q4364">
            <v>796.61</v>
          </cell>
          <cell r="R4364">
            <v>796.61</v>
          </cell>
          <cell r="S4364">
            <v>9559.32</v>
          </cell>
        </row>
        <row r="4365">
          <cell r="E4365" t="str">
            <v>36212110260EQMRCZZWD</v>
          </cell>
          <cell r="F4365" t="str">
            <v>HOUSESUB</v>
          </cell>
          <cell r="G4365">
            <v>796.61</v>
          </cell>
          <cell r="H4365">
            <v>796.61</v>
          </cell>
          <cell r="I4365">
            <v>796.61</v>
          </cell>
          <cell r="J4365">
            <v>796.61</v>
          </cell>
          <cell r="K4365">
            <v>796.61</v>
          </cell>
          <cell r="L4365">
            <v>796.61</v>
          </cell>
          <cell r="M4365">
            <v>796.61</v>
          </cell>
          <cell r="N4365">
            <v>796.61</v>
          </cell>
          <cell r="O4365">
            <v>796.61</v>
          </cell>
          <cell r="P4365">
            <v>796.61</v>
          </cell>
          <cell r="Q4365">
            <v>796.61</v>
          </cell>
          <cell r="R4365">
            <v>796.61</v>
          </cell>
          <cell r="S4365">
            <v>9559.32</v>
          </cell>
        </row>
        <row r="4366">
          <cell r="E4366" t="str">
            <v>36212110260EQMRCZZWD</v>
          </cell>
          <cell r="F4366" t="str">
            <v>HOUSESUB</v>
          </cell>
          <cell r="G4366">
            <v>796.61</v>
          </cell>
          <cell r="H4366">
            <v>796.61</v>
          </cell>
          <cell r="I4366">
            <v>796.61</v>
          </cell>
          <cell r="J4366">
            <v>796.61</v>
          </cell>
          <cell r="K4366">
            <v>796.61</v>
          </cell>
          <cell r="L4366">
            <v>796.61</v>
          </cell>
          <cell r="M4366">
            <v>796.61</v>
          </cell>
          <cell r="N4366">
            <v>796.61</v>
          </cell>
          <cell r="O4366">
            <v>796.61</v>
          </cell>
          <cell r="P4366">
            <v>796.61</v>
          </cell>
          <cell r="Q4366">
            <v>796.61</v>
          </cell>
          <cell r="R4366">
            <v>796.61</v>
          </cell>
          <cell r="S4366">
            <v>9559.32</v>
          </cell>
        </row>
        <row r="4367">
          <cell r="E4367" t="str">
            <v>36212110260EQMRCZZWD Total</v>
          </cell>
          <cell r="F4367">
            <v>0</v>
          </cell>
          <cell r="S4367">
            <v>38237.279999999999</v>
          </cell>
        </row>
        <row r="4368">
          <cell r="E4368" t="str">
            <v>36212110340EQMRCZZWD</v>
          </cell>
          <cell r="F4368" t="str">
            <v>CARALL</v>
          </cell>
          <cell r="G4368">
            <v>14863.08</v>
          </cell>
          <cell r="H4368">
            <v>14863.08</v>
          </cell>
          <cell r="I4368">
            <v>14863.08</v>
          </cell>
          <cell r="J4368">
            <v>14863.08</v>
          </cell>
          <cell r="K4368">
            <v>14863.08</v>
          </cell>
          <cell r="L4368">
            <v>14863.08</v>
          </cell>
          <cell r="M4368">
            <v>14863.08</v>
          </cell>
          <cell r="N4368">
            <v>14863.08</v>
          </cell>
          <cell r="O4368">
            <v>14863.08</v>
          </cell>
          <cell r="P4368">
            <v>14863.08</v>
          </cell>
          <cell r="Q4368">
            <v>14863.08</v>
          </cell>
          <cell r="R4368">
            <v>14863.08</v>
          </cell>
          <cell r="S4368">
            <v>178356.96</v>
          </cell>
        </row>
        <row r="4369">
          <cell r="E4369" t="str">
            <v>36212110340EQMRCZZWD Total</v>
          </cell>
          <cell r="F4369">
            <v>0</v>
          </cell>
          <cell r="S4369">
            <v>178356.96</v>
          </cell>
        </row>
        <row r="4370">
          <cell r="E4370" t="str">
            <v>36212130010EQMRCZZWD</v>
          </cell>
          <cell r="F4370" t="str">
            <v>CC-BARGAIN</v>
          </cell>
          <cell r="G4370">
            <v>8.25</v>
          </cell>
          <cell r="H4370">
            <v>8.25</v>
          </cell>
          <cell r="I4370">
            <v>8.25</v>
          </cell>
          <cell r="J4370">
            <v>8.25</v>
          </cell>
          <cell r="K4370">
            <v>8.25</v>
          </cell>
          <cell r="L4370">
            <v>8.25</v>
          </cell>
          <cell r="M4370">
            <v>8.25</v>
          </cell>
          <cell r="N4370">
            <v>8.25</v>
          </cell>
          <cell r="O4370">
            <v>8.25</v>
          </cell>
          <cell r="P4370">
            <v>8.25</v>
          </cell>
          <cell r="Q4370">
            <v>8.25</v>
          </cell>
          <cell r="R4370">
            <v>8.25</v>
          </cell>
          <cell r="S4370">
            <v>99</v>
          </cell>
        </row>
        <row r="4371">
          <cell r="E4371" t="str">
            <v>36212130010EQMRCZZWD</v>
          </cell>
          <cell r="F4371" t="str">
            <v>CC-BARGAIN</v>
          </cell>
          <cell r="G4371">
            <v>8.25</v>
          </cell>
          <cell r="H4371">
            <v>8.25</v>
          </cell>
          <cell r="I4371">
            <v>8.25</v>
          </cell>
          <cell r="J4371">
            <v>8.25</v>
          </cell>
          <cell r="K4371">
            <v>8.25</v>
          </cell>
          <cell r="L4371">
            <v>8.25</v>
          </cell>
          <cell r="M4371">
            <v>8.25</v>
          </cell>
          <cell r="N4371">
            <v>8.25</v>
          </cell>
          <cell r="O4371">
            <v>8.25</v>
          </cell>
          <cell r="P4371">
            <v>8.25</v>
          </cell>
          <cell r="Q4371">
            <v>8.25</v>
          </cell>
          <cell r="R4371">
            <v>8.25</v>
          </cell>
          <cell r="S4371">
            <v>99</v>
          </cell>
        </row>
        <row r="4372">
          <cell r="E4372" t="str">
            <v>36212130010EQMRCZZWD</v>
          </cell>
          <cell r="F4372" t="str">
            <v>CC-BARGAIN</v>
          </cell>
          <cell r="G4372">
            <v>8.25</v>
          </cell>
          <cell r="H4372">
            <v>8.25</v>
          </cell>
          <cell r="I4372">
            <v>8.25</v>
          </cell>
          <cell r="J4372">
            <v>8.25</v>
          </cell>
          <cell r="K4372">
            <v>8.25</v>
          </cell>
          <cell r="L4372">
            <v>8.25</v>
          </cell>
          <cell r="M4372">
            <v>8.25</v>
          </cell>
          <cell r="N4372">
            <v>8.25</v>
          </cell>
          <cell r="O4372">
            <v>8.25</v>
          </cell>
          <cell r="P4372">
            <v>8.25</v>
          </cell>
          <cell r="Q4372">
            <v>8.25</v>
          </cell>
          <cell r="R4372">
            <v>8.25</v>
          </cell>
          <cell r="S4372">
            <v>99</v>
          </cell>
        </row>
        <row r="4373">
          <cell r="E4373" t="str">
            <v>36212130010EQMRCZZWD</v>
          </cell>
          <cell r="F4373" t="str">
            <v>CC-BARGAIN</v>
          </cell>
          <cell r="G4373">
            <v>8.25</v>
          </cell>
          <cell r="H4373">
            <v>8.25</v>
          </cell>
          <cell r="I4373">
            <v>8.25</v>
          </cell>
          <cell r="J4373">
            <v>8.25</v>
          </cell>
          <cell r="K4373">
            <v>8.25</v>
          </cell>
          <cell r="L4373">
            <v>8.25</v>
          </cell>
          <cell r="M4373">
            <v>8.25</v>
          </cell>
          <cell r="N4373">
            <v>8.25</v>
          </cell>
          <cell r="O4373">
            <v>8.25</v>
          </cell>
          <cell r="P4373">
            <v>8.25</v>
          </cell>
          <cell r="Q4373">
            <v>8.25</v>
          </cell>
          <cell r="R4373">
            <v>8.25</v>
          </cell>
          <cell r="S4373">
            <v>99</v>
          </cell>
        </row>
        <row r="4374">
          <cell r="E4374" t="str">
            <v>36212130010EQMRCZZWD</v>
          </cell>
          <cell r="F4374" t="str">
            <v>CC-UNION</v>
          </cell>
          <cell r="G4374">
            <v>8.25</v>
          </cell>
          <cell r="H4374">
            <v>8.25</v>
          </cell>
          <cell r="I4374">
            <v>8.25</v>
          </cell>
          <cell r="J4374">
            <v>8.25</v>
          </cell>
          <cell r="K4374">
            <v>8.25</v>
          </cell>
          <cell r="L4374">
            <v>8.25</v>
          </cell>
          <cell r="M4374">
            <v>8.25</v>
          </cell>
          <cell r="N4374">
            <v>8.25</v>
          </cell>
          <cell r="O4374">
            <v>8.25</v>
          </cell>
          <cell r="P4374">
            <v>8.25</v>
          </cell>
          <cell r="Q4374">
            <v>8.25</v>
          </cell>
          <cell r="R4374">
            <v>8.25</v>
          </cell>
          <cell r="S4374">
            <v>99</v>
          </cell>
        </row>
        <row r="4375">
          <cell r="E4375" t="str">
            <v>36212130010EQMRCZZWD</v>
          </cell>
          <cell r="F4375" t="str">
            <v>CC-BARGAIN</v>
          </cell>
          <cell r="G4375">
            <v>8.25</v>
          </cell>
          <cell r="H4375">
            <v>8.25</v>
          </cell>
          <cell r="I4375">
            <v>8.25</v>
          </cell>
          <cell r="J4375">
            <v>8.25</v>
          </cell>
          <cell r="K4375">
            <v>8.25</v>
          </cell>
          <cell r="L4375">
            <v>8.25</v>
          </cell>
          <cell r="M4375">
            <v>8.25</v>
          </cell>
          <cell r="N4375">
            <v>8.25</v>
          </cell>
          <cell r="O4375">
            <v>8.25</v>
          </cell>
          <cell r="P4375">
            <v>8.25</v>
          </cell>
          <cell r="Q4375">
            <v>8.25</v>
          </cell>
          <cell r="R4375">
            <v>8.25</v>
          </cell>
          <cell r="S4375">
            <v>99</v>
          </cell>
        </row>
        <row r="4376">
          <cell r="E4376" t="str">
            <v>36212130010EQMRCZZWD</v>
          </cell>
          <cell r="F4376" t="str">
            <v>CC-BARGAIN</v>
          </cell>
          <cell r="G4376">
            <v>8.25</v>
          </cell>
          <cell r="H4376">
            <v>8.25</v>
          </cell>
          <cell r="I4376">
            <v>8.25</v>
          </cell>
          <cell r="J4376">
            <v>8.25</v>
          </cell>
          <cell r="K4376">
            <v>8.25</v>
          </cell>
          <cell r="L4376">
            <v>8.25</v>
          </cell>
          <cell r="M4376">
            <v>8.25</v>
          </cell>
          <cell r="N4376">
            <v>8.25</v>
          </cell>
          <cell r="O4376">
            <v>8.25</v>
          </cell>
          <cell r="P4376">
            <v>8.25</v>
          </cell>
          <cell r="Q4376">
            <v>8.25</v>
          </cell>
          <cell r="R4376">
            <v>8.25</v>
          </cell>
          <cell r="S4376">
            <v>99</v>
          </cell>
        </row>
        <row r="4377">
          <cell r="E4377" t="str">
            <v>36212130010EQMRCZZWD</v>
          </cell>
          <cell r="F4377" t="str">
            <v>CC-BARGAIN</v>
          </cell>
          <cell r="G4377">
            <v>8.25</v>
          </cell>
          <cell r="H4377">
            <v>8.25</v>
          </cell>
          <cell r="I4377">
            <v>8.25</v>
          </cell>
          <cell r="J4377">
            <v>8.25</v>
          </cell>
          <cell r="K4377">
            <v>8.25</v>
          </cell>
          <cell r="L4377">
            <v>8.25</v>
          </cell>
          <cell r="M4377">
            <v>8.25</v>
          </cell>
          <cell r="N4377">
            <v>8.25</v>
          </cell>
          <cell r="O4377">
            <v>8.25</v>
          </cell>
          <cell r="P4377">
            <v>8.25</v>
          </cell>
          <cell r="Q4377">
            <v>8.25</v>
          </cell>
          <cell r="R4377">
            <v>8.25</v>
          </cell>
          <cell r="S4377">
            <v>99</v>
          </cell>
        </row>
        <row r="4378">
          <cell r="E4378" t="str">
            <v>36212130010EQMRCZZWD Total</v>
          </cell>
          <cell r="F4378">
            <v>0</v>
          </cell>
          <cell r="S4378">
            <v>792</v>
          </cell>
        </row>
        <row r="4379">
          <cell r="E4379" t="str">
            <v>36212130100EQMRCZZWD</v>
          </cell>
          <cell r="F4379" t="str">
            <v>CC-GROUPSC</v>
          </cell>
          <cell r="G4379">
            <v>977.81</v>
          </cell>
          <cell r="H4379">
            <v>977.81</v>
          </cell>
          <cell r="I4379">
            <v>977.81</v>
          </cell>
          <cell r="J4379">
            <v>977.81</v>
          </cell>
          <cell r="K4379">
            <v>977.81</v>
          </cell>
          <cell r="L4379">
            <v>977.81</v>
          </cell>
          <cell r="M4379">
            <v>977.81</v>
          </cell>
          <cell r="N4379">
            <v>977.81</v>
          </cell>
          <cell r="O4379">
            <v>977.81</v>
          </cell>
          <cell r="P4379">
            <v>977.81</v>
          </cell>
          <cell r="Q4379">
            <v>977.81</v>
          </cell>
          <cell r="R4379">
            <v>977.81</v>
          </cell>
          <cell r="S4379">
            <v>11733.72</v>
          </cell>
        </row>
        <row r="4380">
          <cell r="E4380" t="str">
            <v>36212130100EQMRCZZWD</v>
          </cell>
          <cell r="F4380" t="str">
            <v>CC-GROUPSC</v>
          </cell>
          <cell r="G4380">
            <v>307.77999999999997</v>
          </cell>
          <cell r="H4380">
            <v>307.77999999999997</v>
          </cell>
          <cell r="I4380">
            <v>307.77999999999997</v>
          </cell>
          <cell r="J4380">
            <v>307.77999999999997</v>
          </cell>
          <cell r="K4380">
            <v>307.77999999999997</v>
          </cell>
          <cell r="L4380">
            <v>307.77999999999997</v>
          </cell>
          <cell r="M4380">
            <v>307.77999999999997</v>
          </cell>
          <cell r="N4380">
            <v>307.77999999999997</v>
          </cell>
          <cell r="O4380">
            <v>307.77999999999997</v>
          </cell>
          <cell r="P4380">
            <v>307.77999999999997</v>
          </cell>
          <cell r="Q4380">
            <v>307.77999999999997</v>
          </cell>
          <cell r="R4380">
            <v>307.77999999999997</v>
          </cell>
          <cell r="S4380">
            <v>3693.36</v>
          </cell>
        </row>
        <row r="4381">
          <cell r="E4381" t="str">
            <v>36212130100EQMRCZZWD</v>
          </cell>
          <cell r="F4381" t="str">
            <v>CC-GROUPSC</v>
          </cell>
          <cell r="G4381">
            <v>763.86</v>
          </cell>
          <cell r="H4381">
            <v>763.86</v>
          </cell>
          <cell r="I4381">
            <v>763.86</v>
          </cell>
          <cell r="J4381">
            <v>763.86</v>
          </cell>
          <cell r="K4381">
            <v>763.86</v>
          </cell>
          <cell r="L4381">
            <v>763.86</v>
          </cell>
          <cell r="M4381">
            <v>763.86</v>
          </cell>
          <cell r="N4381">
            <v>763.86</v>
          </cell>
          <cell r="O4381">
            <v>802.38</v>
          </cell>
          <cell r="P4381">
            <v>802.38</v>
          </cell>
          <cell r="Q4381">
            <v>802.38</v>
          </cell>
          <cell r="R4381">
            <v>802.38</v>
          </cell>
          <cell r="S4381">
            <v>9320.4</v>
          </cell>
        </row>
        <row r="4382">
          <cell r="E4382" t="str">
            <v>36212130100EQMRCZZWD</v>
          </cell>
          <cell r="F4382" t="str">
            <v>CC-GROUPSC</v>
          </cell>
          <cell r="G4382">
            <v>555.4</v>
          </cell>
          <cell r="H4382">
            <v>555.4</v>
          </cell>
          <cell r="I4382">
            <v>555.4</v>
          </cell>
          <cell r="J4382">
            <v>555.4</v>
          </cell>
          <cell r="K4382">
            <v>555.4</v>
          </cell>
          <cell r="L4382">
            <v>555.4</v>
          </cell>
          <cell r="M4382">
            <v>555.4</v>
          </cell>
          <cell r="N4382">
            <v>555.4</v>
          </cell>
          <cell r="O4382">
            <v>555.4</v>
          </cell>
          <cell r="P4382">
            <v>555.4</v>
          </cell>
          <cell r="Q4382">
            <v>555.4</v>
          </cell>
          <cell r="R4382">
            <v>555.4</v>
          </cell>
          <cell r="S4382">
            <v>6664.8</v>
          </cell>
        </row>
        <row r="4383">
          <cell r="E4383" t="str">
            <v>36212130100EQMRCZZWD</v>
          </cell>
          <cell r="F4383" t="str">
            <v>CC-GROUPSC</v>
          </cell>
          <cell r="G4383">
            <v>555.4</v>
          </cell>
          <cell r="H4383">
            <v>555.4</v>
          </cell>
          <cell r="I4383">
            <v>555.4</v>
          </cell>
          <cell r="J4383">
            <v>555.4</v>
          </cell>
          <cell r="K4383">
            <v>555.4</v>
          </cell>
          <cell r="L4383">
            <v>555.4</v>
          </cell>
          <cell r="M4383">
            <v>555.4</v>
          </cell>
          <cell r="N4383">
            <v>555.4</v>
          </cell>
          <cell r="O4383">
            <v>555.4</v>
          </cell>
          <cell r="P4383">
            <v>555.4</v>
          </cell>
          <cell r="Q4383">
            <v>555.4</v>
          </cell>
          <cell r="R4383">
            <v>555.4</v>
          </cell>
          <cell r="S4383">
            <v>6664.8</v>
          </cell>
        </row>
        <row r="4384">
          <cell r="E4384" t="str">
            <v>36212130100EQMRCZZWD</v>
          </cell>
          <cell r="F4384" t="str">
            <v>CC-GROUPSC</v>
          </cell>
          <cell r="G4384">
            <v>596.27</v>
          </cell>
          <cell r="H4384">
            <v>596.27</v>
          </cell>
          <cell r="I4384">
            <v>596.27</v>
          </cell>
          <cell r="J4384">
            <v>596.27</v>
          </cell>
          <cell r="K4384">
            <v>596.27</v>
          </cell>
          <cell r="L4384">
            <v>596.27</v>
          </cell>
          <cell r="M4384">
            <v>596.27</v>
          </cell>
          <cell r="N4384">
            <v>596.27</v>
          </cell>
          <cell r="O4384">
            <v>626.38</v>
          </cell>
          <cell r="P4384">
            <v>626.38</v>
          </cell>
          <cell r="Q4384">
            <v>626.38</v>
          </cell>
          <cell r="R4384">
            <v>626.38</v>
          </cell>
          <cell r="S4384">
            <v>7275.68</v>
          </cell>
        </row>
        <row r="4385">
          <cell r="E4385" t="str">
            <v>36212130100EQMRCZZWD</v>
          </cell>
          <cell r="F4385" t="str">
            <v>CC-GROUPSC</v>
          </cell>
          <cell r="G4385">
            <v>674.65</v>
          </cell>
          <cell r="H4385">
            <v>674.65</v>
          </cell>
          <cell r="I4385">
            <v>674.65</v>
          </cell>
          <cell r="J4385">
            <v>674.65</v>
          </cell>
          <cell r="K4385">
            <v>674.65</v>
          </cell>
          <cell r="L4385">
            <v>674.65</v>
          </cell>
          <cell r="M4385">
            <v>674.65</v>
          </cell>
          <cell r="N4385">
            <v>674.65</v>
          </cell>
          <cell r="O4385">
            <v>709.03</v>
          </cell>
          <cell r="P4385">
            <v>709.03</v>
          </cell>
          <cell r="Q4385">
            <v>709.03</v>
          </cell>
          <cell r="R4385">
            <v>709.03</v>
          </cell>
          <cell r="S4385">
            <v>8233.32</v>
          </cell>
        </row>
        <row r="4386">
          <cell r="E4386" t="str">
            <v>36212130100EQMRCZZWD</v>
          </cell>
          <cell r="F4386" t="str">
            <v>CC-GROUPSC</v>
          </cell>
          <cell r="G4386">
            <v>555.4</v>
          </cell>
          <cell r="H4386">
            <v>555.4</v>
          </cell>
          <cell r="I4386">
            <v>555.4</v>
          </cell>
          <cell r="J4386">
            <v>555.4</v>
          </cell>
          <cell r="K4386">
            <v>555.4</v>
          </cell>
          <cell r="L4386">
            <v>555.4</v>
          </cell>
          <cell r="M4386">
            <v>555.4</v>
          </cell>
          <cell r="N4386">
            <v>555.4</v>
          </cell>
          <cell r="O4386">
            <v>555.4</v>
          </cell>
          <cell r="P4386">
            <v>555.4</v>
          </cell>
          <cell r="Q4386">
            <v>555.4</v>
          </cell>
          <cell r="R4386">
            <v>555.4</v>
          </cell>
          <cell r="S4386">
            <v>6664.8</v>
          </cell>
        </row>
        <row r="4387">
          <cell r="E4387" t="str">
            <v>36212130100EQMRCZZWD Total</v>
          </cell>
          <cell r="F4387">
            <v>0</v>
          </cell>
          <cell r="S4387">
            <v>60250.880000000005</v>
          </cell>
        </row>
        <row r="4388">
          <cell r="E4388" t="str">
            <v>36212130200EQMRCZZWD</v>
          </cell>
          <cell r="F4388" t="str">
            <v>CC-MEDAID</v>
          </cell>
          <cell r="G4388">
            <v>3942.23</v>
          </cell>
          <cell r="H4388">
            <v>3942.23</v>
          </cell>
          <cell r="I4388">
            <v>3942.23</v>
          </cell>
          <cell r="J4388">
            <v>3942.23</v>
          </cell>
          <cell r="K4388">
            <v>3942.23</v>
          </cell>
          <cell r="L4388">
            <v>3942.23</v>
          </cell>
          <cell r="M4388">
            <v>3942.23</v>
          </cell>
          <cell r="N4388">
            <v>3942.23</v>
          </cell>
          <cell r="O4388">
            <v>3942.23</v>
          </cell>
          <cell r="P4388">
            <v>3942.23</v>
          </cell>
          <cell r="Q4388">
            <v>3942.23</v>
          </cell>
          <cell r="R4388">
            <v>3942.23</v>
          </cell>
          <cell r="S4388">
            <v>47306.76</v>
          </cell>
        </row>
        <row r="4389">
          <cell r="E4389" t="str">
            <v>36212130200EQMRCZZWD</v>
          </cell>
          <cell r="F4389" t="str">
            <v>CC-MEDAID</v>
          </cell>
          <cell r="G4389">
            <v>1568.48</v>
          </cell>
          <cell r="H4389">
            <v>1568.48</v>
          </cell>
          <cell r="I4389">
            <v>1568.48</v>
          </cell>
          <cell r="J4389">
            <v>1568.48</v>
          </cell>
          <cell r="K4389">
            <v>1568.48</v>
          </cell>
          <cell r="L4389">
            <v>1568.48</v>
          </cell>
          <cell r="M4389">
            <v>1568.48</v>
          </cell>
          <cell r="N4389">
            <v>1568.48</v>
          </cell>
          <cell r="O4389">
            <v>1568.48</v>
          </cell>
          <cell r="P4389">
            <v>1568.48</v>
          </cell>
          <cell r="Q4389">
            <v>1568.48</v>
          </cell>
          <cell r="R4389">
            <v>1568.48</v>
          </cell>
          <cell r="S4389">
            <v>18821.759999999998</v>
          </cell>
        </row>
        <row r="4390">
          <cell r="E4390" t="str">
            <v>36212130200EQMRCZZWD</v>
          </cell>
          <cell r="F4390" t="str">
            <v>CC-MEDAID</v>
          </cell>
          <cell r="G4390">
            <v>3942.23</v>
          </cell>
          <cell r="H4390">
            <v>3942.23</v>
          </cell>
          <cell r="I4390">
            <v>3942.23</v>
          </cell>
          <cell r="J4390">
            <v>3942.23</v>
          </cell>
          <cell r="K4390">
            <v>3942.23</v>
          </cell>
          <cell r="L4390">
            <v>3942.23</v>
          </cell>
          <cell r="M4390">
            <v>3942.23</v>
          </cell>
          <cell r="N4390">
            <v>3942.23</v>
          </cell>
          <cell r="O4390">
            <v>3942.23</v>
          </cell>
          <cell r="P4390">
            <v>3942.23</v>
          </cell>
          <cell r="Q4390">
            <v>3942.23</v>
          </cell>
          <cell r="R4390">
            <v>3942.23</v>
          </cell>
          <cell r="S4390">
            <v>47306.76</v>
          </cell>
        </row>
        <row r="4391">
          <cell r="E4391" t="str">
            <v>36212130200EQMRCZZWD</v>
          </cell>
          <cell r="F4391" t="str">
            <v>CC-MEDAID</v>
          </cell>
          <cell r="G4391">
            <v>3129.55</v>
          </cell>
          <cell r="H4391">
            <v>3129.55</v>
          </cell>
          <cell r="I4391">
            <v>3129.55</v>
          </cell>
          <cell r="J4391">
            <v>3129.55</v>
          </cell>
          <cell r="K4391">
            <v>3129.55</v>
          </cell>
          <cell r="L4391">
            <v>3129.55</v>
          </cell>
          <cell r="M4391">
            <v>3129.55</v>
          </cell>
          <cell r="N4391">
            <v>3129.55</v>
          </cell>
          <cell r="O4391">
            <v>3129.55</v>
          </cell>
          <cell r="P4391">
            <v>3129.55</v>
          </cell>
          <cell r="Q4391">
            <v>3129.55</v>
          </cell>
          <cell r="R4391">
            <v>3129.55</v>
          </cell>
          <cell r="S4391">
            <v>37554.6</v>
          </cell>
        </row>
        <row r="4392">
          <cell r="E4392" t="str">
            <v>36212130200EQMRCZZWD</v>
          </cell>
          <cell r="F4392" t="str">
            <v>CC-MEDAID</v>
          </cell>
          <cell r="G4392">
            <v>2609.81</v>
          </cell>
          <cell r="H4392">
            <v>2609.81</v>
          </cell>
          <cell r="I4392">
            <v>2609.81</v>
          </cell>
          <cell r="J4392">
            <v>2609.81</v>
          </cell>
          <cell r="K4392">
            <v>2609.81</v>
          </cell>
          <cell r="L4392">
            <v>2609.81</v>
          </cell>
          <cell r="M4392">
            <v>2609.81</v>
          </cell>
          <cell r="N4392">
            <v>2609.81</v>
          </cell>
          <cell r="O4392">
            <v>2609.81</v>
          </cell>
          <cell r="P4392">
            <v>2609.81</v>
          </cell>
          <cell r="Q4392">
            <v>2609.81</v>
          </cell>
          <cell r="R4392">
            <v>2609.81</v>
          </cell>
          <cell r="S4392">
            <v>31317.72</v>
          </cell>
        </row>
        <row r="4393">
          <cell r="E4393" t="str">
            <v>36212130200EQMRCZZWD Total</v>
          </cell>
          <cell r="F4393">
            <v>0</v>
          </cell>
          <cell r="S4393">
            <v>182307.6</v>
          </cell>
        </row>
        <row r="4394">
          <cell r="E4394" t="str">
            <v>36212130300EQMRCZZWD</v>
          </cell>
          <cell r="F4394" t="str">
            <v>CC-PENSION</v>
          </cell>
          <cell r="G4394">
            <v>10755.88</v>
          </cell>
          <cell r="H4394">
            <v>10755.88</v>
          </cell>
          <cell r="I4394">
            <v>10755.88</v>
          </cell>
          <cell r="J4394">
            <v>10755.88</v>
          </cell>
          <cell r="K4394">
            <v>10755.88</v>
          </cell>
          <cell r="L4394">
            <v>10755.88</v>
          </cell>
          <cell r="M4394">
            <v>10755.88</v>
          </cell>
          <cell r="N4394">
            <v>10755.88</v>
          </cell>
          <cell r="O4394">
            <v>10755.88</v>
          </cell>
          <cell r="P4394">
            <v>10755.88</v>
          </cell>
          <cell r="Q4394">
            <v>10755.88</v>
          </cell>
          <cell r="R4394">
            <v>10755.88</v>
          </cell>
          <cell r="S4394">
            <v>129070.56</v>
          </cell>
        </row>
        <row r="4395">
          <cell r="E4395" t="str">
            <v>36212130300EQMRCZZWD</v>
          </cell>
          <cell r="F4395" t="str">
            <v>CC-PENSION</v>
          </cell>
          <cell r="G4395">
            <v>3385.6</v>
          </cell>
          <cell r="H4395">
            <v>3385.6</v>
          </cell>
          <cell r="I4395">
            <v>3385.6</v>
          </cell>
          <cell r="J4395">
            <v>3385.6</v>
          </cell>
          <cell r="K4395">
            <v>3385.6</v>
          </cell>
          <cell r="L4395">
            <v>3385.6</v>
          </cell>
          <cell r="M4395">
            <v>3385.6</v>
          </cell>
          <cell r="N4395">
            <v>3385.6</v>
          </cell>
          <cell r="O4395">
            <v>3385.6</v>
          </cell>
          <cell r="P4395">
            <v>3385.6</v>
          </cell>
          <cell r="Q4395">
            <v>3385.6</v>
          </cell>
          <cell r="R4395">
            <v>3385.6</v>
          </cell>
          <cell r="S4395">
            <v>40627.199999999997</v>
          </cell>
        </row>
        <row r="4396">
          <cell r="E4396" t="str">
            <v>36212130300EQMRCZZWD</v>
          </cell>
          <cell r="F4396" t="str">
            <v>CC-PENSION</v>
          </cell>
          <cell r="G4396">
            <v>8402.43</v>
          </cell>
          <cell r="H4396">
            <v>8402.43</v>
          </cell>
          <cell r="I4396">
            <v>8402.43</v>
          </cell>
          <cell r="J4396">
            <v>8402.43</v>
          </cell>
          <cell r="K4396">
            <v>8402.43</v>
          </cell>
          <cell r="L4396">
            <v>8402.43</v>
          </cell>
          <cell r="M4396">
            <v>8402.43</v>
          </cell>
          <cell r="N4396">
            <v>8402.43</v>
          </cell>
          <cell r="O4396">
            <v>8826.15</v>
          </cell>
          <cell r="P4396">
            <v>8826.15</v>
          </cell>
          <cell r="Q4396">
            <v>8826.15</v>
          </cell>
          <cell r="R4396">
            <v>8826.15</v>
          </cell>
          <cell r="S4396">
            <v>102524.04</v>
          </cell>
        </row>
        <row r="4397">
          <cell r="E4397" t="str">
            <v>36212130300EQMRCZZWD</v>
          </cell>
          <cell r="F4397" t="str">
            <v>CC-PENSION</v>
          </cell>
          <cell r="G4397">
            <v>6109.37</v>
          </cell>
          <cell r="H4397">
            <v>6109.37</v>
          </cell>
          <cell r="I4397">
            <v>6109.37</v>
          </cell>
          <cell r="J4397">
            <v>6109.37</v>
          </cell>
          <cell r="K4397">
            <v>6109.37</v>
          </cell>
          <cell r="L4397">
            <v>6109.37</v>
          </cell>
          <cell r="M4397">
            <v>6109.37</v>
          </cell>
          <cell r="N4397">
            <v>6109.37</v>
          </cell>
          <cell r="O4397">
            <v>6109.37</v>
          </cell>
          <cell r="P4397">
            <v>6109.37</v>
          </cell>
          <cell r="Q4397">
            <v>6109.37</v>
          </cell>
          <cell r="R4397">
            <v>6109.37</v>
          </cell>
          <cell r="S4397">
            <v>73312.44</v>
          </cell>
        </row>
        <row r="4398">
          <cell r="E4398" t="str">
            <v>36212130300EQMRCZZWD</v>
          </cell>
          <cell r="F4398" t="str">
            <v>CC-PENSION</v>
          </cell>
          <cell r="G4398">
            <v>6109.37</v>
          </cell>
          <cell r="H4398">
            <v>6109.37</v>
          </cell>
          <cell r="I4398">
            <v>6109.37</v>
          </cell>
          <cell r="J4398">
            <v>6109.37</v>
          </cell>
          <cell r="K4398">
            <v>6109.37</v>
          </cell>
          <cell r="L4398">
            <v>6109.37</v>
          </cell>
          <cell r="M4398">
            <v>6109.37</v>
          </cell>
          <cell r="N4398">
            <v>6109.37</v>
          </cell>
          <cell r="O4398">
            <v>6109.37</v>
          </cell>
          <cell r="P4398">
            <v>6109.37</v>
          </cell>
          <cell r="Q4398">
            <v>6109.37</v>
          </cell>
          <cell r="R4398">
            <v>6109.37</v>
          </cell>
          <cell r="S4398">
            <v>73312.44</v>
          </cell>
        </row>
        <row r="4399">
          <cell r="E4399" t="str">
            <v>36212130300EQMRCZZWD</v>
          </cell>
          <cell r="F4399" t="str">
            <v>CC-PENSION</v>
          </cell>
          <cell r="G4399">
            <v>6558.98</v>
          </cell>
          <cell r="H4399">
            <v>6558.98</v>
          </cell>
          <cell r="I4399">
            <v>6558.98</v>
          </cell>
          <cell r="J4399">
            <v>6558.98</v>
          </cell>
          <cell r="K4399">
            <v>6558.98</v>
          </cell>
          <cell r="L4399">
            <v>6558.98</v>
          </cell>
          <cell r="M4399">
            <v>6558.98</v>
          </cell>
          <cell r="N4399">
            <v>6558.98</v>
          </cell>
          <cell r="O4399">
            <v>6890.13</v>
          </cell>
          <cell r="P4399">
            <v>6890.13</v>
          </cell>
          <cell r="Q4399">
            <v>6890.13</v>
          </cell>
          <cell r="R4399">
            <v>6890.13</v>
          </cell>
          <cell r="S4399">
            <v>80032.36</v>
          </cell>
        </row>
        <row r="4400">
          <cell r="E4400" t="str">
            <v>36212130300EQMRCZZWD</v>
          </cell>
          <cell r="F4400" t="str">
            <v>CC-PENSION</v>
          </cell>
          <cell r="G4400">
            <v>6071.83</v>
          </cell>
          <cell r="H4400">
            <v>6071.83</v>
          </cell>
          <cell r="I4400">
            <v>6071.83</v>
          </cell>
          <cell r="J4400">
            <v>6071.83</v>
          </cell>
          <cell r="K4400">
            <v>6071.83</v>
          </cell>
          <cell r="L4400">
            <v>6071.83</v>
          </cell>
          <cell r="M4400">
            <v>6071.83</v>
          </cell>
          <cell r="N4400">
            <v>6071.83</v>
          </cell>
          <cell r="O4400">
            <v>6381.31</v>
          </cell>
          <cell r="P4400">
            <v>6381.31</v>
          </cell>
          <cell r="Q4400">
            <v>6381.31</v>
          </cell>
          <cell r="R4400">
            <v>6381.31</v>
          </cell>
          <cell r="S4400">
            <v>74099.88</v>
          </cell>
        </row>
        <row r="4401">
          <cell r="E4401" t="str">
            <v>36212130300EQMRCZZWD</v>
          </cell>
          <cell r="F4401" t="str">
            <v>CC-PENSION</v>
          </cell>
          <cell r="G4401">
            <v>5770.58</v>
          </cell>
          <cell r="H4401">
            <v>5770.58</v>
          </cell>
          <cell r="I4401">
            <v>5770.58</v>
          </cell>
          <cell r="J4401">
            <v>5770.58</v>
          </cell>
          <cell r="K4401">
            <v>5770.58</v>
          </cell>
          <cell r="L4401">
            <v>5770.58</v>
          </cell>
          <cell r="M4401">
            <v>5770.58</v>
          </cell>
          <cell r="N4401">
            <v>5770.58</v>
          </cell>
          <cell r="O4401">
            <v>5770.58</v>
          </cell>
          <cell r="P4401">
            <v>5770.58</v>
          </cell>
          <cell r="Q4401">
            <v>5770.58</v>
          </cell>
          <cell r="R4401">
            <v>5770.58</v>
          </cell>
          <cell r="S4401">
            <v>69246.960000000006</v>
          </cell>
        </row>
        <row r="4402">
          <cell r="E4402" t="str">
            <v>36212130300EQMRCZZWD Total</v>
          </cell>
          <cell r="F4402">
            <v>0</v>
          </cell>
          <cell r="S4402">
            <v>642225.87999999989</v>
          </cell>
        </row>
        <row r="4403">
          <cell r="E4403" t="str">
            <v>36212130400EQMRCZZWD</v>
          </cell>
          <cell r="F4403" t="str">
            <v>CC-U.I.F.</v>
          </cell>
          <cell r="G4403">
            <v>148.72</v>
          </cell>
          <cell r="H4403">
            <v>148.72</v>
          </cell>
          <cell r="I4403">
            <v>148.72</v>
          </cell>
          <cell r="J4403">
            <v>148.72</v>
          </cell>
          <cell r="K4403">
            <v>148.72</v>
          </cell>
          <cell r="L4403">
            <v>148.72</v>
          </cell>
          <cell r="M4403">
            <v>148.72</v>
          </cell>
          <cell r="N4403">
            <v>148.72</v>
          </cell>
          <cell r="O4403">
            <v>148.72</v>
          </cell>
          <cell r="P4403">
            <v>148.72</v>
          </cell>
          <cell r="Q4403">
            <v>148.72</v>
          </cell>
          <cell r="R4403">
            <v>148.72</v>
          </cell>
          <cell r="S4403">
            <v>1784.64</v>
          </cell>
        </row>
        <row r="4404">
          <cell r="E4404" t="str">
            <v>36212130400EQMRCZZWD</v>
          </cell>
          <cell r="F4404" t="str">
            <v>CC-U.I.F.</v>
          </cell>
          <cell r="G4404">
            <v>148.72</v>
          </cell>
          <cell r="H4404">
            <v>148.72</v>
          </cell>
          <cell r="I4404">
            <v>148.72</v>
          </cell>
          <cell r="J4404">
            <v>148.72</v>
          </cell>
          <cell r="K4404">
            <v>148.72</v>
          </cell>
          <cell r="L4404">
            <v>148.72</v>
          </cell>
          <cell r="M4404">
            <v>148.72</v>
          </cell>
          <cell r="N4404">
            <v>148.72</v>
          </cell>
          <cell r="O4404">
            <v>148.72</v>
          </cell>
          <cell r="P4404">
            <v>148.72</v>
          </cell>
          <cell r="Q4404">
            <v>148.72</v>
          </cell>
          <cell r="R4404">
            <v>148.72</v>
          </cell>
          <cell r="S4404">
            <v>1784.64</v>
          </cell>
        </row>
        <row r="4405">
          <cell r="E4405" t="str">
            <v>36212130400EQMRCZZWD</v>
          </cell>
          <cell r="F4405" t="str">
            <v>CC-U.I.F.</v>
          </cell>
          <cell r="G4405">
            <v>148.72</v>
          </cell>
          <cell r="H4405">
            <v>148.72</v>
          </cell>
          <cell r="I4405">
            <v>148.72</v>
          </cell>
          <cell r="J4405">
            <v>148.72</v>
          </cell>
          <cell r="K4405">
            <v>148.72</v>
          </cell>
          <cell r="L4405">
            <v>148.72</v>
          </cell>
          <cell r="M4405">
            <v>148.72</v>
          </cell>
          <cell r="N4405">
            <v>148.72</v>
          </cell>
          <cell r="O4405">
            <v>148.72</v>
          </cell>
          <cell r="P4405">
            <v>148.72</v>
          </cell>
          <cell r="Q4405">
            <v>148.72</v>
          </cell>
          <cell r="R4405">
            <v>148.72</v>
          </cell>
          <cell r="S4405">
            <v>1784.64</v>
          </cell>
        </row>
        <row r="4406">
          <cell r="E4406" t="str">
            <v>36212130400EQMRCZZWD</v>
          </cell>
          <cell r="F4406" t="str">
            <v>CC-U.I.F.</v>
          </cell>
          <cell r="G4406">
            <v>148.72</v>
          </cell>
          <cell r="H4406">
            <v>148.72</v>
          </cell>
          <cell r="I4406">
            <v>148.72</v>
          </cell>
          <cell r="J4406">
            <v>148.72</v>
          </cell>
          <cell r="K4406">
            <v>148.72</v>
          </cell>
          <cell r="L4406">
            <v>148.72</v>
          </cell>
          <cell r="M4406">
            <v>148.72</v>
          </cell>
          <cell r="N4406">
            <v>148.72</v>
          </cell>
          <cell r="O4406">
            <v>148.72</v>
          </cell>
          <cell r="P4406">
            <v>148.72</v>
          </cell>
          <cell r="Q4406">
            <v>148.72</v>
          </cell>
          <cell r="R4406">
            <v>148.72</v>
          </cell>
          <cell r="S4406">
            <v>1784.64</v>
          </cell>
        </row>
        <row r="4407">
          <cell r="E4407" t="str">
            <v>36212130400EQMRCZZWD</v>
          </cell>
          <cell r="F4407" t="str">
            <v>CC-U.I.F.</v>
          </cell>
          <cell r="G4407">
            <v>148.72</v>
          </cell>
          <cell r="H4407">
            <v>148.72</v>
          </cell>
          <cell r="I4407">
            <v>148.72</v>
          </cell>
          <cell r="J4407">
            <v>148.72</v>
          </cell>
          <cell r="K4407">
            <v>148.72</v>
          </cell>
          <cell r="L4407">
            <v>148.72</v>
          </cell>
          <cell r="M4407">
            <v>148.72</v>
          </cell>
          <cell r="N4407">
            <v>148.72</v>
          </cell>
          <cell r="O4407">
            <v>148.72</v>
          </cell>
          <cell r="P4407">
            <v>148.72</v>
          </cell>
          <cell r="Q4407">
            <v>148.72</v>
          </cell>
          <cell r="R4407">
            <v>148.72</v>
          </cell>
          <cell r="S4407">
            <v>1784.64</v>
          </cell>
        </row>
        <row r="4408">
          <cell r="E4408" t="str">
            <v>36212130400EQMRCZZWD</v>
          </cell>
          <cell r="F4408" t="str">
            <v>CC-U.I.F.</v>
          </cell>
          <cell r="G4408">
            <v>148.72</v>
          </cell>
          <cell r="H4408">
            <v>148.72</v>
          </cell>
          <cell r="I4408">
            <v>148.72</v>
          </cell>
          <cell r="J4408">
            <v>148.72</v>
          </cell>
          <cell r="K4408">
            <v>148.72</v>
          </cell>
          <cell r="L4408">
            <v>148.72</v>
          </cell>
          <cell r="M4408">
            <v>148.72</v>
          </cell>
          <cell r="N4408">
            <v>148.72</v>
          </cell>
          <cell r="O4408">
            <v>148.72</v>
          </cell>
          <cell r="P4408">
            <v>148.72</v>
          </cell>
          <cell r="Q4408">
            <v>148.72</v>
          </cell>
          <cell r="R4408">
            <v>148.72</v>
          </cell>
          <cell r="S4408">
            <v>1784.64</v>
          </cell>
        </row>
        <row r="4409">
          <cell r="E4409" t="str">
            <v>36212130400EQMRCZZWD</v>
          </cell>
          <cell r="F4409" t="str">
            <v>CC-U.I.F.</v>
          </cell>
          <cell r="G4409">
            <v>148.72</v>
          </cell>
          <cell r="H4409">
            <v>148.72</v>
          </cell>
          <cell r="I4409">
            <v>148.72</v>
          </cell>
          <cell r="J4409">
            <v>148.72</v>
          </cell>
          <cell r="K4409">
            <v>148.72</v>
          </cell>
          <cell r="L4409">
            <v>148.72</v>
          </cell>
          <cell r="M4409">
            <v>148.72</v>
          </cell>
          <cell r="N4409">
            <v>148.72</v>
          </cell>
          <cell r="O4409">
            <v>148.72</v>
          </cell>
          <cell r="P4409">
            <v>148.72</v>
          </cell>
          <cell r="Q4409">
            <v>148.72</v>
          </cell>
          <cell r="R4409">
            <v>148.72</v>
          </cell>
          <cell r="S4409">
            <v>1784.64</v>
          </cell>
        </row>
        <row r="4410">
          <cell r="E4410" t="str">
            <v>36212130400EQMRCZZWD</v>
          </cell>
          <cell r="F4410" t="str">
            <v>CC-U.I.F.</v>
          </cell>
          <cell r="G4410">
            <v>148.72</v>
          </cell>
          <cell r="H4410">
            <v>148.72</v>
          </cell>
          <cell r="I4410">
            <v>148.72</v>
          </cell>
          <cell r="J4410">
            <v>148.72</v>
          </cell>
          <cell r="K4410">
            <v>148.72</v>
          </cell>
          <cell r="L4410">
            <v>148.72</v>
          </cell>
          <cell r="M4410">
            <v>148.72</v>
          </cell>
          <cell r="N4410">
            <v>148.72</v>
          </cell>
          <cell r="O4410">
            <v>148.72</v>
          </cell>
          <cell r="P4410">
            <v>148.72</v>
          </cell>
          <cell r="Q4410">
            <v>148.72</v>
          </cell>
          <cell r="R4410">
            <v>148.72</v>
          </cell>
          <cell r="S4410">
            <v>1784.64</v>
          </cell>
        </row>
        <row r="4411">
          <cell r="E4411" t="str">
            <v>36212130400EQMRCZZWD Total</v>
          </cell>
          <cell r="F4411">
            <v>0</v>
          </cell>
          <cell r="S4411">
            <v>14277.119999999999</v>
          </cell>
        </row>
        <row r="4412">
          <cell r="E4412" t="str">
            <v>36212305410EQMRCZZWD</v>
          </cell>
          <cell r="F4412" t="str">
            <v>CC-SKILLS</v>
          </cell>
          <cell r="G4412">
            <v>628.29999999999995</v>
          </cell>
          <cell r="H4412">
            <v>628.29999999999995</v>
          </cell>
          <cell r="I4412">
            <v>628.29999999999995</v>
          </cell>
          <cell r="J4412">
            <v>628.29999999999995</v>
          </cell>
          <cell r="K4412">
            <v>628.29999999999995</v>
          </cell>
          <cell r="L4412">
            <v>1117.21</v>
          </cell>
          <cell r="M4412">
            <v>628.29999999999995</v>
          </cell>
          <cell r="N4412">
            <v>628.29999999999995</v>
          </cell>
          <cell r="O4412">
            <v>628.29999999999995</v>
          </cell>
          <cell r="P4412">
            <v>628.29999999999995</v>
          </cell>
          <cell r="Q4412">
            <v>628.29999999999995</v>
          </cell>
          <cell r="R4412">
            <v>628.29999999999995</v>
          </cell>
          <cell r="S4412">
            <v>8028.51</v>
          </cell>
        </row>
        <row r="4413">
          <cell r="E4413" t="str">
            <v>36212305410EQMRCZZWD</v>
          </cell>
          <cell r="F4413" t="str">
            <v>CC-SKILLS</v>
          </cell>
          <cell r="G4413">
            <v>161.11000000000001</v>
          </cell>
          <cell r="H4413">
            <v>161.11000000000001</v>
          </cell>
          <cell r="I4413">
            <v>161.11000000000001</v>
          </cell>
          <cell r="J4413">
            <v>161.11000000000001</v>
          </cell>
          <cell r="K4413">
            <v>161.11000000000001</v>
          </cell>
          <cell r="L4413">
            <v>161.11000000000001</v>
          </cell>
          <cell r="M4413">
            <v>315</v>
          </cell>
          <cell r="N4413">
            <v>161.11000000000001</v>
          </cell>
          <cell r="O4413">
            <v>161.11000000000001</v>
          </cell>
          <cell r="P4413">
            <v>161.11000000000001</v>
          </cell>
          <cell r="Q4413">
            <v>161.11000000000001</v>
          </cell>
          <cell r="R4413">
            <v>161.11000000000001</v>
          </cell>
          <cell r="S4413">
            <v>2087.21</v>
          </cell>
        </row>
        <row r="4414">
          <cell r="E4414" t="str">
            <v>36212305410EQMRCZZWD</v>
          </cell>
          <cell r="F4414" t="str">
            <v>CC-SKILLS</v>
          </cell>
          <cell r="G4414">
            <v>408.31</v>
          </cell>
          <cell r="H4414">
            <v>408.31</v>
          </cell>
          <cell r="I4414">
            <v>408.31</v>
          </cell>
          <cell r="J4414">
            <v>408.31</v>
          </cell>
          <cell r="K4414">
            <v>408.31</v>
          </cell>
          <cell r="L4414">
            <v>408.31</v>
          </cell>
          <cell r="M4414">
            <v>408.31</v>
          </cell>
          <cell r="N4414">
            <v>408.31</v>
          </cell>
          <cell r="O4414">
            <v>827.7</v>
          </cell>
          <cell r="P4414">
            <v>426.51</v>
          </cell>
          <cell r="Q4414">
            <v>426.51</v>
          </cell>
          <cell r="R4414">
            <v>426.51</v>
          </cell>
          <cell r="S4414">
            <v>5373.71</v>
          </cell>
        </row>
        <row r="4415">
          <cell r="E4415" t="str">
            <v>36212305410EQMRCZZWD</v>
          </cell>
          <cell r="F4415" t="str">
            <v>CC-SKILLS</v>
          </cell>
          <cell r="G4415">
            <v>270.39</v>
          </cell>
          <cell r="H4415">
            <v>270.39</v>
          </cell>
          <cell r="I4415">
            <v>270.39</v>
          </cell>
          <cell r="J4415">
            <v>270.39</v>
          </cell>
          <cell r="K4415">
            <v>270.39</v>
          </cell>
          <cell r="L4415">
            <v>270.39</v>
          </cell>
          <cell r="M4415">
            <v>270.39</v>
          </cell>
          <cell r="N4415">
            <v>548.09</v>
          </cell>
          <cell r="O4415">
            <v>270.39</v>
          </cell>
          <cell r="P4415">
            <v>270.39</v>
          </cell>
          <cell r="Q4415">
            <v>270.39</v>
          </cell>
          <cell r="R4415">
            <v>270.39</v>
          </cell>
          <cell r="S4415">
            <v>3522.38</v>
          </cell>
        </row>
        <row r="4416">
          <cell r="E4416" t="str">
            <v>36212305410EQMRCZZWD</v>
          </cell>
          <cell r="F4416" t="str">
            <v>CC-SKILLS</v>
          </cell>
          <cell r="G4416">
            <v>262.42</v>
          </cell>
          <cell r="H4416">
            <v>262.42</v>
          </cell>
          <cell r="I4416">
            <v>262.42</v>
          </cell>
          <cell r="J4416">
            <v>262.42</v>
          </cell>
          <cell r="K4416">
            <v>262.42</v>
          </cell>
          <cell r="L4416">
            <v>262.42</v>
          </cell>
          <cell r="M4416">
            <v>262.42</v>
          </cell>
          <cell r="N4416">
            <v>540.12</v>
          </cell>
          <cell r="O4416">
            <v>262.42</v>
          </cell>
          <cell r="P4416">
            <v>262.42</v>
          </cell>
          <cell r="Q4416">
            <v>262.42</v>
          </cell>
          <cell r="R4416">
            <v>262.42</v>
          </cell>
          <cell r="S4416">
            <v>3426.74</v>
          </cell>
        </row>
        <row r="4417">
          <cell r="E4417" t="str">
            <v>36212305410EQMRCZZWD</v>
          </cell>
          <cell r="F4417" t="str">
            <v>CC-SKILLS</v>
          </cell>
          <cell r="G4417">
            <v>289.7</v>
          </cell>
          <cell r="H4417">
            <v>289.7</v>
          </cell>
          <cell r="I4417">
            <v>289.7</v>
          </cell>
          <cell r="J4417">
            <v>289.7</v>
          </cell>
          <cell r="K4417">
            <v>587.83000000000004</v>
          </cell>
          <cell r="L4417">
            <v>289.7</v>
          </cell>
          <cell r="M4417">
            <v>289.7</v>
          </cell>
          <cell r="N4417">
            <v>289.7</v>
          </cell>
          <cell r="O4417">
            <v>303.92</v>
          </cell>
          <cell r="P4417">
            <v>303.92</v>
          </cell>
          <cell r="Q4417">
            <v>303.92</v>
          </cell>
          <cell r="R4417">
            <v>303.92</v>
          </cell>
          <cell r="S4417">
            <v>3831.41</v>
          </cell>
        </row>
        <row r="4418">
          <cell r="E4418" t="str">
            <v>36212305410EQMRCZZWD</v>
          </cell>
          <cell r="F4418" t="str">
            <v>CC-SKILLS</v>
          </cell>
          <cell r="G4418">
            <v>350.06</v>
          </cell>
          <cell r="H4418">
            <v>350.06</v>
          </cell>
          <cell r="I4418">
            <v>350.06</v>
          </cell>
          <cell r="J4418">
            <v>350.06</v>
          </cell>
          <cell r="K4418">
            <v>350.06</v>
          </cell>
          <cell r="L4418">
            <v>350.06</v>
          </cell>
          <cell r="M4418">
            <v>350.06</v>
          </cell>
          <cell r="N4418">
            <v>687.39</v>
          </cell>
          <cell r="O4418">
            <v>366.31</v>
          </cell>
          <cell r="P4418">
            <v>366.31</v>
          </cell>
          <cell r="Q4418">
            <v>366.31</v>
          </cell>
          <cell r="R4418">
            <v>366.31</v>
          </cell>
          <cell r="S4418">
            <v>4603.05</v>
          </cell>
        </row>
        <row r="4419">
          <cell r="E4419" t="str">
            <v>36212305410EQMRCZZWD</v>
          </cell>
          <cell r="F4419" t="str">
            <v>CC-SKILLS</v>
          </cell>
          <cell r="G4419">
            <v>285.45999999999998</v>
          </cell>
          <cell r="H4419">
            <v>285.45999999999998</v>
          </cell>
          <cell r="I4419">
            <v>285.45999999999998</v>
          </cell>
          <cell r="J4419">
            <v>285.45999999999998</v>
          </cell>
          <cell r="K4419">
            <v>285.45999999999998</v>
          </cell>
          <cell r="L4419">
            <v>285.45999999999998</v>
          </cell>
          <cell r="M4419">
            <v>285.45999999999998</v>
          </cell>
          <cell r="N4419">
            <v>563.16</v>
          </cell>
          <cell r="O4419">
            <v>285.45999999999998</v>
          </cell>
          <cell r="P4419">
            <v>285.45999999999998</v>
          </cell>
          <cell r="Q4419">
            <v>285.45999999999998</v>
          </cell>
          <cell r="R4419">
            <v>285.45999999999998</v>
          </cell>
          <cell r="S4419">
            <v>3703.22</v>
          </cell>
        </row>
        <row r="4420">
          <cell r="E4420" t="str">
            <v>36212305410EQMRCZZWD Total</v>
          </cell>
          <cell r="F4420">
            <v>0</v>
          </cell>
          <cell r="S4420">
            <v>34576.230000000003</v>
          </cell>
        </row>
        <row r="4421">
          <cell r="E4421" t="str">
            <v>36312110010EQMRCZZWD</v>
          </cell>
          <cell r="F4421" t="str">
            <v>SALARY</v>
          </cell>
          <cell r="G4421">
            <v>13770.46</v>
          </cell>
          <cell r="H4421">
            <v>13770.46</v>
          </cell>
          <cell r="I4421">
            <v>13770.46</v>
          </cell>
          <cell r="J4421">
            <v>13770.46</v>
          </cell>
          <cell r="K4421">
            <v>13770.46</v>
          </cell>
          <cell r="L4421">
            <v>13770.46</v>
          </cell>
          <cell r="M4421">
            <v>13770.46</v>
          </cell>
          <cell r="N4421">
            <v>13770.46</v>
          </cell>
          <cell r="O4421">
            <v>13770.46</v>
          </cell>
          <cell r="P4421">
            <v>13770.46</v>
          </cell>
          <cell r="Q4421">
            <v>13770.46</v>
          </cell>
          <cell r="R4421">
            <v>13770.46</v>
          </cell>
          <cell r="S4421">
            <v>165245.51999999999</v>
          </cell>
        </row>
        <row r="4422">
          <cell r="E4422" t="str">
            <v>36312110010EQMRCZZWD</v>
          </cell>
          <cell r="F4422" t="str">
            <v>SALARY</v>
          </cell>
          <cell r="G4422">
            <v>13770.46</v>
          </cell>
          <cell r="H4422">
            <v>13770.46</v>
          </cell>
          <cell r="I4422">
            <v>13770.46</v>
          </cell>
          <cell r="J4422">
            <v>13770.46</v>
          </cell>
          <cell r="K4422">
            <v>13770.46</v>
          </cell>
          <cell r="L4422">
            <v>13770.46</v>
          </cell>
          <cell r="M4422">
            <v>13770.46</v>
          </cell>
          <cell r="N4422">
            <v>13770.46</v>
          </cell>
          <cell r="O4422">
            <v>13770.46</v>
          </cell>
          <cell r="P4422">
            <v>13770.46</v>
          </cell>
          <cell r="Q4422">
            <v>13770.46</v>
          </cell>
          <cell r="R4422">
            <v>13770.46</v>
          </cell>
          <cell r="S4422">
            <v>165245.51999999999</v>
          </cell>
        </row>
        <row r="4423">
          <cell r="E4423" t="str">
            <v>36312110010EQMRCZZWD</v>
          </cell>
          <cell r="F4423" t="str">
            <v>SALARY</v>
          </cell>
          <cell r="G4423">
            <v>13770.46</v>
          </cell>
          <cell r="H4423">
            <v>13770.46</v>
          </cell>
          <cell r="I4423">
            <v>13770.46</v>
          </cell>
          <cell r="J4423">
            <v>13770.46</v>
          </cell>
          <cell r="K4423">
            <v>13770.46</v>
          </cell>
          <cell r="L4423">
            <v>13770.46</v>
          </cell>
          <cell r="M4423">
            <v>13770.46</v>
          </cell>
          <cell r="N4423">
            <v>13770.46</v>
          </cell>
          <cell r="O4423">
            <v>13770.46</v>
          </cell>
          <cell r="P4423">
            <v>13770.46</v>
          </cell>
          <cell r="Q4423">
            <v>13770.46</v>
          </cell>
          <cell r="R4423">
            <v>13770.46</v>
          </cell>
          <cell r="S4423">
            <v>165245.51999999999</v>
          </cell>
        </row>
        <row r="4424">
          <cell r="E4424" t="str">
            <v>36312110010EQMRCZZWD</v>
          </cell>
          <cell r="F4424" t="str">
            <v>SALARY</v>
          </cell>
          <cell r="G4424">
            <v>13770.46</v>
          </cell>
          <cell r="H4424">
            <v>13770.46</v>
          </cell>
          <cell r="I4424">
            <v>13770.46</v>
          </cell>
          <cell r="J4424">
            <v>13770.46</v>
          </cell>
          <cell r="K4424">
            <v>13770.46</v>
          </cell>
          <cell r="L4424">
            <v>13770.46</v>
          </cell>
          <cell r="M4424">
            <v>13770.46</v>
          </cell>
          <cell r="N4424">
            <v>13770.46</v>
          </cell>
          <cell r="O4424">
            <v>13770.46</v>
          </cell>
          <cell r="P4424">
            <v>13770.46</v>
          </cell>
          <cell r="Q4424">
            <v>13770.46</v>
          </cell>
          <cell r="R4424">
            <v>13770.46</v>
          </cell>
          <cell r="S4424">
            <v>165245.51999999999</v>
          </cell>
        </row>
        <row r="4425">
          <cell r="E4425" t="str">
            <v>36312110010EQMRCZZWD</v>
          </cell>
          <cell r="F4425" t="str">
            <v>SALARY</v>
          </cell>
          <cell r="G4425">
            <v>13770.46</v>
          </cell>
          <cell r="H4425">
            <v>13770.46</v>
          </cell>
          <cell r="I4425">
            <v>13770.46</v>
          </cell>
          <cell r="J4425">
            <v>13770.46</v>
          </cell>
          <cell r="K4425">
            <v>13770.46</v>
          </cell>
          <cell r="L4425">
            <v>13770.46</v>
          </cell>
          <cell r="M4425">
            <v>13770.46</v>
          </cell>
          <cell r="N4425">
            <v>13770.46</v>
          </cell>
          <cell r="O4425">
            <v>13770.46</v>
          </cell>
          <cell r="P4425">
            <v>13770.46</v>
          </cell>
          <cell r="Q4425">
            <v>13770.46</v>
          </cell>
          <cell r="R4425">
            <v>13770.46</v>
          </cell>
          <cell r="S4425">
            <v>165245.51999999999</v>
          </cell>
        </row>
        <row r="4426">
          <cell r="E4426" t="str">
            <v>36312110010EQMRCZZWD</v>
          </cell>
          <cell r="F4426" t="str">
            <v>SALARY</v>
          </cell>
          <cell r="G4426">
            <v>13770.46</v>
          </cell>
          <cell r="H4426">
            <v>13770.46</v>
          </cell>
          <cell r="I4426">
            <v>13770.46</v>
          </cell>
          <cell r="J4426">
            <v>13770.46</v>
          </cell>
          <cell r="K4426">
            <v>13770.46</v>
          </cell>
          <cell r="L4426">
            <v>13770.46</v>
          </cell>
          <cell r="M4426">
            <v>13770.46</v>
          </cell>
          <cell r="N4426">
            <v>13770.46</v>
          </cell>
          <cell r="O4426">
            <v>13770.46</v>
          </cell>
          <cell r="P4426">
            <v>13770.46</v>
          </cell>
          <cell r="Q4426">
            <v>13770.46</v>
          </cell>
          <cell r="R4426">
            <v>13770.46</v>
          </cell>
          <cell r="S4426">
            <v>165245.51999999999</v>
          </cell>
        </row>
        <row r="4427">
          <cell r="E4427" t="str">
            <v>36312110010EQMRCZZWD</v>
          </cell>
          <cell r="F4427" t="str">
            <v>SALARY</v>
          </cell>
          <cell r="G4427">
            <v>12237.7</v>
          </cell>
          <cell r="H4427">
            <v>12237.7</v>
          </cell>
          <cell r="I4427">
            <v>12237.7</v>
          </cell>
          <cell r="J4427">
            <v>12237.7</v>
          </cell>
          <cell r="K4427">
            <v>12237.7</v>
          </cell>
          <cell r="L4427">
            <v>12450.76</v>
          </cell>
          <cell r="M4427">
            <v>12450.76</v>
          </cell>
          <cell r="N4427">
            <v>12450.76</v>
          </cell>
          <cell r="O4427">
            <v>12450.76</v>
          </cell>
          <cell r="P4427">
            <v>12450.76</v>
          </cell>
          <cell r="Q4427">
            <v>12450.76</v>
          </cell>
          <cell r="R4427">
            <v>12450.76</v>
          </cell>
          <cell r="S4427">
            <v>148343.82</v>
          </cell>
        </row>
        <row r="4428">
          <cell r="E4428" t="str">
            <v>36312110010EQMRCZZWD</v>
          </cell>
          <cell r="F4428" t="str">
            <v>SALARY</v>
          </cell>
          <cell r="G4428">
            <v>31318.76</v>
          </cell>
          <cell r="H4428">
            <v>31318.76</v>
          </cell>
          <cell r="I4428">
            <v>31318.76</v>
          </cell>
          <cell r="J4428">
            <v>31318.76</v>
          </cell>
          <cell r="K4428">
            <v>31318.76</v>
          </cell>
          <cell r="L4428">
            <v>31318.76</v>
          </cell>
          <cell r="M4428">
            <v>31318.76</v>
          </cell>
          <cell r="N4428">
            <v>31318.76</v>
          </cell>
          <cell r="O4428">
            <v>31318.76</v>
          </cell>
          <cell r="P4428">
            <v>31318.76</v>
          </cell>
          <cell r="Q4428">
            <v>31318.76</v>
          </cell>
          <cell r="R4428">
            <v>31318.76</v>
          </cell>
          <cell r="S4428">
            <v>375825.12</v>
          </cell>
        </row>
        <row r="4429">
          <cell r="E4429" t="str">
            <v>36312110010EQMRCZZWD</v>
          </cell>
          <cell r="F4429" t="str">
            <v>SALARY</v>
          </cell>
          <cell r="G4429">
            <v>13770.46</v>
          </cell>
          <cell r="H4429">
            <v>13770.46</v>
          </cell>
          <cell r="I4429">
            <v>13770.46</v>
          </cell>
          <cell r="J4429">
            <v>13770.46</v>
          </cell>
          <cell r="K4429">
            <v>13770.46</v>
          </cell>
          <cell r="L4429">
            <v>13770.46</v>
          </cell>
          <cell r="M4429">
            <v>13770.46</v>
          </cell>
          <cell r="N4429">
            <v>13770.46</v>
          </cell>
          <cell r="O4429">
            <v>13770.46</v>
          </cell>
          <cell r="P4429">
            <v>13770.46</v>
          </cell>
          <cell r="Q4429">
            <v>13770.46</v>
          </cell>
          <cell r="R4429">
            <v>13770.46</v>
          </cell>
          <cell r="S4429">
            <v>165245.51999999999</v>
          </cell>
        </row>
        <row r="4430">
          <cell r="E4430" t="str">
            <v>36312110010EQMRCZZWD Total</v>
          </cell>
          <cell r="F4430">
            <v>0</v>
          </cell>
          <cell r="S4430">
            <v>1680887.58</v>
          </cell>
        </row>
        <row r="4431">
          <cell r="E4431" t="str">
            <v>36312110100EQMRCZZWD</v>
          </cell>
          <cell r="F4431" t="str">
            <v>BONUS</v>
          </cell>
          <cell r="G4431">
            <v>0</v>
          </cell>
          <cell r="H4431">
            <v>0</v>
          </cell>
          <cell r="I4431">
            <v>0</v>
          </cell>
          <cell r="J4431">
            <v>0</v>
          </cell>
          <cell r="K4431">
            <v>0</v>
          </cell>
          <cell r="L4431">
            <v>0</v>
          </cell>
          <cell r="M4431">
            <v>0</v>
          </cell>
          <cell r="N4431">
            <v>0</v>
          </cell>
          <cell r="O4431">
            <v>0</v>
          </cell>
          <cell r="P4431">
            <v>0</v>
          </cell>
          <cell r="Q4431">
            <v>13770.46</v>
          </cell>
          <cell r="R4431">
            <v>0</v>
          </cell>
          <cell r="S4431">
            <v>13770.46</v>
          </cell>
        </row>
        <row r="4432">
          <cell r="E4432" t="str">
            <v>36312110100EQMRCZZWD</v>
          </cell>
          <cell r="F4432" t="str">
            <v>BONUS</v>
          </cell>
          <cell r="G4432">
            <v>0</v>
          </cell>
          <cell r="H4432">
            <v>0</v>
          </cell>
          <cell r="I4432">
            <v>0</v>
          </cell>
          <cell r="J4432">
            <v>0</v>
          </cell>
          <cell r="K4432">
            <v>0</v>
          </cell>
          <cell r="L4432">
            <v>0</v>
          </cell>
          <cell r="M4432">
            <v>0</v>
          </cell>
          <cell r="N4432">
            <v>0</v>
          </cell>
          <cell r="O4432">
            <v>0</v>
          </cell>
          <cell r="P4432">
            <v>0</v>
          </cell>
          <cell r="Q4432">
            <v>13770.46</v>
          </cell>
          <cell r="R4432">
            <v>0</v>
          </cell>
          <cell r="S4432">
            <v>13770.46</v>
          </cell>
        </row>
        <row r="4433">
          <cell r="E4433" t="str">
            <v>36312110100EQMRCZZWD</v>
          </cell>
          <cell r="F4433" t="str">
            <v>BONUS</v>
          </cell>
          <cell r="G4433">
            <v>0</v>
          </cell>
          <cell r="H4433">
            <v>0</v>
          </cell>
          <cell r="I4433">
            <v>0</v>
          </cell>
          <cell r="J4433">
            <v>0</v>
          </cell>
          <cell r="K4433">
            <v>0</v>
          </cell>
          <cell r="L4433">
            <v>0</v>
          </cell>
          <cell r="M4433">
            <v>0</v>
          </cell>
          <cell r="N4433">
            <v>0</v>
          </cell>
          <cell r="O4433">
            <v>0</v>
          </cell>
          <cell r="P4433">
            <v>0</v>
          </cell>
          <cell r="Q4433">
            <v>13770.46</v>
          </cell>
          <cell r="R4433">
            <v>0</v>
          </cell>
          <cell r="S4433">
            <v>13770.46</v>
          </cell>
        </row>
        <row r="4434">
          <cell r="E4434" t="str">
            <v>36312110100EQMRCZZWD</v>
          </cell>
          <cell r="F4434" t="str">
            <v>BONUS</v>
          </cell>
          <cell r="G4434">
            <v>0</v>
          </cell>
          <cell r="H4434">
            <v>0</v>
          </cell>
          <cell r="I4434">
            <v>13770.46</v>
          </cell>
          <cell r="J4434">
            <v>0</v>
          </cell>
          <cell r="K4434">
            <v>0</v>
          </cell>
          <cell r="L4434">
            <v>0</v>
          </cell>
          <cell r="M4434">
            <v>0</v>
          </cell>
          <cell r="N4434">
            <v>0</v>
          </cell>
          <cell r="O4434">
            <v>0</v>
          </cell>
          <cell r="P4434">
            <v>0</v>
          </cell>
          <cell r="Q4434">
            <v>0</v>
          </cell>
          <cell r="R4434">
            <v>0</v>
          </cell>
          <cell r="S4434">
            <v>13770.46</v>
          </cell>
        </row>
        <row r="4435">
          <cell r="E4435" t="str">
            <v>36312110100EQMRCZZWD</v>
          </cell>
          <cell r="F4435" t="str">
            <v>BONUS</v>
          </cell>
          <cell r="G4435">
            <v>0</v>
          </cell>
          <cell r="H4435">
            <v>0</v>
          </cell>
          <cell r="I4435">
            <v>13770.46</v>
          </cell>
          <cell r="J4435">
            <v>0</v>
          </cell>
          <cell r="K4435">
            <v>0</v>
          </cell>
          <cell r="L4435">
            <v>0</v>
          </cell>
          <cell r="M4435">
            <v>0</v>
          </cell>
          <cell r="N4435">
            <v>0</v>
          </cell>
          <cell r="O4435">
            <v>0</v>
          </cell>
          <cell r="P4435">
            <v>0</v>
          </cell>
          <cell r="Q4435">
            <v>0</v>
          </cell>
          <cell r="R4435">
            <v>0</v>
          </cell>
          <cell r="S4435">
            <v>13770.46</v>
          </cell>
        </row>
        <row r="4436">
          <cell r="E4436" t="str">
            <v>36312110100EQMRCZZWD</v>
          </cell>
          <cell r="F4436" t="str">
            <v>BONUS</v>
          </cell>
          <cell r="G4436">
            <v>0</v>
          </cell>
          <cell r="H4436">
            <v>0</v>
          </cell>
          <cell r="I4436">
            <v>13770.46</v>
          </cell>
          <cell r="J4436">
            <v>0</v>
          </cell>
          <cell r="K4436">
            <v>0</v>
          </cell>
          <cell r="L4436">
            <v>0</v>
          </cell>
          <cell r="M4436">
            <v>0</v>
          </cell>
          <cell r="N4436">
            <v>0</v>
          </cell>
          <cell r="O4436">
            <v>0</v>
          </cell>
          <cell r="P4436">
            <v>0</v>
          </cell>
          <cell r="Q4436">
            <v>0</v>
          </cell>
          <cell r="R4436">
            <v>0</v>
          </cell>
          <cell r="S4436">
            <v>13770.46</v>
          </cell>
        </row>
        <row r="4437">
          <cell r="E4437" t="str">
            <v>36312110100EQMRCZZWD</v>
          </cell>
          <cell r="F4437" t="str">
            <v>BONUS</v>
          </cell>
          <cell r="G4437">
            <v>0</v>
          </cell>
          <cell r="H4437">
            <v>0</v>
          </cell>
          <cell r="I4437">
            <v>0</v>
          </cell>
          <cell r="J4437">
            <v>0</v>
          </cell>
          <cell r="K4437">
            <v>12237.7</v>
          </cell>
          <cell r="L4437">
            <v>0</v>
          </cell>
          <cell r="M4437">
            <v>0</v>
          </cell>
          <cell r="N4437">
            <v>0</v>
          </cell>
          <cell r="O4437">
            <v>0</v>
          </cell>
          <cell r="P4437">
            <v>0</v>
          </cell>
          <cell r="Q4437">
            <v>0</v>
          </cell>
          <cell r="R4437">
            <v>0</v>
          </cell>
          <cell r="S4437">
            <v>12237.7</v>
          </cell>
        </row>
        <row r="4438">
          <cell r="E4438" t="str">
            <v>36312110100EQMRCZZWD</v>
          </cell>
          <cell r="F4438" t="str">
            <v>BONUS</v>
          </cell>
          <cell r="G4438">
            <v>0</v>
          </cell>
          <cell r="H4438">
            <v>0</v>
          </cell>
          <cell r="I4438">
            <v>0</v>
          </cell>
          <cell r="J4438">
            <v>0</v>
          </cell>
          <cell r="K4438">
            <v>0</v>
          </cell>
          <cell r="L4438">
            <v>0</v>
          </cell>
          <cell r="M4438">
            <v>0</v>
          </cell>
          <cell r="N4438">
            <v>0</v>
          </cell>
          <cell r="O4438">
            <v>0</v>
          </cell>
          <cell r="P4438">
            <v>31318.76</v>
          </cell>
          <cell r="Q4438">
            <v>0</v>
          </cell>
          <cell r="R4438">
            <v>0</v>
          </cell>
          <cell r="S4438">
            <v>31318.76</v>
          </cell>
        </row>
        <row r="4439">
          <cell r="E4439" t="str">
            <v>36312110100EQMRCZZWD</v>
          </cell>
          <cell r="F4439" t="str">
            <v>BONUS</v>
          </cell>
          <cell r="G4439">
            <v>13770.46</v>
          </cell>
          <cell r="H4439">
            <v>0</v>
          </cell>
          <cell r="I4439">
            <v>0</v>
          </cell>
          <cell r="J4439">
            <v>0</v>
          </cell>
          <cell r="K4439">
            <v>0</v>
          </cell>
          <cell r="L4439">
            <v>0</v>
          </cell>
          <cell r="M4439">
            <v>0</v>
          </cell>
          <cell r="N4439">
            <v>0</v>
          </cell>
          <cell r="O4439">
            <v>0</v>
          </cell>
          <cell r="P4439">
            <v>0</v>
          </cell>
          <cell r="Q4439">
            <v>0</v>
          </cell>
          <cell r="R4439">
            <v>0</v>
          </cell>
          <cell r="S4439">
            <v>13770.46</v>
          </cell>
        </row>
        <row r="4440">
          <cell r="E4440" t="str">
            <v>36312110100EQMRCZZWD Total</v>
          </cell>
          <cell r="F4440">
            <v>0</v>
          </cell>
          <cell r="S4440">
            <v>139949.67999999996</v>
          </cell>
        </row>
        <row r="4441">
          <cell r="E4441" t="str">
            <v>36312110260EQMRCZZWD</v>
          </cell>
          <cell r="F4441" t="str">
            <v>HOUSESUB</v>
          </cell>
          <cell r="G4441">
            <v>796.61</v>
          </cell>
          <cell r="H4441">
            <v>796.61</v>
          </cell>
          <cell r="I4441">
            <v>796.61</v>
          </cell>
          <cell r="J4441">
            <v>796.61</v>
          </cell>
          <cell r="K4441">
            <v>796.61</v>
          </cell>
          <cell r="L4441">
            <v>796.61</v>
          </cell>
          <cell r="M4441">
            <v>796.61</v>
          </cell>
          <cell r="N4441">
            <v>796.61</v>
          </cell>
          <cell r="O4441">
            <v>796.61</v>
          </cell>
          <cell r="P4441">
            <v>796.61</v>
          </cell>
          <cell r="Q4441">
            <v>796.61</v>
          </cell>
          <cell r="R4441">
            <v>796.61</v>
          </cell>
          <cell r="S4441">
            <v>9559.32</v>
          </cell>
        </row>
        <row r="4442">
          <cell r="E4442" t="str">
            <v>36312110260EQMRCZZWD Total</v>
          </cell>
          <cell r="F4442">
            <v>0</v>
          </cell>
          <cell r="S4442">
            <v>9559.32</v>
          </cell>
        </row>
        <row r="4443">
          <cell r="E4443" t="str">
            <v>36312130010EQMRCZZWD</v>
          </cell>
          <cell r="F4443" t="str">
            <v>CC-BARGAIN</v>
          </cell>
          <cell r="G4443">
            <v>8.25</v>
          </cell>
          <cell r="H4443">
            <v>8.25</v>
          </cell>
          <cell r="I4443">
            <v>8.25</v>
          </cell>
          <cell r="J4443">
            <v>8.25</v>
          </cell>
          <cell r="K4443">
            <v>8.25</v>
          </cell>
          <cell r="L4443">
            <v>8.25</v>
          </cell>
          <cell r="M4443">
            <v>8.25</v>
          </cell>
          <cell r="N4443">
            <v>8.25</v>
          </cell>
          <cell r="O4443">
            <v>8.25</v>
          </cell>
          <cell r="P4443">
            <v>8.25</v>
          </cell>
          <cell r="Q4443">
            <v>8.25</v>
          </cell>
          <cell r="R4443">
            <v>8.25</v>
          </cell>
          <cell r="S4443">
            <v>99</v>
          </cell>
        </row>
        <row r="4444">
          <cell r="E4444" t="str">
            <v>36312130010EQMRCZZWD</v>
          </cell>
          <cell r="F4444" t="str">
            <v>CC-BARGAIN</v>
          </cell>
          <cell r="G4444">
            <v>8.25</v>
          </cell>
          <cell r="H4444">
            <v>8.25</v>
          </cell>
          <cell r="I4444">
            <v>8.25</v>
          </cell>
          <cell r="J4444">
            <v>8.25</v>
          </cell>
          <cell r="K4444">
            <v>8.25</v>
          </cell>
          <cell r="L4444">
            <v>8.25</v>
          </cell>
          <cell r="M4444">
            <v>8.25</v>
          </cell>
          <cell r="N4444">
            <v>8.25</v>
          </cell>
          <cell r="O4444">
            <v>8.25</v>
          </cell>
          <cell r="P4444">
            <v>8.25</v>
          </cell>
          <cell r="Q4444">
            <v>8.25</v>
          </cell>
          <cell r="R4444">
            <v>8.25</v>
          </cell>
          <cell r="S4444">
            <v>99</v>
          </cell>
        </row>
        <row r="4445">
          <cell r="E4445" t="str">
            <v>36312130010EQMRCZZWD</v>
          </cell>
          <cell r="F4445" t="str">
            <v>CC-BARGAIN</v>
          </cell>
          <cell r="G4445">
            <v>8.25</v>
          </cell>
          <cell r="H4445">
            <v>8.25</v>
          </cell>
          <cell r="I4445">
            <v>8.25</v>
          </cell>
          <cell r="J4445">
            <v>8.25</v>
          </cell>
          <cell r="K4445">
            <v>8.25</v>
          </cell>
          <cell r="L4445">
            <v>8.25</v>
          </cell>
          <cell r="M4445">
            <v>8.25</v>
          </cell>
          <cell r="N4445">
            <v>8.25</v>
          </cell>
          <cell r="O4445">
            <v>8.25</v>
          </cell>
          <cell r="P4445">
            <v>8.25</v>
          </cell>
          <cell r="Q4445">
            <v>8.25</v>
          </cell>
          <cell r="R4445">
            <v>8.25</v>
          </cell>
          <cell r="S4445">
            <v>99</v>
          </cell>
        </row>
        <row r="4446">
          <cell r="E4446" t="str">
            <v>36312130010EQMRCZZWD</v>
          </cell>
          <cell r="F4446" t="str">
            <v>CC-BARGAIN</v>
          </cell>
          <cell r="G4446">
            <v>8.25</v>
          </cell>
          <cell r="H4446">
            <v>8.25</v>
          </cell>
          <cell r="I4446">
            <v>8.25</v>
          </cell>
          <cell r="J4446">
            <v>8.25</v>
          </cell>
          <cell r="K4446">
            <v>8.25</v>
          </cell>
          <cell r="L4446">
            <v>8.25</v>
          </cell>
          <cell r="M4446">
            <v>8.25</v>
          </cell>
          <cell r="N4446">
            <v>8.25</v>
          </cell>
          <cell r="O4446">
            <v>8.25</v>
          </cell>
          <cell r="P4446">
            <v>8.25</v>
          </cell>
          <cell r="Q4446">
            <v>8.25</v>
          </cell>
          <cell r="R4446">
            <v>8.25</v>
          </cell>
          <cell r="S4446">
            <v>99</v>
          </cell>
        </row>
        <row r="4447">
          <cell r="E4447" t="str">
            <v>36312130010EQMRCZZWD</v>
          </cell>
          <cell r="F4447" t="str">
            <v>CC-BARGAIN</v>
          </cell>
          <cell r="G4447">
            <v>8.25</v>
          </cell>
          <cell r="H4447">
            <v>8.25</v>
          </cell>
          <cell r="I4447">
            <v>8.25</v>
          </cell>
          <cell r="J4447">
            <v>8.25</v>
          </cell>
          <cell r="K4447">
            <v>8.25</v>
          </cell>
          <cell r="L4447">
            <v>8.25</v>
          </cell>
          <cell r="M4447">
            <v>8.25</v>
          </cell>
          <cell r="N4447">
            <v>8.25</v>
          </cell>
          <cell r="O4447">
            <v>8.25</v>
          </cell>
          <cell r="P4447">
            <v>8.25</v>
          </cell>
          <cell r="Q4447">
            <v>8.25</v>
          </cell>
          <cell r="R4447">
            <v>8.25</v>
          </cell>
          <cell r="S4447">
            <v>99</v>
          </cell>
        </row>
        <row r="4448">
          <cell r="E4448" t="str">
            <v>36312130010EQMRCZZWD</v>
          </cell>
          <cell r="F4448" t="str">
            <v>CC-BARGAIN</v>
          </cell>
          <cell r="G4448">
            <v>8.25</v>
          </cell>
          <cell r="H4448">
            <v>8.25</v>
          </cell>
          <cell r="I4448">
            <v>8.25</v>
          </cell>
          <cell r="J4448">
            <v>8.25</v>
          </cell>
          <cell r="K4448">
            <v>8.25</v>
          </cell>
          <cell r="L4448">
            <v>8.25</v>
          </cell>
          <cell r="M4448">
            <v>8.25</v>
          </cell>
          <cell r="N4448">
            <v>8.25</v>
          </cell>
          <cell r="O4448">
            <v>8.25</v>
          </cell>
          <cell r="P4448">
            <v>8.25</v>
          </cell>
          <cell r="Q4448">
            <v>8.25</v>
          </cell>
          <cell r="R4448">
            <v>8.25</v>
          </cell>
          <cell r="S4448">
            <v>99</v>
          </cell>
        </row>
        <row r="4449">
          <cell r="E4449" t="str">
            <v>36312130010EQMRCZZWD</v>
          </cell>
          <cell r="F4449" t="str">
            <v>CC-BARGAIN</v>
          </cell>
          <cell r="G4449">
            <v>8.25</v>
          </cell>
          <cell r="H4449">
            <v>8.25</v>
          </cell>
          <cell r="I4449">
            <v>8.25</v>
          </cell>
          <cell r="J4449">
            <v>8.25</v>
          </cell>
          <cell r="K4449">
            <v>8.25</v>
          </cell>
          <cell r="L4449">
            <v>8.25</v>
          </cell>
          <cell r="M4449">
            <v>8.25</v>
          </cell>
          <cell r="N4449">
            <v>8.25</v>
          </cell>
          <cell r="O4449">
            <v>8.25</v>
          </cell>
          <cell r="P4449">
            <v>8.25</v>
          </cell>
          <cell r="Q4449">
            <v>8.25</v>
          </cell>
          <cell r="R4449">
            <v>8.25</v>
          </cell>
          <cell r="S4449">
            <v>99</v>
          </cell>
        </row>
        <row r="4450">
          <cell r="E4450" t="str">
            <v>36312130010EQMRCZZWD</v>
          </cell>
          <cell r="F4450" t="str">
            <v>CC-BARGAIN</v>
          </cell>
          <cell r="G4450">
            <v>8.25</v>
          </cell>
          <cell r="H4450">
            <v>8.25</v>
          </cell>
          <cell r="I4450">
            <v>8.25</v>
          </cell>
          <cell r="J4450">
            <v>8.25</v>
          </cell>
          <cell r="K4450">
            <v>8.25</v>
          </cell>
          <cell r="L4450">
            <v>8.25</v>
          </cell>
          <cell r="M4450">
            <v>8.25</v>
          </cell>
          <cell r="N4450">
            <v>8.25</v>
          </cell>
          <cell r="O4450">
            <v>8.25</v>
          </cell>
          <cell r="P4450">
            <v>8.25</v>
          </cell>
          <cell r="Q4450">
            <v>8.25</v>
          </cell>
          <cell r="R4450">
            <v>8.25</v>
          </cell>
          <cell r="S4450">
            <v>99</v>
          </cell>
        </row>
        <row r="4451">
          <cell r="E4451" t="str">
            <v>36312130010EQMRCZZWD</v>
          </cell>
          <cell r="F4451" t="str">
            <v>CC-BARGAIN</v>
          </cell>
          <cell r="G4451">
            <v>8.25</v>
          </cell>
          <cell r="H4451">
            <v>8.25</v>
          </cell>
          <cell r="I4451">
            <v>8.25</v>
          </cell>
          <cell r="J4451">
            <v>8.25</v>
          </cell>
          <cell r="K4451">
            <v>8.25</v>
          </cell>
          <cell r="L4451">
            <v>8.25</v>
          </cell>
          <cell r="M4451">
            <v>8.25</v>
          </cell>
          <cell r="N4451">
            <v>8.25</v>
          </cell>
          <cell r="O4451">
            <v>8.25</v>
          </cell>
          <cell r="P4451">
            <v>8.25</v>
          </cell>
          <cell r="Q4451">
            <v>8.25</v>
          </cell>
          <cell r="R4451">
            <v>8.25</v>
          </cell>
          <cell r="S4451">
            <v>99</v>
          </cell>
        </row>
        <row r="4452">
          <cell r="E4452" t="str">
            <v>36312130010EQMRCZZWD Total</v>
          </cell>
          <cell r="F4452">
            <v>0</v>
          </cell>
          <cell r="S4452">
            <v>891</v>
          </cell>
        </row>
        <row r="4453">
          <cell r="E4453" t="str">
            <v>36312130100EQMRCZZWD</v>
          </cell>
          <cell r="F4453" t="str">
            <v>CC-GROUPSC</v>
          </cell>
          <cell r="G4453">
            <v>275.41000000000003</v>
          </cell>
          <cell r="H4453">
            <v>275.41000000000003</v>
          </cell>
          <cell r="I4453">
            <v>275.41000000000003</v>
          </cell>
          <cell r="J4453">
            <v>275.41000000000003</v>
          </cell>
          <cell r="K4453">
            <v>275.41000000000003</v>
          </cell>
          <cell r="L4453">
            <v>275.41000000000003</v>
          </cell>
          <cell r="M4453">
            <v>275.41000000000003</v>
          </cell>
          <cell r="N4453">
            <v>275.41000000000003</v>
          </cell>
          <cell r="O4453">
            <v>275.41000000000003</v>
          </cell>
          <cell r="P4453">
            <v>275.41000000000003</v>
          </cell>
          <cell r="Q4453">
            <v>275.41000000000003</v>
          </cell>
          <cell r="R4453">
            <v>275.41000000000003</v>
          </cell>
          <cell r="S4453">
            <v>3304.92</v>
          </cell>
        </row>
        <row r="4454">
          <cell r="E4454" t="str">
            <v>36312130100EQMRCZZWD</v>
          </cell>
          <cell r="F4454" t="str">
            <v>CC-GROUPSC</v>
          </cell>
          <cell r="G4454">
            <v>275.41000000000003</v>
          </cell>
          <cell r="H4454">
            <v>275.41000000000003</v>
          </cell>
          <cell r="I4454">
            <v>275.41000000000003</v>
          </cell>
          <cell r="J4454">
            <v>275.41000000000003</v>
          </cell>
          <cell r="K4454">
            <v>275.41000000000003</v>
          </cell>
          <cell r="L4454">
            <v>275.41000000000003</v>
          </cell>
          <cell r="M4454">
            <v>275.41000000000003</v>
          </cell>
          <cell r="N4454">
            <v>275.41000000000003</v>
          </cell>
          <cell r="O4454">
            <v>275.41000000000003</v>
          </cell>
          <cell r="P4454">
            <v>275.41000000000003</v>
          </cell>
          <cell r="Q4454">
            <v>275.41000000000003</v>
          </cell>
          <cell r="R4454">
            <v>275.41000000000003</v>
          </cell>
          <cell r="S4454">
            <v>3304.92</v>
          </cell>
        </row>
        <row r="4455">
          <cell r="E4455" t="str">
            <v>36312130100EQMRCZZWD</v>
          </cell>
          <cell r="F4455" t="str">
            <v>CC-GROUPSC</v>
          </cell>
          <cell r="G4455">
            <v>275.41000000000003</v>
          </cell>
          <cell r="H4455">
            <v>275.41000000000003</v>
          </cell>
          <cell r="I4455">
            <v>275.41000000000003</v>
          </cell>
          <cell r="J4455">
            <v>275.41000000000003</v>
          </cell>
          <cell r="K4455">
            <v>275.41000000000003</v>
          </cell>
          <cell r="L4455">
            <v>275.41000000000003</v>
          </cell>
          <cell r="M4455">
            <v>275.41000000000003</v>
          </cell>
          <cell r="N4455">
            <v>275.41000000000003</v>
          </cell>
          <cell r="O4455">
            <v>275.41000000000003</v>
          </cell>
          <cell r="P4455">
            <v>275.41000000000003</v>
          </cell>
          <cell r="Q4455">
            <v>275.41000000000003</v>
          </cell>
          <cell r="R4455">
            <v>275.41000000000003</v>
          </cell>
          <cell r="S4455">
            <v>3304.92</v>
          </cell>
        </row>
        <row r="4456">
          <cell r="E4456" t="str">
            <v>36312130100EQMRCZZWD</v>
          </cell>
          <cell r="F4456" t="str">
            <v>CC-GROUPSC</v>
          </cell>
          <cell r="G4456">
            <v>275.41000000000003</v>
          </cell>
          <cell r="H4456">
            <v>275.41000000000003</v>
          </cell>
          <cell r="I4456">
            <v>275.41000000000003</v>
          </cell>
          <cell r="J4456">
            <v>275.41000000000003</v>
          </cell>
          <cell r="K4456">
            <v>275.41000000000003</v>
          </cell>
          <cell r="L4456">
            <v>275.41000000000003</v>
          </cell>
          <cell r="M4456">
            <v>275.41000000000003</v>
          </cell>
          <cell r="N4456">
            <v>275.41000000000003</v>
          </cell>
          <cell r="O4456">
            <v>275.41000000000003</v>
          </cell>
          <cell r="P4456">
            <v>275.41000000000003</v>
          </cell>
          <cell r="Q4456">
            <v>275.41000000000003</v>
          </cell>
          <cell r="R4456">
            <v>275.41000000000003</v>
          </cell>
          <cell r="S4456">
            <v>3304.92</v>
          </cell>
        </row>
        <row r="4457">
          <cell r="E4457" t="str">
            <v>36312130100EQMRCZZWD</v>
          </cell>
          <cell r="F4457" t="str">
            <v>CC-GROUPSC</v>
          </cell>
          <cell r="G4457">
            <v>275.41000000000003</v>
          </cell>
          <cell r="H4457">
            <v>275.41000000000003</v>
          </cell>
          <cell r="I4457">
            <v>275.41000000000003</v>
          </cell>
          <cell r="J4457">
            <v>275.41000000000003</v>
          </cell>
          <cell r="K4457">
            <v>275.41000000000003</v>
          </cell>
          <cell r="L4457">
            <v>275.41000000000003</v>
          </cell>
          <cell r="M4457">
            <v>275.41000000000003</v>
          </cell>
          <cell r="N4457">
            <v>275.41000000000003</v>
          </cell>
          <cell r="O4457">
            <v>275.41000000000003</v>
          </cell>
          <cell r="P4457">
            <v>275.41000000000003</v>
          </cell>
          <cell r="Q4457">
            <v>275.41000000000003</v>
          </cell>
          <cell r="R4457">
            <v>275.41000000000003</v>
          </cell>
          <cell r="S4457">
            <v>3304.92</v>
          </cell>
        </row>
        <row r="4458">
          <cell r="E4458" t="str">
            <v>36312130100EQMRCZZWD</v>
          </cell>
          <cell r="F4458" t="str">
            <v>CC-GROUPSC</v>
          </cell>
          <cell r="G4458">
            <v>275.41000000000003</v>
          </cell>
          <cell r="H4458">
            <v>275.41000000000003</v>
          </cell>
          <cell r="I4458">
            <v>275.41000000000003</v>
          </cell>
          <cell r="J4458">
            <v>275.41000000000003</v>
          </cell>
          <cell r="K4458">
            <v>275.41000000000003</v>
          </cell>
          <cell r="L4458">
            <v>275.41000000000003</v>
          </cell>
          <cell r="M4458">
            <v>275.41000000000003</v>
          </cell>
          <cell r="N4458">
            <v>275.41000000000003</v>
          </cell>
          <cell r="O4458">
            <v>275.41000000000003</v>
          </cell>
          <cell r="P4458">
            <v>275.41000000000003</v>
          </cell>
          <cell r="Q4458">
            <v>275.41000000000003</v>
          </cell>
          <cell r="R4458">
            <v>275.41000000000003</v>
          </cell>
          <cell r="S4458">
            <v>3304.92</v>
          </cell>
        </row>
        <row r="4459">
          <cell r="E4459" t="str">
            <v>36312130100EQMRCZZWD</v>
          </cell>
          <cell r="F4459" t="str">
            <v>CC-GROUPSC</v>
          </cell>
          <cell r="G4459">
            <v>244.75</v>
          </cell>
          <cell r="H4459">
            <v>244.75</v>
          </cell>
          <cell r="I4459">
            <v>244.75</v>
          </cell>
          <cell r="J4459">
            <v>244.75</v>
          </cell>
          <cell r="K4459">
            <v>244.75</v>
          </cell>
          <cell r="L4459">
            <v>249.02</v>
          </cell>
          <cell r="M4459">
            <v>249.02</v>
          </cell>
          <cell r="N4459">
            <v>249.02</v>
          </cell>
          <cell r="O4459">
            <v>249.02</v>
          </cell>
          <cell r="P4459">
            <v>249.02</v>
          </cell>
          <cell r="Q4459">
            <v>249.02</v>
          </cell>
          <cell r="R4459">
            <v>249.02</v>
          </cell>
          <cell r="S4459">
            <v>2966.89</v>
          </cell>
        </row>
        <row r="4460">
          <cell r="E4460" t="str">
            <v>36312130100EQMRCZZWD</v>
          </cell>
          <cell r="F4460" t="str">
            <v>CC-GROUPSC</v>
          </cell>
          <cell r="G4460">
            <v>626.38</v>
          </cell>
          <cell r="H4460">
            <v>626.38</v>
          </cell>
          <cell r="I4460">
            <v>626.38</v>
          </cell>
          <cell r="J4460">
            <v>626.38</v>
          </cell>
          <cell r="K4460">
            <v>626.38</v>
          </cell>
          <cell r="L4460">
            <v>626.38</v>
          </cell>
          <cell r="M4460">
            <v>626.38</v>
          </cell>
          <cell r="N4460">
            <v>626.38</v>
          </cell>
          <cell r="O4460">
            <v>626.38</v>
          </cell>
          <cell r="P4460">
            <v>626.38</v>
          </cell>
          <cell r="Q4460">
            <v>626.38</v>
          </cell>
          <cell r="R4460">
            <v>626.38</v>
          </cell>
          <cell r="S4460">
            <v>7516.56</v>
          </cell>
        </row>
        <row r="4461">
          <cell r="E4461" t="str">
            <v>36312130100EQMRCZZWD</v>
          </cell>
          <cell r="F4461" t="str">
            <v>CC-GROUPSC</v>
          </cell>
          <cell r="G4461">
            <v>275.41000000000003</v>
          </cell>
          <cell r="H4461">
            <v>275.41000000000003</v>
          </cell>
          <cell r="I4461">
            <v>275.41000000000003</v>
          </cell>
          <cell r="J4461">
            <v>275.41000000000003</v>
          </cell>
          <cell r="K4461">
            <v>275.41000000000003</v>
          </cell>
          <cell r="L4461">
            <v>275.41000000000003</v>
          </cell>
          <cell r="M4461">
            <v>275.41000000000003</v>
          </cell>
          <cell r="N4461">
            <v>275.41000000000003</v>
          </cell>
          <cell r="O4461">
            <v>275.41000000000003</v>
          </cell>
          <cell r="P4461">
            <v>275.41000000000003</v>
          </cell>
          <cell r="Q4461">
            <v>275.41000000000003</v>
          </cell>
          <cell r="R4461">
            <v>275.41000000000003</v>
          </cell>
          <cell r="S4461">
            <v>3304.92</v>
          </cell>
        </row>
        <row r="4462">
          <cell r="E4462" t="str">
            <v>36312130100EQMRCZZWD Total</v>
          </cell>
          <cell r="F4462">
            <v>0</v>
          </cell>
          <cell r="S4462">
            <v>33617.89</v>
          </cell>
        </row>
        <row r="4463">
          <cell r="E4463" t="str">
            <v>36312130200EQMRCZZWD</v>
          </cell>
          <cell r="F4463" t="str">
            <v>CC-MEDAID</v>
          </cell>
          <cell r="G4463">
            <v>3103.6</v>
          </cell>
          <cell r="H4463">
            <v>3103.6</v>
          </cell>
          <cell r="I4463">
            <v>3103.6</v>
          </cell>
          <cell r="J4463">
            <v>3103.6</v>
          </cell>
          <cell r="K4463">
            <v>3103.6</v>
          </cell>
          <cell r="L4463">
            <v>3103.6</v>
          </cell>
          <cell r="M4463">
            <v>3103.6</v>
          </cell>
          <cell r="N4463">
            <v>3103.6</v>
          </cell>
          <cell r="O4463">
            <v>3103.6</v>
          </cell>
          <cell r="P4463">
            <v>3103.6</v>
          </cell>
          <cell r="Q4463">
            <v>3103.6</v>
          </cell>
          <cell r="R4463">
            <v>3103.6</v>
          </cell>
          <cell r="S4463">
            <v>37243.199999999997</v>
          </cell>
        </row>
        <row r="4464">
          <cell r="E4464" t="str">
            <v>36312130200EQMRCZZWD</v>
          </cell>
          <cell r="F4464" t="str">
            <v>CC-MEDAID</v>
          </cell>
          <cell r="G4464">
            <v>2286.6</v>
          </cell>
          <cell r="H4464">
            <v>2286.6</v>
          </cell>
          <cell r="I4464">
            <v>2286.6</v>
          </cell>
          <cell r="J4464">
            <v>2286.6</v>
          </cell>
          <cell r="K4464">
            <v>2286.6</v>
          </cell>
          <cell r="L4464">
            <v>2286.6</v>
          </cell>
          <cell r="M4464">
            <v>2286.6</v>
          </cell>
          <cell r="N4464">
            <v>2286.6</v>
          </cell>
          <cell r="O4464">
            <v>2286.6</v>
          </cell>
          <cell r="P4464">
            <v>2286.6</v>
          </cell>
          <cell r="Q4464">
            <v>2286.6</v>
          </cell>
          <cell r="R4464">
            <v>2286.6</v>
          </cell>
          <cell r="S4464">
            <v>27439.200000000001</v>
          </cell>
        </row>
        <row r="4465">
          <cell r="E4465" t="str">
            <v>36312130200EQMRCZZWD</v>
          </cell>
          <cell r="F4465" t="str">
            <v>CC-MEDAID</v>
          </cell>
          <cell r="G4465">
            <v>2099.96</v>
          </cell>
          <cell r="H4465">
            <v>2099.96</v>
          </cell>
          <cell r="I4465">
            <v>2099.96</v>
          </cell>
          <cell r="J4465">
            <v>2099.96</v>
          </cell>
          <cell r="K4465">
            <v>2099.96</v>
          </cell>
          <cell r="L4465">
            <v>2099.96</v>
          </cell>
          <cell r="M4465">
            <v>2099.96</v>
          </cell>
          <cell r="N4465">
            <v>2099.96</v>
          </cell>
          <cell r="O4465">
            <v>2099.96</v>
          </cell>
          <cell r="P4465">
            <v>2099.96</v>
          </cell>
          <cell r="Q4465">
            <v>2099.96</v>
          </cell>
          <cell r="R4465">
            <v>2099.96</v>
          </cell>
          <cell r="S4465">
            <v>25199.52</v>
          </cell>
        </row>
        <row r="4466">
          <cell r="E4466" t="str">
            <v>36312130200EQMRCZZWD</v>
          </cell>
          <cell r="F4466" t="str">
            <v>CC-MEDAID</v>
          </cell>
          <cell r="G4466">
            <v>2088.84</v>
          </cell>
          <cell r="H4466">
            <v>2088.84</v>
          </cell>
          <cell r="I4466">
            <v>2088.84</v>
          </cell>
          <cell r="J4466">
            <v>2088.84</v>
          </cell>
          <cell r="K4466">
            <v>2088.84</v>
          </cell>
          <cell r="L4466">
            <v>2088.84</v>
          </cell>
          <cell r="M4466">
            <v>2088.84</v>
          </cell>
          <cell r="N4466">
            <v>2088.84</v>
          </cell>
          <cell r="O4466">
            <v>2088.84</v>
          </cell>
          <cell r="P4466">
            <v>2088.84</v>
          </cell>
          <cell r="Q4466">
            <v>2088.84</v>
          </cell>
          <cell r="R4466">
            <v>2088.84</v>
          </cell>
          <cell r="S4466">
            <v>25066.080000000002</v>
          </cell>
        </row>
        <row r="4467">
          <cell r="E4467" t="str">
            <v>36312130200EQMRCZZWD</v>
          </cell>
          <cell r="F4467" t="str">
            <v>CC-MEDAID</v>
          </cell>
          <cell r="G4467">
            <v>2286.6</v>
          </cell>
          <cell r="H4467">
            <v>2286.6</v>
          </cell>
          <cell r="I4467">
            <v>2286.6</v>
          </cell>
          <cell r="J4467">
            <v>2286.6</v>
          </cell>
          <cell r="K4467">
            <v>2286.6</v>
          </cell>
          <cell r="L4467">
            <v>2286.6</v>
          </cell>
          <cell r="M4467">
            <v>2286.6</v>
          </cell>
          <cell r="N4467">
            <v>2286.6</v>
          </cell>
          <cell r="O4467">
            <v>2286.6</v>
          </cell>
          <cell r="P4467">
            <v>2286.6</v>
          </cell>
          <cell r="Q4467">
            <v>2286.6</v>
          </cell>
          <cell r="R4467">
            <v>2286.6</v>
          </cell>
          <cell r="S4467">
            <v>27439.200000000001</v>
          </cell>
        </row>
        <row r="4468">
          <cell r="E4468" t="str">
            <v>36312130200EQMRCZZWD</v>
          </cell>
          <cell r="F4468" t="str">
            <v>CC-MEDAID</v>
          </cell>
          <cell r="G4468">
            <v>3129.55</v>
          </cell>
          <cell r="H4468">
            <v>3129.55</v>
          </cell>
          <cell r="I4468">
            <v>3129.55</v>
          </cell>
          <cell r="J4468">
            <v>3129.55</v>
          </cell>
          <cell r="K4468">
            <v>3129.55</v>
          </cell>
          <cell r="L4468">
            <v>3129.55</v>
          </cell>
          <cell r="M4468">
            <v>3129.55</v>
          </cell>
          <cell r="N4468">
            <v>3129.55</v>
          </cell>
          <cell r="O4468">
            <v>3129.55</v>
          </cell>
          <cell r="P4468">
            <v>3129.55</v>
          </cell>
          <cell r="Q4468">
            <v>3129.55</v>
          </cell>
          <cell r="R4468">
            <v>3129.55</v>
          </cell>
          <cell r="S4468">
            <v>37554.6</v>
          </cell>
        </row>
        <row r="4469">
          <cell r="E4469" t="str">
            <v>36312130200EQMRCZZWD</v>
          </cell>
          <cell r="F4469" t="str">
            <v>CC-MEDAID</v>
          </cell>
          <cell r="G4469">
            <v>1983.16</v>
          </cell>
          <cell r="H4469">
            <v>1983.16</v>
          </cell>
          <cell r="I4469">
            <v>1983.16</v>
          </cell>
          <cell r="J4469">
            <v>1983.16</v>
          </cell>
          <cell r="K4469">
            <v>1983.16</v>
          </cell>
          <cell r="L4469">
            <v>1983.16</v>
          </cell>
          <cell r="M4469">
            <v>1983.16</v>
          </cell>
          <cell r="N4469">
            <v>1983.16</v>
          </cell>
          <cell r="O4469">
            <v>1983.16</v>
          </cell>
          <cell r="P4469">
            <v>1983.16</v>
          </cell>
          <cell r="Q4469">
            <v>1983.16</v>
          </cell>
          <cell r="R4469">
            <v>1983.16</v>
          </cell>
          <cell r="S4469">
            <v>23797.919999999998</v>
          </cell>
        </row>
        <row r="4470">
          <cell r="E4470" t="str">
            <v>36312130200EQMRCZZWD</v>
          </cell>
          <cell r="F4470" t="str">
            <v>CC-MEDAID</v>
          </cell>
          <cell r="G4470">
            <v>3942.23</v>
          </cell>
          <cell r="H4470">
            <v>3942.23</v>
          </cell>
          <cell r="I4470">
            <v>3942.23</v>
          </cell>
          <cell r="J4470">
            <v>3942.23</v>
          </cell>
          <cell r="K4470">
            <v>3942.23</v>
          </cell>
          <cell r="L4470">
            <v>3942.23</v>
          </cell>
          <cell r="M4470">
            <v>3942.23</v>
          </cell>
          <cell r="N4470">
            <v>3942.23</v>
          </cell>
          <cell r="O4470">
            <v>3942.23</v>
          </cell>
          <cell r="P4470">
            <v>3942.23</v>
          </cell>
          <cell r="Q4470">
            <v>3942.23</v>
          </cell>
          <cell r="R4470">
            <v>3942.23</v>
          </cell>
          <cell r="S4470">
            <v>47306.76</v>
          </cell>
        </row>
        <row r="4471">
          <cell r="E4471" t="str">
            <v>36312130200EQMRCZZWD Total</v>
          </cell>
          <cell r="F4471">
            <v>0</v>
          </cell>
          <cell r="S4471">
            <v>251046.48000000004</v>
          </cell>
        </row>
        <row r="4472">
          <cell r="E4472" t="str">
            <v>36312130300EQMRCZZWD</v>
          </cell>
          <cell r="F4472" t="str">
            <v>CC-PENSION</v>
          </cell>
          <cell r="G4472">
            <v>3029.5</v>
          </cell>
          <cell r="H4472">
            <v>3029.5</v>
          </cell>
          <cell r="I4472">
            <v>3029.5</v>
          </cell>
          <cell r="J4472">
            <v>3029.5</v>
          </cell>
          <cell r="K4472">
            <v>3029.5</v>
          </cell>
          <cell r="L4472">
            <v>3029.5</v>
          </cell>
          <cell r="M4472">
            <v>3029.5</v>
          </cell>
          <cell r="N4472">
            <v>3029.5</v>
          </cell>
          <cell r="O4472">
            <v>3029.5</v>
          </cell>
          <cell r="P4472">
            <v>3029.5</v>
          </cell>
          <cell r="Q4472">
            <v>3029.5</v>
          </cell>
          <cell r="R4472">
            <v>3029.5</v>
          </cell>
          <cell r="S4472">
            <v>36354</v>
          </cell>
        </row>
        <row r="4473">
          <cell r="E4473" t="str">
            <v>36312130300EQMRCZZWD</v>
          </cell>
          <cell r="F4473" t="str">
            <v>CC-PENSION</v>
          </cell>
          <cell r="G4473">
            <v>3029.5</v>
          </cell>
          <cell r="H4473">
            <v>3029.5</v>
          </cell>
          <cell r="I4473">
            <v>3029.5</v>
          </cell>
          <cell r="J4473">
            <v>3029.5</v>
          </cell>
          <cell r="K4473">
            <v>3029.5</v>
          </cell>
          <cell r="L4473">
            <v>3029.5</v>
          </cell>
          <cell r="M4473">
            <v>3029.5</v>
          </cell>
          <cell r="N4473">
            <v>3029.5</v>
          </cell>
          <cell r="O4473">
            <v>3029.5</v>
          </cell>
          <cell r="P4473">
            <v>3029.5</v>
          </cell>
          <cell r="Q4473">
            <v>3029.5</v>
          </cell>
          <cell r="R4473">
            <v>3029.5</v>
          </cell>
          <cell r="S4473">
            <v>36354</v>
          </cell>
        </row>
        <row r="4474">
          <cell r="E4474" t="str">
            <v>36312130300EQMRCZZWD</v>
          </cell>
          <cell r="F4474" t="str">
            <v>CC-PENSION</v>
          </cell>
          <cell r="G4474">
            <v>3029.5</v>
          </cell>
          <cell r="H4474">
            <v>3029.5</v>
          </cell>
          <cell r="I4474">
            <v>3029.5</v>
          </cell>
          <cell r="J4474">
            <v>3029.5</v>
          </cell>
          <cell r="K4474">
            <v>3029.5</v>
          </cell>
          <cell r="L4474">
            <v>3029.5</v>
          </cell>
          <cell r="M4474">
            <v>3029.5</v>
          </cell>
          <cell r="N4474">
            <v>3029.5</v>
          </cell>
          <cell r="O4474">
            <v>3029.5</v>
          </cell>
          <cell r="P4474">
            <v>3029.5</v>
          </cell>
          <cell r="Q4474">
            <v>3029.5</v>
          </cell>
          <cell r="R4474">
            <v>3029.5</v>
          </cell>
          <cell r="S4474">
            <v>36354</v>
          </cell>
        </row>
        <row r="4475">
          <cell r="E4475" t="str">
            <v>36312130300EQMRCZZWD</v>
          </cell>
          <cell r="F4475" t="str">
            <v>CC-PENSION</v>
          </cell>
          <cell r="G4475">
            <v>3029.5</v>
          </cell>
          <cell r="H4475">
            <v>3029.5</v>
          </cell>
          <cell r="I4475">
            <v>3029.5</v>
          </cell>
          <cell r="J4475">
            <v>3029.5</v>
          </cell>
          <cell r="K4475">
            <v>3029.5</v>
          </cell>
          <cell r="L4475">
            <v>3029.5</v>
          </cell>
          <cell r="M4475">
            <v>3029.5</v>
          </cell>
          <cell r="N4475">
            <v>3029.5</v>
          </cell>
          <cell r="O4475">
            <v>3029.5</v>
          </cell>
          <cell r="P4475">
            <v>3029.5</v>
          </cell>
          <cell r="Q4475">
            <v>3029.5</v>
          </cell>
          <cell r="R4475">
            <v>3029.5</v>
          </cell>
          <cell r="S4475">
            <v>36354</v>
          </cell>
        </row>
        <row r="4476">
          <cell r="E4476" t="str">
            <v>36312130300EQMRCZZWD</v>
          </cell>
          <cell r="F4476" t="str">
            <v>CC-PENSION</v>
          </cell>
          <cell r="G4476">
            <v>3029.5</v>
          </cell>
          <cell r="H4476">
            <v>3029.5</v>
          </cell>
          <cell r="I4476">
            <v>3029.5</v>
          </cell>
          <cell r="J4476">
            <v>3029.5</v>
          </cell>
          <cell r="K4476">
            <v>3029.5</v>
          </cell>
          <cell r="L4476">
            <v>3029.5</v>
          </cell>
          <cell r="M4476">
            <v>3029.5</v>
          </cell>
          <cell r="N4476">
            <v>3029.5</v>
          </cell>
          <cell r="O4476">
            <v>3029.5</v>
          </cell>
          <cell r="P4476">
            <v>3029.5</v>
          </cell>
          <cell r="Q4476">
            <v>3029.5</v>
          </cell>
          <cell r="R4476">
            <v>3029.5</v>
          </cell>
          <cell r="S4476">
            <v>36354</v>
          </cell>
        </row>
        <row r="4477">
          <cell r="E4477" t="str">
            <v>36312130300EQMRCZZWD</v>
          </cell>
          <cell r="F4477" t="str">
            <v>CC-PENSION</v>
          </cell>
          <cell r="G4477">
            <v>3029.5</v>
          </cell>
          <cell r="H4477">
            <v>3029.5</v>
          </cell>
          <cell r="I4477">
            <v>3029.5</v>
          </cell>
          <cell r="J4477">
            <v>3029.5</v>
          </cell>
          <cell r="K4477">
            <v>3029.5</v>
          </cell>
          <cell r="L4477">
            <v>3029.5</v>
          </cell>
          <cell r="M4477">
            <v>3029.5</v>
          </cell>
          <cell r="N4477">
            <v>3029.5</v>
          </cell>
          <cell r="O4477">
            <v>3029.5</v>
          </cell>
          <cell r="P4477">
            <v>3029.5</v>
          </cell>
          <cell r="Q4477">
            <v>3029.5</v>
          </cell>
          <cell r="R4477">
            <v>3029.5</v>
          </cell>
          <cell r="S4477">
            <v>36354</v>
          </cell>
        </row>
        <row r="4478">
          <cell r="E4478" t="str">
            <v>36312130300EQMRCZZWD</v>
          </cell>
          <cell r="F4478" t="str">
            <v>CC-PENSION</v>
          </cell>
          <cell r="G4478">
            <v>2692.29</v>
          </cell>
          <cell r="H4478">
            <v>2692.29</v>
          </cell>
          <cell r="I4478">
            <v>2692.29</v>
          </cell>
          <cell r="J4478">
            <v>2692.29</v>
          </cell>
          <cell r="K4478">
            <v>2692.29</v>
          </cell>
          <cell r="L4478">
            <v>2739.17</v>
          </cell>
          <cell r="M4478">
            <v>2739.17</v>
          </cell>
          <cell r="N4478">
            <v>2739.17</v>
          </cell>
          <cell r="O4478">
            <v>2739.17</v>
          </cell>
          <cell r="P4478">
            <v>2739.17</v>
          </cell>
          <cell r="Q4478">
            <v>2739.17</v>
          </cell>
          <cell r="R4478">
            <v>2739.17</v>
          </cell>
          <cell r="S4478">
            <v>32635.64</v>
          </cell>
        </row>
        <row r="4479">
          <cell r="E4479" t="str">
            <v>36312130300EQMRCZZWD</v>
          </cell>
          <cell r="F4479" t="str">
            <v>CC-PENSION</v>
          </cell>
          <cell r="G4479">
            <v>6890.13</v>
          </cell>
          <cell r="H4479">
            <v>6890.13</v>
          </cell>
          <cell r="I4479">
            <v>6890.13</v>
          </cell>
          <cell r="J4479">
            <v>6890.13</v>
          </cell>
          <cell r="K4479">
            <v>6890.13</v>
          </cell>
          <cell r="L4479">
            <v>6890.13</v>
          </cell>
          <cell r="M4479">
            <v>6890.13</v>
          </cell>
          <cell r="N4479">
            <v>6890.13</v>
          </cell>
          <cell r="O4479">
            <v>6890.13</v>
          </cell>
          <cell r="P4479">
            <v>6890.13</v>
          </cell>
          <cell r="Q4479">
            <v>6890.13</v>
          </cell>
          <cell r="R4479">
            <v>6890.13</v>
          </cell>
          <cell r="S4479">
            <v>82681.56</v>
          </cell>
        </row>
        <row r="4480">
          <cell r="E4480" t="str">
            <v>36312130300EQMRCZZWD</v>
          </cell>
          <cell r="F4480" t="str">
            <v>CC-PENSION</v>
          </cell>
          <cell r="G4480">
            <v>3029.5</v>
          </cell>
          <cell r="H4480">
            <v>3029.5</v>
          </cell>
          <cell r="I4480">
            <v>3029.5</v>
          </cell>
          <cell r="J4480">
            <v>3029.5</v>
          </cell>
          <cell r="K4480">
            <v>3029.5</v>
          </cell>
          <cell r="L4480">
            <v>3029.5</v>
          </cell>
          <cell r="M4480">
            <v>3029.5</v>
          </cell>
          <cell r="N4480">
            <v>3029.5</v>
          </cell>
          <cell r="O4480">
            <v>3029.5</v>
          </cell>
          <cell r="P4480">
            <v>3029.5</v>
          </cell>
          <cell r="Q4480">
            <v>3029.5</v>
          </cell>
          <cell r="R4480">
            <v>3029.5</v>
          </cell>
          <cell r="S4480">
            <v>36354</v>
          </cell>
        </row>
        <row r="4481">
          <cell r="E4481" t="str">
            <v>36312130300EQMRCZZWD Total</v>
          </cell>
          <cell r="F4481">
            <v>0</v>
          </cell>
          <cell r="S4481">
            <v>369795.2</v>
          </cell>
        </row>
        <row r="4482">
          <cell r="E4482" t="str">
            <v>36312130400EQMRCZZWD</v>
          </cell>
          <cell r="F4482" t="str">
            <v>CC-U.I.F.</v>
          </cell>
          <cell r="G4482">
            <v>148.72</v>
          </cell>
          <cell r="H4482">
            <v>148.72</v>
          </cell>
          <cell r="I4482">
            <v>148.72</v>
          </cell>
          <cell r="J4482">
            <v>148.72</v>
          </cell>
          <cell r="K4482">
            <v>148.72</v>
          </cell>
          <cell r="L4482">
            <v>148.72</v>
          </cell>
          <cell r="M4482">
            <v>148.72</v>
          </cell>
          <cell r="N4482">
            <v>148.72</v>
          </cell>
          <cell r="O4482">
            <v>148.72</v>
          </cell>
          <cell r="P4482">
            <v>148.72</v>
          </cell>
          <cell r="Q4482">
            <v>148.72</v>
          </cell>
          <cell r="R4482">
            <v>148.72</v>
          </cell>
          <cell r="S4482">
            <v>1784.64</v>
          </cell>
        </row>
        <row r="4483">
          <cell r="E4483" t="str">
            <v>36312130400EQMRCZZWD</v>
          </cell>
          <cell r="F4483" t="str">
            <v>CC-U.I.F.</v>
          </cell>
          <cell r="G4483">
            <v>148.72</v>
          </cell>
          <cell r="H4483">
            <v>148.72</v>
          </cell>
          <cell r="I4483">
            <v>148.72</v>
          </cell>
          <cell r="J4483">
            <v>148.72</v>
          </cell>
          <cell r="K4483">
            <v>148.72</v>
          </cell>
          <cell r="L4483">
            <v>148.72</v>
          </cell>
          <cell r="M4483">
            <v>148.72</v>
          </cell>
          <cell r="N4483">
            <v>148.72</v>
          </cell>
          <cell r="O4483">
            <v>148.72</v>
          </cell>
          <cell r="P4483">
            <v>148.72</v>
          </cell>
          <cell r="Q4483">
            <v>148.72</v>
          </cell>
          <cell r="R4483">
            <v>148.72</v>
          </cell>
          <cell r="S4483">
            <v>1784.64</v>
          </cell>
        </row>
        <row r="4484">
          <cell r="E4484" t="str">
            <v>36312130400EQMRCZZWD</v>
          </cell>
          <cell r="F4484" t="str">
            <v>CC-U.I.F.</v>
          </cell>
          <cell r="G4484">
            <v>148.72</v>
          </cell>
          <cell r="H4484">
            <v>148.72</v>
          </cell>
          <cell r="I4484">
            <v>148.72</v>
          </cell>
          <cell r="J4484">
            <v>148.72</v>
          </cell>
          <cell r="K4484">
            <v>148.72</v>
          </cell>
          <cell r="L4484">
            <v>148.72</v>
          </cell>
          <cell r="M4484">
            <v>148.72</v>
          </cell>
          <cell r="N4484">
            <v>148.72</v>
          </cell>
          <cell r="O4484">
            <v>148.72</v>
          </cell>
          <cell r="P4484">
            <v>148.72</v>
          </cell>
          <cell r="Q4484">
            <v>148.72</v>
          </cell>
          <cell r="R4484">
            <v>148.72</v>
          </cell>
          <cell r="S4484">
            <v>1784.64</v>
          </cell>
        </row>
        <row r="4485">
          <cell r="E4485" t="str">
            <v>36312130400EQMRCZZWD</v>
          </cell>
          <cell r="F4485" t="str">
            <v>CC-U.I.F.</v>
          </cell>
          <cell r="G4485">
            <v>148.72</v>
          </cell>
          <cell r="H4485">
            <v>148.72</v>
          </cell>
          <cell r="I4485">
            <v>148.72</v>
          </cell>
          <cell r="J4485">
            <v>148.72</v>
          </cell>
          <cell r="K4485">
            <v>148.72</v>
          </cell>
          <cell r="L4485">
            <v>148.72</v>
          </cell>
          <cell r="M4485">
            <v>148.72</v>
          </cell>
          <cell r="N4485">
            <v>148.72</v>
          </cell>
          <cell r="O4485">
            <v>148.72</v>
          </cell>
          <cell r="P4485">
            <v>148.72</v>
          </cell>
          <cell r="Q4485">
            <v>148.72</v>
          </cell>
          <cell r="R4485">
            <v>148.72</v>
          </cell>
          <cell r="S4485">
            <v>1784.64</v>
          </cell>
        </row>
        <row r="4486">
          <cell r="E4486" t="str">
            <v>36312130400EQMRCZZWD</v>
          </cell>
          <cell r="F4486" t="str">
            <v>CC-U.I.F.</v>
          </cell>
          <cell r="G4486">
            <v>148.72</v>
          </cell>
          <cell r="H4486">
            <v>148.72</v>
          </cell>
          <cell r="I4486">
            <v>148.72</v>
          </cell>
          <cell r="J4486">
            <v>148.72</v>
          </cell>
          <cell r="K4486">
            <v>148.72</v>
          </cell>
          <cell r="L4486">
            <v>148.72</v>
          </cell>
          <cell r="M4486">
            <v>148.72</v>
          </cell>
          <cell r="N4486">
            <v>148.72</v>
          </cell>
          <cell r="O4486">
            <v>148.72</v>
          </cell>
          <cell r="P4486">
            <v>148.72</v>
          </cell>
          <cell r="Q4486">
            <v>148.72</v>
          </cell>
          <cell r="R4486">
            <v>148.72</v>
          </cell>
          <cell r="S4486">
            <v>1784.64</v>
          </cell>
        </row>
        <row r="4487">
          <cell r="E4487" t="str">
            <v>36312130400EQMRCZZWD</v>
          </cell>
          <cell r="F4487" t="str">
            <v>CC-U.I.F.</v>
          </cell>
          <cell r="G4487">
            <v>148.72</v>
          </cell>
          <cell r="H4487">
            <v>148.72</v>
          </cell>
          <cell r="I4487">
            <v>148.72</v>
          </cell>
          <cell r="J4487">
            <v>148.72</v>
          </cell>
          <cell r="K4487">
            <v>148.72</v>
          </cell>
          <cell r="L4487">
            <v>148.72</v>
          </cell>
          <cell r="M4487">
            <v>148.72</v>
          </cell>
          <cell r="N4487">
            <v>148.72</v>
          </cell>
          <cell r="O4487">
            <v>148.72</v>
          </cell>
          <cell r="P4487">
            <v>148.72</v>
          </cell>
          <cell r="Q4487">
            <v>148.72</v>
          </cell>
          <cell r="R4487">
            <v>148.72</v>
          </cell>
          <cell r="S4487">
            <v>1784.64</v>
          </cell>
        </row>
        <row r="4488">
          <cell r="E4488" t="str">
            <v>36312130400EQMRCZZWD</v>
          </cell>
          <cell r="F4488" t="str">
            <v>CC-U.I.F.</v>
          </cell>
          <cell r="G4488">
            <v>148.72</v>
          </cell>
          <cell r="H4488">
            <v>148.72</v>
          </cell>
          <cell r="I4488">
            <v>148.72</v>
          </cell>
          <cell r="J4488">
            <v>148.72</v>
          </cell>
          <cell r="K4488">
            <v>148.72</v>
          </cell>
          <cell r="L4488">
            <v>148.72</v>
          </cell>
          <cell r="M4488">
            <v>148.72</v>
          </cell>
          <cell r="N4488">
            <v>148.72</v>
          </cell>
          <cell r="O4488">
            <v>148.72</v>
          </cell>
          <cell r="P4488">
            <v>148.72</v>
          </cell>
          <cell r="Q4488">
            <v>148.72</v>
          </cell>
          <cell r="R4488">
            <v>148.72</v>
          </cell>
          <cell r="S4488">
            <v>1784.64</v>
          </cell>
        </row>
        <row r="4489">
          <cell r="E4489" t="str">
            <v>36312130400EQMRCZZWD</v>
          </cell>
          <cell r="F4489" t="str">
            <v>CC-U.I.F.</v>
          </cell>
          <cell r="G4489">
            <v>148.72</v>
          </cell>
          <cell r="H4489">
            <v>148.72</v>
          </cell>
          <cell r="I4489">
            <v>148.72</v>
          </cell>
          <cell r="J4489">
            <v>148.72</v>
          </cell>
          <cell r="K4489">
            <v>148.72</v>
          </cell>
          <cell r="L4489">
            <v>148.72</v>
          </cell>
          <cell r="M4489">
            <v>148.72</v>
          </cell>
          <cell r="N4489">
            <v>148.72</v>
          </cell>
          <cell r="O4489">
            <v>148.72</v>
          </cell>
          <cell r="P4489">
            <v>148.72</v>
          </cell>
          <cell r="Q4489">
            <v>148.72</v>
          </cell>
          <cell r="R4489">
            <v>148.72</v>
          </cell>
          <cell r="S4489">
            <v>1784.64</v>
          </cell>
        </row>
        <row r="4490">
          <cell r="E4490" t="str">
            <v>36312130400EQMRCZZWD</v>
          </cell>
          <cell r="F4490" t="str">
            <v>CC-U.I.F.</v>
          </cell>
          <cell r="G4490">
            <v>148.72</v>
          </cell>
          <cell r="H4490">
            <v>148.72</v>
          </cell>
          <cell r="I4490">
            <v>148.72</v>
          </cell>
          <cell r="J4490">
            <v>148.72</v>
          </cell>
          <cell r="K4490">
            <v>148.72</v>
          </cell>
          <cell r="L4490">
            <v>148.72</v>
          </cell>
          <cell r="M4490">
            <v>148.72</v>
          </cell>
          <cell r="N4490">
            <v>148.72</v>
          </cell>
          <cell r="O4490">
            <v>148.72</v>
          </cell>
          <cell r="P4490">
            <v>148.72</v>
          </cell>
          <cell r="Q4490">
            <v>148.72</v>
          </cell>
          <cell r="R4490">
            <v>148.72</v>
          </cell>
          <cell r="S4490">
            <v>1784.64</v>
          </cell>
        </row>
        <row r="4491">
          <cell r="E4491" t="str">
            <v>36312130400EQMRCZZWD Total</v>
          </cell>
          <cell r="F4491">
            <v>0</v>
          </cell>
          <cell r="S4491">
            <v>16061.759999999998</v>
          </cell>
        </row>
        <row r="4492">
          <cell r="E4492" t="str">
            <v>36312305410EQMRCZZWD</v>
          </cell>
          <cell r="F4492" t="str">
            <v>CC-SKILLS</v>
          </cell>
          <cell r="G4492">
            <v>161.16</v>
          </cell>
          <cell r="H4492">
            <v>161.16</v>
          </cell>
          <cell r="I4492">
            <v>161.16</v>
          </cell>
          <cell r="J4492">
            <v>161.16</v>
          </cell>
          <cell r="K4492">
            <v>161.16</v>
          </cell>
          <cell r="L4492">
            <v>161.16</v>
          </cell>
          <cell r="M4492">
            <v>161.16</v>
          </cell>
          <cell r="N4492">
            <v>161.16</v>
          </cell>
          <cell r="O4492">
            <v>161.16</v>
          </cell>
          <cell r="P4492">
            <v>161.16</v>
          </cell>
          <cell r="Q4492">
            <v>298.87</v>
          </cell>
          <cell r="R4492">
            <v>161.16</v>
          </cell>
          <cell r="S4492">
            <v>2071.63</v>
          </cell>
        </row>
        <row r="4493">
          <cell r="E4493" t="str">
            <v>36312305410EQMRCZZWD</v>
          </cell>
          <cell r="F4493" t="str">
            <v>CC-SKILLS</v>
          </cell>
          <cell r="G4493">
            <v>152.99</v>
          </cell>
          <cell r="H4493">
            <v>152.99</v>
          </cell>
          <cell r="I4493">
            <v>152.99</v>
          </cell>
          <cell r="J4493">
            <v>152.99</v>
          </cell>
          <cell r="K4493">
            <v>152.99</v>
          </cell>
          <cell r="L4493">
            <v>152.99</v>
          </cell>
          <cell r="M4493">
            <v>152.99</v>
          </cell>
          <cell r="N4493">
            <v>152.99</v>
          </cell>
          <cell r="O4493">
            <v>152.99</v>
          </cell>
          <cell r="P4493">
            <v>152.99</v>
          </cell>
          <cell r="Q4493">
            <v>290.7</v>
          </cell>
          <cell r="R4493">
            <v>152.99</v>
          </cell>
          <cell r="S4493">
            <v>1973.59</v>
          </cell>
        </row>
        <row r="4494">
          <cell r="E4494" t="str">
            <v>36312305410EQMRCZZWD</v>
          </cell>
          <cell r="F4494" t="str">
            <v>CC-SKILLS</v>
          </cell>
          <cell r="G4494">
            <v>151.13</v>
          </cell>
          <cell r="H4494">
            <v>151.13</v>
          </cell>
          <cell r="I4494">
            <v>151.13</v>
          </cell>
          <cell r="J4494">
            <v>151.13</v>
          </cell>
          <cell r="K4494">
            <v>151.13</v>
          </cell>
          <cell r="L4494">
            <v>151.13</v>
          </cell>
          <cell r="M4494">
            <v>151.13</v>
          </cell>
          <cell r="N4494">
            <v>151.13</v>
          </cell>
          <cell r="O4494">
            <v>151.13</v>
          </cell>
          <cell r="P4494">
            <v>151.13</v>
          </cell>
          <cell r="Q4494">
            <v>288.83</v>
          </cell>
          <cell r="R4494">
            <v>151.13</v>
          </cell>
          <cell r="S4494">
            <v>1951.26</v>
          </cell>
        </row>
        <row r="4495">
          <cell r="E4495" t="str">
            <v>36312305410EQMRCZZWD</v>
          </cell>
          <cell r="F4495" t="str">
            <v>CC-SKILLS</v>
          </cell>
          <cell r="G4495">
            <v>130.13</v>
          </cell>
          <cell r="H4495">
            <v>130.13</v>
          </cell>
          <cell r="I4495">
            <v>267.83</v>
          </cell>
          <cell r="J4495">
            <v>130.13</v>
          </cell>
          <cell r="K4495">
            <v>130.13</v>
          </cell>
          <cell r="L4495">
            <v>130.13</v>
          </cell>
          <cell r="M4495">
            <v>130.13</v>
          </cell>
          <cell r="N4495">
            <v>130.13</v>
          </cell>
          <cell r="O4495">
            <v>130.13</v>
          </cell>
          <cell r="P4495">
            <v>130.13</v>
          </cell>
          <cell r="Q4495">
            <v>130.13</v>
          </cell>
          <cell r="R4495">
            <v>130.13</v>
          </cell>
          <cell r="S4495">
            <v>1699.26</v>
          </cell>
        </row>
        <row r="4496">
          <cell r="E4496" t="str">
            <v>36312305410EQMRCZZWD</v>
          </cell>
          <cell r="F4496" t="str">
            <v>CC-SKILLS</v>
          </cell>
          <cell r="G4496">
            <v>158.97999999999999</v>
          </cell>
          <cell r="H4496">
            <v>158.97999999999999</v>
          </cell>
          <cell r="I4496">
            <v>296.69</v>
          </cell>
          <cell r="J4496">
            <v>158.97999999999999</v>
          </cell>
          <cell r="K4496">
            <v>158.97999999999999</v>
          </cell>
          <cell r="L4496">
            <v>158.97999999999999</v>
          </cell>
          <cell r="M4496">
            <v>158.97999999999999</v>
          </cell>
          <cell r="N4496">
            <v>158.97999999999999</v>
          </cell>
          <cell r="O4496">
            <v>158.97999999999999</v>
          </cell>
          <cell r="P4496">
            <v>158.97999999999999</v>
          </cell>
          <cell r="Q4496">
            <v>158.97999999999999</v>
          </cell>
          <cell r="R4496">
            <v>158.97999999999999</v>
          </cell>
          <cell r="S4496">
            <v>2045.47</v>
          </cell>
        </row>
        <row r="4497">
          <cell r="E4497" t="str">
            <v>36312305410EQMRCZZWD</v>
          </cell>
          <cell r="F4497" t="str">
            <v>CC-SKILLS</v>
          </cell>
          <cell r="G4497">
            <v>152.99</v>
          </cell>
          <cell r="H4497">
            <v>152.99</v>
          </cell>
          <cell r="I4497">
            <v>290.7</v>
          </cell>
          <cell r="J4497">
            <v>152.99</v>
          </cell>
          <cell r="K4497">
            <v>152.99</v>
          </cell>
          <cell r="L4497">
            <v>152.99</v>
          </cell>
          <cell r="M4497">
            <v>152.99</v>
          </cell>
          <cell r="N4497">
            <v>152.99</v>
          </cell>
          <cell r="O4497">
            <v>152.99</v>
          </cell>
          <cell r="P4497">
            <v>152.99</v>
          </cell>
          <cell r="Q4497">
            <v>152.99</v>
          </cell>
          <cell r="R4497">
            <v>152.99</v>
          </cell>
          <cell r="S4497">
            <v>1973.59</v>
          </cell>
        </row>
        <row r="4498">
          <cell r="E4498" t="str">
            <v>36312305410EQMRCZZWD</v>
          </cell>
          <cell r="F4498" t="str">
            <v>CC-SKILLS</v>
          </cell>
          <cell r="G4498">
            <v>146.94</v>
          </cell>
          <cell r="H4498">
            <v>146.94</v>
          </cell>
          <cell r="I4498">
            <v>146.94</v>
          </cell>
          <cell r="J4498">
            <v>146.94</v>
          </cell>
          <cell r="K4498">
            <v>269.31</v>
          </cell>
          <cell r="L4498">
            <v>148.94999999999999</v>
          </cell>
          <cell r="M4498">
            <v>148.94999999999999</v>
          </cell>
          <cell r="N4498">
            <v>148.94999999999999</v>
          </cell>
          <cell r="O4498">
            <v>148.94999999999999</v>
          </cell>
          <cell r="P4498">
            <v>148.94999999999999</v>
          </cell>
          <cell r="Q4498">
            <v>148.94999999999999</v>
          </cell>
          <cell r="R4498">
            <v>148.94999999999999</v>
          </cell>
          <cell r="S4498">
            <v>1899.72</v>
          </cell>
        </row>
        <row r="4499">
          <cell r="E4499" t="str">
            <v>36312305410EQMRCZZWD</v>
          </cell>
          <cell r="F4499" t="str">
            <v>CC-SKILLS</v>
          </cell>
          <cell r="G4499">
            <v>311.08999999999997</v>
          </cell>
          <cell r="H4499">
            <v>311.08999999999997</v>
          </cell>
          <cell r="I4499">
            <v>311.08999999999997</v>
          </cell>
          <cell r="J4499">
            <v>311.08999999999997</v>
          </cell>
          <cell r="K4499">
            <v>311.08999999999997</v>
          </cell>
          <cell r="L4499">
            <v>311.08999999999997</v>
          </cell>
          <cell r="M4499">
            <v>311.08999999999997</v>
          </cell>
          <cell r="N4499">
            <v>311.08999999999997</v>
          </cell>
          <cell r="O4499">
            <v>311.08999999999997</v>
          </cell>
          <cell r="P4499">
            <v>624.28</v>
          </cell>
          <cell r="Q4499">
            <v>311.08999999999997</v>
          </cell>
          <cell r="R4499">
            <v>311.08999999999997</v>
          </cell>
          <cell r="S4499">
            <v>4046.27</v>
          </cell>
        </row>
        <row r="4500">
          <cell r="E4500" t="str">
            <v>36312305410EQMRCZZWD</v>
          </cell>
          <cell r="F4500" t="str">
            <v>CC-SKILLS</v>
          </cell>
          <cell r="G4500">
            <v>305.19</v>
          </cell>
          <cell r="H4500">
            <v>167.48</v>
          </cell>
          <cell r="I4500">
            <v>167.48</v>
          </cell>
          <cell r="J4500">
            <v>167.48</v>
          </cell>
          <cell r="K4500">
            <v>167.48</v>
          </cell>
          <cell r="L4500">
            <v>167.48</v>
          </cell>
          <cell r="M4500">
            <v>167.48</v>
          </cell>
          <cell r="N4500">
            <v>167.48</v>
          </cell>
          <cell r="O4500">
            <v>167.48</v>
          </cell>
          <cell r="P4500">
            <v>167.48</v>
          </cell>
          <cell r="Q4500">
            <v>167.48</v>
          </cell>
          <cell r="R4500">
            <v>167.48</v>
          </cell>
          <cell r="S4500">
            <v>2147.4699999999998</v>
          </cell>
        </row>
        <row r="4501">
          <cell r="E4501" t="str">
            <v>36312305410EQMRCZZWD Total</v>
          </cell>
          <cell r="F4501">
            <v>0</v>
          </cell>
          <cell r="S4501">
            <v>19808.260000000002</v>
          </cell>
        </row>
        <row r="4502">
          <cell r="E4502" t="str">
            <v>36322110010EQMRCZZWD</v>
          </cell>
          <cell r="F4502" t="str">
            <v>SALARY</v>
          </cell>
          <cell r="G4502">
            <v>13770.46</v>
          </cell>
          <cell r="H4502">
            <v>13770.46</v>
          </cell>
          <cell r="I4502">
            <v>13770.46</v>
          </cell>
          <cell r="J4502">
            <v>13770.46</v>
          </cell>
          <cell r="K4502">
            <v>13770.46</v>
          </cell>
          <cell r="L4502">
            <v>13770.46</v>
          </cell>
          <cell r="M4502">
            <v>13770.46</v>
          </cell>
          <cell r="N4502">
            <v>13770.46</v>
          </cell>
          <cell r="O4502">
            <v>13770.46</v>
          </cell>
          <cell r="P4502">
            <v>13770.46</v>
          </cell>
          <cell r="Q4502">
            <v>13770.46</v>
          </cell>
          <cell r="R4502">
            <v>13770.46</v>
          </cell>
          <cell r="S4502">
            <v>165245.51999999999</v>
          </cell>
        </row>
        <row r="4503">
          <cell r="E4503" t="str">
            <v>36322110010EQMRCZZWD</v>
          </cell>
          <cell r="F4503" t="str">
            <v>SALARY</v>
          </cell>
          <cell r="G4503">
            <v>13770.46</v>
          </cell>
          <cell r="H4503">
            <v>13770.46</v>
          </cell>
          <cell r="I4503">
            <v>13770.46</v>
          </cell>
          <cell r="J4503">
            <v>13770.46</v>
          </cell>
          <cell r="K4503">
            <v>13770.46</v>
          </cell>
          <cell r="L4503">
            <v>13770.46</v>
          </cell>
          <cell r="M4503">
            <v>13770.46</v>
          </cell>
          <cell r="N4503">
            <v>13770.46</v>
          </cell>
          <cell r="O4503">
            <v>13770.46</v>
          </cell>
          <cell r="P4503">
            <v>13770.46</v>
          </cell>
          <cell r="Q4503">
            <v>13770.46</v>
          </cell>
          <cell r="R4503">
            <v>13770.46</v>
          </cell>
          <cell r="S4503">
            <v>165245.51999999999</v>
          </cell>
        </row>
        <row r="4504">
          <cell r="E4504" t="str">
            <v>36322110010EQMRCZZWD</v>
          </cell>
          <cell r="F4504" t="str">
            <v>SALARY</v>
          </cell>
          <cell r="G4504">
            <v>13770.46</v>
          </cell>
          <cell r="H4504">
            <v>13770.46</v>
          </cell>
          <cell r="I4504">
            <v>13770.46</v>
          </cell>
          <cell r="J4504">
            <v>13770.46</v>
          </cell>
          <cell r="K4504">
            <v>13770.46</v>
          </cell>
          <cell r="L4504">
            <v>13770.46</v>
          </cell>
          <cell r="M4504">
            <v>13770.46</v>
          </cell>
          <cell r="N4504">
            <v>13770.46</v>
          </cell>
          <cell r="O4504">
            <v>13770.46</v>
          </cell>
          <cell r="P4504">
            <v>13770.46</v>
          </cell>
          <cell r="Q4504">
            <v>13770.46</v>
          </cell>
          <cell r="R4504">
            <v>13770.46</v>
          </cell>
          <cell r="S4504">
            <v>165245.51999999999</v>
          </cell>
        </row>
        <row r="4505">
          <cell r="E4505" t="str">
            <v>36322110010EQMRCZZWD</v>
          </cell>
          <cell r="F4505" t="str">
            <v>SALARY</v>
          </cell>
          <cell r="G4505">
            <v>13770.46</v>
          </cell>
          <cell r="H4505">
            <v>13770.46</v>
          </cell>
          <cell r="I4505">
            <v>13770.46</v>
          </cell>
          <cell r="J4505">
            <v>13770.46</v>
          </cell>
          <cell r="K4505">
            <v>13770.46</v>
          </cell>
          <cell r="L4505">
            <v>13770.46</v>
          </cell>
          <cell r="M4505">
            <v>13770.46</v>
          </cell>
          <cell r="N4505">
            <v>13770.46</v>
          </cell>
          <cell r="O4505">
            <v>13770.46</v>
          </cell>
          <cell r="P4505">
            <v>13770.46</v>
          </cell>
          <cell r="Q4505">
            <v>13770.46</v>
          </cell>
          <cell r="R4505">
            <v>13770.46</v>
          </cell>
          <cell r="S4505">
            <v>165245.51999999999</v>
          </cell>
        </row>
        <row r="4506">
          <cell r="E4506" t="str">
            <v>36322110010EQMRCZZWD Total</v>
          </cell>
          <cell r="F4506">
            <v>0</v>
          </cell>
          <cell r="S4506">
            <v>660982.07999999996</v>
          </cell>
        </row>
        <row r="4507">
          <cell r="E4507" t="str">
            <v>36322110100EQMRCZZWD</v>
          </cell>
          <cell r="F4507" t="str">
            <v>BONUS</v>
          </cell>
          <cell r="G4507">
            <v>0</v>
          </cell>
          <cell r="H4507">
            <v>0</v>
          </cell>
          <cell r="I4507">
            <v>13770.46</v>
          </cell>
          <cell r="J4507">
            <v>0</v>
          </cell>
          <cell r="K4507">
            <v>0</v>
          </cell>
          <cell r="L4507">
            <v>0</v>
          </cell>
          <cell r="M4507">
            <v>0</v>
          </cell>
          <cell r="N4507">
            <v>0</v>
          </cell>
          <cell r="O4507">
            <v>0</v>
          </cell>
          <cell r="P4507">
            <v>0</v>
          </cell>
          <cell r="Q4507">
            <v>0</v>
          </cell>
          <cell r="R4507">
            <v>0</v>
          </cell>
          <cell r="S4507">
            <v>13770.46</v>
          </cell>
        </row>
        <row r="4508">
          <cell r="E4508" t="str">
            <v>36322110100EQMRCZZWD</v>
          </cell>
          <cell r="F4508" t="str">
            <v>BONUS</v>
          </cell>
          <cell r="G4508">
            <v>0</v>
          </cell>
          <cell r="H4508">
            <v>0</v>
          </cell>
          <cell r="I4508">
            <v>13770.46</v>
          </cell>
          <cell r="J4508">
            <v>0</v>
          </cell>
          <cell r="K4508">
            <v>0</v>
          </cell>
          <cell r="L4508">
            <v>0</v>
          </cell>
          <cell r="M4508">
            <v>0</v>
          </cell>
          <cell r="N4508">
            <v>0</v>
          </cell>
          <cell r="O4508">
            <v>0</v>
          </cell>
          <cell r="P4508">
            <v>0</v>
          </cell>
          <cell r="Q4508">
            <v>0</v>
          </cell>
          <cell r="R4508">
            <v>0</v>
          </cell>
          <cell r="S4508">
            <v>13770.46</v>
          </cell>
        </row>
        <row r="4509">
          <cell r="E4509" t="str">
            <v>36322110100EQMRCZZWD</v>
          </cell>
          <cell r="F4509" t="str">
            <v>BONUS</v>
          </cell>
          <cell r="G4509">
            <v>0</v>
          </cell>
          <cell r="H4509">
            <v>0</v>
          </cell>
          <cell r="I4509">
            <v>13770.46</v>
          </cell>
          <cell r="J4509">
            <v>0</v>
          </cell>
          <cell r="K4509">
            <v>0</v>
          </cell>
          <cell r="L4509">
            <v>0</v>
          </cell>
          <cell r="M4509">
            <v>0</v>
          </cell>
          <cell r="N4509">
            <v>0</v>
          </cell>
          <cell r="O4509">
            <v>0</v>
          </cell>
          <cell r="P4509">
            <v>0</v>
          </cell>
          <cell r="Q4509">
            <v>0</v>
          </cell>
          <cell r="R4509">
            <v>0</v>
          </cell>
          <cell r="S4509">
            <v>13770.46</v>
          </cell>
        </row>
        <row r="4510">
          <cell r="E4510" t="str">
            <v>36322110100EQMRCZZWD</v>
          </cell>
          <cell r="F4510" t="str">
            <v>BONUS</v>
          </cell>
          <cell r="G4510">
            <v>0</v>
          </cell>
          <cell r="H4510">
            <v>0</v>
          </cell>
          <cell r="I4510">
            <v>13770.46</v>
          </cell>
          <cell r="J4510">
            <v>0</v>
          </cell>
          <cell r="K4510">
            <v>0</v>
          </cell>
          <cell r="L4510">
            <v>0</v>
          </cell>
          <cell r="M4510">
            <v>0</v>
          </cell>
          <cell r="N4510">
            <v>0</v>
          </cell>
          <cell r="O4510">
            <v>0</v>
          </cell>
          <cell r="P4510">
            <v>0</v>
          </cell>
          <cell r="Q4510">
            <v>0</v>
          </cell>
          <cell r="R4510">
            <v>0</v>
          </cell>
          <cell r="S4510">
            <v>13770.46</v>
          </cell>
        </row>
        <row r="4511">
          <cell r="E4511" t="str">
            <v>36322110100EQMRCZZWD Total</v>
          </cell>
          <cell r="F4511">
            <v>0</v>
          </cell>
          <cell r="S4511">
            <v>55081.84</v>
          </cell>
        </row>
        <row r="4512">
          <cell r="E4512" t="str">
            <v>36322130010EQMRCZZWD</v>
          </cell>
          <cell r="F4512" t="str">
            <v>CC-UNION</v>
          </cell>
          <cell r="G4512">
            <v>8.25</v>
          </cell>
          <cell r="H4512">
            <v>8.25</v>
          </cell>
          <cell r="I4512">
            <v>8.25</v>
          </cell>
          <cell r="J4512">
            <v>8.25</v>
          </cell>
          <cell r="K4512">
            <v>8.25</v>
          </cell>
          <cell r="L4512">
            <v>8.25</v>
          </cell>
          <cell r="M4512">
            <v>8.25</v>
          </cell>
          <cell r="N4512">
            <v>8.25</v>
          </cell>
          <cell r="O4512">
            <v>8.25</v>
          </cell>
          <cell r="P4512">
            <v>8.25</v>
          </cell>
          <cell r="Q4512">
            <v>8.25</v>
          </cell>
          <cell r="R4512">
            <v>8.25</v>
          </cell>
          <cell r="S4512">
            <v>99</v>
          </cell>
        </row>
        <row r="4513">
          <cell r="E4513" t="str">
            <v>36322130010EQMRCZZWD</v>
          </cell>
          <cell r="F4513" t="str">
            <v>CC-BARGAIN</v>
          </cell>
          <cell r="G4513">
            <v>8.25</v>
          </cell>
          <cell r="H4513">
            <v>8.25</v>
          </cell>
          <cell r="I4513">
            <v>8.25</v>
          </cell>
          <cell r="J4513">
            <v>8.25</v>
          </cell>
          <cell r="K4513">
            <v>8.25</v>
          </cell>
          <cell r="L4513">
            <v>8.25</v>
          </cell>
          <cell r="M4513">
            <v>8.25</v>
          </cell>
          <cell r="N4513">
            <v>8.25</v>
          </cell>
          <cell r="O4513">
            <v>8.25</v>
          </cell>
          <cell r="P4513">
            <v>8.25</v>
          </cell>
          <cell r="Q4513">
            <v>8.25</v>
          </cell>
          <cell r="R4513">
            <v>8.25</v>
          </cell>
          <cell r="S4513">
            <v>99</v>
          </cell>
        </row>
        <row r="4514">
          <cell r="E4514" t="str">
            <v>36322130010EQMRCZZWD</v>
          </cell>
          <cell r="F4514" t="str">
            <v>CC-BARGAIN</v>
          </cell>
          <cell r="G4514">
            <v>8.25</v>
          </cell>
          <cell r="H4514">
            <v>8.25</v>
          </cell>
          <cell r="I4514">
            <v>8.25</v>
          </cell>
          <cell r="J4514">
            <v>8.25</v>
          </cell>
          <cell r="K4514">
            <v>8.25</v>
          </cell>
          <cell r="L4514">
            <v>8.25</v>
          </cell>
          <cell r="M4514">
            <v>8.25</v>
          </cell>
          <cell r="N4514">
            <v>8.25</v>
          </cell>
          <cell r="O4514">
            <v>8.25</v>
          </cell>
          <cell r="P4514">
            <v>8.25</v>
          </cell>
          <cell r="Q4514">
            <v>8.25</v>
          </cell>
          <cell r="R4514">
            <v>8.25</v>
          </cell>
          <cell r="S4514">
            <v>99</v>
          </cell>
        </row>
        <row r="4515">
          <cell r="E4515" t="str">
            <v>36322130010EQMRCZZWD</v>
          </cell>
          <cell r="F4515" t="str">
            <v>CC-BARGAIN</v>
          </cell>
          <cell r="G4515">
            <v>8.25</v>
          </cell>
          <cell r="H4515">
            <v>8.25</v>
          </cell>
          <cell r="I4515">
            <v>8.25</v>
          </cell>
          <cell r="J4515">
            <v>8.25</v>
          </cell>
          <cell r="K4515">
            <v>8.25</v>
          </cell>
          <cell r="L4515">
            <v>8.25</v>
          </cell>
          <cell r="M4515">
            <v>8.25</v>
          </cell>
          <cell r="N4515">
            <v>8.25</v>
          </cell>
          <cell r="O4515">
            <v>8.25</v>
          </cell>
          <cell r="P4515">
            <v>8.25</v>
          </cell>
          <cell r="Q4515">
            <v>8.25</v>
          </cell>
          <cell r="R4515">
            <v>8.25</v>
          </cell>
          <cell r="S4515">
            <v>99</v>
          </cell>
        </row>
        <row r="4516">
          <cell r="E4516" t="str">
            <v>36322130010EQMRCZZWD Total</v>
          </cell>
          <cell r="F4516">
            <v>0</v>
          </cell>
          <cell r="S4516">
            <v>396</v>
          </cell>
        </row>
        <row r="4517">
          <cell r="E4517" t="str">
            <v>36322130100EQMRCZZWD</v>
          </cell>
          <cell r="F4517" t="str">
            <v>CC-GROUPSC</v>
          </cell>
          <cell r="G4517">
            <v>275.41000000000003</v>
          </cell>
          <cell r="H4517">
            <v>275.41000000000003</v>
          </cell>
          <cell r="I4517">
            <v>275.41000000000003</v>
          </cell>
          <cell r="J4517">
            <v>275.41000000000003</v>
          </cell>
          <cell r="K4517">
            <v>275.41000000000003</v>
          </cell>
          <cell r="L4517">
            <v>275.41000000000003</v>
          </cell>
          <cell r="M4517">
            <v>275.41000000000003</v>
          </cell>
          <cell r="N4517">
            <v>275.41000000000003</v>
          </cell>
          <cell r="O4517">
            <v>275.41000000000003</v>
          </cell>
          <cell r="P4517">
            <v>275.41000000000003</v>
          </cell>
          <cell r="Q4517">
            <v>275.41000000000003</v>
          </cell>
          <cell r="R4517">
            <v>275.41000000000003</v>
          </cell>
          <cell r="S4517">
            <v>3304.92</v>
          </cell>
        </row>
        <row r="4518">
          <cell r="E4518" t="str">
            <v>36322130100EQMRCZZWD</v>
          </cell>
          <cell r="F4518" t="str">
            <v>CC-GROUPSC</v>
          </cell>
          <cell r="G4518">
            <v>275.41000000000003</v>
          </cell>
          <cell r="H4518">
            <v>275.41000000000003</v>
          </cell>
          <cell r="I4518">
            <v>275.41000000000003</v>
          </cell>
          <cell r="J4518">
            <v>275.41000000000003</v>
          </cell>
          <cell r="K4518">
            <v>275.41000000000003</v>
          </cell>
          <cell r="L4518">
            <v>275.41000000000003</v>
          </cell>
          <cell r="M4518">
            <v>275.41000000000003</v>
          </cell>
          <cell r="N4518">
            <v>275.41000000000003</v>
          </cell>
          <cell r="O4518">
            <v>275.41000000000003</v>
          </cell>
          <cell r="P4518">
            <v>275.41000000000003</v>
          </cell>
          <cell r="Q4518">
            <v>275.41000000000003</v>
          </cell>
          <cell r="R4518">
            <v>275.41000000000003</v>
          </cell>
          <cell r="S4518">
            <v>3304.92</v>
          </cell>
        </row>
        <row r="4519">
          <cell r="E4519" t="str">
            <v>36322130100EQMRCZZWD</v>
          </cell>
          <cell r="F4519" t="str">
            <v>CC-GROUPSC</v>
          </cell>
          <cell r="G4519">
            <v>275.41000000000003</v>
          </cell>
          <cell r="H4519">
            <v>275.41000000000003</v>
          </cell>
          <cell r="I4519">
            <v>275.41000000000003</v>
          </cell>
          <cell r="J4519">
            <v>275.41000000000003</v>
          </cell>
          <cell r="K4519">
            <v>275.41000000000003</v>
          </cell>
          <cell r="L4519">
            <v>275.41000000000003</v>
          </cell>
          <cell r="M4519">
            <v>275.41000000000003</v>
          </cell>
          <cell r="N4519">
            <v>275.41000000000003</v>
          </cell>
          <cell r="O4519">
            <v>275.41000000000003</v>
          </cell>
          <cell r="P4519">
            <v>275.41000000000003</v>
          </cell>
          <cell r="Q4519">
            <v>275.41000000000003</v>
          </cell>
          <cell r="R4519">
            <v>275.41000000000003</v>
          </cell>
          <cell r="S4519">
            <v>3304.92</v>
          </cell>
        </row>
        <row r="4520">
          <cell r="E4520" t="str">
            <v>36322130100EQMRCZZWD</v>
          </cell>
          <cell r="F4520" t="str">
            <v>CC-GROUPSC</v>
          </cell>
          <cell r="G4520">
            <v>275.41000000000003</v>
          </cell>
          <cell r="H4520">
            <v>275.41000000000003</v>
          </cell>
          <cell r="I4520">
            <v>275.41000000000003</v>
          </cell>
          <cell r="J4520">
            <v>275.41000000000003</v>
          </cell>
          <cell r="K4520">
            <v>275.41000000000003</v>
          </cell>
          <cell r="L4520">
            <v>275.41000000000003</v>
          </cell>
          <cell r="M4520">
            <v>275.41000000000003</v>
          </cell>
          <cell r="N4520">
            <v>275.41000000000003</v>
          </cell>
          <cell r="O4520">
            <v>275.41000000000003</v>
          </cell>
          <cell r="P4520">
            <v>275.41000000000003</v>
          </cell>
          <cell r="Q4520">
            <v>275.41000000000003</v>
          </cell>
          <cell r="R4520">
            <v>275.41000000000003</v>
          </cell>
          <cell r="S4520">
            <v>3304.92</v>
          </cell>
        </row>
        <row r="4521">
          <cell r="E4521" t="str">
            <v>36322130100EQMRCZZWD Total</v>
          </cell>
          <cell r="F4521">
            <v>0</v>
          </cell>
          <cell r="S4521">
            <v>13219.68</v>
          </cell>
        </row>
        <row r="4522">
          <cell r="E4522" t="str">
            <v>36322130200EQMRCZZWD</v>
          </cell>
          <cell r="F4522" t="str">
            <v>CC-MEDAID</v>
          </cell>
          <cell r="G4522">
            <v>2017.77</v>
          </cell>
          <cell r="H4522">
            <v>2017.77</v>
          </cell>
          <cell r="I4522">
            <v>2017.77</v>
          </cell>
          <cell r="J4522">
            <v>2017.77</v>
          </cell>
          <cell r="K4522">
            <v>2017.77</v>
          </cell>
          <cell r="L4522">
            <v>2017.77</v>
          </cell>
          <cell r="M4522">
            <v>2017.77</v>
          </cell>
          <cell r="N4522">
            <v>2017.77</v>
          </cell>
          <cell r="O4522">
            <v>2017.77</v>
          </cell>
          <cell r="P4522">
            <v>2017.77</v>
          </cell>
          <cell r="Q4522">
            <v>2017.77</v>
          </cell>
          <cell r="R4522">
            <v>2017.77</v>
          </cell>
          <cell r="S4522">
            <v>24213.24</v>
          </cell>
        </row>
        <row r="4523">
          <cell r="E4523" t="str">
            <v>36322130200EQMRCZZWD</v>
          </cell>
          <cell r="F4523" t="str">
            <v>CC-MEDAID</v>
          </cell>
          <cell r="G4523">
            <v>2609.81</v>
          </cell>
          <cell r="H4523">
            <v>2609.81</v>
          </cell>
          <cell r="I4523">
            <v>2609.81</v>
          </cell>
          <cell r="J4523">
            <v>2609.81</v>
          </cell>
          <cell r="K4523">
            <v>2609.81</v>
          </cell>
          <cell r="L4523">
            <v>2609.81</v>
          </cell>
          <cell r="M4523">
            <v>2609.81</v>
          </cell>
          <cell r="N4523">
            <v>2609.81</v>
          </cell>
          <cell r="O4523">
            <v>2609.81</v>
          </cell>
          <cell r="P4523">
            <v>2609.81</v>
          </cell>
          <cell r="Q4523">
            <v>2609.81</v>
          </cell>
          <cell r="R4523">
            <v>2609.81</v>
          </cell>
          <cell r="S4523">
            <v>31317.72</v>
          </cell>
        </row>
        <row r="4524">
          <cell r="E4524" t="str">
            <v>36322130200EQMRCZZWD Total</v>
          </cell>
          <cell r="F4524">
            <v>0</v>
          </cell>
          <cell r="S4524">
            <v>55530.960000000006</v>
          </cell>
        </row>
        <row r="4525">
          <cell r="E4525" t="str">
            <v>36322130300EQMRCZZWD</v>
          </cell>
          <cell r="F4525" t="str">
            <v>CC-PENSION</v>
          </cell>
          <cell r="G4525">
            <v>3029.5</v>
          </cell>
          <cell r="H4525">
            <v>3029.5</v>
          </cell>
          <cell r="I4525">
            <v>3029.5</v>
          </cell>
          <cell r="J4525">
            <v>3029.5</v>
          </cell>
          <cell r="K4525">
            <v>3029.5</v>
          </cell>
          <cell r="L4525">
            <v>3029.5</v>
          </cell>
          <cell r="M4525">
            <v>3029.5</v>
          </cell>
          <cell r="N4525">
            <v>3029.5</v>
          </cell>
          <cell r="O4525">
            <v>3029.5</v>
          </cell>
          <cell r="P4525">
            <v>3029.5</v>
          </cell>
          <cell r="Q4525">
            <v>3029.5</v>
          </cell>
          <cell r="R4525">
            <v>3029.5</v>
          </cell>
          <cell r="S4525">
            <v>36354</v>
          </cell>
        </row>
        <row r="4526">
          <cell r="E4526" t="str">
            <v>36322130300EQMRCZZWD</v>
          </cell>
          <cell r="F4526" t="str">
            <v>CC-PENSION</v>
          </cell>
          <cell r="G4526">
            <v>3029.5</v>
          </cell>
          <cell r="H4526">
            <v>3029.5</v>
          </cell>
          <cell r="I4526">
            <v>3029.5</v>
          </cell>
          <cell r="J4526">
            <v>3029.5</v>
          </cell>
          <cell r="K4526">
            <v>3029.5</v>
          </cell>
          <cell r="L4526">
            <v>3029.5</v>
          </cell>
          <cell r="M4526">
            <v>3029.5</v>
          </cell>
          <cell r="N4526">
            <v>3029.5</v>
          </cell>
          <cell r="O4526">
            <v>3029.5</v>
          </cell>
          <cell r="P4526">
            <v>3029.5</v>
          </cell>
          <cell r="Q4526">
            <v>3029.5</v>
          </cell>
          <cell r="R4526">
            <v>3029.5</v>
          </cell>
          <cell r="S4526">
            <v>36354</v>
          </cell>
        </row>
        <row r="4527">
          <cell r="E4527" t="str">
            <v>36322130300EQMRCZZWD</v>
          </cell>
          <cell r="F4527" t="str">
            <v>CC-PENSION</v>
          </cell>
          <cell r="G4527">
            <v>3029.5</v>
          </cell>
          <cell r="H4527">
            <v>3029.5</v>
          </cell>
          <cell r="I4527">
            <v>3029.5</v>
          </cell>
          <cell r="J4527">
            <v>3029.5</v>
          </cell>
          <cell r="K4527">
            <v>3029.5</v>
          </cell>
          <cell r="L4527">
            <v>3029.5</v>
          </cell>
          <cell r="M4527">
            <v>3029.5</v>
          </cell>
          <cell r="N4527">
            <v>3029.5</v>
          </cell>
          <cell r="O4527">
            <v>3029.5</v>
          </cell>
          <cell r="P4527">
            <v>3029.5</v>
          </cell>
          <cell r="Q4527">
            <v>3029.5</v>
          </cell>
          <cell r="R4527">
            <v>3029.5</v>
          </cell>
          <cell r="S4527">
            <v>36354</v>
          </cell>
        </row>
        <row r="4528">
          <cell r="E4528" t="str">
            <v>36322130300EQMRCZZWD</v>
          </cell>
          <cell r="F4528" t="str">
            <v>CC-PENSION</v>
          </cell>
          <cell r="G4528">
            <v>3029.5</v>
          </cell>
          <cell r="H4528">
            <v>3029.5</v>
          </cell>
          <cell r="I4528">
            <v>3029.5</v>
          </cell>
          <cell r="J4528">
            <v>3029.5</v>
          </cell>
          <cell r="K4528">
            <v>3029.5</v>
          </cell>
          <cell r="L4528">
            <v>3029.5</v>
          </cell>
          <cell r="M4528">
            <v>3029.5</v>
          </cell>
          <cell r="N4528">
            <v>3029.5</v>
          </cell>
          <cell r="O4528">
            <v>3029.5</v>
          </cell>
          <cell r="P4528">
            <v>3029.5</v>
          </cell>
          <cell r="Q4528">
            <v>3029.5</v>
          </cell>
          <cell r="R4528">
            <v>3029.5</v>
          </cell>
          <cell r="S4528">
            <v>36354</v>
          </cell>
        </row>
        <row r="4529">
          <cell r="E4529" t="str">
            <v>36322130300EQMRCZZWD Total</v>
          </cell>
          <cell r="F4529">
            <v>0</v>
          </cell>
          <cell r="S4529">
            <v>145416</v>
          </cell>
        </row>
        <row r="4530">
          <cell r="E4530" t="str">
            <v>36322130400EQMRCZZWD</v>
          </cell>
          <cell r="F4530" t="str">
            <v>CC-U.I.F.</v>
          </cell>
          <cell r="G4530">
            <v>148.72</v>
          </cell>
          <cell r="H4530">
            <v>148.72</v>
          </cell>
          <cell r="I4530">
            <v>148.72</v>
          </cell>
          <cell r="J4530">
            <v>148.72</v>
          </cell>
          <cell r="K4530">
            <v>148.72</v>
          </cell>
          <cell r="L4530">
            <v>148.72</v>
          </cell>
          <cell r="M4530">
            <v>148.72</v>
          </cell>
          <cell r="N4530">
            <v>148.72</v>
          </cell>
          <cell r="O4530">
            <v>148.72</v>
          </cell>
          <cell r="P4530">
            <v>148.72</v>
          </cell>
          <cell r="Q4530">
            <v>148.72</v>
          </cell>
          <cell r="R4530">
            <v>148.72</v>
          </cell>
          <cell r="S4530">
            <v>1784.64</v>
          </cell>
        </row>
        <row r="4531">
          <cell r="E4531" t="str">
            <v>36322130400EQMRCZZWD</v>
          </cell>
          <cell r="F4531" t="str">
            <v>CC-U.I.F.</v>
          </cell>
          <cell r="G4531">
            <v>148.72</v>
          </cell>
          <cell r="H4531">
            <v>148.72</v>
          </cell>
          <cell r="I4531">
            <v>148.72</v>
          </cell>
          <cell r="J4531">
            <v>148.72</v>
          </cell>
          <cell r="K4531">
            <v>148.72</v>
          </cell>
          <cell r="L4531">
            <v>148.72</v>
          </cell>
          <cell r="M4531">
            <v>148.72</v>
          </cell>
          <cell r="N4531">
            <v>148.72</v>
          </cell>
          <cell r="O4531">
            <v>148.72</v>
          </cell>
          <cell r="P4531">
            <v>148.72</v>
          </cell>
          <cell r="Q4531">
            <v>148.72</v>
          </cell>
          <cell r="R4531">
            <v>148.72</v>
          </cell>
          <cell r="S4531">
            <v>1784.64</v>
          </cell>
        </row>
        <row r="4532">
          <cell r="E4532" t="str">
            <v>36322130400EQMRCZZWD</v>
          </cell>
          <cell r="F4532" t="str">
            <v>CC-U.I.F.</v>
          </cell>
          <cell r="G4532">
            <v>148.72</v>
          </cell>
          <cell r="H4532">
            <v>148.72</v>
          </cell>
          <cell r="I4532">
            <v>148.72</v>
          </cell>
          <cell r="J4532">
            <v>148.72</v>
          </cell>
          <cell r="K4532">
            <v>148.72</v>
          </cell>
          <cell r="L4532">
            <v>148.72</v>
          </cell>
          <cell r="M4532">
            <v>148.72</v>
          </cell>
          <cell r="N4532">
            <v>148.72</v>
          </cell>
          <cell r="O4532">
            <v>148.72</v>
          </cell>
          <cell r="P4532">
            <v>148.72</v>
          </cell>
          <cell r="Q4532">
            <v>148.72</v>
          </cell>
          <cell r="R4532">
            <v>148.72</v>
          </cell>
          <cell r="S4532">
            <v>1784.64</v>
          </cell>
        </row>
        <row r="4533">
          <cell r="E4533" t="str">
            <v>36322130400EQMRCZZWD</v>
          </cell>
          <cell r="F4533" t="str">
            <v>CC-U.I.F.</v>
          </cell>
          <cell r="G4533">
            <v>148.72</v>
          </cell>
          <cell r="H4533">
            <v>148.72</v>
          </cell>
          <cell r="I4533">
            <v>148.72</v>
          </cell>
          <cell r="J4533">
            <v>148.72</v>
          </cell>
          <cell r="K4533">
            <v>148.72</v>
          </cell>
          <cell r="L4533">
            <v>148.72</v>
          </cell>
          <cell r="M4533">
            <v>148.72</v>
          </cell>
          <cell r="N4533">
            <v>148.72</v>
          </cell>
          <cell r="O4533">
            <v>148.72</v>
          </cell>
          <cell r="P4533">
            <v>148.72</v>
          </cell>
          <cell r="Q4533">
            <v>148.72</v>
          </cell>
          <cell r="R4533">
            <v>148.72</v>
          </cell>
          <cell r="S4533">
            <v>1784.64</v>
          </cell>
        </row>
        <row r="4534">
          <cell r="E4534" t="str">
            <v>36322130400EQMRCZZWD Total</v>
          </cell>
          <cell r="F4534">
            <v>0</v>
          </cell>
          <cell r="S4534">
            <v>7138.56</v>
          </cell>
        </row>
        <row r="4535">
          <cell r="E4535" t="str">
            <v>36322305410EQMRCZZWD</v>
          </cell>
          <cell r="F4535" t="str">
            <v>CC-SKILLS</v>
          </cell>
          <cell r="G4535">
            <v>150.30000000000001</v>
          </cell>
          <cell r="H4535">
            <v>150.30000000000001</v>
          </cell>
          <cell r="I4535">
            <v>288.01</v>
          </cell>
          <cell r="J4535">
            <v>150.30000000000001</v>
          </cell>
          <cell r="K4535">
            <v>150.30000000000001</v>
          </cell>
          <cell r="L4535">
            <v>150.30000000000001</v>
          </cell>
          <cell r="M4535">
            <v>150.30000000000001</v>
          </cell>
          <cell r="N4535">
            <v>150.30000000000001</v>
          </cell>
          <cell r="O4535">
            <v>150.30000000000001</v>
          </cell>
          <cell r="P4535">
            <v>150.30000000000001</v>
          </cell>
          <cell r="Q4535">
            <v>150.30000000000001</v>
          </cell>
          <cell r="R4535">
            <v>150.30000000000001</v>
          </cell>
          <cell r="S4535">
            <v>1941.31</v>
          </cell>
        </row>
        <row r="4536">
          <cell r="E4536" t="str">
            <v>36322305410EQMRCZZWD</v>
          </cell>
          <cell r="F4536" t="str">
            <v>CC-SKILLS</v>
          </cell>
          <cell r="G4536">
            <v>130.13</v>
          </cell>
          <cell r="H4536">
            <v>130.13</v>
          </cell>
          <cell r="I4536">
            <v>267.83</v>
          </cell>
          <cell r="J4536">
            <v>130.13</v>
          </cell>
          <cell r="K4536">
            <v>130.13</v>
          </cell>
          <cell r="L4536">
            <v>130.13</v>
          </cell>
          <cell r="M4536">
            <v>130.13</v>
          </cell>
          <cell r="N4536">
            <v>130.13</v>
          </cell>
          <cell r="O4536">
            <v>130.13</v>
          </cell>
          <cell r="P4536">
            <v>130.13</v>
          </cell>
          <cell r="Q4536">
            <v>130.13</v>
          </cell>
          <cell r="R4536">
            <v>130.13</v>
          </cell>
          <cell r="S4536">
            <v>1699.26</v>
          </cell>
        </row>
        <row r="4537">
          <cell r="E4537" t="str">
            <v>36322305410EQMRCZZWD</v>
          </cell>
          <cell r="F4537" t="str">
            <v>CC-SKILLS</v>
          </cell>
          <cell r="G4537">
            <v>156.22</v>
          </cell>
          <cell r="H4537">
            <v>156.22</v>
          </cell>
          <cell r="I4537">
            <v>293.93</v>
          </cell>
          <cell r="J4537">
            <v>156.22</v>
          </cell>
          <cell r="K4537">
            <v>156.22</v>
          </cell>
          <cell r="L4537">
            <v>156.22</v>
          </cell>
          <cell r="M4537">
            <v>156.22</v>
          </cell>
          <cell r="N4537">
            <v>156.22</v>
          </cell>
          <cell r="O4537">
            <v>156.22</v>
          </cell>
          <cell r="P4537">
            <v>156.22</v>
          </cell>
          <cell r="Q4537">
            <v>156.22</v>
          </cell>
          <cell r="R4537">
            <v>156.22</v>
          </cell>
          <cell r="S4537">
            <v>2012.35</v>
          </cell>
        </row>
        <row r="4538">
          <cell r="E4538" t="str">
            <v>36322305410EQMRCZZWD</v>
          </cell>
          <cell r="F4538" t="str">
            <v>CC-SKILLS</v>
          </cell>
          <cell r="G4538">
            <v>130.13</v>
          </cell>
          <cell r="H4538">
            <v>130.13</v>
          </cell>
          <cell r="I4538">
            <v>267.83</v>
          </cell>
          <cell r="J4538">
            <v>130.13</v>
          </cell>
          <cell r="K4538">
            <v>130.13</v>
          </cell>
          <cell r="L4538">
            <v>130.13</v>
          </cell>
          <cell r="M4538">
            <v>130.13</v>
          </cell>
          <cell r="N4538">
            <v>130.13</v>
          </cell>
          <cell r="O4538">
            <v>130.13</v>
          </cell>
          <cell r="P4538">
            <v>130.13</v>
          </cell>
          <cell r="Q4538">
            <v>130.13</v>
          </cell>
          <cell r="R4538">
            <v>130.13</v>
          </cell>
          <cell r="S4538">
            <v>1699.26</v>
          </cell>
        </row>
        <row r="4539">
          <cell r="E4539" t="str">
            <v>36322305410EQMRCZZWD Total</v>
          </cell>
          <cell r="F4539">
            <v>0</v>
          </cell>
          <cell r="S4539">
            <v>7352.18</v>
          </cell>
        </row>
        <row r="4540">
          <cell r="E4540" t="str">
            <v>36332110010EQMRCZZWD</v>
          </cell>
          <cell r="F4540" t="str">
            <v>SALARY</v>
          </cell>
          <cell r="G4540">
            <v>21799.96</v>
          </cell>
          <cell r="H4540">
            <v>21799.96</v>
          </cell>
          <cell r="I4540">
            <v>21799.96</v>
          </cell>
          <cell r="J4540">
            <v>21799.96</v>
          </cell>
          <cell r="K4540">
            <v>21799.96</v>
          </cell>
          <cell r="L4540">
            <v>21799.96</v>
          </cell>
          <cell r="M4540">
            <v>21799.96</v>
          </cell>
          <cell r="N4540">
            <v>21799.96</v>
          </cell>
          <cell r="O4540">
            <v>21799.96</v>
          </cell>
          <cell r="P4540">
            <v>21799.96</v>
          </cell>
          <cell r="Q4540">
            <v>21799.96</v>
          </cell>
          <cell r="R4540">
            <v>21799.96</v>
          </cell>
          <cell r="S4540">
            <v>261599.52</v>
          </cell>
        </row>
        <row r="4541">
          <cell r="E4541" t="str">
            <v>36332110010EQMRCZZWD</v>
          </cell>
          <cell r="F4541" t="str">
            <v>SALARY</v>
          </cell>
          <cell r="G4541">
            <v>26508.48</v>
          </cell>
          <cell r="H4541">
            <v>26508.48</v>
          </cell>
          <cell r="I4541">
            <v>26508.48</v>
          </cell>
          <cell r="J4541">
            <v>26508.48</v>
          </cell>
          <cell r="K4541">
            <v>26508.48</v>
          </cell>
          <cell r="L4541">
            <v>26508.48</v>
          </cell>
          <cell r="M4541">
            <v>26508.48</v>
          </cell>
          <cell r="N4541">
            <v>26508.48</v>
          </cell>
          <cell r="O4541">
            <v>26508.48</v>
          </cell>
          <cell r="P4541">
            <v>26508.48</v>
          </cell>
          <cell r="Q4541">
            <v>27769.88</v>
          </cell>
          <cell r="R4541">
            <v>27769.88</v>
          </cell>
          <cell r="S4541">
            <v>320624.56</v>
          </cell>
        </row>
        <row r="4542">
          <cell r="E4542" t="str">
            <v>36332110010EQMRCZZWD</v>
          </cell>
          <cell r="F4542" t="str">
            <v>N/PALLO</v>
          </cell>
          <cell r="G4542">
            <v>9291.91</v>
          </cell>
          <cell r="H4542">
            <v>9291.91</v>
          </cell>
          <cell r="I4542">
            <v>9291.91</v>
          </cell>
          <cell r="J4542">
            <v>9291.91</v>
          </cell>
          <cell r="K4542">
            <v>9291.91</v>
          </cell>
          <cell r="L4542">
            <v>9291.91</v>
          </cell>
          <cell r="M4542">
            <v>9291.91</v>
          </cell>
          <cell r="N4542">
            <v>9291.91</v>
          </cell>
          <cell r="O4542">
            <v>9291.91</v>
          </cell>
          <cell r="P4542">
            <v>9291.91</v>
          </cell>
          <cell r="Q4542">
            <v>9291.91</v>
          </cell>
          <cell r="R4542">
            <v>9291.91</v>
          </cell>
          <cell r="S4542">
            <v>111502.92</v>
          </cell>
        </row>
        <row r="4543">
          <cell r="E4543" t="str">
            <v>36332110010EQMRCZZWD</v>
          </cell>
          <cell r="F4543" t="str">
            <v>SALARY</v>
          </cell>
          <cell r="G4543">
            <v>24975.3</v>
          </cell>
          <cell r="H4543">
            <v>24975.3</v>
          </cell>
          <cell r="I4543">
            <v>24975.3</v>
          </cell>
          <cell r="J4543">
            <v>24975.3</v>
          </cell>
          <cell r="K4543">
            <v>24975.3</v>
          </cell>
          <cell r="L4543">
            <v>24975.3</v>
          </cell>
          <cell r="M4543">
            <v>24975.3</v>
          </cell>
          <cell r="N4543">
            <v>24975.3</v>
          </cell>
          <cell r="O4543">
            <v>24975.3</v>
          </cell>
          <cell r="P4543">
            <v>24975.3</v>
          </cell>
          <cell r="Q4543">
            <v>24975.3</v>
          </cell>
          <cell r="R4543">
            <v>24975.3</v>
          </cell>
          <cell r="S4543">
            <v>299703.59999999998</v>
          </cell>
        </row>
        <row r="4544">
          <cell r="E4544" t="str">
            <v>36332110010EQMRCZZWD Total</v>
          </cell>
          <cell r="F4544">
            <v>0</v>
          </cell>
          <cell r="S4544">
            <v>993430.6</v>
          </cell>
        </row>
        <row r="4545">
          <cell r="E4545" t="str">
            <v>36332110100EQMRCZZWD</v>
          </cell>
          <cell r="F4545" t="str">
            <v>BONUS</v>
          </cell>
          <cell r="G4545">
            <v>0</v>
          </cell>
          <cell r="H4545">
            <v>0</v>
          </cell>
          <cell r="I4545">
            <v>0</v>
          </cell>
          <cell r="J4545">
            <v>0</v>
          </cell>
          <cell r="K4545">
            <v>0</v>
          </cell>
          <cell r="L4545">
            <v>0</v>
          </cell>
          <cell r="M4545">
            <v>0</v>
          </cell>
          <cell r="N4545">
            <v>0</v>
          </cell>
          <cell r="O4545">
            <v>21799.96</v>
          </cell>
          <cell r="P4545">
            <v>0</v>
          </cell>
          <cell r="Q4545">
            <v>0</v>
          </cell>
          <cell r="R4545">
            <v>0</v>
          </cell>
          <cell r="S4545">
            <v>21799.96</v>
          </cell>
        </row>
        <row r="4546">
          <cell r="E4546" t="str">
            <v>36332110100EQMRCZZWD</v>
          </cell>
          <cell r="F4546" t="str">
            <v>BONUS</v>
          </cell>
          <cell r="G4546">
            <v>0</v>
          </cell>
          <cell r="H4546">
            <v>0</v>
          </cell>
          <cell r="I4546">
            <v>0</v>
          </cell>
          <cell r="J4546">
            <v>0</v>
          </cell>
          <cell r="K4546">
            <v>0</v>
          </cell>
          <cell r="L4546">
            <v>0</v>
          </cell>
          <cell r="M4546">
            <v>0</v>
          </cell>
          <cell r="N4546">
            <v>0</v>
          </cell>
          <cell r="O4546">
            <v>0</v>
          </cell>
          <cell r="P4546">
            <v>26508.48</v>
          </cell>
          <cell r="Q4546">
            <v>0</v>
          </cell>
          <cell r="R4546">
            <v>0</v>
          </cell>
          <cell r="S4546">
            <v>26508.48</v>
          </cell>
        </row>
        <row r="4547">
          <cell r="E4547" t="str">
            <v>36332110100EQMRCZZWD Total</v>
          </cell>
          <cell r="F4547">
            <v>0</v>
          </cell>
          <cell r="S4547">
            <v>48308.44</v>
          </cell>
        </row>
        <row r="4548">
          <cell r="E4548" t="str">
            <v>36332110260EQMRCZZWD</v>
          </cell>
          <cell r="F4548" t="str">
            <v>HOUSESUB</v>
          </cell>
          <cell r="G4548">
            <v>796.61</v>
          </cell>
          <cell r="H4548">
            <v>796.61</v>
          </cell>
          <cell r="I4548">
            <v>796.61</v>
          </cell>
          <cell r="J4548">
            <v>796.61</v>
          </cell>
          <cell r="K4548">
            <v>796.61</v>
          </cell>
          <cell r="L4548">
            <v>796.61</v>
          </cell>
          <cell r="M4548">
            <v>796.61</v>
          </cell>
          <cell r="N4548">
            <v>796.61</v>
          </cell>
          <cell r="O4548">
            <v>796.61</v>
          </cell>
          <cell r="P4548">
            <v>796.61</v>
          </cell>
          <cell r="Q4548">
            <v>796.61</v>
          </cell>
          <cell r="R4548">
            <v>796.61</v>
          </cell>
          <cell r="S4548">
            <v>9559.32</v>
          </cell>
        </row>
        <row r="4549">
          <cell r="E4549" t="str">
            <v>36332110260EQMRCZZWD Total</v>
          </cell>
          <cell r="F4549">
            <v>0</v>
          </cell>
          <cell r="S4549">
            <v>9559.32</v>
          </cell>
        </row>
        <row r="4550">
          <cell r="E4550" t="str">
            <v>36332130010EQMRCZZWD</v>
          </cell>
          <cell r="F4550" t="str">
            <v>CC-BARGAIN</v>
          </cell>
          <cell r="G4550">
            <v>8.25</v>
          </cell>
          <cell r="H4550">
            <v>8.25</v>
          </cell>
          <cell r="I4550">
            <v>8.25</v>
          </cell>
          <cell r="J4550">
            <v>8.25</v>
          </cell>
          <cell r="K4550">
            <v>8.25</v>
          </cell>
          <cell r="L4550">
            <v>8.25</v>
          </cell>
          <cell r="M4550">
            <v>8.25</v>
          </cell>
          <cell r="N4550">
            <v>8.25</v>
          </cell>
          <cell r="O4550">
            <v>8.25</v>
          </cell>
          <cell r="P4550">
            <v>8.25</v>
          </cell>
          <cell r="Q4550">
            <v>8.25</v>
          </cell>
          <cell r="R4550">
            <v>8.25</v>
          </cell>
          <cell r="S4550">
            <v>99</v>
          </cell>
        </row>
        <row r="4551">
          <cell r="E4551" t="str">
            <v>36332130010EQMRCZZWD</v>
          </cell>
          <cell r="F4551" t="str">
            <v>CC-BARGAIN</v>
          </cell>
          <cell r="G4551">
            <v>8.25</v>
          </cell>
          <cell r="H4551">
            <v>8.25</v>
          </cell>
          <cell r="I4551">
            <v>8.25</v>
          </cell>
          <cell r="J4551">
            <v>8.25</v>
          </cell>
          <cell r="K4551">
            <v>8.25</v>
          </cell>
          <cell r="L4551">
            <v>8.25</v>
          </cell>
          <cell r="M4551">
            <v>8.25</v>
          </cell>
          <cell r="N4551">
            <v>8.25</v>
          </cell>
          <cell r="O4551">
            <v>8.25</v>
          </cell>
          <cell r="P4551">
            <v>8.25</v>
          </cell>
          <cell r="Q4551">
            <v>8.25</v>
          </cell>
          <cell r="R4551">
            <v>8.25</v>
          </cell>
          <cell r="S4551">
            <v>99</v>
          </cell>
        </row>
        <row r="4552">
          <cell r="E4552" t="str">
            <v>36332130010EQMRCZZWD</v>
          </cell>
          <cell r="F4552" t="str">
            <v>CC-UNION</v>
          </cell>
          <cell r="G4552">
            <v>8.25</v>
          </cell>
          <cell r="H4552">
            <v>8.25</v>
          </cell>
          <cell r="I4552">
            <v>8.25</v>
          </cell>
          <cell r="J4552">
            <v>8.25</v>
          </cell>
          <cell r="K4552">
            <v>8.25</v>
          </cell>
          <cell r="L4552">
            <v>8.25</v>
          </cell>
          <cell r="M4552">
            <v>8.25</v>
          </cell>
          <cell r="N4552">
            <v>8.25</v>
          </cell>
          <cell r="O4552">
            <v>8.25</v>
          </cell>
          <cell r="P4552">
            <v>8.25</v>
          </cell>
          <cell r="Q4552">
            <v>8.25</v>
          </cell>
          <cell r="R4552">
            <v>8.25</v>
          </cell>
          <cell r="S4552">
            <v>99</v>
          </cell>
        </row>
        <row r="4553">
          <cell r="E4553" t="str">
            <v>36332130010EQMRCZZWD Total</v>
          </cell>
          <cell r="F4553">
            <v>0</v>
          </cell>
          <cell r="S4553">
            <v>297</v>
          </cell>
        </row>
        <row r="4554">
          <cell r="E4554" t="str">
            <v>36332130100EQMRCZZWD</v>
          </cell>
          <cell r="F4554" t="str">
            <v>CC-GROUPSC</v>
          </cell>
          <cell r="G4554">
            <v>436</v>
          </cell>
          <cell r="H4554">
            <v>436</v>
          </cell>
          <cell r="I4554">
            <v>436</v>
          </cell>
          <cell r="J4554">
            <v>436</v>
          </cell>
          <cell r="K4554">
            <v>436</v>
          </cell>
          <cell r="L4554">
            <v>436</v>
          </cell>
          <cell r="M4554">
            <v>436</v>
          </cell>
          <cell r="N4554">
            <v>436</v>
          </cell>
          <cell r="O4554">
            <v>436</v>
          </cell>
          <cell r="P4554">
            <v>436</v>
          </cell>
          <cell r="Q4554">
            <v>436</v>
          </cell>
          <cell r="R4554">
            <v>436</v>
          </cell>
          <cell r="S4554">
            <v>5232</v>
          </cell>
        </row>
        <row r="4555">
          <cell r="E4555" t="str">
            <v>36332130100EQMRCZZWD</v>
          </cell>
          <cell r="F4555" t="str">
            <v>CC-GROUPSC</v>
          </cell>
          <cell r="G4555">
            <v>530.16999999999996</v>
          </cell>
          <cell r="H4555">
            <v>530.16999999999996</v>
          </cell>
          <cell r="I4555">
            <v>530.16999999999996</v>
          </cell>
          <cell r="J4555">
            <v>530.16999999999996</v>
          </cell>
          <cell r="K4555">
            <v>530.16999999999996</v>
          </cell>
          <cell r="L4555">
            <v>530.16999999999996</v>
          </cell>
          <cell r="M4555">
            <v>530.16999999999996</v>
          </cell>
          <cell r="N4555">
            <v>530.16999999999996</v>
          </cell>
          <cell r="O4555">
            <v>530.16999999999996</v>
          </cell>
          <cell r="P4555">
            <v>530.16999999999996</v>
          </cell>
          <cell r="Q4555">
            <v>555.4</v>
          </cell>
          <cell r="R4555">
            <v>555.4</v>
          </cell>
          <cell r="S4555">
            <v>6412.5</v>
          </cell>
        </row>
        <row r="4556">
          <cell r="E4556" t="str">
            <v>36332130100EQMRCZZWD Total</v>
          </cell>
          <cell r="F4556">
            <v>0</v>
          </cell>
          <cell r="S4556">
            <v>11644.5</v>
          </cell>
        </row>
        <row r="4557">
          <cell r="E4557" t="str">
            <v>36332130200EQMRCZZWD</v>
          </cell>
          <cell r="F4557" t="str">
            <v>CC-MEDAID</v>
          </cell>
          <cell r="G4557">
            <v>3942.23</v>
          </cell>
          <cell r="H4557">
            <v>3942.23</v>
          </cell>
          <cell r="I4557">
            <v>3942.23</v>
          </cell>
          <cell r="J4557">
            <v>3942.23</v>
          </cell>
          <cell r="K4557">
            <v>3942.23</v>
          </cell>
          <cell r="L4557">
            <v>3942.23</v>
          </cell>
          <cell r="M4557">
            <v>3942.23</v>
          </cell>
          <cell r="N4557">
            <v>3942.23</v>
          </cell>
          <cell r="O4557">
            <v>3942.23</v>
          </cell>
          <cell r="P4557">
            <v>3942.23</v>
          </cell>
          <cell r="Q4557">
            <v>3942.23</v>
          </cell>
          <cell r="R4557">
            <v>3942.23</v>
          </cell>
          <cell r="S4557">
            <v>47306.76</v>
          </cell>
        </row>
        <row r="4558">
          <cell r="E4558" t="str">
            <v>36332130200EQMRCZZWD</v>
          </cell>
          <cell r="F4558" t="str">
            <v>CC-MEDAID</v>
          </cell>
          <cell r="G4558">
            <v>2017.77</v>
          </cell>
          <cell r="H4558">
            <v>2017.77</v>
          </cell>
          <cell r="I4558">
            <v>2017.77</v>
          </cell>
          <cell r="J4558">
            <v>2017.77</v>
          </cell>
          <cell r="K4558">
            <v>2017.77</v>
          </cell>
          <cell r="L4558">
            <v>2017.77</v>
          </cell>
          <cell r="M4558">
            <v>2017.77</v>
          </cell>
          <cell r="N4558">
            <v>2017.77</v>
          </cell>
          <cell r="O4558">
            <v>2017.77</v>
          </cell>
          <cell r="P4558">
            <v>2017.77</v>
          </cell>
          <cell r="Q4558">
            <v>2017.77</v>
          </cell>
          <cell r="R4558">
            <v>2017.77</v>
          </cell>
          <cell r="S4558">
            <v>24213.24</v>
          </cell>
        </row>
        <row r="4559">
          <cell r="E4559" t="str">
            <v>36332130200EQMRCZZWD Total</v>
          </cell>
          <cell r="F4559">
            <v>0</v>
          </cell>
          <cell r="S4559">
            <v>71520</v>
          </cell>
        </row>
        <row r="4560">
          <cell r="E4560" t="str">
            <v>36332130300EQMRCZZWD</v>
          </cell>
          <cell r="F4560" t="str">
            <v>CC-PENSION</v>
          </cell>
          <cell r="G4560">
            <v>4795.99</v>
          </cell>
          <cell r="H4560">
            <v>4795.99</v>
          </cell>
          <cell r="I4560">
            <v>4795.99</v>
          </cell>
          <cell r="J4560">
            <v>4795.99</v>
          </cell>
          <cell r="K4560">
            <v>4795.99</v>
          </cell>
          <cell r="L4560">
            <v>4795.99</v>
          </cell>
          <cell r="M4560">
            <v>4795.99</v>
          </cell>
          <cell r="N4560">
            <v>4795.99</v>
          </cell>
          <cell r="O4560">
            <v>4795.99</v>
          </cell>
          <cell r="P4560">
            <v>4795.99</v>
          </cell>
          <cell r="Q4560">
            <v>4795.99</v>
          </cell>
          <cell r="R4560">
            <v>4795.99</v>
          </cell>
          <cell r="S4560">
            <v>57551.88</v>
          </cell>
        </row>
        <row r="4561">
          <cell r="E4561" t="str">
            <v>36332130300EQMRCZZWD</v>
          </cell>
          <cell r="F4561" t="str">
            <v>CC-PENSION</v>
          </cell>
          <cell r="G4561">
            <v>4771.53</v>
          </cell>
          <cell r="H4561">
            <v>4771.53</v>
          </cell>
          <cell r="I4561">
            <v>4771.53</v>
          </cell>
          <cell r="J4561">
            <v>4771.53</v>
          </cell>
          <cell r="K4561">
            <v>4771.53</v>
          </cell>
          <cell r="L4561">
            <v>4771.53</v>
          </cell>
          <cell r="M4561">
            <v>4771.53</v>
          </cell>
          <cell r="N4561">
            <v>4771.53</v>
          </cell>
          <cell r="O4561">
            <v>4771.53</v>
          </cell>
          <cell r="P4561">
            <v>4771.53</v>
          </cell>
          <cell r="Q4561">
            <v>4998.58</v>
          </cell>
          <cell r="R4561">
            <v>4998.58</v>
          </cell>
          <cell r="S4561">
            <v>57712.46</v>
          </cell>
        </row>
        <row r="4562">
          <cell r="E4562" t="str">
            <v>36332130300EQMRCZZWD</v>
          </cell>
          <cell r="F4562" t="str">
            <v>CC-PENSION</v>
          </cell>
          <cell r="G4562">
            <v>4495.55</v>
          </cell>
          <cell r="H4562">
            <v>4495.55</v>
          </cell>
          <cell r="I4562">
            <v>4495.55</v>
          </cell>
          <cell r="J4562">
            <v>4495.55</v>
          </cell>
          <cell r="K4562">
            <v>4495.55</v>
          </cell>
          <cell r="L4562">
            <v>4495.55</v>
          </cell>
          <cell r="M4562">
            <v>4495.55</v>
          </cell>
          <cell r="N4562">
            <v>4495.55</v>
          </cell>
          <cell r="O4562">
            <v>4495.55</v>
          </cell>
          <cell r="P4562">
            <v>4495.55</v>
          </cell>
          <cell r="Q4562">
            <v>4495.55</v>
          </cell>
          <cell r="R4562">
            <v>4495.55</v>
          </cell>
          <cell r="S4562">
            <v>53946.6</v>
          </cell>
        </row>
        <row r="4563">
          <cell r="E4563" t="str">
            <v>36332130300EQMRCZZWD Total</v>
          </cell>
          <cell r="F4563">
            <v>0</v>
          </cell>
          <cell r="S4563">
            <v>169210.94</v>
          </cell>
        </row>
        <row r="4564">
          <cell r="E4564" t="str">
            <v>36332130400EQMRCZZWD</v>
          </cell>
          <cell r="F4564" t="str">
            <v>CC-U.I.F.</v>
          </cell>
          <cell r="G4564">
            <v>148.72</v>
          </cell>
          <cell r="H4564">
            <v>148.72</v>
          </cell>
          <cell r="I4564">
            <v>148.72</v>
          </cell>
          <cell r="J4564">
            <v>148.72</v>
          </cell>
          <cell r="K4564">
            <v>148.72</v>
          </cell>
          <cell r="L4564">
            <v>148.72</v>
          </cell>
          <cell r="M4564">
            <v>148.72</v>
          </cell>
          <cell r="N4564">
            <v>148.72</v>
          </cell>
          <cell r="O4564">
            <v>148.72</v>
          </cell>
          <cell r="P4564">
            <v>148.72</v>
          </cell>
          <cell r="Q4564">
            <v>148.72</v>
          </cell>
          <cell r="R4564">
            <v>148.72</v>
          </cell>
          <cell r="S4564">
            <v>1784.64</v>
          </cell>
        </row>
        <row r="4565">
          <cell r="E4565" t="str">
            <v>36332130400EQMRCZZWD</v>
          </cell>
          <cell r="F4565" t="str">
            <v>CC-U.I.F.</v>
          </cell>
          <cell r="G4565">
            <v>148.72</v>
          </cell>
          <cell r="H4565">
            <v>148.72</v>
          </cell>
          <cell r="I4565">
            <v>148.72</v>
          </cell>
          <cell r="J4565">
            <v>148.72</v>
          </cell>
          <cell r="K4565">
            <v>148.72</v>
          </cell>
          <cell r="L4565">
            <v>148.72</v>
          </cell>
          <cell r="M4565">
            <v>148.72</v>
          </cell>
          <cell r="N4565">
            <v>148.72</v>
          </cell>
          <cell r="O4565">
            <v>148.72</v>
          </cell>
          <cell r="P4565">
            <v>148.72</v>
          </cell>
          <cell r="Q4565">
            <v>148.72</v>
          </cell>
          <cell r="R4565">
            <v>148.72</v>
          </cell>
          <cell r="S4565">
            <v>1784.64</v>
          </cell>
        </row>
        <row r="4566">
          <cell r="E4566" t="str">
            <v>36332130400EQMRCZZWD</v>
          </cell>
          <cell r="F4566" t="str">
            <v>CC-U.I.F.</v>
          </cell>
          <cell r="G4566">
            <v>148.72</v>
          </cell>
          <cell r="H4566">
            <v>148.72</v>
          </cell>
          <cell r="I4566">
            <v>148.72</v>
          </cell>
          <cell r="J4566">
            <v>148.72</v>
          </cell>
          <cell r="K4566">
            <v>148.72</v>
          </cell>
          <cell r="L4566">
            <v>148.72</v>
          </cell>
          <cell r="M4566">
            <v>148.72</v>
          </cell>
          <cell r="N4566">
            <v>148.72</v>
          </cell>
          <cell r="O4566">
            <v>148.72</v>
          </cell>
          <cell r="P4566">
            <v>148.72</v>
          </cell>
          <cell r="Q4566">
            <v>148.72</v>
          </cell>
          <cell r="R4566">
            <v>148.72</v>
          </cell>
          <cell r="S4566">
            <v>1784.64</v>
          </cell>
        </row>
        <row r="4567">
          <cell r="E4567" t="str">
            <v>36332130400EQMRCZZWD Total</v>
          </cell>
          <cell r="F4567">
            <v>0</v>
          </cell>
          <cell r="S4567">
            <v>5353.92</v>
          </cell>
        </row>
        <row r="4568">
          <cell r="E4568" t="str">
            <v>36332305410EQMRCZZWD</v>
          </cell>
          <cell r="F4568" t="str">
            <v>CC-SKILLS</v>
          </cell>
          <cell r="G4568">
            <v>213.97</v>
          </cell>
          <cell r="H4568">
            <v>213.97</v>
          </cell>
          <cell r="I4568">
            <v>213.97</v>
          </cell>
          <cell r="J4568">
            <v>213.97</v>
          </cell>
          <cell r="K4568">
            <v>213.97</v>
          </cell>
          <cell r="L4568">
            <v>213.97</v>
          </cell>
          <cell r="M4568">
            <v>213.97</v>
          </cell>
          <cell r="N4568">
            <v>213.97</v>
          </cell>
          <cell r="O4568">
            <v>431.97</v>
          </cell>
          <cell r="P4568">
            <v>213.97</v>
          </cell>
          <cell r="Q4568">
            <v>213.97</v>
          </cell>
          <cell r="R4568">
            <v>213.97</v>
          </cell>
          <cell r="S4568">
            <v>2785.64</v>
          </cell>
        </row>
        <row r="4569">
          <cell r="E4569" t="str">
            <v>36332305410EQMRCZZWD</v>
          </cell>
          <cell r="F4569" t="str">
            <v>CC-SKILLS</v>
          </cell>
          <cell r="G4569">
            <v>289.92</v>
          </cell>
          <cell r="H4569">
            <v>289.92</v>
          </cell>
          <cell r="I4569">
            <v>289.92</v>
          </cell>
          <cell r="J4569">
            <v>289.92</v>
          </cell>
          <cell r="K4569">
            <v>289.92</v>
          </cell>
          <cell r="L4569">
            <v>289.92</v>
          </cell>
          <cell r="M4569">
            <v>289.92</v>
          </cell>
          <cell r="N4569">
            <v>289.92</v>
          </cell>
          <cell r="O4569">
            <v>289.92</v>
          </cell>
          <cell r="P4569">
            <v>555.01</v>
          </cell>
          <cell r="Q4569">
            <v>301.83999999999997</v>
          </cell>
          <cell r="R4569">
            <v>301.83999999999997</v>
          </cell>
          <cell r="S4569">
            <v>3767.97</v>
          </cell>
        </row>
        <row r="4570">
          <cell r="E4570" t="str">
            <v>36332305410EQMRCZZWD</v>
          </cell>
          <cell r="F4570" t="str">
            <v>CC-SKILLS</v>
          </cell>
          <cell r="G4570">
            <v>340.37</v>
          </cell>
          <cell r="H4570">
            <v>340.37</v>
          </cell>
          <cell r="I4570">
            <v>340.37</v>
          </cell>
          <cell r="J4570">
            <v>340.37</v>
          </cell>
          <cell r="K4570">
            <v>340.37</v>
          </cell>
          <cell r="L4570">
            <v>340.37</v>
          </cell>
          <cell r="M4570">
            <v>340.37</v>
          </cell>
          <cell r="N4570">
            <v>340.37</v>
          </cell>
          <cell r="O4570">
            <v>340.37</v>
          </cell>
          <cell r="P4570">
            <v>340.37</v>
          </cell>
          <cell r="Q4570">
            <v>340.37</v>
          </cell>
          <cell r="R4570">
            <v>340.37</v>
          </cell>
          <cell r="S4570">
            <v>4084.44</v>
          </cell>
        </row>
        <row r="4571">
          <cell r="E4571" t="str">
            <v>36332305410EQMRCZZWD Total</v>
          </cell>
          <cell r="F4571">
            <v>0</v>
          </cell>
          <cell r="S4571">
            <v>10638.05</v>
          </cell>
        </row>
        <row r="4572">
          <cell r="E4572" t="str">
            <v>36342110010EQMRCZZWD</v>
          </cell>
          <cell r="F4572" t="str">
            <v>SALARY</v>
          </cell>
          <cell r="G4572">
            <v>13770.46</v>
          </cell>
          <cell r="H4572">
            <v>13770.46</v>
          </cell>
          <cell r="I4572">
            <v>13770.46</v>
          </cell>
          <cell r="J4572">
            <v>13770.46</v>
          </cell>
          <cell r="K4572">
            <v>13770.46</v>
          </cell>
          <cell r="L4572">
            <v>13770.46</v>
          </cell>
          <cell r="M4572">
            <v>13770.46</v>
          </cell>
          <cell r="N4572">
            <v>13770.46</v>
          </cell>
          <cell r="O4572">
            <v>13770.46</v>
          </cell>
          <cell r="P4572">
            <v>13770.46</v>
          </cell>
          <cell r="Q4572">
            <v>13770.46</v>
          </cell>
          <cell r="R4572">
            <v>13770.46</v>
          </cell>
          <cell r="S4572">
            <v>165245.51999999999</v>
          </cell>
        </row>
        <row r="4573">
          <cell r="E4573" t="str">
            <v>36342110010EQMRCZZWD</v>
          </cell>
          <cell r="F4573" t="str">
            <v>SALARY</v>
          </cell>
          <cell r="G4573">
            <v>17959.580000000002</v>
          </cell>
          <cell r="H4573">
            <v>17959.580000000002</v>
          </cell>
          <cell r="I4573">
            <v>17959.580000000002</v>
          </cell>
          <cell r="J4573">
            <v>17959.580000000002</v>
          </cell>
          <cell r="K4573">
            <v>17959.580000000002</v>
          </cell>
          <cell r="L4573">
            <v>17959.580000000002</v>
          </cell>
          <cell r="M4573">
            <v>17959.580000000002</v>
          </cell>
          <cell r="N4573">
            <v>17959.580000000002</v>
          </cell>
          <cell r="O4573">
            <v>17959.580000000002</v>
          </cell>
          <cell r="P4573">
            <v>17959.580000000002</v>
          </cell>
          <cell r="Q4573">
            <v>17959.580000000002</v>
          </cell>
          <cell r="R4573">
            <v>17959.580000000002</v>
          </cell>
          <cell r="S4573">
            <v>215514.96</v>
          </cell>
        </row>
        <row r="4574">
          <cell r="E4574" t="str">
            <v>36342110010EQMRCZZWD</v>
          </cell>
          <cell r="F4574" t="str">
            <v>SALARY</v>
          </cell>
          <cell r="G4574">
            <v>13770.46</v>
          </cell>
          <cell r="H4574">
            <v>13770.46</v>
          </cell>
          <cell r="I4574">
            <v>13770.46</v>
          </cell>
          <cell r="J4574">
            <v>13770.46</v>
          </cell>
          <cell r="K4574">
            <v>13770.46</v>
          </cell>
          <cell r="L4574">
            <v>13770.46</v>
          </cell>
          <cell r="M4574">
            <v>13770.46</v>
          </cell>
          <cell r="N4574">
            <v>13770.46</v>
          </cell>
          <cell r="O4574">
            <v>13770.46</v>
          </cell>
          <cell r="P4574">
            <v>13770.46</v>
          </cell>
          <cell r="Q4574">
            <v>13770.46</v>
          </cell>
          <cell r="R4574">
            <v>13770.46</v>
          </cell>
          <cell r="S4574">
            <v>165245.51999999999</v>
          </cell>
        </row>
        <row r="4575">
          <cell r="E4575" t="str">
            <v>36342110010EQMRCZZWD</v>
          </cell>
          <cell r="F4575" t="str">
            <v>SALARY</v>
          </cell>
          <cell r="G4575">
            <v>18813.939999999999</v>
          </cell>
          <cell r="H4575">
            <v>18813.939999999999</v>
          </cell>
          <cell r="I4575">
            <v>18813.939999999999</v>
          </cell>
          <cell r="J4575">
            <v>18813.939999999999</v>
          </cell>
          <cell r="K4575">
            <v>18813.939999999999</v>
          </cell>
          <cell r="L4575">
            <v>18813.939999999999</v>
          </cell>
          <cell r="M4575">
            <v>18813.939999999999</v>
          </cell>
          <cell r="N4575">
            <v>18813.939999999999</v>
          </cell>
          <cell r="O4575">
            <v>18813.939999999999</v>
          </cell>
          <cell r="P4575">
            <v>18813.939999999999</v>
          </cell>
          <cell r="Q4575">
            <v>18813.939999999999</v>
          </cell>
          <cell r="R4575">
            <v>18813.939999999999</v>
          </cell>
          <cell r="S4575">
            <v>225767.28</v>
          </cell>
        </row>
        <row r="4576">
          <cell r="E4576" t="str">
            <v>36342110010EQMRCZZWD</v>
          </cell>
          <cell r="F4576" t="str">
            <v>SALARY</v>
          </cell>
          <cell r="G4576">
            <v>13770.46</v>
          </cell>
          <cell r="H4576">
            <v>13770.46</v>
          </cell>
          <cell r="I4576">
            <v>13770.46</v>
          </cell>
          <cell r="J4576">
            <v>13770.46</v>
          </cell>
          <cell r="K4576">
            <v>13770.46</v>
          </cell>
          <cell r="L4576">
            <v>13770.46</v>
          </cell>
          <cell r="M4576">
            <v>13770.46</v>
          </cell>
          <cell r="N4576">
            <v>13770.46</v>
          </cell>
          <cell r="O4576">
            <v>13770.46</v>
          </cell>
          <cell r="P4576">
            <v>13770.46</v>
          </cell>
          <cell r="Q4576">
            <v>13770.46</v>
          </cell>
          <cell r="R4576">
            <v>13770.46</v>
          </cell>
          <cell r="S4576">
            <v>165245.51999999999</v>
          </cell>
        </row>
        <row r="4577">
          <cell r="E4577" t="str">
            <v>36342110010EQMRCZZWD</v>
          </cell>
          <cell r="F4577" t="str">
            <v>SALARY</v>
          </cell>
          <cell r="G4577">
            <v>13770.46</v>
          </cell>
          <cell r="H4577">
            <v>13770.46</v>
          </cell>
          <cell r="I4577">
            <v>13770.46</v>
          </cell>
          <cell r="J4577">
            <v>13770.46</v>
          </cell>
          <cell r="K4577">
            <v>13770.46</v>
          </cell>
          <cell r="L4577">
            <v>13770.46</v>
          </cell>
          <cell r="M4577">
            <v>13770.46</v>
          </cell>
          <cell r="N4577">
            <v>13770.46</v>
          </cell>
          <cell r="O4577">
            <v>13770.46</v>
          </cell>
          <cell r="P4577">
            <v>13770.46</v>
          </cell>
          <cell r="Q4577">
            <v>13770.46</v>
          </cell>
          <cell r="R4577">
            <v>13770.46</v>
          </cell>
          <cell r="S4577">
            <v>165245.51999999999</v>
          </cell>
        </row>
        <row r="4578">
          <cell r="E4578" t="str">
            <v>36342110010EQMRCZZWD</v>
          </cell>
          <cell r="F4578" t="str">
            <v>SALARY</v>
          </cell>
          <cell r="G4578">
            <v>15389.08</v>
          </cell>
          <cell r="H4578">
            <v>15389.08</v>
          </cell>
          <cell r="I4578">
            <v>15389.08</v>
          </cell>
          <cell r="J4578">
            <v>15389.08</v>
          </cell>
          <cell r="K4578">
            <v>15389.08</v>
          </cell>
          <cell r="L4578">
            <v>15389.08</v>
          </cell>
          <cell r="M4578">
            <v>15389.08</v>
          </cell>
          <cell r="N4578">
            <v>15389.08</v>
          </cell>
          <cell r="O4578">
            <v>15389.08</v>
          </cell>
          <cell r="P4578">
            <v>15389.08</v>
          </cell>
          <cell r="Q4578">
            <v>15389.08</v>
          </cell>
          <cell r="R4578">
            <v>15389.08</v>
          </cell>
          <cell r="S4578">
            <v>184668.96</v>
          </cell>
        </row>
        <row r="4579">
          <cell r="E4579" t="str">
            <v>36342110010EQMRCZZWD</v>
          </cell>
          <cell r="F4579" t="str">
            <v>SALARY</v>
          </cell>
          <cell r="G4579">
            <v>15389.08</v>
          </cell>
          <cell r="H4579">
            <v>15389.08</v>
          </cell>
          <cell r="I4579">
            <v>15389.08</v>
          </cell>
          <cell r="J4579">
            <v>15389.08</v>
          </cell>
          <cell r="K4579">
            <v>15389.08</v>
          </cell>
          <cell r="L4579">
            <v>15389.08</v>
          </cell>
          <cell r="M4579">
            <v>15389.08</v>
          </cell>
          <cell r="N4579">
            <v>15389.08</v>
          </cell>
          <cell r="O4579">
            <v>15389.08</v>
          </cell>
          <cell r="P4579">
            <v>15389.08</v>
          </cell>
          <cell r="Q4579">
            <v>15389.08</v>
          </cell>
          <cell r="R4579">
            <v>15389.08</v>
          </cell>
          <cell r="S4579">
            <v>184668.96</v>
          </cell>
        </row>
        <row r="4580">
          <cell r="E4580" t="str">
            <v>36342110010EQMRCZZWD</v>
          </cell>
          <cell r="F4580" t="str">
            <v>SALARY</v>
          </cell>
          <cell r="G4580">
            <v>13770.46</v>
          </cell>
          <cell r="H4580">
            <v>13770.46</v>
          </cell>
          <cell r="I4580">
            <v>13770.46</v>
          </cell>
          <cell r="J4580">
            <v>13770.46</v>
          </cell>
          <cell r="K4580">
            <v>13770.46</v>
          </cell>
          <cell r="L4580">
            <v>13770.46</v>
          </cell>
          <cell r="M4580">
            <v>13770.46</v>
          </cell>
          <cell r="N4580">
            <v>13770.46</v>
          </cell>
          <cell r="O4580">
            <v>13770.46</v>
          </cell>
          <cell r="P4580">
            <v>13770.46</v>
          </cell>
          <cell r="Q4580">
            <v>13770.46</v>
          </cell>
          <cell r="R4580">
            <v>13770.46</v>
          </cell>
          <cell r="S4580">
            <v>165245.51999999999</v>
          </cell>
        </row>
        <row r="4581">
          <cell r="E4581" t="str">
            <v>36342110010EQMRCZZWD</v>
          </cell>
          <cell r="F4581" t="str">
            <v>SALARY</v>
          </cell>
          <cell r="G4581">
            <v>13770.46</v>
          </cell>
          <cell r="H4581">
            <v>13770.46</v>
          </cell>
          <cell r="I4581">
            <v>13770.46</v>
          </cell>
          <cell r="J4581">
            <v>13770.46</v>
          </cell>
          <cell r="K4581">
            <v>13770.46</v>
          </cell>
          <cell r="L4581">
            <v>13770.46</v>
          </cell>
          <cell r="M4581">
            <v>13770.46</v>
          </cell>
          <cell r="N4581">
            <v>13770.46</v>
          </cell>
          <cell r="O4581">
            <v>13770.46</v>
          </cell>
          <cell r="P4581">
            <v>13770.46</v>
          </cell>
          <cell r="Q4581">
            <v>13770.46</v>
          </cell>
          <cell r="R4581">
            <v>13770.46</v>
          </cell>
          <cell r="S4581">
            <v>165245.51999999999</v>
          </cell>
        </row>
        <row r="4582">
          <cell r="E4582" t="str">
            <v>36342110010EQMRCZZWD</v>
          </cell>
          <cell r="F4582" t="str">
            <v>SALARY</v>
          </cell>
          <cell r="G4582">
            <v>13770.46</v>
          </cell>
          <cell r="H4582">
            <v>13770.46</v>
          </cell>
          <cell r="I4582">
            <v>13770.46</v>
          </cell>
          <cell r="J4582">
            <v>13770.46</v>
          </cell>
          <cell r="K4582">
            <v>13770.46</v>
          </cell>
          <cell r="L4582">
            <v>13770.46</v>
          </cell>
          <cell r="M4582">
            <v>13770.46</v>
          </cell>
          <cell r="N4582">
            <v>13770.46</v>
          </cell>
          <cell r="O4582">
            <v>13770.46</v>
          </cell>
          <cell r="P4582">
            <v>13770.46</v>
          </cell>
          <cell r="Q4582">
            <v>13770.46</v>
          </cell>
          <cell r="R4582">
            <v>13770.46</v>
          </cell>
          <cell r="S4582">
            <v>165245.51999999999</v>
          </cell>
        </row>
        <row r="4583">
          <cell r="E4583" t="str">
            <v>36342110010EQMRCZZWD</v>
          </cell>
          <cell r="F4583" t="str">
            <v>SALARY</v>
          </cell>
          <cell r="G4583">
            <v>13770.46</v>
          </cell>
          <cell r="H4583">
            <v>13770.46</v>
          </cell>
          <cell r="I4583">
            <v>13770.46</v>
          </cell>
          <cell r="J4583">
            <v>13770.46</v>
          </cell>
          <cell r="K4583">
            <v>13770.46</v>
          </cell>
          <cell r="L4583">
            <v>13770.46</v>
          </cell>
          <cell r="M4583">
            <v>13770.46</v>
          </cell>
          <cell r="N4583">
            <v>13770.46</v>
          </cell>
          <cell r="O4583">
            <v>13770.46</v>
          </cell>
          <cell r="P4583">
            <v>13770.46</v>
          </cell>
          <cell r="Q4583">
            <v>13770.46</v>
          </cell>
          <cell r="R4583">
            <v>13770.46</v>
          </cell>
          <cell r="S4583">
            <v>165245.51999999999</v>
          </cell>
        </row>
        <row r="4584">
          <cell r="E4584" t="str">
            <v>36342110010EQMRCZZWD</v>
          </cell>
          <cell r="F4584" t="str">
            <v>SALARY</v>
          </cell>
          <cell r="G4584">
            <v>13770.46</v>
          </cell>
          <cell r="H4584">
            <v>13770.46</v>
          </cell>
          <cell r="I4584">
            <v>13770.46</v>
          </cell>
          <cell r="J4584">
            <v>13770.46</v>
          </cell>
          <cell r="K4584">
            <v>13770.46</v>
          </cell>
          <cell r="L4584">
            <v>13770.46</v>
          </cell>
          <cell r="M4584">
            <v>13770.46</v>
          </cell>
          <cell r="N4584">
            <v>13770.46</v>
          </cell>
          <cell r="O4584">
            <v>13770.46</v>
          </cell>
          <cell r="P4584">
            <v>13770.46</v>
          </cell>
          <cell r="Q4584">
            <v>13770.46</v>
          </cell>
          <cell r="R4584">
            <v>13770.46</v>
          </cell>
          <cell r="S4584">
            <v>165245.51999999999</v>
          </cell>
        </row>
        <row r="4585">
          <cell r="E4585" t="str">
            <v>36342110010EQMRCZZWD</v>
          </cell>
          <cell r="F4585" t="str">
            <v>SALARY</v>
          </cell>
          <cell r="G4585">
            <v>17959.580000000002</v>
          </cell>
          <cell r="H4585">
            <v>17959.580000000002</v>
          </cell>
          <cell r="I4585">
            <v>17959.580000000002</v>
          </cell>
          <cell r="J4585">
            <v>17959.580000000002</v>
          </cell>
          <cell r="K4585">
            <v>17959.580000000002</v>
          </cell>
          <cell r="L4585">
            <v>17959.580000000002</v>
          </cell>
          <cell r="M4585">
            <v>17959.580000000002</v>
          </cell>
          <cell r="N4585">
            <v>17959.580000000002</v>
          </cell>
          <cell r="O4585">
            <v>17959.580000000002</v>
          </cell>
          <cell r="P4585">
            <v>17959.580000000002</v>
          </cell>
          <cell r="Q4585">
            <v>17959.580000000002</v>
          </cell>
          <cell r="R4585">
            <v>17959.580000000002</v>
          </cell>
          <cell r="S4585">
            <v>215514.96</v>
          </cell>
        </row>
        <row r="4586">
          <cell r="E4586" t="str">
            <v>36342110010EQMRCZZWD</v>
          </cell>
          <cell r="F4586" t="str">
            <v>SALARY</v>
          </cell>
          <cell r="G4586">
            <v>15389.08</v>
          </cell>
          <cell r="H4586">
            <v>15389.08</v>
          </cell>
          <cell r="I4586">
            <v>15389.08</v>
          </cell>
          <cell r="J4586">
            <v>15389.08</v>
          </cell>
          <cell r="K4586">
            <v>15389.08</v>
          </cell>
          <cell r="L4586">
            <v>15389.08</v>
          </cell>
          <cell r="M4586">
            <v>15389.08</v>
          </cell>
          <cell r="N4586">
            <v>15389.08</v>
          </cell>
          <cell r="O4586">
            <v>15389.08</v>
          </cell>
          <cell r="P4586">
            <v>15389.08</v>
          </cell>
          <cell r="Q4586">
            <v>15389.08</v>
          </cell>
          <cell r="R4586">
            <v>15389.08</v>
          </cell>
          <cell r="S4586">
            <v>184668.96</v>
          </cell>
        </row>
        <row r="4587">
          <cell r="E4587" t="str">
            <v>36342110010EQMRCZZWD</v>
          </cell>
          <cell r="F4587" t="str">
            <v>SALARY</v>
          </cell>
          <cell r="G4587">
            <v>31318.76</v>
          </cell>
          <cell r="H4587">
            <v>31318.76</v>
          </cell>
          <cell r="I4587">
            <v>31318.76</v>
          </cell>
          <cell r="J4587">
            <v>31318.76</v>
          </cell>
          <cell r="K4587">
            <v>31318.76</v>
          </cell>
          <cell r="L4587">
            <v>31318.76</v>
          </cell>
          <cell r="M4587">
            <v>31318.76</v>
          </cell>
          <cell r="N4587">
            <v>31318.76</v>
          </cell>
          <cell r="O4587">
            <v>31318.76</v>
          </cell>
          <cell r="P4587">
            <v>31318.76</v>
          </cell>
          <cell r="Q4587">
            <v>31318.76</v>
          </cell>
          <cell r="R4587">
            <v>31318.76</v>
          </cell>
          <cell r="S4587">
            <v>375825.12</v>
          </cell>
        </row>
        <row r="4588">
          <cell r="E4588" t="str">
            <v>36342110010EQMRCZZWD</v>
          </cell>
          <cell r="F4588" t="str">
            <v>SALARY</v>
          </cell>
          <cell r="G4588">
            <v>12450.76</v>
          </cell>
          <cell r="H4588">
            <v>12450.76</v>
          </cell>
          <cell r="I4588">
            <v>12450.76</v>
          </cell>
          <cell r="J4588">
            <v>12450.76</v>
          </cell>
          <cell r="K4588">
            <v>12450.76</v>
          </cell>
          <cell r="L4588">
            <v>12450.76</v>
          </cell>
          <cell r="M4588">
            <v>12450.76</v>
          </cell>
          <cell r="N4588">
            <v>12450.76</v>
          </cell>
          <cell r="O4588">
            <v>12860.98</v>
          </cell>
          <cell r="P4588">
            <v>12860.98</v>
          </cell>
          <cell r="Q4588">
            <v>12860.98</v>
          </cell>
          <cell r="R4588">
            <v>12860.98</v>
          </cell>
          <cell r="S4588">
            <v>151050</v>
          </cell>
        </row>
        <row r="4589">
          <cell r="E4589" t="str">
            <v>36342110010EQMRCZZWD</v>
          </cell>
          <cell r="F4589" t="str">
            <v>SALARY</v>
          </cell>
          <cell r="G4589">
            <v>16450.14</v>
          </cell>
          <cell r="H4589">
            <v>16450.14</v>
          </cell>
          <cell r="I4589">
            <v>16450.14</v>
          </cell>
          <cell r="J4589">
            <v>16450.14</v>
          </cell>
          <cell r="K4589">
            <v>16450.14</v>
          </cell>
          <cell r="L4589">
            <v>16450.14</v>
          </cell>
          <cell r="M4589">
            <v>16450.14</v>
          </cell>
          <cell r="N4589">
            <v>16450.14</v>
          </cell>
          <cell r="O4589">
            <v>16450.14</v>
          </cell>
          <cell r="P4589">
            <v>16450.14</v>
          </cell>
          <cell r="Q4589">
            <v>17195.32</v>
          </cell>
          <cell r="R4589">
            <v>17195.32</v>
          </cell>
          <cell r="S4589">
            <v>198892.04</v>
          </cell>
        </row>
        <row r="4590">
          <cell r="E4590" t="str">
            <v>36342110010EQMRCZZWD</v>
          </cell>
          <cell r="F4590" t="str">
            <v>SALARY</v>
          </cell>
          <cell r="G4590">
            <v>21799.96</v>
          </cell>
          <cell r="H4590">
            <v>21799.96</v>
          </cell>
          <cell r="I4590">
            <v>21799.96</v>
          </cell>
          <cell r="J4590">
            <v>21799.96</v>
          </cell>
          <cell r="K4590">
            <v>21799.96</v>
          </cell>
          <cell r="L4590">
            <v>21799.96</v>
          </cell>
          <cell r="M4590">
            <v>21799.96</v>
          </cell>
          <cell r="N4590">
            <v>21799.96</v>
          </cell>
          <cell r="O4590">
            <v>21799.96</v>
          </cell>
          <cell r="P4590">
            <v>21799.96</v>
          </cell>
          <cell r="Q4590">
            <v>21799.96</v>
          </cell>
          <cell r="R4590">
            <v>21799.96</v>
          </cell>
          <cell r="S4590">
            <v>261599.52</v>
          </cell>
        </row>
        <row r="4591">
          <cell r="E4591" t="str">
            <v>36342110010EQMRCZZWD</v>
          </cell>
          <cell r="F4591" t="str">
            <v>SALARY</v>
          </cell>
          <cell r="G4591">
            <v>13770.46</v>
          </cell>
          <cell r="H4591">
            <v>13770.46</v>
          </cell>
          <cell r="I4591">
            <v>13770.46</v>
          </cell>
          <cell r="J4591">
            <v>13770.46</v>
          </cell>
          <cell r="K4591">
            <v>13770.46</v>
          </cell>
          <cell r="L4591">
            <v>13770.46</v>
          </cell>
          <cell r="M4591">
            <v>13770.46</v>
          </cell>
          <cell r="N4591">
            <v>13770.46</v>
          </cell>
          <cell r="O4591">
            <v>13770.46</v>
          </cell>
          <cell r="P4591">
            <v>13770.46</v>
          </cell>
          <cell r="Q4591">
            <v>13770.46</v>
          </cell>
          <cell r="R4591">
            <v>13770.46</v>
          </cell>
          <cell r="S4591">
            <v>165245.51999999999</v>
          </cell>
        </row>
        <row r="4592">
          <cell r="E4592" t="str">
            <v>36342110010EQMRCZZWD</v>
          </cell>
          <cell r="F4592" t="str">
            <v>SALARY</v>
          </cell>
          <cell r="G4592">
            <v>31318.76</v>
          </cell>
          <cell r="H4592">
            <v>31318.76</v>
          </cell>
          <cell r="I4592">
            <v>31318.76</v>
          </cell>
          <cell r="J4592">
            <v>31318.76</v>
          </cell>
          <cell r="K4592">
            <v>31318.76</v>
          </cell>
          <cell r="L4592">
            <v>31318.76</v>
          </cell>
          <cell r="M4592">
            <v>31318.76</v>
          </cell>
          <cell r="N4592">
            <v>31318.76</v>
          </cell>
          <cell r="O4592">
            <v>31318.76</v>
          </cell>
          <cell r="P4592">
            <v>31318.76</v>
          </cell>
          <cell r="Q4592">
            <v>31318.76</v>
          </cell>
          <cell r="R4592">
            <v>31318.76</v>
          </cell>
          <cell r="S4592">
            <v>375825.12</v>
          </cell>
        </row>
        <row r="4593">
          <cell r="E4593" t="str">
            <v>36342110010EQMRCZZWD</v>
          </cell>
          <cell r="F4593" t="str">
            <v>SALARY</v>
          </cell>
          <cell r="G4593">
            <v>13770.46</v>
          </cell>
          <cell r="H4593">
            <v>13770.46</v>
          </cell>
          <cell r="I4593">
            <v>13770.46</v>
          </cell>
          <cell r="J4593">
            <v>13770.46</v>
          </cell>
          <cell r="K4593">
            <v>13770.46</v>
          </cell>
          <cell r="L4593">
            <v>13770.46</v>
          </cell>
          <cell r="M4593">
            <v>13770.46</v>
          </cell>
          <cell r="N4593">
            <v>13770.46</v>
          </cell>
          <cell r="O4593">
            <v>13770.46</v>
          </cell>
          <cell r="P4593">
            <v>13770.46</v>
          </cell>
          <cell r="Q4593">
            <v>13770.46</v>
          </cell>
          <cell r="R4593">
            <v>13770.46</v>
          </cell>
          <cell r="S4593">
            <v>165245.51999999999</v>
          </cell>
        </row>
        <row r="4594">
          <cell r="E4594" t="str">
            <v>36342110010EQMRCZZWD</v>
          </cell>
          <cell r="F4594" t="str">
            <v>SALARY</v>
          </cell>
          <cell r="G4594">
            <v>13770.46</v>
          </cell>
          <cell r="H4594">
            <v>13770.46</v>
          </cell>
          <cell r="I4594">
            <v>13770.46</v>
          </cell>
          <cell r="J4594">
            <v>13770.46</v>
          </cell>
          <cell r="K4594">
            <v>13770.46</v>
          </cell>
          <cell r="L4594">
            <v>13770.46</v>
          </cell>
          <cell r="M4594">
            <v>13770.46</v>
          </cell>
          <cell r="N4594">
            <v>13770.46</v>
          </cell>
          <cell r="O4594">
            <v>13770.46</v>
          </cell>
          <cell r="P4594">
            <v>13770.46</v>
          </cell>
          <cell r="Q4594">
            <v>13770.46</v>
          </cell>
          <cell r="R4594">
            <v>13770.46</v>
          </cell>
          <cell r="S4594">
            <v>165245.51999999999</v>
          </cell>
        </row>
        <row r="4595">
          <cell r="E4595" t="str">
            <v>36342110010EQMRCZZWD</v>
          </cell>
          <cell r="F4595" t="str">
            <v>SALARY</v>
          </cell>
          <cell r="G4595">
            <v>13770.46</v>
          </cell>
          <cell r="H4595">
            <v>13770.46</v>
          </cell>
          <cell r="I4595">
            <v>13770.46</v>
          </cell>
          <cell r="J4595">
            <v>13770.46</v>
          </cell>
          <cell r="K4595">
            <v>13770.46</v>
          </cell>
          <cell r="L4595">
            <v>13770.46</v>
          </cell>
          <cell r="M4595">
            <v>13770.46</v>
          </cell>
          <cell r="N4595">
            <v>13770.46</v>
          </cell>
          <cell r="O4595">
            <v>13770.46</v>
          </cell>
          <cell r="P4595">
            <v>13770.46</v>
          </cell>
          <cell r="Q4595">
            <v>13770.46</v>
          </cell>
          <cell r="R4595">
            <v>13770.46</v>
          </cell>
          <cell r="S4595">
            <v>165245.51999999999</v>
          </cell>
        </row>
        <row r="4596">
          <cell r="E4596" t="str">
            <v>36342110010EQMRCZZWD</v>
          </cell>
          <cell r="F4596" t="str">
            <v>SALARY</v>
          </cell>
          <cell r="G4596">
            <v>40118.879999999997</v>
          </cell>
          <cell r="H4596">
            <v>40118.879999999997</v>
          </cell>
          <cell r="I4596">
            <v>40118.879999999997</v>
          </cell>
          <cell r="J4596">
            <v>40118.879999999997</v>
          </cell>
          <cell r="K4596">
            <v>40118.879999999997</v>
          </cell>
          <cell r="L4596">
            <v>40118.879999999997</v>
          </cell>
          <cell r="M4596">
            <v>40118.879999999997</v>
          </cell>
          <cell r="N4596">
            <v>40118.879999999997</v>
          </cell>
          <cell r="O4596">
            <v>40118.879999999997</v>
          </cell>
          <cell r="P4596">
            <v>40118.879999999997</v>
          </cell>
          <cell r="Q4596">
            <v>40118.879999999997</v>
          </cell>
          <cell r="R4596">
            <v>40118.879999999997</v>
          </cell>
          <cell r="S4596">
            <v>481426.56</v>
          </cell>
        </row>
        <row r="4597">
          <cell r="E4597" t="str">
            <v>36342110010EQMRCZZWD</v>
          </cell>
          <cell r="F4597" t="str">
            <v>SALARY</v>
          </cell>
          <cell r="G4597">
            <v>40118.879999999997</v>
          </cell>
          <cell r="H4597">
            <v>40118.879999999997</v>
          </cell>
          <cell r="I4597">
            <v>40118.879999999997</v>
          </cell>
          <cell r="J4597">
            <v>40118.879999999997</v>
          </cell>
          <cell r="K4597">
            <v>40118.879999999997</v>
          </cell>
          <cell r="L4597">
            <v>40118.879999999997</v>
          </cell>
          <cell r="M4597">
            <v>40118.879999999997</v>
          </cell>
          <cell r="N4597">
            <v>40118.879999999997</v>
          </cell>
          <cell r="O4597">
            <v>40118.879999999997</v>
          </cell>
          <cell r="P4597">
            <v>40118.879999999997</v>
          </cell>
          <cell r="Q4597">
            <v>40118.879999999997</v>
          </cell>
          <cell r="R4597">
            <v>40118.879999999997</v>
          </cell>
          <cell r="S4597">
            <v>481426.56</v>
          </cell>
        </row>
        <row r="4598">
          <cell r="E4598" t="str">
            <v>36342110010EQMRCZZWD Total</v>
          </cell>
          <cell r="F4598">
            <v>0</v>
          </cell>
          <cell r="S4598">
            <v>5685040.7599999979</v>
          </cell>
        </row>
        <row r="4599">
          <cell r="E4599" t="str">
            <v>36342110100EQMRCZZWD</v>
          </cell>
          <cell r="F4599" t="str">
            <v>BONUS</v>
          </cell>
          <cell r="G4599">
            <v>0</v>
          </cell>
          <cell r="H4599">
            <v>0</v>
          </cell>
          <cell r="I4599">
            <v>0</v>
          </cell>
          <cell r="J4599">
            <v>0</v>
          </cell>
          <cell r="K4599">
            <v>0</v>
          </cell>
          <cell r="L4599">
            <v>0</v>
          </cell>
          <cell r="M4599">
            <v>13770.46</v>
          </cell>
          <cell r="N4599">
            <v>0</v>
          </cell>
          <cell r="O4599">
            <v>0</v>
          </cell>
          <cell r="P4599">
            <v>0</v>
          </cell>
          <cell r="Q4599">
            <v>0</v>
          </cell>
          <cell r="R4599">
            <v>0</v>
          </cell>
          <cell r="S4599">
            <v>13770.46</v>
          </cell>
        </row>
        <row r="4600">
          <cell r="E4600" t="str">
            <v>36342110100EQMRCZZWD</v>
          </cell>
          <cell r="F4600" t="str">
            <v>BONUS</v>
          </cell>
          <cell r="G4600">
            <v>0</v>
          </cell>
          <cell r="H4600">
            <v>0</v>
          </cell>
          <cell r="I4600">
            <v>0</v>
          </cell>
          <cell r="J4600">
            <v>0</v>
          </cell>
          <cell r="K4600">
            <v>0</v>
          </cell>
          <cell r="L4600">
            <v>0</v>
          </cell>
          <cell r="M4600">
            <v>0</v>
          </cell>
          <cell r="N4600">
            <v>0</v>
          </cell>
          <cell r="O4600">
            <v>17959.580000000002</v>
          </cell>
          <cell r="P4600">
            <v>0</v>
          </cell>
          <cell r="Q4600">
            <v>0</v>
          </cell>
          <cell r="R4600">
            <v>0</v>
          </cell>
          <cell r="S4600">
            <v>17959.580000000002</v>
          </cell>
        </row>
        <row r="4601">
          <cell r="E4601" t="str">
            <v>36342110100EQMRCZZWD</v>
          </cell>
          <cell r="F4601" t="str">
            <v>BONUS</v>
          </cell>
          <cell r="G4601">
            <v>0</v>
          </cell>
          <cell r="H4601">
            <v>0</v>
          </cell>
          <cell r="I4601">
            <v>0</v>
          </cell>
          <cell r="J4601">
            <v>0</v>
          </cell>
          <cell r="K4601">
            <v>0</v>
          </cell>
          <cell r="L4601">
            <v>0</v>
          </cell>
          <cell r="M4601">
            <v>0</v>
          </cell>
          <cell r="N4601">
            <v>0</v>
          </cell>
          <cell r="O4601">
            <v>0</v>
          </cell>
          <cell r="P4601">
            <v>13770.46</v>
          </cell>
          <cell r="Q4601">
            <v>0</v>
          </cell>
          <cell r="R4601">
            <v>0</v>
          </cell>
          <cell r="S4601">
            <v>13770.46</v>
          </cell>
        </row>
        <row r="4602">
          <cell r="E4602" t="str">
            <v>36342110100EQMRCZZWD</v>
          </cell>
          <cell r="F4602" t="str">
            <v>BONUS</v>
          </cell>
          <cell r="G4602">
            <v>0</v>
          </cell>
          <cell r="H4602">
            <v>18813.939999999999</v>
          </cell>
          <cell r="I4602">
            <v>0</v>
          </cell>
          <cell r="J4602">
            <v>0</v>
          </cell>
          <cell r="K4602">
            <v>0</v>
          </cell>
          <cell r="L4602">
            <v>0</v>
          </cell>
          <cell r="M4602">
            <v>0</v>
          </cell>
          <cell r="N4602">
            <v>0</v>
          </cell>
          <cell r="O4602">
            <v>0</v>
          </cell>
          <cell r="P4602">
            <v>0</v>
          </cell>
          <cell r="Q4602">
            <v>0</v>
          </cell>
          <cell r="R4602">
            <v>0</v>
          </cell>
          <cell r="S4602">
            <v>18813.939999999999</v>
          </cell>
        </row>
        <row r="4603">
          <cell r="E4603" t="str">
            <v>36342110100EQMRCZZWD</v>
          </cell>
          <cell r="F4603" t="str">
            <v>BONUS</v>
          </cell>
          <cell r="G4603">
            <v>0</v>
          </cell>
          <cell r="H4603">
            <v>13770.46</v>
          </cell>
          <cell r="I4603">
            <v>0</v>
          </cell>
          <cell r="J4603">
            <v>0</v>
          </cell>
          <cell r="K4603">
            <v>0</v>
          </cell>
          <cell r="L4603">
            <v>0</v>
          </cell>
          <cell r="M4603">
            <v>0</v>
          </cell>
          <cell r="N4603">
            <v>0</v>
          </cell>
          <cell r="O4603">
            <v>0</v>
          </cell>
          <cell r="P4603">
            <v>0</v>
          </cell>
          <cell r="Q4603">
            <v>0</v>
          </cell>
          <cell r="R4603">
            <v>0</v>
          </cell>
          <cell r="S4603">
            <v>13770.46</v>
          </cell>
        </row>
        <row r="4604">
          <cell r="E4604" t="str">
            <v>36342110100EQMRCZZWD</v>
          </cell>
          <cell r="F4604" t="str">
            <v>BONUS</v>
          </cell>
          <cell r="G4604">
            <v>0</v>
          </cell>
          <cell r="H4604">
            <v>13770.46</v>
          </cell>
          <cell r="I4604">
            <v>0</v>
          </cell>
          <cell r="J4604">
            <v>0</v>
          </cell>
          <cell r="K4604">
            <v>0</v>
          </cell>
          <cell r="L4604">
            <v>0</v>
          </cell>
          <cell r="M4604">
            <v>0</v>
          </cell>
          <cell r="N4604">
            <v>0</v>
          </cell>
          <cell r="O4604">
            <v>0</v>
          </cell>
          <cell r="P4604">
            <v>0</v>
          </cell>
          <cell r="Q4604">
            <v>0</v>
          </cell>
          <cell r="R4604">
            <v>0</v>
          </cell>
          <cell r="S4604">
            <v>13770.46</v>
          </cell>
        </row>
        <row r="4605">
          <cell r="E4605" t="str">
            <v>36342110100EQMRCZZWD</v>
          </cell>
          <cell r="F4605" t="str">
            <v>BONUS</v>
          </cell>
          <cell r="G4605">
            <v>0</v>
          </cell>
          <cell r="H4605">
            <v>0</v>
          </cell>
          <cell r="I4605">
            <v>0</v>
          </cell>
          <cell r="J4605">
            <v>0</v>
          </cell>
          <cell r="K4605">
            <v>0</v>
          </cell>
          <cell r="L4605">
            <v>0</v>
          </cell>
          <cell r="M4605">
            <v>0</v>
          </cell>
          <cell r="N4605">
            <v>0</v>
          </cell>
          <cell r="O4605">
            <v>0</v>
          </cell>
          <cell r="P4605">
            <v>15389.08</v>
          </cell>
          <cell r="Q4605">
            <v>0</v>
          </cell>
          <cell r="R4605">
            <v>0</v>
          </cell>
          <cell r="S4605">
            <v>15389.08</v>
          </cell>
        </row>
        <row r="4606">
          <cell r="E4606" t="str">
            <v>36342110100EQMRCZZWD</v>
          </cell>
          <cell r="F4606" t="str">
            <v>BONUS</v>
          </cell>
          <cell r="G4606">
            <v>0</v>
          </cell>
          <cell r="H4606">
            <v>0</v>
          </cell>
          <cell r="I4606">
            <v>0</v>
          </cell>
          <cell r="J4606">
            <v>0</v>
          </cell>
          <cell r="K4606">
            <v>0</v>
          </cell>
          <cell r="L4606">
            <v>0</v>
          </cell>
          <cell r="M4606">
            <v>0</v>
          </cell>
          <cell r="N4606">
            <v>0</v>
          </cell>
          <cell r="O4606">
            <v>0</v>
          </cell>
          <cell r="P4606">
            <v>15389.08</v>
          </cell>
          <cell r="Q4606">
            <v>0</v>
          </cell>
          <cell r="R4606">
            <v>0</v>
          </cell>
          <cell r="S4606">
            <v>15389.08</v>
          </cell>
        </row>
        <row r="4607">
          <cell r="E4607" t="str">
            <v>36342110100EQMRCZZWD</v>
          </cell>
          <cell r="F4607" t="str">
            <v>BONUS</v>
          </cell>
          <cell r="G4607">
            <v>0</v>
          </cell>
          <cell r="H4607">
            <v>0</v>
          </cell>
          <cell r="I4607">
            <v>13770.46</v>
          </cell>
          <cell r="J4607">
            <v>0</v>
          </cell>
          <cell r="K4607">
            <v>0</v>
          </cell>
          <cell r="L4607">
            <v>0</v>
          </cell>
          <cell r="M4607">
            <v>0</v>
          </cell>
          <cell r="N4607">
            <v>0</v>
          </cell>
          <cell r="O4607">
            <v>0</v>
          </cell>
          <cell r="P4607">
            <v>0</v>
          </cell>
          <cell r="Q4607">
            <v>0</v>
          </cell>
          <cell r="R4607">
            <v>0</v>
          </cell>
          <cell r="S4607">
            <v>13770.46</v>
          </cell>
        </row>
        <row r="4608">
          <cell r="E4608" t="str">
            <v>36342110100EQMRCZZWD</v>
          </cell>
          <cell r="F4608" t="str">
            <v>BONUS</v>
          </cell>
          <cell r="G4608">
            <v>0</v>
          </cell>
          <cell r="H4608">
            <v>0</v>
          </cell>
          <cell r="I4608">
            <v>13770.46</v>
          </cell>
          <cell r="J4608">
            <v>0</v>
          </cell>
          <cell r="K4608">
            <v>0</v>
          </cell>
          <cell r="L4608">
            <v>0</v>
          </cell>
          <cell r="M4608">
            <v>0</v>
          </cell>
          <cell r="N4608">
            <v>0</v>
          </cell>
          <cell r="O4608">
            <v>0</v>
          </cell>
          <cell r="P4608">
            <v>0</v>
          </cell>
          <cell r="Q4608">
            <v>0</v>
          </cell>
          <cell r="R4608">
            <v>0</v>
          </cell>
          <cell r="S4608">
            <v>13770.46</v>
          </cell>
        </row>
        <row r="4609">
          <cell r="E4609" t="str">
            <v>36342110100EQMRCZZWD</v>
          </cell>
          <cell r="F4609" t="str">
            <v>BONUS</v>
          </cell>
          <cell r="G4609">
            <v>0</v>
          </cell>
          <cell r="H4609">
            <v>0</v>
          </cell>
          <cell r="I4609">
            <v>13770.46</v>
          </cell>
          <cell r="J4609">
            <v>0</v>
          </cell>
          <cell r="K4609">
            <v>0</v>
          </cell>
          <cell r="L4609">
            <v>0</v>
          </cell>
          <cell r="M4609">
            <v>0</v>
          </cell>
          <cell r="N4609">
            <v>0</v>
          </cell>
          <cell r="O4609">
            <v>0</v>
          </cell>
          <cell r="P4609">
            <v>0</v>
          </cell>
          <cell r="Q4609">
            <v>0</v>
          </cell>
          <cell r="R4609">
            <v>0</v>
          </cell>
          <cell r="S4609">
            <v>13770.46</v>
          </cell>
        </row>
        <row r="4610">
          <cell r="E4610" t="str">
            <v>36342110100EQMRCZZWD</v>
          </cell>
          <cell r="F4610" t="str">
            <v>BONUS</v>
          </cell>
          <cell r="G4610">
            <v>0</v>
          </cell>
          <cell r="H4610">
            <v>0</v>
          </cell>
          <cell r="I4610">
            <v>13770.46</v>
          </cell>
          <cell r="J4610">
            <v>0</v>
          </cell>
          <cell r="K4610">
            <v>0</v>
          </cell>
          <cell r="L4610">
            <v>0</v>
          </cell>
          <cell r="M4610">
            <v>0</v>
          </cell>
          <cell r="N4610">
            <v>0</v>
          </cell>
          <cell r="O4610">
            <v>0</v>
          </cell>
          <cell r="P4610">
            <v>0</v>
          </cell>
          <cell r="Q4610">
            <v>0</v>
          </cell>
          <cell r="R4610">
            <v>0</v>
          </cell>
          <cell r="S4610">
            <v>13770.46</v>
          </cell>
        </row>
        <row r="4611">
          <cell r="E4611" t="str">
            <v>36342110100EQMRCZZWD</v>
          </cell>
          <cell r="F4611" t="str">
            <v>BONUS</v>
          </cell>
          <cell r="G4611">
            <v>0</v>
          </cell>
          <cell r="H4611">
            <v>0</v>
          </cell>
          <cell r="I4611">
            <v>13770.46</v>
          </cell>
          <cell r="J4611">
            <v>0</v>
          </cell>
          <cell r="K4611">
            <v>0</v>
          </cell>
          <cell r="L4611">
            <v>0</v>
          </cell>
          <cell r="M4611">
            <v>0</v>
          </cell>
          <cell r="N4611">
            <v>0</v>
          </cell>
          <cell r="O4611">
            <v>0</v>
          </cell>
          <cell r="P4611">
            <v>0</v>
          </cell>
          <cell r="Q4611">
            <v>0</v>
          </cell>
          <cell r="R4611">
            <v>0</v>
          </cell>
          <cell r="S4611">
            <v>13770.46</v>
          </cell>
        </row>
        <row r="4612">
          <cell r="E4612" t="str">
            <v>36342110100EQMRCZZWD</v>
          </cell>
          <cell r="F4612" t="str">
            <v>BONUS</v>
          </cell>
          <cell r="G4612">
            <v>0</v>
          </cell>
          <cell r="H4612">
            <v>0</v>
          </cell>
          <cell r="I4612">
            <v>0</v>
          </cell>
          <cell r="J4612">
            <v>0</v>
          </cell>
          <cell r="K4612">
            <v>0</v>
          </cell>
          <cell r="L4612">
            <v>0</v>
          </cell>
          <cell r="M4612">
            <v>0</v>
          </cell>
          <cell r="N4612">
            <v>0</v>
          </cell>
          <cell r="O4612">
            <v>0</v>
          </cell>
          <cell r="P4612">
            <v>0</v>
          </cell>
          <cell r="Q4612">
            <v>0</v>
          </cell>
          <cell r="R4612">
            <v>17959.580000000002</v>
          </cell>
          <cell r="S4612">
            <v>17959.580000000002</v>
          </cell>
        </row>
        <row r="4613">
          <cell r="E4613" t="str">
            <v>36342110100EQMRCZZWD</v>
          </cell>
          <cell r="F4613" t="str">
            <v>BONUS</v>
          </cell>
          <cell r="G4613">
            <v>0</v>
          </cell>
          <cell r="H4613">
            <v>0</v>
          </cell>
          <cell r="I4613">
            <v>0</v>
          </cell>
          <cell r="J4613">
            <v>0</v>
          </cell>
          <cell r="K4613">
            <v>0</v>
          </cell>
          <cell r="L4613">
            <v>0</v>
          </cell>
          <cell r="M4613">
            <v>0</v>
          </cell>
          <cell r="N4613">
            <v>0</v>
          </cell>
          <cell r="O4613">
            <v>0</v>
          </cell>
          <cell r="P4613">
            <v>0</v>
          </cell>
          <cell r="Q4613">
            <v>0</v>
          </cell>
          <cell r="R4613">
            <v>15389.08</v>
          </cell>
          <cell r="S4613">
            <v>15389.08</v>
          </cell>
        </row>
        <row r="4614">
          <cell r="E4614" t="str">
            <v>36342110100EQMRCZZWD</v>
          </cell>
          <cell r="F4614" t="str">
            <v>BONUS</v>
          </cell>
          <cell r="G4614">
            <v>31318.76</v>
          </cell>
          <cell r="H4614">
            <v>0</v>
          </cell>
          <cell r="I4614">
            <v>0</v>
          </cell>
          <cell r="J4614">
            <v>0</v>
          </cell>
          <cell r="K4614">
            <v>0</v>
          </cell>
          <cell r="L4614">
            <v>0</v>
          </cell>
          <cell r="M4614">
            <v>0</v>
          </cell>
          <cell r="N4614">
            <v>0</v>
          </cell>
          <cell r="O4614">
            <v>0</v>
          </cell>
          <cell r="P4614">
            <v>0</v>
          </cell>
          <cell r="Q4614">
            <v>0</v>
          </cell>
          <cell r="R4614">
            <v>0</v>
          </cell>
          <cell r="S4614">
            <v>31318.76</v>
          </cell>
        </row>
        <row r="4615">
          <cell r="E4615" t="str">
            <v>36342110100EQMRCZZWD</v>
          </cell>
          <cell r="F4615" t="str">
            <v>BONUS</v>
          </cell>
          <cell r="G4615">
            <v>0</v>
          </cell>
          <cell r="H4615">
            <v>0</v>
          </cell>
          <cell r="I4615">
            <v>0</v>
          </cell>
          <cell r="J4615">
            <v>0</v>
          </cell>
          <cell r="K4615">
            <v>0</v>
          </cell>
          <cell r="L4615">
            <v>0</v>
          </cell>
          <cell r="M4615">
            <v>0</v>
          </cell>
          <cell r="N4615">
            <v>12450.76</v>
          </cell>
          <cell r="O4615">
            <v>0</v>
          </cell>
          <cell r="P4615">
            <v>0</v>
          </cell>
          <cell r="Q4615">
            <v>0</v>
          </cell>
          <cell r="R4615">
            <v>0</v>
          </cell>
          <cell r="S4615">
            <v>12450.76</v>
          </cell>
        </row>
        <row r="4616">
          <cell r="E4616" t="str">
            <v>36342110100EQMRCZZWD</v>
          </cell>
          <cell r="F4616" t="str">
            <v>BONUS</v>
          </cell>
          <cell r="G4616">
            <v>0</v>
          </cell>
          <cell r="H4616">
            <v>0</v>
          </cell>
          <cell r="I4616">
            <v>0</v>
          </cell>
          <cell r="J4616">
            <v>0</v>
          </cell>
          <cell r="K4616">
            <v>0</v>
          </cell>
          <cell r="L4616">
            <v>0</v>
          </cell>
          <cell r="M4616">
            <v>0</v>
          </cell>
          <cell r="N4616">
            <v>0</v>
          </cell>
          <cell r="O4616">
            <v>0</v>
          </cell>
          <cell r="P4616">
            <v>16450.14</v>
          </cell>
          <cell r="Q4616">
            <v>0</v>
          </cell>
          <cell r="R4616">
            <v>0</v>
          </cell>
          <cell r="S4616">
            <v>16450.14</v>
          </cell>
        </row>
        <row r="4617">
          <cell r="E4617" t="str">
            <v>36342110100EQMRCZZWD</v>
          </cell>
          <cell r="F4617" t="str">
            <v>BONUS</v>
          </cell>
          <cell r="G4617">
            <v>0</v>
          </cell>
          <cell r="H4617">
            <v>0</v>
          </cell>
          <cell r="I4617">
            <v>0</v>
          </cell>
          <cell r="J4617">
            <v>21799.96</v>
          </cell>
          <cell r="K4617">
            <v>0</v>
          </cell>
          <cell r="L4617">
            <v>0</v>
          </cell>
          <cell r="M4617">
            <v>0</v>
          </cell>
          <cell r="N4617">
            <v>0</v>
          </cell>
          <cell r="O4617">
            <v>0</v>
          </cell>
          <cell r="P4617">
            <v>0</v>
          </cell>
          <cell r="Q4617">
            <v>0</v>
          </cell>
          <cell r="R4617">
            <v>0</v>
          </cell>
          <cell r="S4617">
            <v>21799.96</v>
          </cell>
        </row>
        <row r="4618">
          <cell r="E4618" t="str">
            <v>36342110100EQMRCZZWD</v>
          </cell>
          <cell r="F4618" t="str">
            <v>BONUS</v>
          </cell>
          <cell r="G4618">
            <v>0</v>
          </cell>
          <cell r="H4618">
            <v>0</v>
          </cell>
          <cell r="I4618">
            <v>0</v>
          </cell>
          <cell r="J4618">
            <v>13770.46</v>
          </cell>
          <cell r="K4618">
            <v>0</v>
          </cell>
          <cell r="L4618">
            <v>0</v>
          </cell>
          <cell r="M4618">
            <v>0</v>
          </cell>
          <cell r="N4618">
            <v>0</v>
          </cell>
          <cell r="O4618">
            <v>0</v>
          </cell>
          <cell r="P4618">
            <v>0</v>
          </cell>
          <cell r="Q4618">
            <v>0</v>
          </cell>
          <cell r="R4618">
            <v>0</v>
          </cell>
          <cell r="S4618">
            <v>13770.46</v>
          </cell>
        </row>
        <row r="4619">
          <cell r="E4619" t="str">
            <v>36342110100EQMRCZZWD</v>
          </cell>
          <cell r="F4619" t="str">
            <v>BONUS</v>
          </cell>
          <cell r="G4619">
            <v>31318.76</v>
          </cell>
          <cell r="H4619">
            <v>0</v>
          </cell>
          <cell r="I4619">
            <v>0</v>
          </cell>
          <cell r="J4619">
            <v>0</v>
          </cell>
          <cell r="K4619">
            <v>0</v>
          </cell>
          <cell r="L4619">
            <v>0</v>
          </cell>
          <cell r="M4619">
            <v>0</v>
          </cell>
          <cell r="N4619">
            <v>0</v>
          </cell>
          <cell r="O4619">
            <v>0</v>
          </cell>
          <cell r="P4619">
            <v>0</v>
          </cell>
          <cell r="Q4619">
            <v>0</v>
          </cell>
          <cell r="R4619">
            <v>0</v>
          </cell>
          <cell r="S4619">
            <v>31318.76</v>
          </cell>
        </row>
        <row r="4620">
          <cell r="E4620" t="str">
            <v>36342110100EQMRCZZWD</v>
          </cell>
          <cell r="F4620" t="str">
            <v>BONUS</v>
          </cell>
          <cell r="G4620">
            <v>0</v>
          </cell>
          <cell r="H4620">
            <v>0</v>
          </cell>
          <cell r="I4620">
            <v>0</v>
          </cell>
          <cell r="J4620">
            <v>0</v>
          </cell>
          <cell r="K4620">
            <v>0</v>
          </cell>
          <cell r="L4620">
            <v>13770.46</v>
          </cell>
          <cell r="M4620">
            <v>0</v>
          </cell>
          <cell r="N4620">
            <v>0</v>
          </cell>
          <cell r="O4620">
            <v>0</v>
          </cell>
          <cell r="P4620">
            <v>0</v>
          </cell>
          <cell r="Q4620">
            <v>0</v>
          </cell>
          <cell r="R4620">
            <v>0</v>
          </cell>
          <cell r="S4620">
            <v>13770.46</v>
          </cell>
        </row>
        <row r="4621">
          <cell r="E4621" t="str">
            <v>36342110100EQMRCZZWD</v>
          </cell>
          <cell r="F4621" t="str">
            <v>BONUS</v>
          </cell>
          <cell r="G4621">
            <v>0</v>
          </cell>
          <cell r="H4621">
            <v>0</v>
          </cell>
          <cell r="I4621">
            <v>0</v>
          </cell>
          <cell r="J4621">
            <v>0</v>
          </cell>
          <cell r="K4621">
            <v>0</v>
          </cell>
          <cell r="L4621">
            <v>0</v>
          </cell>
          <cell r="M4621">
            <v>0</v>
          </cell>
          <cell r="N4621">
            <v>0</v>
          </cell>
          <cell r="O4621">
            <v>13770.46</v>
          </cell>
          <cell r="P4621">
            <v>0</v>
          </cell>
          <cell r="Q4621">
            <v>0</v>
          </cell>
          <cell r="R4621">
            <v>0</v>
          </cell>
          <cell r="S4621">
            <v>13770.46</v>
          </cell>
        </row>
        <row r="4622">
          <cell r="E4622" t="str">
            <v>36342110100EQMRCZZWD</v>
          </cell>
          <cell r="F4622" t="str">
            <v>BONUS</v>
          </cell>
          <cell r="G4622">
            <v>0</v>
          </cell>
          <cell r="H4622">
            <v>0</v>
          </cell>
          <cell r="I4622">
            <v>0</v>
          </cell>
          <cell r="J4622">
            <v>0</v>
          </cell>
          <cell r="K4622">
            <v>0</v>
          </cell>
          <cell r="L4622">
            <v>0</v>
          </cell>
          <cell r="M4622">
            <v>0</v>
          </cell>
          <cell r="N4622">
            <v>0</v>
          </cell>
          <cell r="O4622">
            <v>13770.46</v>
          </cell>
          <cell r="P4622">
            <v>0</v>
          </cell>
          <cell r="Q4622">
            <v>0</v>
          </cell>
          <cell r="R4622">
            <v>0</v>
          </cell>
          <cell r="S4622">
            <v>13770.46</v>
          </cell>
        </row>
        <row r="4623">
          <cell r="E4623" t="str">
            <v>36342110100EQMRCZZWD</v>
          </cell>
          <cell r="F4623" t="str">
            <v>BONUS</v>
          </cell>
          <cell r="G4623">
            <v>0</v>
          </cell>
          <cell r="H4623">
            <v>0</v>
          </cell>
          <cell r="I4623">
            <v>40118.879999999997</v>
          </cell>
          <cell r="J4623">
            <v>0</v>
          </cell>
          <cell r="K4623">
            <v>0</v>
          </cell>
          <cell r="L4623">
            <v>0</v>
          </cell>
          <cell r="M4623">
            <v>0</v>
          </cell>
          <cell r="N4623">
            <v>0</v>
          </cell>
          <cell r="O4623">
            <v>0</v>
          </cell>
          <cell r="P4623">
            <v>0</v>
          </cell>
          <cell r="Q4623">
            <v>0</v>
          </cell>
          <cell r="R4623">
            <v>0</v>
          </cell>
          <cell r="S4623">
            <v>40118.879999999997</v>
          </cell>
        </row>
        <row r="4624">
          <cell r="E4624" t="str">
            <v>36342110100EQMRCZZWD</v>
          </cell>
          <cell r="F4624" t="str">
            <v>BONUS</v>
          </cell>
          <cell r="G4624">
            <v>0</v>
          </cell>
          <cell r="H4624">
            <v>40118.879999999997</v>
          </cell>
          <cell r="I4624">
            <v>0</v>
          </cell>
          <cell r="J4624">
            <v>0</v>
          </cell>
          <cell r="K4624">
            <v>0</v>
          </cell>
          <cell r="L4624">
            <v>0</v>
          </cell>
          <cell r="M4624">
            <v>0</v>
          </cell>
          <cell r="N4624">
            <v>0</v>
          </cell>
          <cell r="O4624">
            <v>0</v>
          </cell>
          <cell r="P4624">
            <v>0</v>
          </cell>
          <cell r="Q4624">
            <v>0</v>
          </cell>
          <cell r="R4624">
            <v>0</v>
          </cell>
          <cell r="S4624">
            <v>40118.879999999997</v>
          </cell>
        </row>
        <row r="4625">
          <cell r="E4625" t="str">
            <v>36342110100EQMRCZZWD Total</v>
          </cell>
          <cell r="F4625">
            <v>0</v>
          </cell>
          <cell r="S4625">
            <v>473492.46000000008</v>
          </cell>
        </row>
        <row r="4626">
          <cell r="E4626" t="str">
            <v>36342110260EQMRCZZWD</v>
          </cell>
          <cell r="F4626" t="str">
            <v>HOUSESUB</v>
          </cell>
          <cell r="G4626">
            <v>796.61</v>
          </cell>
          <cell r="H4626">
            <v>796.61</v>
          </cell>
          <cell r="I4626">
            <v>796.61</v>
          </cell>
          <cell r="J4626">
            <v>796.61</v>
          </cell>
          <cell r="K4626">
            <v>796.61</v>
          </cell>
          <cell r="L4626">
            <v>796.61</v>
          </cell>
          <cell r="M4626">
            <v>796.61</v>
          </cell>
          <cell r="N4626">
            <v>796.61</v>
          </cell>
          <cell r="O4626">
            <v>796.61</v>
          </cell>
          <cell r="P4626">
            <v>796.61</v>
          </cell>
          <cell r="Q4626">
            <v>796.61</v>
          </cell>
          <cell r="R4626">
            <v>796.61</v>
          </cell>
          <cell r="S4626">
            <v>9559.32</v>
          </cell>
        </row>
        <row r="4627">
          <cell r="E4627" t="str">
            <v>36342110260EQMRCZZWD</v>
          </cell>
          <cell r="F4627" t="str">
            <v>HOUSESUB</v>
          </cell>
          <cell r="G4627">
            <v>796.61</v>
          </cell>
          <cell r="H4627">
            <v>796.61</v>
          </cell>
          <cell r="I4627">
            <v>796.61</v>
          </cell>
          <cell r="J4627">
            <v>796.61</v>
          </cell>
          <cell r="K4627">
            <v>796.61</v>
          </cell>
          <cell r="L4627">
            <v>796.61</v>
          </cell>
          <cell r="M4627">
            <v>796.61</v>
          </cell>
          <cell r="N4627">
            <v>796.61</v>
          </cell>
          <cell r="O4627">
            <v>796.61</v>
          </cell>
          <cell r="P4627">
            <v>796.61</v>
          </cell>
          <cell r="Q4627">
            <v>796.61</v>
          </cell>
          <cell r="R4627">
            <v>796.61</v>
          </cell>
          <cell r="S4627">
            <v>9559.32</v>
          </cell>
        </row>
        <row r="4628">
          <cell r="E4628" t="str">
            <v>36342110260EQMRCZZWD</v>
          </cell>
          <cell r="F4628" t="str">
            <v>HOUSESUB</v>
          </cell>
          <cell r="G4628">
            <v>796.61</v>
          </cell>
          <cell r="H4628">
            <v>796.61</v>
          </cell>
          <cell r="I4628">
            <v>796.61</v>
          </cell>
          <cell r="J4628">
            <v>796.61</v>
          </cell>
          <cell r="K4628">
            <v>796.61</v>
          </cell>
          <cell r="L4628">
            <v>796.61</v>
          </cell>
          <cell r="M4628">
            <v>796.61</v>
          </cell>
          <cell r="N4628">
            <v>796.61</v>
          </cell>
          <cell r="O4628">
            <v>796.61</v>
          </cell>
          <cell r="P4628">
            <v>796.61</v>
          </cell>
          <cell r="Q4628">
            <v>796.61</v>
          </cell>
          <cell r="R4628">
            <v>796.61</v>
          </cell>
          <cell r="S4628">
            <v>9559.32</v>
          </cell>
        </row>
        <row r="4629">
          <cell r="E4629" t="str">
            <v>36342110260EQMRCZZWD</v>
          </cell>
          <cell r="F4629" t="str">
            <v>HOUSESUB</v>
          </cell>
          <cell r="G4629">
            <v>796.61</v>
          </cell>
          <cell r="H4629">
            <v>796.61</v>
          </cell>
          <cell r="I4629">
            <v>796.61</v>
          </cell>
          <cell r="J4629">
            <v>796.61</v>
          </cell>
          <cell r="K4629">
            <v>796.61</v>
          </cell>
          <cell r="L4629">
            <v>796.61</v>
          </cell>
          <cell r="M4629">
            <v>796.61</v>
          </cell>
          <cell r="N4629">
            <v>796.61</v>
          </cell>
          <cell r="O4629">
            <v>796.61</v>
          </cell>
          <cell r="P4629">
            <v>796.61</v>
          </cell>
          <cell r="Q4629">
            <v>796.61</v>
          </cell>
          <cell r="R4629">
            <v>796.61</v>
          </cell>
          <cell r="S4629">
            <v>9559.32</v>
          </cell>
        </row>
        <row r="4630">
          <cell r="E4630" t="str">
            <v>36342110260EQMRCZZWD</v>
          </cell>
          <cell r="F4630" t="str">
            <v>HOUSESUB</v>
          </cell>
          <cell r="G4630">
            <v>796.61</v>
          </cell>
          <cell r="H4630">
            <v>796.61</v>
          </cell>
          <cell r="I4630">
            <v>796.61</v>
          </cell>
          <cell r="J4630">
            <v>796.61</v>
          </cell>
          <cell r="K4630">
            <v>796.61</v>
          </cell>
          <cell r="L4630">
            <v>796.61</v>
          </cell>
          <cell r="M4630">
            <v>796.61</v>
          </cell>
          <cell r="N4630">
            <v>796.61</v>
          </cell>
          <cell r="O4630">
            <v>796.61</v>
          </cell>
          <cell r="P4630">
            <v>796.61</v>
          </cell>
          <cell r="Q4630">
            <v>796.61</v>
          </cell>
          <cell r="R4630">
            <v>796.61</v>
          </cell>
          <cell r="S4630">
            <v>9559.32</v>
          </cell>
        </row>
        <row r="4631">
          <cell r="E4631" t="str">
            <v>36342110260EQMRCZZWD Total</v>
          </cell>
          <cell r="F4631">
            <v>0</v>
          </cell>
          <cell r="S4631">
            <v>47796.6</v>
          </cell>
        </row>
        <row r="4632">
          <cell r="E4632" t="str">
            <v>36342110340EQMRCZZWD</v>
          </cell>
          <cell r="F4632" t="str">
            <v>CARALL</v>
          </cell>
          <cell r="G4632">
            <v>6630</v>
          </cell>
          <cell r="H4632">
            <v>6630</v>
          </cell>
          <cell r="I4632">
            <v>6630</v>
          </cell>
          <cell r="J4632">
            <v>6630</v>
          </cell>
          <cell r="K4632">
            <v>6630</v>
          </cell>
          <cell r="L4632">
            <v>6630</v>
          </cell>
          <cell r="M4632">
            <v>6630</v>
          </cell>
          <cell r="N4632">
            <v>6630</v>
          </cell>
          <cell r="O4632">
            <v>6630</v>
          </cell>
          <cell r="P4632">
            <v>6630</v>
          </cell>
          <cell r="Q4632">
            <v>6630</v>
          </cell>
          <cell r="R4632">
            <v>6630</v>
          </cell>
          <cell r="S4632">
            <v>79560</v>
          </cell>
        </row>
        <row r="4633">
          <cell r="E4633" t="str">
            <v>36342110340EQMRCZZWD</v>
          </cell>
          <cell r="F4633" t="str">
            <v>CARALL</v>
          </cell>
          <cell r="G4633">
            <v>7514</v>
          </cell>
          <cell r="H4633">
            <v>7514</v>
          </cell>
          <cell r="I4633">
            <v>7514</v>
          </cell>
          <cell r="J4633">
            <v>7514</v>
          </cell>
          <cell r="K4633">
            <v>7514</v>
          </cell>
          <cell r="L4633">
            <v>7514</v>
          </cell>
          <cell r="M4633">
            <v>7514</v>
          </cell>
          <cell r="N4633">
            <v>7514</v>
          </cell>
          <cell r="O4633">
            <v>7514</v>
          </cell>
          <cell r="P4633">
            <v>7514</v>
          </cell>
          <cell r="Q4633">
            <v>7514</v>
          </cell>
          <cell r="R4633">
            <v>7514</v>
          </cell>
          <cell r="S4633">
            <v>90168</v>
          </cell>
        </row>
        <row r="4634">
          <cell r="E4634" t="str">
            <v>36342110340EQMRCZZWD Total</v>
          </cell>
          <cell r="F4634">
            <v>0</v>
          </cell>
          <cell r="S4634">
            <v>169728</v>
          </cell>
        </row>
        <row r="4635">
          <cell r="E4635" t="str">
            <v>36342130010EQMRCZZWD</v>
          </cell>
          <cell r="F4635" t="str">
            <v>CC-BARGAIN</v>
          </cell>
          <cell r="G4635">
            <v>8.25</v>
          </cell>
          <cell r="H4635">
            <v>8.25</v>
          </cell>
          <cell r="I4635">
            <v>8.25</v>
          </cell>
          <cell r="J4635">
            <v>8.25</v>
          </cell>
          <cell r="K4635">
            <v>8.25</v>
          </cell>
          <cell r="L4635">
            <v>8.25</v>
          </cell>
          <cell r="M4635">
            <v>8.25</v>
          </cell>
          <cell r="N4635">
            <v>8.25</v>
          </cell>
          <cell r="O4635">
            <v>8.25</v>
          </cell>
          <cell r="P4635">
            <v>8.25</v>
          </cell>
          <cell r="Q4635">
            <v>8.25</v>
          </cell>
          <cell r="R4635">
            <v>8.25</v>
          </cell>
          <cell r="S4635">
            <v>99</v>
          </cell>
        </row>
        <row r="4636">
          <cell r="E4636" t="str">
            <v>36342130010EQMRCZZWD</v>
          </cell>
          <cell r="F4636" t="str">
            <v>CC-BARGAIN</v>
          </cell>
          <cell r="G4636">
            <v>8.25</v>
          </cell>
          <cell r="H4636">
            <v>8.25</v>
          </cell>
          <cell r="I4636">
            <v>8.25</v>
          </cell>
          <cell r="J4636">
            <v>8.25</v>
          </cell>
          <cell r="K4636">
            <v>8.25</v>
          </cell>
          <cell r="L4636">
            <v>8.25</v>
          </cell>
          <cell r="M4636">
            <v>8.25</v>
          </cell>
          <cell r="N4636">
            <v>8.25</v>
          </cell>
          <cell r="O4636">
            <v>8.25</v>
          </cell>
          <cell r="P4636">
            <v>8.25</v>
          </cell>
          <cell r="Q4636">
            <v>8.25</v>
          </cell>
          <cell r="R4636">
            <v>8.25</v>
          </cell>
          <cell r="S4636">
            <v>99</v>
          </cell>
        </row>
        <row r="4637">
          <cell r="E4637" t="str">
            <v>36342130010EQMRCZZWD</v>
          </cell>
          <cell r="F4637" t="str">
            <v>CC-BARGAIN</v>
          </cell>
          <cell r="G4637">
            <v>8.25</v>
          </cell>
          <cell r="H4637">
            <v>8.25</v>
          </cell>
          <cell r="I4637">
            <v>8.25</v>
          </cell>
          <cell r="J4637">
            <v>8.25</v>
          </cell>
          <cell r="K4637">
            <v>8.25</v>
          </cell>
          <cell r="L4637">
            <v>8.25</v>
          </cell>
          <cell r="M4637">
            <v>8.25</v>
          </cell>
          <cell r="N4637">
            <v>8.25</v>
          </cell>
          <cell r="O4637">
            <v>8.25</v>
          </cell>
          <cell r="P4637">
            <v>8.25</v>
          </cell>
          <cell r="Q4637">
            <v>8.25</v>
          </cell>
          <cell r="R4637">
            <v>8.25</v>
          </cell>
          <cell r="S4637">
            <v>99</v>
          </cell>
        </row>
        <row r="4638">
          <cell r="E4638" t="str">
            <v>36342130010EQMRCZZWD</v>
          </cell>
          <cell r="F4638" t="str">
            <v>CC-BARGAIN</v>
          </cell>
          <cell r="G4638">
            <v>8.25</v>
          </cell>
          <cell r="H4638">
            <v>8.25</v>
          </cell>
          <cell r="I4638">
            <v>8.25</v>
          </cell>
          <cell r="J4638">
            <v>8.25</v>
          </cell>
          <cell r="K4638">
            <v>8.25</v>
          </cell>
          <cell r="L4638">
            <v>8.25</v>
          </cell>
          <cell r="M4638">
            <v>8.25</v>
          </cell>
          <cell r="N4638">
            <v>8.25</v>
          </cell>
          <cell r="O4638">
            <v>8.25</v>
          </cell>
          <cell r="P4638">
            <v>8.25</v>
          </cell>
          <cell r="Q4638">
            <v>8.25</v>
          </cell>
          <cell r="R4638">
            <v>8.25</v>
          </cell>
          <cell r="S4638">
            <v>99</v>
          </cell>
        </row>
        <row r="4639">
          <cell r="E4639" t="str">
            <v>36342130010EQMRCZZWD</v>
          </cell>
          <cell r="F4639" t="str">
            <v>CC-BARGAIN</v>
          </cell>
          <cell r="G4639">
            <v>8.25</v>
          </cell>
          <cell r="H4639">
            <v>8.25</v>
          </cell>
          <cell r="I4639">
            <v>8.25</v>
          </cell>
          <cell r="J4639">
            <v>8.25</v>
          </cell>
          <cell r="K4639">
            <v>8.25</v>
          </cell>
          <cell r="L4639">
            <v>8.25</v>
          </cell>
          <cell r="M4639">
            <v>8.25</v>
          </cell>
          <cell r="N4639">
            <v>8.25</v>
          </cell>
          <cell r="O4639">
            <v>8.25</v>
          </cell>
          <cell r="P4639">
            <v>8.25</v>
          </cell>
          <cell r="Q4639">
            <v>8.25</v>
          </cell>
          <cell r="R4639">
            <v>8.25</v>
          </cell>
          <cell r="S4639">
            <v>99</v>
          </cell>
        </row>
        <row r="4640">
          <cell r="E4640" t="str">
            <v>36342130010EQMRCZZWD</v>
          </cell>
          <cell r="F4640" t="str">
            <v>CC-BARGAIN</v>
          </cell>
          <cell r="G4640">
            <v>8.25</v>
          </cell>
          <cell r="H4640">
            <v>8.25</v>
          </cell>
          <cell r="I4640">
            <v>8.25</v>
          </cell>
          <cell r="J4640">
            <v>8.25</v>
          </cell>
          <cell r="K4640">
            <v>8.25</v>
          </cell>
          <cell r="L4640">
            <v>8.25</v>
          </cell>
          <cell r="M4640">
            <v>8.25</v>
          </cell>
          <cell r="N4640">
            <v>8.25</v>
          </cell>
          <cell r="O4640">
            <v>8.25</v>
          </cell>
          <cell r="P4640">
            <v>8.25</v>
          </cell>
          <cell r="Q4640">
            <v>8.25</v>
          </cell>
          <cell r="R4640">
            <v>8.25</v>
          </cell>
          <cell r="S4640">
            <v>99</v>
          </cell>
        </row>
        <row r="4641">
          <cell r="E4641" t="str">
            <v>36342130010EQMRCZZWD</v>
          </cell>
          <cell r="F4641" t="str">
            <v>CC-BARGAIN</v>
          </cell>
          <cell r="G4641">
            <v>8.25</v>
          </cell>
          <cell r="H4641">
            <v>8.25</v>
          </cell>
          <cell r="I4641">
            <v>8.25</v>
          </cell>
          <cell r="J4641">
            <v>8.25</v>
          </cell>
          <cell r="K4641">
            <v>8.25</v>
          </cell>
          <cell r="L4641">
            <v>8.25</v>
          </cell>
          <cell r="M4641">
            <v>8.25</v>
          </cell>
          <cell r="N4641">
            <v>8.25</v>
          </cell>
          <cell r="O4641">
            <v>8.25</v>
          </cell>
          <cell r="P4641">
            <v>8.25</v>
          </cell>
          <cell r="Q4641">
            <v>8.25</v>
          </cell>
          <cell r="R4641">
            <v>8.25</v>
          </cell>
          <cell r="S4641">
            <v>99</v>
          </cell>
        </row>
        <row r="4642">
          <cell r="E4642" t="str">
            <v>36342130010EQMRCZZWD</v>
          </cell>
          <cell r="F4642" t="str">
            <v>CC-BARGAIN</v>
          </cell>
          <cell r="G4642">
            <v>8.25</v>
          </cell>
          <cell r="H4642">
            <v>8.25</v>
          </cell>
          <cell r="I4642">
            <v>8.25</v>
          </cell>
          <cell r="J4642">
            <v>8.25</v>
          </cell>
          <cell r="K4642">
            <v>8.25</v>
          </cell>
          <cell r="L4642">
            <v>8.25</v>
          </cell>
          <cell r="M4642">
            <v>8.25</v>
          </cell>
          <cell r="N4642">
            <v>8.25</v>
          </cell>
          <cell r="O4642">
            <v>8.25</v>
          </cell>
          <cell r="P4642">
            <v>8.25</v>
          </cell>
          <cell r="Q4642">
            <v>8.25</v>
          </cell>
          <cell r="R4642">
            <v>8.25</v>
          </cell>
          <cell r="S4642">
            <v>99</v>
          </cell>
        </row>
        <row r="4643">
          <cell r="E4643" t="str">
            <v>36342130010EQMRCZZWD</v>
          </cell>
          <cell r="F4643" t="str">
            <v>CC-BARGAIN</v>
          </cell>
          <cell r="G4643">
            <v>8.25</v>
          </cell>
          <cell r="H4643">
            <v>8.25</v>
          </cell>
          <cell r="I4643">
            <v>8.25</v>
          </cell>
          <cell r="J4643">
            <v>8.25</v>
          </cell>
          <cell r="K4643">
            <v>8.25</v>
          </cell>
          <cell r="L4643">
            <v>8.25</v>
          </cell>
          <cell r="M4643">
            <v>8.25</v>
          </cell>
          <cell r="N4643">
            <v>8.25</v>
          </cell>
          <cell r="O4643">
            <v>8.25</v>
          </cell>
          <cell r="P4643">
            <v>8.25</v>
          </cell>
          <cell r="Q4643">
            <v>8.25</v>
          </cell>
          <cell r="R4643">
            <v>8.25</v>
          </cell>
          <cell r="S4643">
            <v>99</v>
          </cell>
        </row>
        <row r="4644">
          <cell r="E4644" t="str">
            <v>36342130010EQMRCZZWD</v>
          </cell>
          <cell r="F4644" t="str">
            <v>CC-UNION</v>
          </cell>
          <cell r="G4644">
            <v>8.25</v>
          </cell>
          <cell r="H4644">
            <v>8.25</v>
          </cell>
          <cell r="I4644">
            <v>8.25</v>
          </cell>
          <cell r="J4644">
            <v>8.25</v>
          </cell>
          <cell r="K4644">
            <v>8.25</v>
          </cell>
          <cell r="L4644">
            <v>8.25</v>
          </cell>
          <cell r="M4644">
            <v>8.25</v>
          </cell>
          <cell r="N4644">
            <v>8.25</v>
          </cell>
          <cell r="O4644">
            <v>8.25</v>
          </cell>
          <cell r="P4644">
            <v>8.25</v>
          </cell>
          <cell r="Q4644">
            <v>8.25</v>
          </cell>
          <cell r="R4644">
            <v>8.25</v>
          </cell>
          <cell r="S4644">
            <v>99</v>
          </cell>
        </row>
        <row r="4645">
          <cell r="E4645" t="str">
            <v>36342130010EQMRCZZWD</v>
          </cell>
          <cell r="F4645" t="str">
            <v>CC-BARGAIN</v>
          </cell>
          <cell r="G4645">
            <v>8.25</v>
          </cell>
          <cell r="H4645">
            <v>8.25</v>
          </cell>
          <cell r="I4645">
            <v>8.25</v>
          </cell>
          <cell r="J4645">
            <v>8.25</v>
          </cell>
          <cell r="K4645">
            <v>8.25</v>
          </cell>
          <cell r="L4645">
            <v>8.25</v>
          </cell>
          <cell r="M4645">
            <v>8.25</v>
          </cell>
          <cell r="N4645">
            <v>8.25</v>
          </cell>
          <cell r="O4645">
            <v>8.25</v>
          </cell>
          <cell r="P4645">
            <v>8.25</v>
          </cell>
          <cell r="Q4645">
            <v>8.25</v>
          </cell>
          <cell r="R4645">
            <v>8.25</v>
          </cell>
          <cell r="S4645">
            <v>99</v>
          </cell>
        </row>
        <row r="4646">
          <cell r="E4646" t="str">
            <v>36342130010EQMRCZZWD</v>
          </cell>
          <cell r="F4646" t="str">
            <v>CC-BARGAIN</v>
          </cell>
          <cell r="G4646">
            <v>8.25</v>
          </cell>
          <cell r="H4646">
            <v>8.25</v>
          </cell>
          <cell r="I4646">
            <v>8.25</v>
          </cell>
          <cell r="J4646">
            <v>8.25</v>
          </cell>
          <cell r="K4646">
            <v>8.25</v>
          </cell>
          <cell r="L4646">
            <v>8.25</v>
          </cell>
          <cell r="M4646">
            <v>8.25</v>
          </cell>
          <cell r="N4646">
            <v>8.25</v>
          </cell>
          <cell r="O4646">
            <v>8.25</v>
          </cell>
          <cell r="P4646">
            <v>8.25</v>
          </cell>
          <cell r="Q4646">
            <v>8.25</v>
          </cell>
          <cell r="R4646">
            <v>8.25</v>
          </cell>
          <cell r="S4646">
            <v>99</v>
          </cell>
        </row>
        <row r="4647">
          <cell r="E4647" t="str">
            <v>36342130010EQMRCZZWD</v>
          </cell>
          <cell r="F4647" t="str">
            <v>CC-UNION</v>
          </cell>
          <cell r="G4647">
            <v>8.25</v>
          </cell>
          <cell r="H4647">
            <v>8.25</v>
          </cell>
          <cell r="I4647">
            <v>8.25</v>
          </cell>
          <cell r="J4647">
            <v>8.25</v>
          </cell>
          <cell r="K4647">
            <v>8.25</v>
          </cell>
          <cell r="L4647">
            <v>8.25</v>
          </cell>
          <cell r="M4647">
            <v>8.25</v>
          </cell>
          <cell r="N4647">
            <v>8.25</v>
          </cell>
          <cell r="O4647">
            <v>8.25</v>
          </cell>
          <cell r="P4647">
            <v>8.25</v>
          </cell>
          <cell r="Q4647">
            <v>8.25</v>
          </cell>
          <cell r="R4647">
            <v>8.25</v>
          </cell>
          <cell r="S4647">
            <v>99</v>
          </cell>
        </row>
        <row r="4648">
          <cell r="E4648" t="str">
            <v>36342130010EQMRCZZWD</v>
          </cell>
          <cell r="F4648" t="str">
            <v>CC-BARGAIN</v>
          </cell>
          <cell r="G4648">
            <v>8.25</v>
          </cell>
          <cell r="H4648">
            <v>8.25</v>
          </cell>
          <cell r="I4648">
            <v>8.25</v>
          </cell>
          <cell r="J4648">
            <v>8.25</v>
          </cell>
          <cell r="K4648">
            <v>8.25</v>
          </cell>
          <cell r="L4648">
            <v>8.25</v>
          </cell>
          <cell r="M4648">
            <v>8.25</v>
          </cell>
          <cell r="N4648">
            <v>8.25</v>
          </cell>
          <cell r="O4648">
            <v>8.25</v>
          </cell>
          <cell r="P4648">
            <v>8.25</v>
          </cell>
          <cell r="Q4648">
            <v>8.25</v>
          </cell>
          <cell r="R4648">
            <v>8.25</v>
          </cell>
          <cell r="S4648">
            <v>99</v>
          </cell>
        </row>
        <row r="4649">
          <cell r="E4649" t="str">
            <v>36342130010EQMRCZZWD</v>
          </cell>
          <cell r="F4649" t="str">
            <v>CC-BARGAIN</v>
          </cell>
          <cell r="G4649">
            <v>8.25</v>
          </cell>
          <cell r="H4649">
            <v>8.25</v>
          </cell>
          <cell r="I4649">
            <v>8.25</v>
          </cell>
          <cell r="J4649">
            <v>8.25</v>
          </cell>
          <cell r="K4649">
            <v>8.25</v>
          </cell>
          <cell r="L4649">
            <v>8.25</v>
          </cell>
          <cell r="M4649">
            <v>8.25</v>
          </cell>
          <cell r="N4649">
            <v>8.25</v>
          </cell>
          <cell r="O4649">
            <v>8.25</v>
          </cell>
          <cell r="P4649">
            <v>8.25</v>
          </cell>
          <cell r="Q4649">
            <v>8.25</v>
          </cell>
          <cell r="R4649">
            <v>8.25</v>
          </cell>
          <cell r="S4649">
            <v>99</v>
          </cell>
        </row>
        <row r="4650">
          <cell r="E4650" t="str">
            <v>36342130010EQMRCZZWD</v>
          </cell>
          <cell r="F4650" t="str">
            <v>CC-BARGAIN</v>
          </cell>
          <cell r="G4650">
            <v>8.25</v>
          </cell>
          <cell r="H4650">
            <v>8.25</v>
          </cell>
          <cell r="I4650">
            <v>8.25</v>
          </cell>
          <cell r="J4650">
            <v>8.25</v>
          </cell>
          <cell r="K4650">
            <v>8.25</v>
          </cell>
          <cell r="L4650">
            <v>8.25</v>
          </cell>
          <cell r="M4650">
            <v>8.25</v>
          </cell>
          <cell r="N4650">
            <v>8.25</v>
          </cell>
          <cell r="O4650">
            <v>8.25</v>
          </cell>
          <cell r="P4650">
            <v>8.25</v>
          </cell>
          <cell r="Q4650">
            <v>8.25</v>
          </cell>
          <cell r="R4650">
            <v>8.25</v>
          </cell>
          <cell r="S4650">
            <v>99</v>
          </cell>
        </row>
        <row r="4651">
          <cell r="E4651" t="str">
            <v>36342130010EQMRCZZWD</v>
          </cell>
          <cell r="F4651" t="str">
            <v>CC-BARGAIN</v>
          </cell>
          <cell r="G4651">
            <v>8.25</v>
          </cell>
          <cell r="H4651">
            <v>8.25</v>
          </cell>
          <cell r="I4651">
            <v>8.25</v>
          </cell>
          <cell r="J4651">
            <v>8.25</v>
          </cell>
          <cell r="K4651">
            <v>8.25</v>
          </cell>
          <cell r="L4651">
            <v>8.25</v>
          </cell>
          <cell r="M4651">
            <v>8.25</v>
          </cell>
          <cell r="N4651">
            <v>8.25</v>
          </cell>
          <cell r="O4651">
            <v>8.25</v>
          </cell>
          <cell r="P4651">
            <v>8.25</v>
          </cell>
          <cell r="Q4651">
            <v>8.25</v>
          </cell>
          <cell r="R4651">
            <v>8.25</v>
          </cell>
          <cell r="S4651">
            <v>99</v>
          </cell>
        </row>
        <row r="4652">
          <cell r="E4652" t="str">
            <v>36342130010EQMRCZZWD</v>
          </cell>
          <cell r="F4652" t="str">
            <v>CC-BARGAIN</v>
          </cell>
          <cell r="G4652">
            <v>8.25</v>
          </cell>
          <cell r="H4652">
            <v>8.25</v>
          </cell>
          <cell r="I4652">
            <v>8.25</v>
          </cell>
          <cell r="J4652">
            <v>8.25</v>
          </cell>
          <cell r="K4652">
            <v>8.25</v>
          </cell>
          <cell r="L4652">
            <v>8.25</v>
          </cell>
          <cell r="M4652">
            <v>8.25</v>
          </cell>
          <cell r="N4652">
            <v>8.25</v>
          </cell>
          <cell r="O4652">
            <v>8.25</v>
          </cell>
          <cell r="P4652">
            <v>8.25</v>
          </cell>
          <cell r="Q4652">
            <v>8.25</v>
          </cell>
          <cell r="R4652">
            <v>8.25</v>
          </cell>
          <cell r="S4652">
            <v>99</v>
          </cell>
        </row>
        <row r="4653">
          <cell r="E4653" t="str">
            <v>36342130010EQMRCZZWD</v>
          </cell>
          <cell r="F4653" t="str">
            <v>CC-BARGAIN</v>
          </cell>
          <cell r="G4653">
            <v>8.25</v>
          </cell>
          <cell r="H4653">
            <v>8.25</v>
          </cell>
          <cell r="I4653">
            <v>8.25</v>
          </cell>
          <cell r="J4653">
            <v>8.25</v>
          </cell>
          <cell r="K4653">
            <v>8.25</v>
          </cell>
          <cell r="L4653">
            <v>8.25</v>
          </cell>
          <cell r="M4653">
            <v>8.25</v>
          </cell>
          <cell r="N4653">
            <v>8.25</v>
          </cell>
          <cell r="O4653">
            <v>8.25</v>
          </cell>
          <cell r="P4653">
            <v>8.25</v>
          </cell>
          <cell r="Q4653">
            <v>8.25</v>
          </cell>
          <cell r="R4653">
            <v>8.25</v>
          </cell>
          <cell r="S4653">
            <v>99</v>
          </cell>
        </row>
        <row r="4654">
          <cell r="E4654" t="str">
            <v>36342130010EQMRCZZWD</v>
          </cell>
          <cell r="F4654" t="str">
            <v>CC-BARGAIN</v>
          </cell>
          <cell r="G4654">
            <v>8.25</v>
          </cell>
          <cell r="H4654">
            <v>8.25</v>
          </cell>
          <cell r="I4654">
            <v>8.25</v>
          </cell>
          <cell r="J4654">
            <v>8.25</v>
          </cell>
          <cell r="K4654">
            <v>8.25</v>
          </cell>
          <cell r="L4654">
            <v>8.25</v>
          </cell>
          <cell r="M4654">
            <v>8.25</v>
          </cell>
          <cell r="N4654">
            <v>8.25</v>
          </cell>
          <cell r="O4654">
            <v>8.25</v>
          </cell>
          <cell r="P4654">
            <v>8.25</v>
          </cell>
          <cell r="Q4654">
            <v>8.25</v>
          </cell>
          <cell r="R4654">
            <v>8.25</v>
          </cell>
          <cell r="S4654">
            <v>99</v>
          </cell>
        </row>
        <row r="4655">
          <cell r="E4655" t="str">
            <v>36342130010EQMRCZZWD</v>
          </cell>
          <cell r="F4655" t="str">
            <v>CC-BARGAIN</v>
          </cell>
          <cell r="G4655">
            <v>8.25</v>
          </cell>
          <cell r="H4655">
            <v>8.25</v>
          </cell>
          <cell r="I4655">
            <v>8.25</v>
          </cell>
          <cell r="J4655">
            <v>8.25</v>
          </cell>
          <cell r="K4655">
            <v>8.25</v>
          </cell>
          <cell r="L4655">
            <v>8.25</v>
          </cell>
          <cell r="M4655">
            <v>8.25</v>
          </cell>
          <cell r="N4655">
            <v>8.25</v>
          </cell>
          <cell r="O4655">
            <v>8.25</v>
          </cell>
          <cell r="P4655">
            <v>8.25</v>
          </cell>
          <cell r="Q4655">
            <v>8.25</v>
          </cell>
          <cell r="R4655">
            <v>8.25</v>
          </cell>
          <cell r="S4655">
            <v>99</v>
          </cell>
        </row>
        <row r="4656">
          <cell r="E4656" t="str">
            <v>36342130010EQMRCZZWD</v>
          </cell>
          <cell r="F4656" t="str">
            <v>CC-BARGAIN</v>
          </cell>
          <cell r="G4656">
            <v>8.25</v>
          </cell>
          <cell r="H4656">
            <v>8.25</v>
          </cell>
          <cell r="I4656">
            <v>8.25</v>
          </cell>
          <cell r="J4656">
            <v>8.25</v>
          </cell>
          <cell r="K4656">
            <v>8.25</v>
          </cell>
          <cell r="L4656">
            <v>8.25</v>
          </cell>
          <cell r="M4656">
            <v>8.25</v>
          </cell>
          <cell r="N4656">
            <v>8.25</v>
          </cell>
          <cell r="O4656">
            <v>8.25</v>
          </cell>
          <cell r="P4656">
            <v>8.25</v>
          </cell>
          <cell r="Q4656">
            <v>8.25</v>
          </cell>
          <cell r="R4656">
            <v>8.25</v>
          </cell>
          <cell r="S4656">
            <v>99</v>
          </cell>
        </row>
        <row r="4657">
          <cell r="E4657" t="str">
            <v>36342130010EQMRCZZWD</v>
          </cell>
          <cell r="F4657" t="str">
            <v>CC-BARGAIN</v>
          </cell>
          <cell r="G4657">
            <v>8.25</v>
          </cell>
          <cell r="H4657">
            <v>8.25</v>
          </cell>
          <cell r="I4657">
            <v>8.25</v>
          </cell>
          <cell r="J4657">
            <v>8.25</v>
          </cell>
          <cell r="K4657">
            <v>8.25</v>
          </cell>
          <cell r="L4657">
            <v>8.25</v>
          </cell>
          <cell r="M4657">
            <v>8.25</v>
          </cell>
          <cell r="N4657">
            <v>8.25</v>
          </cell>
          <cell r="O4657">
            <v>8.25</v>
          </cell>
          <cell r="P4657">
            <v>8.25</v>
          </cell>
          <cell r="Q4657">
            <v>8.25</v>
          </cell>
          <cell r="R4657">
            <v>8.25</v>
          </cell>
          <cell r="S4657">
            <v>99</v>
          </cell>
        </row>
        <row r="4658">
          <cell r="E4658" t="str">
            <v>36342130010EQMRCZZWD</v>
          </cell>
          <cell r="F4658" t="str">
            <v>CC-BARGAIN</v>
          </cell>
          <cell r="G4658">
            <v>8.25</v>
          </cell>
          <cell r="H4658">
            <v>8.25</v>
          </cell>
          <cell r="I4658">
            <v>8.25</v>
          </cell>
          <cell r="J4658">
            <v>8.25</v>
          </cell>
          <cell r="K4658">
            <v>8.25</v>
          </cell>
          <cell r="L4658">
            <v>8.25</v>
          </cell>
          <cell r="M4658">
            <v>8.25</v>
          </cell>
          <cell r="N4658">
            <v>8.25</v>
          </cell>
          <cell r="O4658">
            <v>8.25</v>
          </cell>
          <cell r="P4658">
            <v>8.25</v>
          </cell>
          <cell r="Q4658">
            <v>8.25</v>
          </cell>
          <cell r="R4658">
            <v>8.25</v>
          </cell>
          <cell r="S4658">
            <v>99</v>
          </cell>
        </row>
        <row r="4659">
          <cell r="E4659" t="str">
            <v>36342130010EQMRCZZWD</v>
          </cell>
          <cell r="F4659" t="str">
            <v>CC-BARGAIN</v>
          </cell>
          <cell r="G4659">
            <v>8.25</v>
          </cell>
          <cell r="H4659">
            <v>8.25</v>
          </cell>
          <cell r="I4659">
            <v>8.25</v>
          </cell>
          <cell r="J4659">
            <v>8.25</v>
          </cell>
          <cell r="K4659">
            <v>8.25</v>
          </cell>
          <cell r="L4659">
            <v>8.25</v>
          </cell>
          <cell r="M4659">
            <v>8.25</v>
          </cell>
          <cell r="N4659">
            <v>8.25</v>
          </cell>
          <cell r="O4659">
            <v>8.25</v>
          </cell>
          <cell r="P4659">
            <v>8.25</v>
          </cell>
          <cell r="Q4659">
            <v>8.25</v>
          </cell>
          <cell r="R4659">
            <v>8.25</v>
          </cell>
          <cell r="S4659">
            <v>99</v>
          </cell>
        </row>
        <row r="4660">
          <cell r="E4660" t="str">
            <v>36342130010EQMRCZZWD</v>
          </cell>
          <cell r="F4660" t="str">
            <v>CC-BARGAIN</v>
          </cell>
          <cell r="G4660">
            <v>8.25</v>
          </cell>
          <cell r="H4660">
            <v>8.25</v>
          </cell>
          <cell r="I4660">
            <v>8.25</v>
          </cell>
          <cell r="J4660">
            <v>8.25</v>
          </cell>
          <cell r="K4660">
            <v>8.25</v>
          </cell>
          <cell r="L4660">
            <v>8.25</v>
          </cell>
          <cell r="M4660">
            <v>8.25</v>
          </cell>
          <cell r="N4660">
            <v>8.25</v>
          </cell>
          <cell r="O4660">
            <v>8.25</v>
          </cell>
          <cell r="P4660">
            <v>8.25</v>
          </cell>
          <cell r="Q4660">
            <v>8.25</v>
          </cell>
          <cell r="R4660">
            <v>8.25</v>
          </cell>
          <cell r="S4660">
            <v>99</v>
          </cell>
        </row>
        <row r="4661">
          <cell r="E4661" t="str">
            <v>36342130010EQMRCZZWD Total</v>
          </cell>
          <cell r="F4661">
            <v>0</v>
          </cell>
          <cell r="S4661">
            <v>2574</v>
          </cell>
        </row>
        <row r="4662">
          <cell r="E4662" t="str">
            <v>36342130100EQMRCZZWD</v>
          </cell>
          <cell r="F4662" t="str">
            <v>CC-GROUPSC</v>
          </cell>
          <cell r="G4662">
            <v>275.41000000000003</v>
          </cell>
          <cell r="H4662">
            <v>275.41000000000003</v>
          </cell>
          <cell r="I4662">
            <v>275.41000000000003</v>
          </cell>
          <cell r="J4662">
            <v>275.41000000000003</v>
          </cell>
          <cell r="K4662">
            <v>275.41000000000003</v>
          </cell>
          <cell r="L4662">
            <v>275.41000000000003</v>
          </cell>
          <cell r="M4662">
            <v>275.41000000000003</v>
          </cell>
          <cell r="N4662">
            <v>275.41000000000003</v>
          </cell>
          <cell r="O4662">
            <v>275.41000000000003</v>
          </cell>
          <cell r="P4662">
            <v>275.41000000000003</v>
          </cell>
          <cell r="Q4662">
            <v>275.41000000000003</v>
          </cell>
          <cell r="R4662">
            <v>275.41000000000003</v>
          </cell>
          <cell r="S4662">
            <v>3304.92</v>
          </cell>
        </row>
        <row r="4663">
          <cell r="E4663" t="str">
            <v>36342130100EQMRCZZWD</v>
          </cell>
          <cell r="F4663" t="str">
            <v>CC-GROUPSC</v>
          </cell>
          <cell r="G4663">
            <v>359.19</v>
          </cell>
          <cell r="H4663">
            <v>359.19</v>
          </cell>
          <cell r="I4663">
            <v>359.19</v>
          </cell>
          <cell r="J4663">
            <v>359.19</v>
          </cell>
          <cell r="K4663">
            <v>359.19</v>
          </cell>
          <cell r="L4663">
            <v>359.19</v>
          </cell>
          <cell r="M4663">
            <v>359.19</v>
          </cell>
          <cell r="N4663">
            <v>359.19</v>
          </cell>
          <cell r="O4663">
            <v>359.19</v>
          </cell>
          <cell r="P4663">
            <v>359.19</v>
          </cell>
          <cell r="Q4663">
            <v>359.19</v>
          </cell>
          <cell r="R4663">
            <v>359.19</v>
          </cell>
          <cell r="S4663">
            <v>4310.28</v>
          </cell>
        </row>
        <row r="4664">
          <cell r="E4664" t="str">
            <v>36342130100EQMRCZZWD</v>
          </cell>
          <cell r="F4664" t="str">
            <v>CC-GROUPSC</v>
          </cell>
          <cell r="G4664">
            <v>275.41000000000003</v>
          </cell>
          <cell r="H4664">
            <v>275.41000000000003</v>
          </cell>
          <cell r="I4664">
            <v>275.41000000000003</v>
          </cell>
          <cell r="J4664">
            <v>275.41000000000003</v>
          </cell>
          <cell r="K4664">
            <v>275.41000000000003</v>
          </cell>
          <cell r="L4664">
            <v>275.41000000000003</v>
          </cell>
          <cell r="M4664">
            <v>275.41000000000003</v>
          </cell>
          <cell r="N4664">
            <v>275.41000000000003</v>
          </cell>
          <cell r="O4664">
            <v>275.41000000000003</v>
          </cell>
          <cell r="P4664">
            <v>275.41000000000003</v>
          </cell>
          <cell r="Q4664">
            <v>275.41000000000003</v>
          </cell>
          <cell r="R4664">
            <v>275.41000000000003</v>
          </cell>
          <cell r="S4664">
            <v>3304.92</v>
          </cell>
        </row>
        <row r="4665">
          <cell r="E4665" t="str">
            <v>36342130100EQMRCZZWD</v>
          </cell>
          <cell r="F4665" t="str">
            <v>CC-GROUPSC</v>
          </cell>
          <cell r="G4665">
            <v>376.28</v>
          </cell>
          <cell r="H4665">
            <v>376.28</v>
          </cell>
          <cell r="I4665">
            <v>376.28</v>
          </cell>
          <cell r="J4665">
            <v>376.28</v>
          </cell>
          <cell r="K4665">
            <v>376.28</v>
          </cell>
          <cell r="L4665">
            <v>376.28</v>
          </cell>
          <cell r="M4665">
            <v>376.28</v>
          </cell>
          <cell r="N4665">
            <v>376.28</v>
          </cell>
          <cell r="O4665">
            <v>376.28</v>
          </cell>
          <cell r="P4665">
            <v>376.28</v>
          </cell>
          <cell r="Q4665">
            <v>376.28</v>
          </cell>
          <cell r="R4665">
            <v>376.28</v>
          </cell>
          <cell r="S4665">
            <v>4515.3599999999997</v>
          </cell>
        </row>
        <row r="4666">
          <cell r="E4666" t="str">
            <v>36342130100EQMRCZZWD</v>
          </cell>
          <cell r="F4666" t="str">
            <v>CC-GROUPSC</v>
          </cell>
          <cell r="G4666">
            <v>275.41000000000003</v>
          </cell>
          <cell r="H4666">
            <v>275.41000000000003</v>
          </cell>
          <cell r="I4666">
            <v>275.41000000000003</v>
          </cell>
          <cell r="J4666">
            <v>275.41000000000003</v>
          </cell>
          <cell r="K4666">
            <v>275.41000000000003</v>
          </cell>
          <cell r="L4666">
            <v>275.41000000000003</v>
          </cell>
          <cell r="M4666">
            <v>275.41000000000003</v>
          </cell>
          <cell r="N4666">
            <v>275.41000000000003</v>
          </cell>
          <cell r="O4666">
            <v>275.41000000000003</v>
          </cell>
          <cell r="P4666">
            <v>275.41000000000003</v>
          </cell>
          <cell r="Q4666">
            <v>275.41000000000003</v>
          </cell>
          <cell r="R4666">
            <v>275.41000000000003</v>
          </cell>
          <cell r="S4666">
            <v>3304.92</v>
          </cell>
        </row>
        <row r="4667">
          <cell r="E4667" t="str">
            <v>36342130100EQMRCZZWD</v>
          </cell>
          <cell r="F4667" t="str">
            <v>CC-GROUPSC</v>
          </cell>
          <cell r="G4667">
            <v>275.41000000000003</v>
          </cell>
          <cell r="H4667">
            <v>275.41000000000003</v>
          </cell>
          <cell r="I4667">
            <v>275.41000000000003</v>
          </cell>
          <cell r="J4667">
            <v>275.41000000000003</v>
          </cell>
          <cell r="K4667">
            <v>275.41000000000003</v>
          </cell>
          <cell r="L4667">
            <v>275.41000000000003</v>
          </cell>
          <cell r="M4667">
            <v>275.41000000000003</v>
          </cell>
          <cell r="N4667">
            <v>275.41000000000003</v>
          </cell>
          <cell r="O4667">
            <v>275.41000000000003</v>
          </cell>
          <cell r="P4667">
            <v>275.41000000000003</v>
          </cell>
          <cell r="Q4667">
            <v>275.41000000000003</v>
          </cell>
          <cell r="R4667">
            <v>275.41000000000003</v>
          </cell>
          <cell r="S4667">
            <v>3304.92</v>
          </cell>
        </row>
        <row r="4668">
          <cell r="E4668" t="str">
            <v>36342130100EQMRCZZWD</v>
          </cell>
          <cell r="F4668" t="str">
            <v>CC-GROUPSC</v>
          </cell>
          <cell r="G4668">
            <v>307.77999999999997</v>
          </cell>
          <cell r="H4668">
            <v>307.77999999999997</v>
          </cell>
          <cell r="I4668">
            <v>307.77999999999997</v>
          </cell>
          <cell r="J4668">
            <v>307.77999999999997</v>
          </cell>
          <cell r="K4668">
            <v>307.77999999999997</v>
          </cell>
          <cell r="L4668">
            <v>307.77999999999997</v>
          </cell>
          <cell r="M4668">
            <v>307.77999999999997</v>
          </cell>
          <cell r="N4668">
            <v>307.77999999999997</v>
          </cell>
          <cell r="O4668">
            <v>307.77999999999997</v>
          </cell>
          <cell r="P4668">
            <v>307.77999999999997</v>
          </cell>
          <cell r="Q4668">
            <v>307.77999999999997</v>
          </cell>
          <cell r="R4668">
            <v>307.77999999999997</v>
          </cell>
          <cell r="S4668">
            <v>3693.36</v>
          </cell>
        </row>
        <row r="4669">
          <cell r="E4669" t="str">
            <v>36342130100EQMRCZZWD</v>
          </cell>
          <cell r="F4669" t="str">
            <v>CC-GROUPSC</v>
          </cell>
          <cell r="G4669">
            <v>307.77999999999997</v>
          </cell>
          <cell r="H4669">
            <v>307.77999999999997</v>
          </cell>
          <cell r="I4669">
            <v>307.77999999999997</v>
          </cell>
          <cell r="J4669">
            <v>307.77999999999997</v>
          </cell>
          <cell r="K4669">
            <v>307.77999999999997</v>
          </cell>
          <cell r="L4669">
            <v>307.77999999999997</v>
          </cell>
          <cell r="M4669">
            <v>307.77999999999997</v>
          </cell>
          <cell r="N4669">
            <v>307.77999999999997</v>
          </cell>
          <cell r="O4669">
            <v>307.77999999999997</v>
          </cell>
          <cell r="P4669">
            <v>307.77999999999997</v>
          </cell>
          <cell r="Q4669">
            <v>307.77999999999997</v>
          </cell>
          <cell r="R4669">
            <v>307.77999999999997</v>
          </cell>
          <cell r="S4669">
            <v>3693.36</v>
          </cell>
        </row>
        <row r="4670">
          <cell r="E4670" t="str">
            <v>36342130100EQMRCZZWD</v>
          </cell>
          <cell r="F4670" t="str">
            <v>CC-GROUPSC</v>
          </cell>
          <cell r="G4670">
            <v>275.41000000000003</v>
          </cell>
          <cell r="H4670">
            <v>275.41000000000003</v>
          </cell>
          <cell r="I4670">
            <v>275.41000000000003</v>
          </cell>
          <cell r="J4670">
            <v>275.41000000000003</v>
          </cell>
          <cell r="K4670">
            <v>275.41000000000003</v>
          </cell>
          <cell r="L4670">
            <v>275.41000000000003</v>
          </cell>
          <cell r="M4670">
            <v>275.41000000000003</v>
          </cell>
          <cell r="N4670">
            <v>275.41000000000003</v>
          </cell>
          <cell r="O4670">
            <v>275.41000000000003</v>
          </cell>
          <cell r="P4670">
            <v>275.41000000000003</v>
          </cell>
          <cell r="Q4670">
            <v>275.41000000000003</v>
          </cell>
          <cell r="R4670">
            <v>275.41000000000003</v>
          </cell>
          <cell r="S4670">
            <v>3304.92</v>
          </cell>
        </row>
        <row r="4671">
          <cell r="E4671" t="str">
            <v>36342130100EQMRCZZWD</v>
          </cell>
          <cell r="F4671" t="str">
            <v>CC-GROUPSC</v>
          </cell>
          <cell r="G4671">
            <v>275.41000000000003</v>
          </cell>
          <cell r="H4671">
            <v>275.41000000000003</v>
          </cell>
          <cell r="I4671">
            <v>275.41000000000003</v>
          </cell>
          <cell r="J4671">
            <v>275.41000000000003</v>
          </cell>
          <cell r="K4671">
            <v>275.41000000000003</v>
          </cell>
          <cell r="L4671">
            <v>275.41000000000003</v>
          </cell>
          <cell r="M4671">
            <v>275.41000000000003</v>
          </cell>
          <cell r="N4671">
            <v>275.41000000000003</v>
          </cell>
          <cell r="O4671">
            <v>275.41000000000003</v>
          </cell>
          <cell r="P4671">
            <v>275.41000000000003</v>
          </cell>
          <cell r="Q4671">
            <v>275.41000000000003</v>
          </cell>
          <cell r="R4671">
            <v>275.41000000000003</v>
          </cell>
          <cell r="S4671">
            <v>3304.92</v>
          </cell>
        </row>
        <row r="4672">
          <cell r="E4672" t="str">
            <v>36342130100EQMRCZZWD</v>
          </cell>
          <cell r="F4672" t="str">
            <v>CC-GROUPSC</v>
          </cell>
          <cell r="G4672">
            <v>275.41000000000003</v>
          </cell>
          <cell r="H4672">
            <v>275.41000000000003</v>
          </cell>
          <cell r="I4672">
            <v>275.41000000000003</v>
          </cell>
          <cell r="J4672">
            <v>275.41000000000003</v>
          </cell>
          <cell r="K4672">
            <v>275.41000000000003</v>
          </cell>
          <cell r="L4672">
            <v>275.41000000000003</v>
          </cell>
          <cell r="M4672">
            <v>275.41000000000003</v>
          </cell>
          <cell r="N4672">
            <v>275.41000000000003</v>
          </cell>
          <cell r="O4672">
            <v>275.41000000000003</v>
          </cell>
          <cell r="P4672">
            <v>275.41000000000003</v>
          </cell>
          <cell r="Q4672">
            <v>275.41000000000003</v>
          </cell>
          <cell r="R4672">
            <v>275.41000000000003</v>
          </cell>
          <cell r="S4672">
            <v>3304.92</v>
          </cell>
        </row>
        <row r="4673">
          <cell r="E4673" t="str">
            <v>36342130100EQMRCZZWD</v>
          </cell>
          <cell r="F4673" t="str">
            <v>CC-GROUPSC</v>
          </cell>
          <cell r="G4673">
            <v>275.41000000000003</v>
          </cell>
          <cell r="H4673">
            <v>275.41000000000003</v>
          </cell>
          <cell r="I4673">
            <v>275.41000000000003</v>
          </cell>
          <cell r="J4673">
            <v>275.41000000000003</v>
          </cell>
          <cell r="K4673">
            <v>275.41000000000003</v>
          </cell>
          <cell r="L4673">
            <v>275.41000000000003</v>
          </cell>
          <cell r="M4673">
            <v>275.41000000000003</v>
          </cell>
          <cell r="N4673">
            <v>275.41000000000003</v>
          </cell>
          <cell r="O4673">
            <v>275.41000000000003</v>
          </cell>
          <cell r="P4673">
            <v>275.41000000000003</v>
          </cell>
          <cell r="Q4673">
            <v>275.41000000000003</v>
          </cell>
          <cell r="R4673">
            <v>275.41000000000003</v>
          </cell>
          <cell r="S4673">
            <v>3304.92</v>
          </cell>
        </row>
        <row r="4674">
          <cell r="E4674" t="str">
            <v>36342130100EQMRCZZWD</v>
          </cell>
          <cell r="F4674" t="str">
            <v>CC-GROUPSC</v>
          </cell>
          <cell r="G4674">
            <v>275.41000000000003</v>
          </cell>
          <cell r="H4674">
            <v>275.41000000000003</v>
          </cell>
          <cell r="I4674">
            <v>275.41000000000003</v>
          </cell>
          <cell r="J4674">
            <v>275.41000000000003</v>
          </cell>
          <cell r="K4674">
            <v>275.41000000000003</v>
          </cell>
          <cell r="L4674">
            <v>275.41000000000003</v>
          </cell>
          <cell r="M4674">
            <v>275.41000000000003</v>
          </cell>
          <cell r="N4674">
            <v>275.41000000000003</v>
          </cell>
          <cell r="O4674">
            <v>275.41000000000003</v>
          </cell>
          <cell r="P4674">
            <v>275.41000000000003</v>
          </cell>
          <cell r="Q4674">
            <v>275.41000000000003</v>
          </cell>
          <cell r="R4674">
            <v>275.41000000000003</v>
          </cell>
          <cell r="S4674">
            <v>3304.92</v>
          </cell>
        </row>
        <row r="4675">
          <cell r="E4675" t="str">
            <v>36342130100EQMRCZZWD</v>
          </cell>
          <cell r="F4675" t="str">
            <v>CC-GROUPSC</v>
          </cell>
          <cell r="G4675">
            <v>359.19</v>
          </cell>
          <cell r="H4675">
            <v>359.19</v>
          </cell>
          <cell r="I4675">
            <v>359.19</v>
          </cell>
          <cell r="J4675">
            <v>359.19</v>
          </cell>
          <cell r="K4675">
            <v>359.19</v>
          </cell>
          <cell r="L4675">
            <v>359.19</v>
          </cell>
          <cell r="M4675">
            <v>359.19</v>
          </cell>
          <cell r="N4675">
            <v>359.19</v>
          </cell>
          <cell r="O4675">
            <v>359.19</v>
          </cell>
          <cell r="P4675">
            <v>359.19</v>
          </cell>
          <cell r="Q4675">
            <v>359.19</v>
          </cell>
          <cell r="R4675">
            <v>359.19</v>
          </cell>
          <cell r="S4675">
            <v>4310.28</v>
          </cell>
        </row>
        <row r="4676">
          <cell r="E4676" t="str">
            <v>36342130100EQMRCZZWD</v>
          </cell>
          <cell r="F4676" t="str">
            <v>CC-GROUPSC</v>
          </cell>
          <cell r="G4676">
            <v>307.77999999999997</v>
          </cell>
          <cell r="H4676">
            <v>307.77999999999997</v>
          </cell>
          <cell r="I4676">
            <v>307.77999999999997</v>
          </cell>
          <cell r="J4676">
            <v>307.77999999999997</v>
          </cell>
          <cell r="K4676">
            <v>307.77999999999997</v>
          </cell>
          <cell r="L4676">
            <v>307.77999999999997</v>
          </cell>
          <cell r="M4676">
            <v>307.77999999999997</v>
          </cell>
          <cell r="N4676">
            <v>307.77999999999997</v>
          </cell>
          <cell r="O4676">
            <v>307.77999999999997</v>
          </cell>
          <cell r="P4676">
            <v>307.77999999999997</v>
          </cell>
          <cell r="Q4676">
            <v>307.77999999999997</v>
          </cell>
          <cell r="R4676">
            <v>307.77999999999997</v>
          </cell>
          <cell r="S4676">
            <v>3693.36</v>
          </cell>
        </row>
        <row r="4677">
          <cell r="E4677" t="str">
            <v>36342130100EQMRCZZWD</v>
          </cell>
          <cell r="F4677" t="str">
            <v>CC-GROUPSC</v>
          </cell>
          <cell r="G4677">
            <v>626.38</v>
          </cell>
          <cell r="H4677">
            <v>626.38</v>
          </cell>
          <cell r="I4677">
            <v>626.38</v>
          </cell>
          <cell r="J4677">
            <v>626.38</v>
          </cell>
          <cell r="K4677">
            <v>626.38</v>
          </cell>
          <cell r="L4677">
            <v>626.38</v>
          </cell>
          <cell r="M4677">
            <v>626.38</v>
          </cell>
          <cell r="N4677">
            <v>626.38</v>
          </cell>
          <cell r="O4677">
            <v>626.38</v>
          </cell>
          <cell r="P4677">
            <v>626.38</v>
          </cell>
          <cell r="Q4677">
            <v>626.38</v>
          </cell>
          <cell r="R4677">
            <v>626.38</v>
          </cell>
          <cell r="S4677">
            <v>7516.56</v>
          </cell>
        </row>
        <row r="4678">
          <cell r="E4678" t="str">
            <v>36342130100EQMRCZZWD</v>
          </cell>
          <cell r="F4678" t="str">
            <v>CC-GROUPSC</v>
          </cell>
          <cell r="G4678">
            <v>249.02</v>
          </cell>
          <cell r="H4678">
            <v>249.02</v>
          </cell>
          <cell r="I4678">
            <v>249.02</v>
          </cell>
          <cell r="J4678">
            <v>249.02</v>
          </cell>
          <cell r="K4678">
            <v>249.02</v>
          </cell>
          <cell r="L4678">
            <v>249.02</v>
          </cell>
          <cell r="M4678">
            <v>249.02</v>
          </cell>
          <cell r="N4678">
            <v>249.02</v>
          </cell>
          <cell r="O4678">
            <v>257.22000000000003</v>
          </cell>
          <cell r="P4678">
            <v>257.22000000000003</v>
          </cell>
          <cell r="Q4678">
            <v>257.22000000000003</v>
          </cell>
          <cell r="R4678">
            <v>257.22000000000003</v>
          </cell>
          <cell r="S4678">
            <v>3021.04</v>
          </cell>
        </row>
        <row r="4679">
          <cell r="E4679" t="str">
            <v>36342130100EQMRCZZWD</v>
          </cell>
          <cell r="F4679" t="str">
            <v>CC-GROUPSC</v>
          </cell>
          <cell r="G4679">
            <v>329</v>
          </cell>
          <cell r="H4679">
            <v>329</v>
          </cell>
          <cell r="I4679">
            <v>329</v>
          </cell>
          <cell r="J4679">
            <v>329</v>
          </cell>
          <cell r="K4679">
            <v>329</v>
          </cell>
          <cell r="L4679">
            <v>329</v>
          </cell>
          <cell r="M4679">
            <v>329</v>
          </cell>
          <cell r="N4679">
            <v>329</v>
          </cell>
          <cell r="O4679">
            <v>329</v>
          </cell>
          <cell r="P4679">
            <v>329</v>
          </cell>
          <cell r="Q4679">
            <v>343.91</v>
          </cell>
          <cell r="R4679">
            <v>343.91</v>
          </cell>
          <cell r="S4679">
            <v>3977.82</v>
          </cell>
        </row>
        <row r="4680">
          <cell r="E4680" t="str">
            <v>36342130100EQMRCZZWD</v>
          </cell>
          <cell r="F4680" t="str">
            <v>CC-GROUPSC</v>
          </cell>
          <cell r="G4680">
            <v>436</v>
          </cell>
          <cell r="H4680">
            <v>436</v>
          </cell>
          <cell r="I4680">
            <v>436</v>
          </cell>
          <cell r="J4680">
            <v>436</v>
          </cell>
          <cell r="K4680">
            <v>436</v>
          </cell>
          <cell r="L4680">
            <v>436</v>
          </cell>
          <cell r="M4680">
            <v>436</v>
          </cell>
          <cell r="N4680">
            <v>436</v>
          </cell>
          <cell r="O4680">
            <v>436</v>
          </cell>
          <cell r="P4680">
            <v>436</v>
          </cell>
          <cell r="Q4680">
            <v>436</v>
          </cell>
          <cell r="R4680">
            <v>436</v>
          </cell>
          <cell r="S4680">
            <v>5232</v>
          </cell>
        </row>
        <row r="4681">
          <cell r="E4681" t="str">
            <v>36342130100EQMRCZZWD</v>
          </cell>
          <cell r="F4681" t="str">
            <v>CC-GROUPSC</v>
          </cell>
          <cell r="G4681">
            <v>275.41000000000003</v>
          </cell>
          <cell r="H4681">
            <v>275.41000000000003</v>
          </cell>
          <cell r="I4681">
            <v>275.41000000000003</v>
          </cell>
          <cell r="J4681">
            <v>275.41000000000003</v>
          </cell>
          <cell r="K4681">
            <v>275.41000000000003</v>
          </cell>
          <cell r="L4681">
            <v>275.41000000000003</v>
          </cell>
          <cell r="M4681">
            <v>275.41000000000003</v>
          </cell>
          <cell r="N4681">
            <v>275.41000000000003</v>
          </cell>
          <cell r="O4681">
            <v>275.41000000000003</v>
          </cell>
          <cell r="P4681">
            <v>275.41000000000003</v>
          </cell>
          <cell r="Q4681">
            <v>275.41000000000003</v>
          </cell>
          <cell r="R4681">
            <v>275.41000000000003</v>
          </cell>
          <cell r="S4681">
            <v>3304.92</v>
          </cell>
        </row>
        <row r="4682">
          <cell r="E4682" t="str">
            <v>36342130100EQMRCZZWD</v>
          </cell>
          <cell r="F4682" t="str">
            <v>CC-CON/KAA</v>
          </cell>
          <cell r="G4682">
            <v>63</v>
          </cell>
          <cell r="H4682">
            <v>63</v>
          </cell>
          <cell r="I4682">
            <v>63</v>
          </cell>
          <cell r="J4682">
            <v>63</v>
          </cell>
          <cell r="K4682">
            <v>63</v>
          </cell>
          <cell r="L4682">
            <v>63</v>
          </cell>
          <cell r="M4682">
            <v>63</v>
          </cell>
          <cell r="N4682">
            <v>63</v>
          </cell>
          <cell r="O4682">
            <v>63</v>
          </cell>
          <cell r="P4682">
            <v>63</v>
          </cell>
          <cell r="Q4682">
            <v>63</v>
          </cell>
          <cell r="R4682">
            <v>63</v>
          </cell>
          <cell r="S4682">
            <v>756</v>
          </cell>
        </row>
        <row r="4683">
          <cell r="E4683" t="str">
            <v>36342130100EQMRCZZWD</v>
          </cell>
          <cell r="F4683" t="str">
            <v>CC-GROUPSC</v>
          </cell>
          <cell r="G4683">
            <v>626.38</v>
          </cell>
          <cell r="H4683">
            <v>626.38</v>
          </cell>
          <cell r="I4683">
            <v>626.38</v>
          </cell>
          <cell r="J4683">
            <v>626.38</v>
          </cell>
          <cell r="K4683">
            <v>626.38</v>
          </cell>
          <cell r="L4683">
            <v>626.38</v>
          </cell>
          <cell r="M4683">
            <v>626.38</v>
          </cell>
          <cell r="N4683">
            <v>626.38</v>
          </cell>
          <cell r="O4683">
            <v>626.38</v>
          </cell>
          <cell r="P4683">
            <v>626.38</v>
          </cell>
          <cell r="Q4683">
            <v>626.38</v>
          </cell>
          <cell r="R4683">
            <v>626.38</v>
          </cell>
          <cell r="S4683">
            <v>7516.56</v>
          </cell>
        </row>
        <row r="4684">
          <cell r="E4684" t="str">
            <v>36342130100EQMRCZZWD</v>
          </cell>
          <cell r="F4684" t="str">
            <v>CC-GROUPSC</v>
          </cell>
          <cell r="G4684">
            <v>275.41000000000003</v>
          </cell>
          <cell r="H4684">
            <v>275.41000000000003</v>
          </cell>
          <cell r="I4684">
            <v>275.41000000000003</v>
          </cell>
          <cell r="J4684">
            <v>275.41000000000003</v>
          </cell>
          <cell r="K4684">
            <v>275.41000000000003</v>
          </cell>
          <cell r="L4684">
            <v>275.41000000000003</v>
          </cell>
          <cell r="M4684">
            <v>275.41000000000003</v>
          </cell>
          <cell r="N4684">
            <v>275.41000000000003</v>
          </cell>
          <cell r="O4684">
            <v>275.41000000000003</v>
          </cell>
          <cell r="P4684">
            <v>275.41000000000003</v>
          </cell>
          <cell r="Q4684">
            <v>275.41000000000003</v>
          </cell>
          <cell r="R4684">
            <v>275.41000000000003</v>
          </cell>
          <cell r="S4684">
            <v>3304.92</v>
          </cell>
        </row>
        <row r="4685">
          <cell r="E4685" t="str">
            <v>36342130100EQMRCZZWD</v>
          </cell>
          <cell r="F4685" t="str">
            <v>CC-GROUPSC</v>
          </cell>
          <cell r="G4685">
            <v>275.41000000000003</v>
          </cell>
          <cell r="H4685">
            <v>275.41000000000003</v>
          </cell>
          <cell r="I4685">
            <v>275.41000000000003</v>
          </cell>
          <cell r="J4685">
            <v>275.41000000000003</v>
          </cell>
          <cell r="K4685">
            <v>275.41000000000003</v>
          </cell>
          <cell r="L4685">
            <v>275.41000000000003</v>
          </cell>
          <cell r="M4685">
            <v>275.41000000000003</v>
          </cell>
          <cell r="N4685">
            <v>275.41000000000003</v>
          </cell>
          <cell r="O4685">
            <v>275.41000000000003</v>
          </cell>
          <cell r="P4685">
            <v>275.41000000000003</v>
          </cell>
          <cell r="Q4685">
            <v>275.41000000000003</v>
          </cell>
          <cell r="R4685">
            <v>275.41000000000003</v>
          </cell>
          <cell r="S4685">
            <v>3304.92</v>
          </cell>
        </row>
        <row r="4686">
          <cell r="E4686" t="str">
            <v>36342130100EQMRCZZWD</v>
          </cell>
          <cell r="F4686" t="str">
            <v>CC-GROUPSC</v>
          </cell>
          <cell r="G4686">
            <v>275.41000000000003</v>
          </cell>
          <cell r="H4686">
            <v>275.41000000000003</v>
          </cell>
          <cell r="I4686">
            <v>275.41000000000003</v>
          </cell>
          <cell r="J4686">
            <v>275.41000000000003</v>
          </cell>
          <cell r="K4686">
            <v>275.41000000000003</v>
          </cell>
          <cell r="L4686">
            <v>275.41000000000003</v>
          </cell>
          <cell r="M4686">
            <v>275.41000000000003</v>
          </cell>
          <cell r="N4686">
            <v>275.41000000000003</v>
          </cell>
          <cell r="O4686">
            <v>275.41000000000003</v>
          </cell>
          <cell r="P4686">
            <v>275.41000000000003</v>
          </cell>
          <cell r="Q4686">
            <v>275.41000000000003</v>
          </cell>
          <cell r="R4686">
            <v>275.41000000000003</v>
          </cell>
          <cell r="S4686">
            <v>3304.92</v>
          </cell>
        </row>
        <row r="4687">
          <cell r="E4687" t="str">
            <v>36342130100EQMRCZZWD</v>
          </cell>
          <cell r="F4687" t="str">
            <v>CC-GROUPSC</v>
          </cell>
          <cell r="G4687">
            <v>802.38</v>
          </cell>
          <cell r="H4687">
            <v>802.38</v>
          </cell>
          <cell r="I4687">
            <v>802.38</v>
          </cell>
          <cell r="J4687">
            <v>802.38</v>
          </cell>
          <cell r="K4687">
            <v>802.38</v>
          </cell>
          <cell r="L4687">
            <v>802.38</v>
          </cell>
          <cell r="M4687">
            <v>802.38</v>
          </cell>
          <cell r="N4687">
            <v>802.38</v>
          </cell>
          <cell r="O4687">
            <v>802.38</v>
          </cell>
          <cell r="P4687">
            <v>802.38</v>
          </cell>
          <cell r="Q4687">
            <v>802.38</v>
          </cell>
          <cell r="R4687">
            <v>802.38</v>
          </cell>
          <cell r="S4687">
            <v>9628.56</v>
          </cell>
        </row>
        <row r="4688">
          <cell r="E4688" t="str">
            <v>36342130100EQMRCZZWD</v>
          </cell>
          <cell r="F4688" t="str">
            <v>CC-GROUPSC</v>
          </cell>
          <cell r="G4688">
            <v>802.38</v>
          </cell>
          <cell r="H4688">
            <v>802.38</v>
          </cell>
          <cell r="I4688">
            <v>802.38</v>
          </cell>
          <cell r="J4688">
            <v>802.38</v>
          </cell>
          <cell r="K4688">
            <v>802.38</v>
          </cell>
          <cell r="L4688">
            <v>802.38</v>
          </cell>
          <cell r="M4688">
            <v>802.38</v>
          </cell>
          <cell r="N4688">
            <v>802.38</v>
          </cell>
          <cell r="O4688">
            <v>802.38</v>
          </cell>
          <cell r="P4688">
            <v>802.38</v>
          </cell>
          <cell r="Q4688">
            <v>802.38</v>
          </cell>
          <cell r="R4688">
            <v>802.38</v>
          </cell>
          <cell r="S4688">
            <v>9628.56</v>
          </cell>
        </row>
        <row r="4689">
          <cell r="E4689" t="str">
            <v>36342130100EQMRCZZWD Total</v>
          </cell>
          <cell r="F4689">
            <v>0</v>
          </cell>
          <cell r="S4689">
            <v>114457.05999999998</v>
          </cell>
        </row>
        <row r="4690">
          <cell r="E4690" t="str">
            <v>36342130200EQMRCZZWD</v>
          </cell>
          <cell r="F4690" t="str">
            <v>CC-MEDAID</v>
          </cell>
          <cell r="G4690">
            <v>2286.6</v>
          </cell>
          <cell r="H4690">
            <v>2286.6</v>
          </cell>
          <cell r="I4690">
            <v>2286.6</v>
          </cell>
          <cell r="J4690">
            <v>2286.6</v>
          </cell>
          <cell r="K4690">
            <v>2286.6</v>
          </cell>
          <cell r="L4690">
            <v>2286.6</v>
          </cell>
          <cell r="M4690">
            <v>2286.6</v>
          </cell>
          <cell r="N4690">
            <v>2286.6</v>
          </cell>
          <cell r="O4690">
            <v>2286.6</v>
          </cell>
          <cell r="P4690">
            <v>2286.6</v>
          </cell>
          <cell r="Q4690">
            <v>2286.6</v>
          </cell>
          <cell r="R4690">
            <v>2286.6</v>
          </cell>
          <cell r="S4690">
            <v>27439.200000000001</v>
          </cell>
        </row>
        <row r="4691">
          <cell r="E4691" t="str">
            <v>36342130200EQMRCZZWD</v>
          </cell>
          <cell r="F4691" t="str">
            <v>CC-MEDAID</v>
          </cell>
          <cell r="G4691">
            <v>2771.11</v>
          </cell>
          <cell r="H4691">
            <v>2771.11</v>
          </cell>
          <cell r="I4691">
            <v>2771.11</v>
          </cell>
          <cell r="J4691">
            <v>2771.11</v>
          </cell>
          <cell r="K4691">
            <v>2771.11</v>
          </cell>
          <cell r="L4691">
            <v>2771.11</v>
          </cell>
          <cell r="M4691">
            <v>2771.11</v>
          </cell>
          <cell r="N4691">
            <v>2771.11</v>
          </cell>
          <cell r="O4691">
            <v>2771.11</v>
          </cell>
          <cell r="P4691">
            <v>2771.11</v>
          </cell>
          <cell r="Q4691">
            <v>2771.11</v>
          </cell>
          <cell r="R4691">
            <v>2771.11</v>
          </cell>
          <cell r="S4691">
            <v>33253.32</v>
          </cell>
        </row>
        <row r="4692">
          <cell r="E4692" t="str">
            <v>36342130200EQMRCZZWD</v>
          </cell>
          <cell r="F4692" t="str">
            <v>CC-MEDAID</v>
          </cell>
          <cell r="G4692">
            <v>1196.45</v>
          </cell>
          <cell r="H4692">
            <v>1196.45</v>
          </cell>
          <cell r="I4692">
            <v>1196.45</v>
          </cell>
          <cell r="J4692">
            <v>1196.45</v>
          </cell>
          <cell r="K4692">
            <v>1196.45</v>
          </cell>
          <cell r="L4692">
            <v>1196.45</v>
          </cell>
          <cell r="M4692">
            <v>1196.45</v>
          </cell>
          <cell r="N4692">
            <v>1196.45</v>
          </cell>
          <cell r="O4692">
            <v>1196.45</v>
          </cell>
          <cell r="P4692">
            <v>1196.45</v>
          </cell>
          <cell r="Q4692">
            <v>1196.45</v>
          </cell>
          <cell r="R4692">
            <v>1196.45</v>
          </cell>
          <cell r="S4692">
            <v>14357.4</v>
          </cell>
        </row>
        <row r="4693">
          <cell r="E4693" t="str">
            <v>36342130200EQMRCZZWD</v>
          </cell>
          <cell r="F4693" t="str">
            <v>CC-MEDAID</v>
          </cell>
          <cell r="G4693">
            <v>2609.81</v>
          </cell>
          <cell r="H4693">
            <v>2609.81</v>
          </cell>
          <cell r="I4693">
            <v>2609.81</v>
          </cell>
          <cell r="J4693">
            <v>2609.81</v>
          </cell>
          <cell r="K4693">
            <v>2609.81</v>
          </cell>
          <cell r="L4693">
            <v>2609.81</v>
          </cell>
          <cell r="M4693">
            <v>2609.81</v>
          </cell>
          <cell r="N4693">
            <v>2609.81</v>
          </cell>
          <cell r="O4693">
            <v>2609.81</v>
          </cell>
          <cell r="P4693">
            <v>2609.81</v>
          </cell>
          <cell r="Q4693">
            <v>2609.81</v>
          </cell>
          <cell r="R4693">
            <v>2609.81</v>
          </cell>
          <cell r="S4693">
            <v>31317.72</v>
          </cell>
        </row>
        <row r="4694">
          <cell r="E4694" t="str">
            <v>36342130200EQMRCZZWD</v>
          </cell>
          <cell r="F4694" t="str">
            <v>CC-MEDAID</v>
          </cell>
          <cell r="G4694">
            <v>3942.23</v>
          </cell>
          <cell r="H4694">
            <v>3942.23</v>
          </cell>
          <cell r="I4694">
            <v>3942.23</v>
          </cell>
          <cell r="J4694">
            <v>3942.23</v>
          </cell>
          <cell r="K4694">
            <v>3942.23</v>
          </cell>
          <cell r="L4694">
            <v>3942.23</v>
          </cell>
          <cell r="M4694">
            <v>3942.23</v>
          </cell>
          <cell r="N4694">
            <v>3942.23</v>
          </cell>
          <cell r="O4694">
            <v>3942.23</v>
          </cell>
          <cell r="P4694">
            <v>3942.23</v>
          </cell>
          <cell r="Q4694">
            <v>3942.23</v>
          </cell>
          <cell r="R4694">
            <v>3942.23</v>
          </cell>
          <cell r="S4694">
            <v>47306.76</v>
          </cell>
        </row>
        <row r="4695">
          <cell r="E4695" t="str">
            <v>36342130200EQMRCZZWD</v>
          </cell>
          <cell r="F4695" t="str">
            <v>CC-MEDAID</v>
          </cell>
          <cell r="G4695">
            <v>1691.47</v>
          </cell>
          <cell r="H4695">
            <v>1691.47</v>
          </cell>
          <cell r="I4695">
            <v>1691.47</v>
          </cell>
          <cell r="J4695">
            <v>1691.47</v>
          </cell>
          <cell r="K4695">
            <v>1691.47</v>
          </cell>
          <cell r="L4695">
            <v>1691.47</v>
          </cell>
          <cell r="M4695">
            <v>1691.47</v>
          </cell>
          <cell r="N4695">
            <v>1691.47</v>
          </cell>
          <cell r="O4695">
            <v>1691.47</v>
          </cell>
          <cell r="P4695">
            <v>1691.47</v>
          </cell>
          <cell r="Q4695">
            <v>1691.47</v>
          </cell>
          <cell r="R4695">
            <v>1691.47</v>
          </cell>
          <cell r="S4695">
            <v>20297.64</v>
          </cell>
        </row>
        <row r="4696">
          <cell r="E4696" t="str">
            <v>36342130200EQMRCZZWD</v>
          </cell>
          <cell r="F4696" t="str">
            <v>CC-MEDAID</v>
          </cell>
          <cell r="G4696">
            <v>2088.84</v>
          </cell>
          <cell r="H4696">
            <v>2088.84</v>
          </cell>
          <cell r="I4696">
            <v>2088.84</v>
          </cell>
          <cell r="J4696">
            <v>2088.84</v>
          </cell>
          <cell r="K4696">
            <v>2088.84</v>
          </cell>
          <cell r="L4696">
            <v>2088.84</v>
          </cell>
          <cell r="M4696">
            <v>2088.84</v>
          </cell>
          <cell r="N4696">
            <v>2088.84</v>
          </cell>
          <cell r="O4696">
            <v>2088.84</v>
          </cell>
          <cell r="P4696">
            <v>2088.84</v>
          </cell>
          <cell r="Q4696">
            <v>2088.84</v>
          </cell>
          <cell r="R4696">
            <v>2088.84</v>
          </cell>
          <cell r="S4696">
            <v>25066.080000000002</v>
          </cell>
        </row>
        <row r="4697">
          <cell r="E4697" t="str">
            <v>36342130200EQMRCZZWD</v>
          </cell>
          <cell r="F4697" t="str">
            <v>CC-MEDAID</v>
          </cell>
          <cell r="G4697">
            <v>1282.97</v>
          </cell>
          <cell r="H4697">
            <v>1282.97</v>
          </cell>
          <cell r="I4697">
            <v>1282.97</v>
          </cell>
          <cell r="J4697">
            <v>1282.97</v>
          </cell>
          <cell r="K4697">
            <v>1282.97</v>
          </cell>
          <cell r="L4697">
            <v>1282.97</v>
          </cell>
          <cell r="M4697">
            <v>1282.97</v>
          </cell>
          <cell r="N4697">
            <v>1282.97</v>
          </cell>
          <cell r="O4697">
            <v>1282.97</v>
          </cell>
          <cell r="P4697">
            <v>1282.97</v>
          </cell>
          <cell r="Q4697">
            <v>1282.97</v>
          </cell>
          <cell r="R4697">
            <v>1282.97</v>
          </cell>
          <cell r="S4697">
            <v>15395.64</v>
          </cell>
        </row>
        <row r="4698">
          <cell r="E4698" t="str">
            <v>36342130200EQMRCZZWD</v>
          </cell>
          <cell r="F4698" t="str">
            <v>CC-MEDAID</v>
          </cell>
          <cell r="G4698">
            <v>1213.1300000000001</v>
          </cell>
          <cell r="H4698">
            <v>1213.1300000000001</v>
          </cell>
          <cell r="I4698">
            <v>1213.1300000000001</v>
          </cell>
          <cell r="J4698">
            <v>1213.1300000000001</v>
          </cell>
          <cell r="K4698">
            <v>1213.1300000000001</v>
          </cell>
          <cell r="L4698">
            <v>1213.1300000000001</v>
          </cell>
          <cell r="M4698">
            <v>1213.1300000000001</v>
          </cell>
          <cell r="N4698">
            <v>1213.1300000000001</v>
          </cell>
          <cell r="O4698">
            <v>1213.1300000000001</v>
          </cell>
          <cell r="P4698">
            <v>1213.1300000000001</v>
          </cell>
          <cell r="Q4698">
            <v>1213.1300000000001</v>
          </cell>
          <cell r="R4698">
            <v>1213.1300000000001</v>
          </cell>
          <cell r="S4698">
            <v>14557.56</v>
          </cell>
        </row>
        <row r="4699">
          <cell r="E4699" t="str">
            <v>36342130200EQMRCZZWD</v>
          </cell>
          <cell r="F4699" t="str">
            <v>CC-MEDAID</v>
          </cell>
          <cell r="G4699">
            <v>3143.15</v>
          </cell>
          <cell r="H4699">
            <v>3143.15</v>
          </cell>
          <cell r="I4699">
            <v>3143.15</v>
          </cell>
          <cell r="J4699">
            <v>3143.15</v>
          </cell>
          <cell r="K4699">
            <v>3143.15</v>
          </cell>
          <cell r="L4699">
            <v>3143.15</v>
          </cell>
          <cell r="M4699">
            <v>3143.15</v>
          </cell>
          <cell r="N4699">
            <v>3143.15</v>
          </cell>
          <cell r="O4699">
            <v>3143.15</v>
          </cell>
          <cell r="P4699">
            <v>3143.15</v>
          </cell>
          <cell r="Q4699">
            <v>3143.15</v>
          </cell>
          <cell r="R4699">
            <v>3143.15</v>
          </cell>
          <cell r="S4699">
            <v>37717.800000000003</v>
          </cell>
        </row>
        <row r="4700">
          <cell r="E4700" t="str">
            <v>36342130200EQMRCZZWD</v>
          </cell>
          <cell r="F4700" t="str">
            <v>CC-MEDAID</v>
          </cell>
          <cell r="G4700">
            <v>3201.86</v>
          </cell>
          <cell r="H4700">
            <v>3201.86</v>
          </cell>
          <cell r="I4700">
            <v>3201.86</v>
          </cell>
          <cell r="J4700">
            <v>3201.86</v>
          </cell>
          <cell r="K4700">
            <v>3201.86</v>
          </cell>
          <cell r="L4700">
            <v>3201.86</v>
          </cell>
          <cell r="M4700">
            <v>3201.86</v>
          </cell>
          <cell r="N4700">
            <v>3201.86</v>
          </cell>
          <cell r="O4700">
            <v>3201.86</v>
          </cell>
          <cell r="P4700">
            <v>3201.86</v>
          </cell>
          <cell r="Q4700">
            <v>3201.86</v>
          </cell>
          <cell r="R4700">
            <v>3201.86</v>
          </cell>
          <cell r="S4700">
            <v>38422.32</v>
          </cell>
        </row>
        <row r="4701">
          <cell r="E4701" t="str">
            <v>36342130200EQMRCZZWD</v>
          </cell>
          <cell r="F4701" t="str">
            <v>CC-MEDAID</v>
          </cell>
          <cell r="G4701">
            <v>3103.6</v>
          </cell>
          <cell r="H4701">
            <v>3103.6</v>
          </cell>
          <cell r="I4701">
            <v>3103.6</v>
          </cell>
          <cell r="J4701">
            <v>3103.6</v>
          </cell>
          <cell r="K4701">
            <v>3103.6</v>
          </cell>
          <cell r="L4701">
            <v>3103.6</v>
          </cell>
          <cell r="M4701">
            <v>3103.6</v>
          </cell>
          <cell r="N4701">
            <v>3103.6</v>
          </cell>
          <cell r="O4701">
            <v>3103.6</v>
          </cell>
          <cell r="P4701">
            <v>3103.6</v>
          </cell>
          <cell r="Q4701">
            <v>3103.6</v>
          </cell>
          <cell r="R4701">
            <v>3103.6</v>
          </cell>
          <cell r="S4701">
            <v>37243.199999999997</v>
          </cell>
        </row>
        <row r="4702">
          <cell r="E4702" t="str">
            <v>36342130200EQMRCZZWD</v>
          </cell>
          <cell r="F4702" t="str">
            <v>CC-MEDAID</v>
          </cell>
          <cell r="G4702">
            <v>2609.81</v>
          </cell>
          <cell r="H4702">
            <v>2609.81</v>
          </cell>
          <cell r="I4702">
            <v>2609.81</v>
          </cell>
          <cell r="J4702">
            <v>2609.81</v>
          </cell>
          <cell r="K4702">
            <v>2609.81</v>
          </cell>
          <cell r="L4702">
            <v>2609.81</v>
          </cell>
          <cell r="M4702">
            <v>2609.81</v>
          </cell>
          <cell r="N4702">
            <v>2609.81</v>
          </cell>
          <cell r="O4702">
            <v>2609.81</v>
          </cell>
          <cell r="P4702">
            <v>2609.81</v>
          </cell>
          <cell r="Q4702">
            <v>2609.81</v>
          </cell>
          <cell r="R4702">
            <v>2609.81</v>
          </cell>
          <cell r="S4702">
            <v>31317.72</v>
          </cell>
        </row>
        <row r="4703">
          <cell r="E4703" t="str">
            <v>36342130200EQMRCZZWD</v>
          </cell>
          <cell r="F4703" t="str">
            <v>CC-MEDAID</v>
          </cell>
          <cell r="G4703">
            <v>2609.81</v>
          </cell>
          <cell r="H4703">
            <v>2609.81</v>
          </cell>
          <cell r="I4703">
            <v>2609.81</v>
          </cell>
          <cell r="J4703">
            <v>2609.81</v>
          </cell>
          <cell r="K4703">
            <v>2609.81</v>
          </cell>
          <cell r="L4703">
            <v>2609.81</v>
          </cell>
          <cell r="M4703">
            <v>2609.81</v>
          </cell>
          <cell r="N4703">
            <v>2609.81</v>
          </cell>
          <cell r="O4703">
            <v>2609.81</v>
          </cell>
          <cell r="P4703">
            <v>2609.81</v>
          </cell>
          <cell r="Q4703">
            <v>2609.81</v>
          </cell>
          <cell r="R4703">
            <v>2609.81</v>
          </cell>
          <cell r="S4703">
            <v>31317.72</v>
          </cell>
        </row>
        <row r="4704">
          <cell r="E4704" t="str">
            <v>36342130200EQMRCZZWD</v>
          </cell>
          <cell r="F4704" t="str">
            <v>CC-MEDAID</v>
          </cell>
          <cell r="G4704">
            <v>1691.47</v>
          </cell>
          <cell r="H4704">
            <v>1691.47</v>
          </cell>
          <cell r="I4704">
            <v>1691.47</v>
          </cell>
          <cell r="J4704">
            <v>1691.47</v>
          </cell>
          <cell r="K4704">
            <v>1691.47</v>
          </cell>
          <cell r="L4704">
            <v>1691.47</v>
          </cell>
          <cell r="M4704">
            <v>1691.47</v>
          </cell>
          <cell r="N4704">
            <v>1691.47</v>
          </cell>
          <cell r="O4704">
            <v>1691.47</v>
          </cell>
          <cell r="P4704">
            <v>1691.47</v>
          </cell>
          <cell r="Q4704">
            <v>1691.47</v>
          </cell>
          <cell r="R4704">
            <v>1691.47</v>
          </cell>
          <cell r="S4704">
            <v>20297.64</v>
          </cell>
        </row>
        <row r="4705">
          <cell r="E4705" t="str">
            <v>36342130200EQMRCZZWD</v>
          </cell>
          <cell r="F4705" t="str">
            <v>CC-MEDAID</v>
          </cell>
          <cell r="G4705">
            <v>2017.77</v>
          </cell>
          <cell r="H4705">
            <v>2017.77</v>
          </cell>
          <cell r="I4705">
            <v>2017.77</v>
          </cell>
          <cell r="J4705">
            <v>2017.77</v>
          </cell>
          <cell r="K4705">
            <v>2017.77</v>
          </cell>
          <cell r="L4705">
            <v>2017.77</v>
          </cell>
          <cell r="M4705">
            <v>2017.77</v>
          </cell>
          <cell r="N4705">
            <v>2017.77</v>
          </cell>
          <cell r="O4705">
            <v>2017.77</v>
          </cell>
          <cell r="P4705">
            <v>2017.77</v>
          </cell>
          <cell r="Q4705">
            <v>2017.77</v>
          </cell>
          <cell r="R4705">
            <v>2017.77</v>
          </cell>
          <cell r="S4705">
            <v>24213.24</v>
          </cell>
        </row>
        <row r="4706">
          <cell r="E4706" t="str">
            <v>36342130200EQMRCZZWD</v>
          </cell>
          <cell r="F4706" t="str">
            <v>CC-MEDAID</v>
          </cell>
          <cell r="G4706">
            <v>2790.89</v>
          </cell>
          <cell r="H4706">
            <v>2790.89</v>
          </cell>
          <cell r="I4706">
            <v>2790.89</v>
          </cell>
          <cell r="J4706">
            <v>2790.89</v>
          </cell>
          <cell r="K4706">
            <v>2790.89</v>
          </cell>
          <cell r="L4706">
            <v>2790.89</v>
          </cell>
          <cell r="M4706">
            <v>2790.89</v>
          </cell>
          <cell r="N4706">
            <v>2790.89</v>
          </cell>
          <cell r="O4706">
            <v>2790.89</v>
          </cell>
          <cell r="P4706">
            <v>2790.89</v>
          </cell>
          <cell r="Q4706">
            <v>2790.89</v>
          </cell>
          <cell r="R4706">
            <v>2790.89</v>
          </cell>
          <cell r="S4706">
            <v>33490.68</v>
          </cell>
        </row>
        <row r="4707">
          <cell r="E4707" t="str">
            <v>36342130200EQMRCZZWD</v>
          </cell>
          <cell r="F4707" t="str">
            <v>CC-MEDAID</v>
          </cell>
          <cell r="G4707">
            <v>2017.77</v>
          </cell>
          <cell r="H4707">
            <v>2017.77</v>
          </cell>
          <cell r="I4707">
            <v>2017.77</v>
          </cell>
          <cell r="J4707">
            <v>2017.77</v>
          </cell>
          <cell r="K4707">
            <v>2017.77</v>
          </cell>
          <cell r="L4707">
            <v>2017.77</v>
          </cell>
          <cell r="M4707">
            <v>2017.77</v>
          </cell>
          <cell r="N4707">
            <v>2017.77</v>
          </cell>
          <cell r="O4707">
            <v>2017.77</v>
          </cell>
          <cell r="P4707">
            <v>2017.77</v>
          </cell>
          <cell r="Q4707">
            <v>2017.77</v>
          </cell>
          <cell r="R4707">
            <v>2017.77</v>
          </cell>
          <cell r="S4707">
            <v>24213.24</v>
          </cell>
        </row>
        <row r="4708">
          <cell r="E4708" t="str">
            <v>36342130200EQMRCZZWD</v>
          </cell>
          <cell r="F4708" t="str">
            <v>CC-MEDAID</v>
          </cell>
          <cell r="G4708">
            <v>3942.23</v>
          </cell>
          <cell r="H4708">
            <v>3942.23</v>
          </cell>
          <cell r="I4708">
            <v>3942.23</v>
          </cell>
          <cell r="J4708">
            <v>3942.23</v>
          </cell>
          <cell r="K4708">
            <v>3942.23</v>
          </cell>
          <cell r="L4708">
            <v>3942.23</v>
          </cell>
          <cell r="M4708">
            <v>3942.23</v>
          </cell>
          <cell r="N4708">
            <v>3942.23</v>
          </cell>
          <cell r="O4708">
            <v>3942.23</v>
          </cell>
          <cell r="P4708">
            <v>3942.23</v>
          </cell>
          <cell r="Q4708">
            <v>3942.23</v>
          </cell>
          <cell r="R4708">
            <v>3942.23</v>
          </cell>
          <cell r="S4708">
            <v>47306.76</v>
          </cell>
        </row>
        <row r="4709">
          <cell r="E4709" t="str">
            <v>36342130200EQMRCZZWD</v>
          </cell>
          <cell r="F4709" t="str">
            <v>CC-MEDAID</v>
          </cell>
          <cell r="G4709">
            <v>3767.33</v>
          </cell>
          <cell r="H4709">
            <v>3767.33</v>
          </cell>
          <cell r="I4709">
            <v>3767.33</v>
          </cell>
          <cell r="J4709">
            <v>3767.33</v>
          </cell>
          <cell r="K4709">
            <v>3767.33</v>
          </cell>
          <cell r="L4709">
            <v>3767.33</v>
          </cell>
          <cell r="M4709">
            <v>3767.33</v>
          </cell>
          <cell r="N4709">
            <v>3767.33</v>
          </cell>
          <cell r="O4709">
            <v>3767.33</v>
          </cell>
          <cell r="P4709">
            <v>3767.33</v>
          </cell>
          <cell r="Q4709">
            <v>3767.33</v>
          </cell>
          <cell r="R4709">
            <v>3767.33</v>
          </cell>
          <cell r="S4709">
            <v>45207.96</v>
          </cell>
        </row>
        <row r="4710">
          <cell r="E4710" t="str">
            <v>36342130200EQMRCZZWD</v>
          </cell>
          <cell r="F4710" t="str">
            <v>CC-MEDAID</v>
          </cell>
          <cell r="G4710">
            <v>3942.23</v>
          </cell>
          <cell r="H4710">
            <v>3942.23</v>
          </cell>
          <cell r="I4710">
            <v>3942.23</v>
          </cell>
          <cell r="J4710">
            <v>3942.23</v>
          </cell>
          <cell r="K4710">
            <v>3942.23</v>
          </cell>
          <cell r="L4710">
            <v>3942.23</v>
          </cell>
          <cell r="M4710">
            <v>3942.23</v>
          </cell>
          <cell r="N4710">
            <v>3942.23</v>
          </cell>
          <cell r="O4710">
            <v>3942.23</v>
          </cell>
          <cell r="P4710">
            <v>3942.23</v>
          </cell>
          <cell r="Q4710">
            <v>3942.23</v>
          </cell>
          <cell r="R4710">
            <v>3942.23</v>
          </cell>
          <cell r="S4710">
            <v>47306.76</v>
          </cell>
        </row>
        <row r="4711">
          <cell r="E4711" t="str">
            <v>36342130200EQMRCZZWD Total</v>
          </cell>
          <cell r="F4711">
            <v>0</v>
          </cell>
          <cell r="S4711">
            <v>647046.35999999987</v>
          </cell>
        </row>
        <row r="4712">
          <cell r="E4712" t="str">
            <v>36342130300EQMRCZZWD</v>
          </cell>
          <cell r="F4712" t="str">
            <v>CC-PENSION</v>
          </cell>
          <cell r="G4712">
            <v>3029.5</v>
          </cell>
          <cell r="H4712">
            <v>3029.5</v>
          </cell>
          <cell r="I4712">
            <v>3029.5</v>
          </cell>
          <cell r="J4712">
            <v>3029.5</v>
          </cell>
          <cell r="K4712">
            <v>3029.5</v>
          </cell>
          <cell r="L4712">
            <v>3029.5</v>
          </cell>
          <cell r="M4712">
            <v>3029.5</v>
          </cell>
          <cell r="N4712">
            <v>3029.5</v>
          </cell>
          <cell r="O4712">
            <v>3029.5</v>
          </cell>
          <cell r="P4712">
            <v>3029.5</v>
          </cell>
          <cell r="Q4712">
            <v>3029.5</v>
          </cell>
          <cell r="R4712">
            <v>3029.5</v>
          </cell>
          <cell r="S4712">
            <v>36354</v>
          </cell>
        </row>
        <row r="4713">
          <cell r="E4713" t="str">
            <v>36342130300EQMRCZZWD</v>
          </cell>
          <cell r="F4713" t="str">
            <v>CC-PENSION</v>
          </cell>
          <cell r="G4713">
            <v>3951.11</v>
          </cell>
          <cell r="H4713">
            <v>3951.11</v>
          </cell>
          <cell r="I4713">
            <v>3951.11</v>
          </cell>
          <cell r="J4713">
            <v>3951.11</v>
          </cell>
          <cell r="K4713">
            <v>3951.11</v>
          </cell>
          <cell r="L4713">
            <v>3951.11</v>
          </cell>
          <cell r="M4713">
            <v>3951.11</v>
          </cell>
          <cell r="N4713">
            <v>3951.11</v>
          </cell>
          <cell r="O4713">
            <v>3951.11</v>
          </cell>
          <cell r="P4713">
            <v>3951.11</v>
          </cell>
          <cell r="Q4713">
            <v>3951.11</v>
          </cell>
          <cell r="R4713">
            <v>3951.11</v>
          </cell>
          <cell r="S4713">
            <v>47413.32</v>
          </cell>
        </row>
        <row r="4714">
          <cell r="E4714" t="str">
            <v>36342130300EQMRCZZWD</v>
          </cell>
          <cell r="F4714" t="str">
            <v>CC-PENSION</v>
          </cell>
          <cell r="G4714">
            <v>3029.5</v>
          </cell>
          <cell r="H4714">
            <v>3029.5</v>
          </cell>
          <cell r="I4714">
            <v>3029.5</v>
          </cell>
          <cell r="J4714">
            <v>3029.5</v>
          </cell>
          <cell r="K4714">
            <v>3029.5</v>
          </cell>
          <cell r="L4714">
            <v>3029.5</v>
          </cell>
          <cell r="M4714">
            <v>3029.5</v>
          </cell>
          <cell r="N4714">
            <v>3029.5</v>
          </cell>
          <cell r="O4714">
            <v>3029.5</v>
          </cell>
          <cell r="P4714">
            <v>3029.5</v>
          </cell>
          <cell r="Q4714">
            <v>3029.5</v>
          </cell>
          <cell r="R4714">
            <v>3029.5</v>
          </cell>
          <cell r="S4714">
            <v>36354</v>
          </cell>
        </row>
        <row r="4715">
          <cell r="E4715" t="str">
            <v>36342130300EQMRCZZWD</v>
          </cell>
          <cell r="F4715" t="str">
            <v>CC-PENSION</v>
          </cell>
          <cell r="G4715">
            <v>4139.07</v>
          </cell>
          <cell r="H4715">
            <v>4139.07</v>
          </cell>
          <cell r="I4715">
            <v>4139.07</v>
          </cell>
          <cell r="J4715">
            <v>4139.07</v>
          </cell>
          <cell r="K4715">
            <v>4139.07</v>
          </cell>
          <cell r="L4715">
            <v>4139.07</v>
          </cell>
          <cell r="M4715">
            <v>4139.07</v>
          </cell>
          <cell r="N4715">
            <v>4139.07</v>
          </cell>
          <cell r="O4715">
            <v>4139.07</v>
          </cell>
          <cell r="P4715">
            <v>4139.07</v>
          </cell>
          <cell r="Q4715">
            <v>4139.07</v>
          </cell>
          <cell r="R4715">
            <v>4139.07</v>
          </cell>
          <cell r="S4715">
            <v>49668.84</v>
          </cell>
        </row>
        <row r="4716">
          <cell r="E4716" t="str">
            <v>36342130300EQMRCZZWD</v>
          </cell>
          <cell r="F4716" t="str">
            <v>CC-PENSION</v>
          </cell>
          <cell r="G4716">
            <v>3029.5</v>
          </cell>
          <cell r="H4716">
            <v>3029.5</v>
          </cell>
          <cell r="I4716">
            <v>3029.5</v>
          </cell>
          <cell r="J4716">
            <v>3029.5</v>
          </cell>
          <cell r="K4716">
            <v>3029.5</v>
          </cell>
          <cell r="L4716">
            <v>3029.5</v>
          </cell>
          <cell r="M4716">
            <v>3029.5</v>
          </cell>
          <cell r="N4716">
            <v>3029.5</v>
          </cell>
          <cell r="O4716">
            <v>3029.5</v>
          </cell>
          <cell r="P4716">
            <v>3029.5</v>
          </cell>
          <cell r="Q4716">
            <v>3029.5</v>
          </cell>
          <cell r="R4716">
            <v>3029.5</v>
          </cell>
          <cell r="S4716">
            <v>36354</v>
          </cell>
        </row>
        <row r="4717">
          <cell r="E4717" t="str">
            <v>36342130300EQMRCZZWD</v>
          </cell>
          <cell r="F4717" t="str">
            <v>CC-PENSION</v>
          </cell>
          <cell r="G4717">
            <v>3029.5</v>
          </cell>
          <cell r="H4717">
            <v>3029.5</v>
          </cell>
          <cell r="I4717">
            <v>3029.5</v>
          </cell>
          <cell r="J4717">
            <v>3029.5</v>
          </cell>
          <cell r="K4717">
            <v>3029.5</v>
          </cell>
          <cell r="L4717">
            <v>3029.5</v>
          </cell>
          <cell r="M4717">
            <v>3029.5</v>
          </cell>
          <cell r="N4717">
            <v>3029.5</v>
          </cell>
          <cell r="O4717">
            <v>3029.5</v>
          </cell>
          <cell r="P4717">
            <v>3029.5</v>
          </cell>
          <cell r="Q4717">
            <v>3029.5</v>
          </cell>
          <cell r="R4717">
            <v>3029.5</v>
          </cell>
          <cell r="S4717">
            <v>36354</v>
          </cell>
        </row>
        <row r="4718">
          <cell r="E4718" t="str">
            <v>36342130300EQMRCZZWD</v>
          </cell>
          <cell r="F4718" t="str">
            <v>CC-PENSION</v>
          </cell>
          <cell r="G4718">
            <v>3385.6</v>
          </cell>
          <cell r="H4718">
            <v>3385.6</v>
          </cell>
          <cell r="I4718">
            <v>3385.6</v>
          </cell>
          <cell r="J4718">
            <v>3385.6</v>
          </cell>
          <cell r="K4718">
            <v>3385.6</v>
          </cell>
          <cell r="L4718">
            <v>3385.6</v>
          </cell>
          <cell r="M4718">
            <v>3385.6</v>
          </cell>
          <cell r="N4718">
            <v>3385.6</v>
          </cell>
          <cell r="O4718">
            <v>3385.6</v>
          </cell>
          <cell r="P4718">
            <v>3385.6</v>
          </cell>
          <cell r="Q4718">
            <v>3385.6</v>
          </cell>
          <cell r="R4718">
            <v>3385.6</v>
          </cell>
          <cell r="S4718">
            <v>40627.199999999997</v>
          </cell>
        </row>
        <row r="4719">
          <cell r="E4719" t="str">
            <v>36342130300EQMRCZZWD</v>
          </cell>
          <cell r="F4719" t="str">
            <v>CC-PENSION</v>
          </cell>
          <cell r="G4719">
            <v>3385.6</v>
          </cell>
          <cell r="H4719">
            <v>3385.6</v>
          </cell>
          <cell r="I4719">
            <v>3385.6</v>
          </cell>
          <cell r="J4719">
            <v>3385.6</v>
          </cell>
          <cell r="K4719">
            <v>3385.6</v>
          </cell>
          <cell r="L4719">
            <v>3385.6</v>
          </cell>
          <cell r="M4719">
            <v>3385.6</v>
          </cell>
          <cell r="N4719">
            <v>3385.6</v>
          </cell>
          <cell r="O4719">
            <v>3385.6</v>
          </cell>
          <cell r="P4719">
            <v>3385.6</v>
          </cell>
          <cell r="Q4719">
            <v>3385.6</v>
          </cell>
          <cell r="R4719">
            <v>3385.6</v>
          </cell>
          <cell r="S4719">
            <v>40627.199999999997</v>
          </cell>
        </row>
        <row r="4720">
          <cell r="E4720" t="str">
            <v>36342130300EQMRCZZWD</v>
          </cell>
          <cell r="F4720" t="str">
            <v>CC-PENSION</v>
          </cell>
          <cell r="G4720">
            <v>3029.5</v>
          </cell>
          <cell r="H4720">
            <v>3029.5</v>
          </cell>
          <cell r="I4720">
            <v>3029.5</v>
          </cell>
          <cell r="J4720">
            <v>3029.5</v>
          </cell>
          <cell r="K4720">
            <v>3029.5</v>
          </cell>
          <cell r="L4720">
            <v>3029.5</v>
          </cell>
          <cell r="M4720">
            <v>3029.5</v>
          </cell>
          <cell r="N4720">
            <v>3029.5</v>
          </cell>
          <cell r="O4720">
            <v>3029.5</v>
          </cell>
          <cell r="P4720">
            <v>3029.5</v>
          </cell>
          <cell r="Q4720">
            <v>3029.5</v>
          </cell>
          <cell r="R4720">
            <v>3029.5</v>
          </cell>
          <cell r="S4720">
            <v>36354</v>
          </cell>
        </row>
        <row r="4721">
          <cell r="E4721" t="str">
            <v>36342130300EQMRCZZWD</v>
          </cell>
          <cell r="F4721" t="str">
            <v>CC-PENSION</v>
          </cell>
          <cell r="G4721">
            <v>3029.5</v>
          </cell>
          <cell r="H4721">
            <v>3029.5</v>
          </cell>
          <cell r="I4721">
            <v>3029.5</v>
          </cell>
          <cell r="J4721">
            <v>3029.5</v>
          </cell>
          <cell r="K4721">
            <v>3029.5</v>
          </cell>
          <cell r="L4721">
            <v>3029.5</v>
          </cell>
          <cell r="M4721">
            <v>3029.5</v>
          </cell>
          <cell r="N4721">
            <v>3029.5</v>
          </cell>
          <cell r="O4721">
            <v>3029.5</v>
          </cell>
          <cell r="P4721">
            <v>3029.5</v>
          </cell>
          <cell r="Q4721">
            <v>3029.5</v>
          </cell>
          <cell r="R4721">
            <v>3029.5</v>
          </cell>
          <cell r="S4721">
            <v>36354</v>
          </cell>
        </row>
        <row r="4722">
          <cell r="E4722" t="str">
            <v>36342130300EQMRCZZWD</v>
          </cell>
          <cell r="F4722" t="str">
            <v>CC-PENSION</v>
          </cell>
          <cell r="G4722">
            <v>3029.5</v>
          </cell>
          <cell r="H4722">
            <v>3029.5</v>
          </cell>
          <cell r="I4722">
            <v>3029.5</v>
          </cell>
          <cell r="J4722">
            <v>3029.5</v>
          </cell>
          <cell r="K4722">
            <v>3029.5</v>
          </cell>
          <cell r="L4722">
            <v>3029.5</v>
          </cell>
          <cell r="M4722">
            <v>3029.5</v>
          </cell>
          <cell r="N4722">
            <v>3029.5</v>
          </cell>
          <cell r="O4722">
            <v>3029.5</v>
          </cell>
          <cell r="P4722">
            <v>3029.5</v>
          </cell>
          <cell r="Q4722">
            <v>3029.5</v>
          </cell>
          <cell r="R4722">
            <v>3029.5</v>
          </cell>
          <cell r="S4722">
            <v>36354</v>
          </cell>
        </row>
        <row r="4723">
          <cell r="E4723" t="str">
            <v>36342130300EQMRCZZWD</v>
          </cell>
          <cell r="F4723" t="str">
            <v>CC-PENSION</v>
          </cell>
          <cell r="G4723">
            <v>3029.5</v>
          </cell>
          <cell r="H4723">
            <v>3029.5</v>
          </cell>
          <cell r="I4723">
            <v>3029.5</v>
          </cell>
          <cell r="J4723">
            <v>3029.5</v>
          </cell>
          <cell r="K4723">
            <v>3029.5</v>
          </cell>
          <cell r="L4723">
            <v>3029.5</v>
          </cell>
          <cell r="M4723">
            <v>3029.5</v>
          </cell>
          <cell r="N4723">
            <v>3029.5</v>
          </cell>
          <cell r="O4723">
            <v>3029.5</v>
          </cell>
          <cell r="P4723">
            <v>3029.5</v>
          </cell>
          <cell r="Q4723">
            <v>3029.5</v>
          </cell>
          <cell r="R4723">
            <v>3029.5</v>
          </cell>
          <cell r="S4723">
            <v>36354</v>
          </cell>
        </row>
        <row r="4724">
          <cell r="E4724" t="str">
            <v>36342130300EQMRCZZWD</v>
          </cell>
          <cell r="F4724" t="str">
            <v>CC-PENSION</v>
          </cell>
          <cell r="G4724">
            <v>3029.5</v>
          </cell>
          <cell r="H4724">
            <v>3029.5</v>
          </cell>
          <cell r="I4724">
            <v>3029.5</v>
          </cell>
          <cell r="J4724">
            <v>3029.5</v>
          </cell>
          <cell r="K4724">
            <v>3029.5</v>
          </cell>
          <cell r="L4724">
            <v>3029.5</v>
          </cell>
          <cell r="M4724">
            <v>3029.5</v>
          </cell>
          <cell r="N4724">
            <v>3029.5</v>
          </cell>
          <cell r="O4724">
            <v>3029.5</v>
          </cell>
          <cell r="P4724">
            <v>3029.5</v>
          </cell>
          <cell r="Q4724">
            <v>3029.5</v>
          </cell>
          <cell r="R4724">
            <v>3029.5</v>
          </cell>
          <cell r="S4724">
            <v>36354</v>
          </cell>
        </row>
        <row r="4725">
          <cell r="E4725" t="str">
            <v>36342130300EQMRCZZWD</v>
          </cell>
          <cell r="F4725" t="str">
            <v>CC-PENSION</v>
          </cell>
          <cell r="G4725">
            <v>3951.11</v>
          </cell>
          <cell r="H4725">
            <v>3951.11</v>
          </cell>
          <cell r="I4725">
            <v>3951.11</v>
          </cell>
          <cell r="J4725">
            <v>3951.11</v>
          </cell>
          <cell r="K4725">
            <v>3951.11</v>
          </cell>
          <cell r="L4725">
            <v>3951.11</v>
          </cell>
          <cell r="M4725">
            <v>3951.11</v>
          </cell>
          <cell r="N4725">
            <v>3951.11</v>
          </cell>
          <cell r="O4725">
            <v>3951.11</v>
          </cell>
          <cell r="P4725">
            <v>3951.11</v>
          </cell>
          <cell r="Q4725">
            <v>3951.11</v>
          </cell>
          <cell r="R4725">
            <v>3951.11</v>
          </cell>
          <cell r="S4725">
            <v>47413.32</v>
          </cell>
        </row>
        <row r="4726">
          <cell r="E4726" t="str">
            <v>36342130300EQMRCZZWD</v>
          </cell>
          <cell r="F4726" t="str">
            <v>CC-PENSION</v>
          </cell>
          <cell r="G4726">
            <v>3385.6</v>
          </cell>
          <cell r="H4726">
            <v>3385.6</v>
          </cell>
          <cell r="I4726">
            <v>3385.6</v>
          </cell>
          <cell r="J4726">
            <v>3385.6</v>
          </cell>
          <cell r="K4726">
            <v>3385.6</v>
          </cell>
          <cell r="L4726">
            <v>3385.6</v>
          </cell>
          <cell r="M4726">
            <v>3385.6</v>
          </cell>
          <cell r="N4726">
            <v>3385.6</v>
          </cell>
          <cell r="O4726">
            <v>3385.6</v>
          </cell>
          <cell r="P4726">
            <v>3385.6</v>
          </cell>
          <cell r="Q4726">
            <v>3385.6</v>
          </cell>
          <cell r="R4726">
            <v>3385.6</v>
          </cell>
          <cell r="S4726">
            <v>40627.199999999997</v>
          </cell>
        </row>
        <row r="4727">
          <cell r="E4727" t="str">
            <v>36342130300EQMRCZZWD</v>
          </cell>
          <cell r="F4727" t="str">
            <v>CC-PENSION</v>
          </cell>
          <cell r="G4727">
            <v>6890.13</v>
          </cell>
          <cell r="H4727">
            <v>6890.13</v>
          </cell>
          <cell r="I4727">
            <v>6890.13</v>
          </cell>
          <cell r="J4727">
            <v>6890.13</v>
          </cell>
          <cell r="K4727">
            <v>6890.13</v>
          </cell>
          <cell r="L4727">
            <v>6890.13</v>
          </cell>
          <cell r="M4727">
            <v>6890.13</v>
          </cell>
          <cell r="N4727">
            <v>6890.13</v>
          </cell>
          <cell r="O4727">
            <v>6890.13</v>
          </cell>
          <cell r="P4727">
            <v>6890.13</v>
          </cell>
          <cell r="Q4727">
            <v>6890.13</v>
          </cell>
          <cell r="R4727">
            <v>6890.13</v>
          </cell>
          <cell r="S4727">
            <v>82681.56</v>
          </cell>
        </row>
        <row r="4728">
          <cell r="E4728" t="str">
            <v>36342130300EQMRCZZWD</v>
          </cell>
          <cell r="F4728" t="str">
            <v>CC-PENSION</v>
          </cell>
          <cell r="G4728">
            <v>2241.14</v>
          </cell>
          <cell r="H4728">
            <v>2241.14</v>
          </cell>
          <cell r="I4728">
            <v>2241.14</v>
          </cell>
          <cell r="J4728">
            <v>2241.14</v>
          </cell>
          <cell r="K4728">
            <v>2241.14</v>
          </cell>
          <cell r="L4728">
            <v>2241.14</v>
          </cell>
          <cell r="M4728">
            <v>2241.14</v>
          </cell>
          <cell r="N4728">
            <v>2241.14</v>
          </cell>
          <cell r="O4728">
            <v>2314.98</v>
          </cell>
          <cell r="P4728">
            <v>2314.98</v>
          </cell>
          <cell r="Q4728">
            <v>2314.98</v>
          </cell>
          <cell r="R4728">
            <v>2314.98</v>
          </cell>
          <cell r="S4728">
            <v>27189.040000000001</v>
          </cell>
        </row>
        <row r="4729">
          <cell r="E4729" t="str">
            <v>36342130300EQMRCZZWD</v>
          </cell>
          <cell r="F4729" t="str">
            <v>CC-PENSION</v>
          </cell>
          <cell r="G4729">
            <v>2961.03</v>
          </cell>
          <cell r="H4729">
            <v>2961.03</v>
          </cell>
          <cell r="I4729">
            <v>2961.03</v>
          </cell>
          <cell r="J4729">
            <v>2961.03</v>
          </cell>
          <cell r="K4729">
            <v>2961.03</v>
          </cell>
          <cell r="L4729">
            <v>2961.03</v>
          </cell>
          <cell r="M4729">
            <v>2961.03</v>
          </cell>
          <cell r="N4729">
            <v>2961.03</v>
          </cell>
          <cell r="O4729">
            <v>2961.03</v>
          </cell>
          <cell r="P4729">
            <v>2961.03</v>
          </cell>
          <cell r="Q4729">
            <v>3095.16</v>
          </cell>
          <cell r="R4729">
            <v>3095.16</v>
          </cell>
          <cell r="S4729">
            <v>35800.620000000003</v>
          </cell>
        </row>
        <row r="4730">
          <cell r="E4730" t="str">
            <v>36342130300EQMRCZZWD</v>
          </cell>
          <cell r="F4730" t="str">
            <v>CC-PENSION</v>
          </cell>
          <cell r="G4730">
            <v>4795.99</v>
          </cell>
          <cell r="H4730">
            <v>4795.99</v>
          </cell>
          <cell r="I4730">
            <v>4795.99</v>
          </cell>
          <cell r="J4730">
            <v>4795.99</v>
          </cell>
          <cell r="K4730">
            <v>4795.99</v>
          </cell>
          <cell r="L4730">
            <v>4795.99</v>
          </cell>
          <cell r="M4730">
            <v>4795.99</v>
          </cell>
          <cell r="N4730">
            <v>4795.99</v>
          </cell>
          <cell r="O4730">
            <v>4795.99</v>
          </cell>
          <cell r="P4730">
            <v>4795.99</v>
          </cell>
          <cell r="Q4730">
            <v>4795.99</v>
          </cell>
          <cell r="R4730">
            <v>4795.99</v>
          </cell>
          <cell r="S4730">
            <v>57551.88</v>
          </cell>
        </row>
        <row r="4731">
          <cell r="E4731" t="str">
            <v>36342130300EQMRCZZWD</v>
          </cell>
          <cell r="F4731" t="str">
            <v>CC-PENSION</v>
          </cell>
          <cell r="G4731">
            <v>3029.5</v>
          </cell>
          <cell r="H4731">
            <v>3029.5</v>
          </cell>
          <cell r="I4731">
            <v>3029.5</v>
          </cell>
          <cell r="J4731">
            <v>3029.5</v>
          </cell>
          <cell r="K4731">
            <v>3029.5</v>
          </cell>
          <cell r="L4731">
            <v>3029.5</v>
          </cell>
          <cell r="M4731">
            <v>3029.5</v>
          </cell>
          <cell r="N4731">
            <v>3029.5</v>
          </cell>
          <cell r="O4731">
            <v>3029.5</v>
          </cell>
          <cell r="P4731">
            <v>3029.5</v>
          </cell>
          <cell r="Q4731">
            <v>3029.5</v>
          </cell>
          <cell r="R4731">
            <v>3029.5</v>
          </cell>
          <cell r="S4731">
            <v>36354</v>
          </cell>
        </row>
        <row r="4732">
          <cell r="E4732" t="str">
            <v>36342130300EQMRCZZWD</v>
          </cell>
          <cell r="F4732" t="str">
            <v>CC-PENSION</v>
          </cell>
          <cell r="G4732">
            <v>6508.04</v>
          </cell>
          <cell r="H4732">
            <v>6508.04</v>
          </cell>
          <cell r="I4732">
            <v>6508.04</v>
          </cell>
          <cell r="J4732">
            <v>6508.04</v>
          </cell>
          <cell r="K4732">
            <v>6508.04</v>
          </cell>
          <cell r="L4732">
            <v>6508.04</v>
          </cell>
          <cell r="M4732">
            <v>6508.04</v>
          </cell>
          <cell r="N4732">
            <v>6508.04</v>
          </cell>
          <cell r="O4732">
            <v>6508.04</v>
          </cell>
          <cell r="P4732">
            <v>6508.04</v>
          </cell>
          <cell r="Q4732">
            <v>6508.04</v>
          </cell>
          <cell r="R4732">
            <v>6508.04</v>
          </cell>
          <cell r="S4732">
            <v>78096.479999999996</v>
          </cell>
        </row>
        <row r="4733">
          <cell r="E4733" t="str">
            <v>36342130300EQMRCZZWD</v>
          </cell>
          <cell r="F4733" t="str">
            <v>CC-PENSION</v>
          </cell>
          <cell r="G4733">
            <v>3029.5</v>
          </cell>
          <cell r="H4733">
            <v>3029.5</v>
          </cell>
          <cell r="I4733">
            <v>3029.5</v>
          </cell>
          <cell r="J4733">
            <v>3029.5</v>
          </cell>
          <cell r="K4733">
            <v>3029.5</v>
          </cell>
          <cell r="L4733">
            <v>3029.5</v>
          </cell>
          <cell r="M4733">
            <v>3029.5</v>
          </cell>
          <cell r="N4733">
            <v>3029.5</v>
          </cell>
          <cell r="O4733">
            <v>3029.5</v>
          </cell>
          <cell r="P4733">
            <v>3029.5</v>
          </cell>
          <cell r="Q4733">
            <v>3029.5</v>
          </cell>
          <cell r="R4733">
            <v>3029.5</v>
          </cell>
          <cell r="S4733">
            <v>36354</v>
          </cell>
        </row>
        <row r="4734">
          <cell r="E4734" t="str">
            <v>36342130300EQMRCZZWD</v>
          </cell>
          <cell r="F4734" t="str">
            <v>CC-PENSION</v>
          </cell>
          <cell r="G4734">
            <v>3029.5</v>
          </cell>
          <cell r="H4734">
            <v>3029.5</v>
          </cell>
          <cell r="I4734">
            <v>3029.5</v>
          </cell>
          <cell r="J4734">
            <v>3029.5</v>
          </cell>
          <cell r="K4734">
            <v>3029.5</v>
          </cell>
          <cell r="L4734">
            <v>3029.5</v>
          </cell>
          <cell r="M4734">
            <v>3029.5</v>
          </cell>
          <cell r="N4734">
            <v>3029.5</v>
          </cell>
          <cell r="O4734">
            <v>3029.5</v>
          </cell>
          <cell r="P4734">
            <v>3029.5</v>
          </cell>
          <cell r="Q4734">
            <v>3029.5</v>
          </cell>
          <cell r="R4734">
            <v>3029.5</v>
          </cell>
          <cell r="S4734">
            <v>36354</v>
          </cell>
        </row>
        <row r="4735">
          <cell r="E4735" t="str">
            <v>36342130300EQMRCZZWD</v>
          </cell>
          <cell r="F4735" t="str">
            <v>CC-PENSION</v>
          </cell>
          <cell r="G4735">
            <v>3029.5</v>
          </cell>
          <cell r="H4735">
            <v>3029.5</v>
          </cell>
          <cell r="I4735">
            <v>3029.5</v>
          </cell>
          <cell r="J4735">
            <v>3029.5</v>
          </cell>
          <cell r="K4735">
            <v>3029.5</v>
          </cell>
          <cell r="L4735">
            <v>3029.5</v>
          </cell>
          <cell r="M4735">
            <v>3029.5</v>
          </cell>
          <cell r="N4735">
            <v>3029.5</v>
          </cell>
          <cell r="O4735">
            <v>3029.5</v>
          </cell>
          <cell r="P4735">
            <v>3029.5</v>
          </cell>
          <cell r="Q4735">
            <v>3029.5</v>
          </cell>
          <cell r="R4735">
            <v>3029.5</v>
          </cell>
          <cell r="S4735">
            <v>36354</v>
          </cell>
        </row>
        <row r="4736">
          <cell r="E4736" t="str">
            <v>36342130300EQMRCZZWD</v>
          </cell>
          <cell r="F4736" t="str">
            <v>CC-PENSION</v>
          </cell>
          <cell r="G4736">
            <v>8826.15</v>
          </cell>
          <cell r="H4736">
            <v>8826.15</v>
          </cell>
          <cell r="I4736">
            <v>8826.15</v>
          </cell>
          <cell r="J4736">
            <v>8826.15</v>
          </cell>
          <cell r="K4736">
            <v>8826.15</v>
          </cell>
          <cell r="L4736">
            <v>8826.15</v>
          </cell>
          <cell r="M4736">
            <v>8826.15</v>
          </cell>
          <cell r="N4736">
            <v>8826.15</v>
          </cell>
          <cell r="O4736">
            <v>8826.15</v>
          </cell>
          <cell r="P4736">
            <v>8826.15</v>
          </cell>
          <cell r="Q4736">
            <v>8826.15</v>
          </cell>
          <cell r="R4736">
            <v>8826.15</v>
          </cell>
          <cell r="S4736">
            <v>105913.8</v>
          </cell>
        </row>
        <row r="4737">
          <cell r="E4737" t="str">
            <v>36342130300EQMRCZZWD</v>
          </cell>
          <cell r="F4737" t="str">
            <v>CC-PENSION</v>
          </cell>
          <cell r="G4737">
            <v>8826.15</v>
          </cell>
          <cell r="H4737">
            <v>8826.15</v>
          </cell>
          <cell r="I4737">
            <v>8826.15</v>
          </cell>
          <cell r="J4737">
            <v>8826.15</v>
          </cell>
          <cell r="K4737">
            <v>8826.15</v>
          </cell>
          <cell r="L4737">
            <v>8826.15</v>
          </cell>
          <cell r="M4737">
            <v>8826.15</v>
          </cell>
          <cell r="N4737">
            <v>8826.15</v>
          </cell>
          <cell r="O4737">
            <v>8826.15</v>
          </cell>
          <cell r="P4737">
            <v>8826.15</v>
          </cell>
          <cell r="Q4737">
            <v>8826.15</v>
          </cell>
          <cell r="R4737">
            <v>8826.15</v>
          </cell>
          <cell r="S4737">
            <v>105913.8</v>
          </cell>
        </row>
        <row r="4738">
          <cell r="E4738" t="str">
            <v>36342130300EQMRCZZWD Total</v>
          </cell>
          <cell r="F4738">
            <v>0</v>
          </cell>
          <cell r="S4738">
            <v>1232126.26</v>
          </cell>
        </row>
        <row r="4739">
          <cell r="E4739" t="str">
            <v>36342130400EQMRCZZWD</v>
          </cell>
          <cell r="F4739" t="str">
            <v>CC-U.I.F.</v>
          </cell>
          <cell r="G4739">
            <v>148.72</v>
          </cell>
          <cell r="H4739">
            <v>148.72</v>
          </cell>
          <cell r="I4739">
            <v>148.72</v>
          </cell>
          <cell r="J4739">
            <v>148.72</v>
          </cell>
          <cell r="K4739">
            <v>148.72</v>
          </cell>
          <cell r="L4739">
            <v>148.72</v>
          </cell>
          <cell r="M4739">
            <v>148.72</v>
          </cell>
          <cell r="N4739">
            <v>148.72</v>
          </cell>
          <cell r="O4739">
            <v>148.72</v>
          </cell>
          <cell r="P4739">
            <v>148.72</v>
          </cell>
          <cell r="Q4739">
            <v>148.72</v>
          </cell>
          <cell r="R4739">
            <v>148.72</v>
          </cell>
          <cell r="S4739">
            <v>1784.64</v>
          </cell>
        </row>
        <row r="4740">
          <cell r="E4740" t="str">
            <v>36342130400EQMRCZZWD</v>
          </cell>
          <cell r="F4740" t="str">
            <v>CC-U.I.F.</v>
          </cell>
          <cell r="G4740">
            <v>148.72</v>
          </cell>
          <cell r="H4740">
            <v>148.72</v>
          </cell>
          <cell r="I4740">
            <v>148.72</v>
          </cell>
          <cell r="J4740">
            <v>148.72</v>
          </cell>
          <cell r="K4740">
            <v>148.72</v>
          </cell>
          <cell r="L4740">
            <v>148.72</v>
          </cell>
          <cell r="M4740">
            <v>148.72</v>
          </cell>
          <cell r="N4740">
            <v>148.72</v>
          </cell>
          <cell r="O4740">
            <v>148.72</v>
          </cell>
          <cell r="P4740">
            <v>148.72</v>
          </cell>
          <cell r="Q4740">
            <v>148.72</v>
          </cell>
          <cell r="R4740">
            <v>148.72</v>
          </cell>
          <cell r="S4740">
            <v>1784.64</v>
          </cell>
        </row>
        <row r="4741">
          <cell r="E4741" t="str">
            <v>36342130400EQMRCZZWD</v>
          </cell>
          <cell r="F4741" t="str">
            <v>CC-U.I.F.</v>
          </cell>
          <cell r="G4741">
            <v>148.72</v>
          </cell>
          <cell r="H4741">
            <v>148.72</v>
          </cell>
          <cell r="I4741">
            <v>148.72</v>
          </cell>
          <cell r="J4741">
            <v>148.72</v>
          </cell>
          <cell r="K4741">
            <v>148.72</v>
          </cell>
          <cell r="L4741">
            <v>148.72</v>
          </cell>
          <cell r="M4741">
            <v>148.72</v>
          </cell>
          <cell r="N4741">
            <v>148.72</v>
          </cell>
          <cell r="O4741">
            <v>148.72</v>
          </cell>
          <cell r="P4741">
            <v>148.72</v>
          </cell>
          <cell r="Q4741">
            <v>148.72</v>
          </cell>
          <cell r="R4741">
            <v>148.72</v>
          </cell>
          <cell r="S4741">
            <v>1784.64</v>
          </cell>
        </row>
        <row r="4742">
          <cell r="E4742" t="str">
            <v>36342130400EQMRCZZWD</v>
          </cell>
          <cell r="F4742" t="str">
            <v>CC-U.I.F.</v>
          </cell>
          <cell r="G4742">
            <v>148.72</v>
          </cell>
          <cell r="H4742">
            <v>148.72</v>
          </cell>
          <cell r="I4742">
            <v>148.72</v>
          </cell>
          <cell r="J4742">
            <v>148.72</v>
          </cell>
          <cell r="K4742">
            <v>148.72</v>
          </cell>
          <cell r="L4742">
            <v>148.72</v>
          </cell>
          <cell r="M4742">
            <v>148.72</v>
          </cell>
          <cell r="N4742">
            <v>148.72</v>
          </cell>
          <cell r="O4742">
            <v>148.72</v>
          </cell>
          <cell r="P4742">
            <v>148.72</v>
          </cell>
          <cell r="Q4742">
            <v>148.72</v>
          </cell>
          <cell r="R4742">
            <v>148.72</v>
          </cell>
          <cell r="S4742">
            <v>1784.64</v>
          </cell>
        </row>
        <row r="4743">
          <cell r="E4743" t="str">
            <v>36342130400EQMRCZZWD</v>
          </cell>
          <cell r="F4743" t="str">
            <v>CC-U.I.F.</v>
          </cell>
          <cell r="G4743">
            <v>148.72</v>
          </cell>
          <cell r="H4743">
            <v>148.72</v>
          </cell>
          <cell r="I4743">
            <v>148.72</v>
          </cell>
          <cell r="J4743">
            <v>148.72</v>
          </cell>
          <cell r="K4743">
            <v>148.72</v>
          </cell>
          <cell r="L4743">
            <v>148.72</v>
          </cell>
          <cell r="M4743">
            <v>148.72</v>
          </cell>
          <cell r="N4743">
            <v>148.72</v>
          </cell>
          <cell r="O4743">
            <v>148.72</v>
          </cell>
          <cell r="P4743">
            <v>148.72</v>
          </cell>
          <cell r="Q4743">
            <v>148.72</v>
          </cell>
          <cell r="R4743">
            <v>148.72</v>
          </cell>
          <cell r="S4743">
            <v>1784.64</v>
          </cell>
        </row>
        <row r="4744">
          <cell r="E4744" t="str">
            <v>36342130400EQMRCZZWD</v>
          </cell>
          <cell r="F4744" t="str">
            <v>CC-U.I.F.</v>
          </cell>
          <cell r="G4744">
            <v>148.72</v>
          </cell>
          <cell r="H4744">
            <v>148.72</v>
          </cell>
          <cell r="I4744">
            <v>148.72</v>
          </cell>
          <cell r="J4744">
            <v>148.72</v>
          </cell>
          <cell r="K4744">
            <v>148.72</v>
          </cell>
          <cell r="L4744">
            <v>148.72</v>
          </cell>
          <cell r="M4744">
            <v>148.72</v>
          </cell>
          <cell r="N4744">
            <v>148.72</v>
          </cell>
          <cell r="O4744">
            <v>148.72</v>
          </cell>
          <cell r="P4744">
            <v>148.72</v>
          </cell>
          <cell r="Q4744">
            <v>148.72</v>
          </cell>
          <cell r="R4744">
            <v>148.72</v>
          </cell>
          <cell r="S4744">
            <v>1784.64</v>
          </cell>
        </row>
        <row r="4745">
          <cell r="E4745" t="str">
            <v>36342130400EQMRCZZWD</v>
          </cell>
          <cell r="F4745" t="str">
            <v>CC-U.I.F.</v>
          </cell>
          <cell r="G4745">
            <v>148.72</v>
          </cell>
          <cell r="H4745">
            <v>148.72</v>
          </cell>
          <cell r="I4745">
            <v>148.72</v>
          </cell>
          <cell r="J4745">
            <v>148.72</v>
          </cell>
          <cell r="K4745">
            <v>148.72</v>
          </cell>
          <cell r="L4745">
            <v>148.72</v>
          </cell>
          <cell r="M4745">
            <v>148.72</v>
          </cell>
          <cell r="N4745">
            <v>148.72</v>
          </cell>
          <cell r="O4745">
            <v>148.72</v>
          </cell>
          <cell r="P4745">
            <v>148.72</v>
          </cell>
          <cell r="Q4745">
            <v>148.72</v>
          </cell>
          <cell r="R4745">
            <v>148.72</v>
          </cell>
          <cell r="S4745">
            <v>1784.64</v>
          </cell>
        </row>
        <row r="4746">
          <cell r="E4746" t="str">
            <v>36342130400EQMRCZZWD</v>
          </cell>
          <cell r="F4746" t="str">
            <v>CC-U.I.F.</v>
          </cell>
          <cell r="G4746">
            <v>148.72</v>
          </cell>
          <cell r="H4746">
            <v>148.72</v>
          </cell>
          <cell r="I4746">
            <v>148.72</v>
          </cell>
          <cell r="J4746">
            <v>148.72</v>
          </cell>
          <cell r="K4746">
            <v>148.72</v>
          </cell>
          <cell r="L4746">
            <v>148.72</v>
          </cell>
          <cell r="M4746">
            <v>148.72</v>
          </cell>
          <cell r="N4746">
            <v>148.72</v>
          </cell>
          <cell r="O4746">
            <v>148.72</v>
          </cell>
          <cell r="P4746">
            <v>148.72</v>
          </cell>
          <cell r="Q4746">
            <v>148.72</v>
          </cell>
          <cell r="R4746">
            <v>148.72</v>
          </cell>
          <cell r="S4746">
            <v>1784.64</v>
          </cell>
        </row>
        <row r="4747">
          <cell r="E4747" t="str">
            <v>36342130400EQMRCZZWD</v>
          </cell>
          <cell r="F4747" t="str">
            <v>CC-U.I.F.</v>
          </cell>
          <cell r="G4747">
            <v>148.72</v>
          </cell>
          <cell r="H4747">
            <v>148.72</v>
          </cell>
          <cell r="I4747">
            <v>148.72</v>
          </cell>
          <cell r="J4747">
            <v>148.72</v>
          </cell>
          <cell r="K4747">
            <v>148.72</v>
          </cell>
          <cell r="L4747">
            <v>148.72</v>
          </cell>
          <cell r="M4747">
            <v>148.72</v>
          </cell>
          <cell r="N4747">
            <v>148.72</v>
          </cell>
          <cell r="O4747">
            <v>148.72</v>
          </cell>
          <cell r="P4747">
            <v>148.72</v>
          </cell>
          <cell r="Q4747">
            <v>148.72</v>
          </cell>
          <cell r="R4747">
            <v>148.72</v>
          </cell>
          <cell r="S4747">
            <v>1784.64</v>
          </cell>
        </row>
        <row r="4748">
          <cell r="E4748" t="str">
            <v>36342130400EQMRCZZWD</v>
          </cell>
          <cell r="F4748" t="str">
            <v>CC-U.I.F.</v>
          </cell>
          <cell r="G4748">
            <v>148.72</v>
          </cell>
          <cell r="H4748">
            <v>148.72</v>
          </cell>
          <cell r="I4748">
            <v>148.72</v>
          </cell>
          <cell r="J4748">
            <v>148.72</v>
          </cell>
          <cell r="K4748">
            <v>148.72</v>
          </cell>
          <cell r="L4748">
            <v>148.72</v>
          </cell>
          <cell r="M4748">
            <v>148.72</v>
          </cell>
          <cell r="N4748">
            <v>148.72</v>
          </cell>
          <cell r="O4748">
            <v>148.72</v>
          </cell>
          <cell r="P4748">
            <v>148.72</v>
          </cell>
          <cell r="Q4748">
            <v>148.72</v>
          </cell>
          <cell r="R4748">
            <v>148.72</v>
          </cell>
          <cell r="S4748">
            <v>1784.64</v>
          </cell>
        </row>
        <row r="4749">
          <cell r="E4749" t="str">
            <v>36342130400EQMRCZZWD</v>
          </cell>
          <cell r="F4749" t="str">
            <v>CC-U.I.F.</v>
          </cell>
          <cell r="G4749">
            <v>148.72</v>
          </cell>
          <cell r="H4749">
            <v>148.72</v>
          </cell>
          <cell r="I4749">
            <v>148.72</v>
          </cell>
          <cell r="J4749">
            <v>148.72</v>
          </cell>
          <cell r="K4749">
            <v>148.72</v>
          </cell>
          <cell r="L4749">
            <v>148.72</v>
          </cell>
          <cell r="M4749">
            <v>148.72</v>
          </cell>
          <cell r="N4749">
            <v>148.72</v>
          </cell>
          <cell r="O4749">
            <v>148.72</v>
          </cell>
          <cell r="P4749">
            <v>148.72</v>
          </cell>
          <cell r="Q4749">
            <v>148.72</v>
          </cell>
          <cell r="R4749">
            <v>148.72</v>
          </cell>
          <cell r="S4749">
            <v>1784.64</v>
          </cell>
        </row>
        <row r="4750">
          <cell r="E4750" t="str">
            <v>36342130400EQMRCZZWD</v>
          </cell>
          <cell r="F4750" t="str">
            <v>CC-U.I.F.</v>
          </cell>
          <cell r="G4750">
            <v>148.72</v>
          </cell>
          <cell r="H4750">
            <v>148.72</v>
          </cell>
          <cell r="I4750">
            <v>148.72</v>
          </cell>
          <cell r="J4750">
            <v>148.72</v>
          </cell>
          <cell r="K4750">
            <v>148.72</v>
          </cell>
          <cell r="L4750">
            <v>148.72</v>
          </cell>
          <cell r="M4750">
            <v>148.72</v>
          </cell>
          <cell r="N4750">
            <v>148.72</v>
          </cell>
          <cell r="O4750">
            <v>148.72</v>
          </cell>
          <cell r="P4750">
            <v>148.72</v>
          </cell>
          <cell r="Q4750">
            <v>148.72</v>
          </cell>
          <cell r="R4750">
            <v>148.72</v>
          </cell>
          <cell r="S4750">
            <v>1784.64</v>
          </cell>
        </row>
        <row r="4751">
          <cell r="E4751" t="str">
            <v>36342130400EQMRCZZWD</v>
          </cell>
          <cell r="F4751" t="str">
            <v>CC-U.I.F.</v>
          </cell>
          <cell r="G4751">
            <v>148.72</v>
          </cell>
          <cell r="H4751">
            <v>148.72</v>
          </cell>
          <cell r="I4751">
            <v>148.72</v>
          </cell>
          <cell r="J4751">
            <v>148.72</v>
          </cell>
          <cell r="K4751">
            <v>148.72</v>
          </cell>
          <cell r="L4751">
            <v>148.72</v>
          </cell>
          <cell r="M4751">
            <v>148.72</v>
          </cell>
          <cell r="N4751">
            <v>148.72</v>
          </cell>
          <cell r="O4751">
            <v>148.72</v>
          </cell>
          <cell r="P4751">
            <v>148.72</v>
          </cell>
          <cell r="Q4751">
            <v>148.72</v>
          </cell>
          <cell r="R4751">
            <v>148.72</v>
          </cell>
          <cell r="S4751">
            <v>1784.64</v>
          </cell>
        </row>
        <row r="4752">
          <cell r="E4752" t="str">
            <v>36342130400EQMRCZZWD</v>
          </cell>
          <cell r="F4752" t="str">
            <v>CC-U.I.F.</v>
          </cell>
          <cell r="G4752">
            <v>148.72</v>
          </cell>
          <cell r="H4752">
            <v>148.72</v>
          </cell>
          <cell r="I4752">
            <v>148.72</v>
          </cell>
          <cell r="J4752">
            <v>148.72</v>
          </cell>
          <cell r="K4752">
            <v>148.72</v>
          </cell>
          <cell r="L4752">
            <v>148.72</v>
          </cell>
          <cell r="M4752">
            <v>148.72</v>
          </cell>
          <cell r="N4752">
            <v>148.72</v>
          </cell>
          <cell r="O4752">
            <v>148.72</v>
          </cell>
          <cell r="P4752">
            <v>148.72</v>
          </cell>
          <cell r="Q4752">
            <v>148.72</v>
          </cell>
          <cell r="R4752">
            <v>148.72</v>
          </cell>
          <cell r="S4752">
            <v>1784.64</v>
          </cell>
        </row>
        <row r="4753">
          <cell r="E4753" t="str">
            <v>36342130400EQMRCZZWD</v>
          </cell>
          <cell r="F4753" t="str">
            <v>CC-U.I.F.</v>
          </cell>
          <cell r="G4753">
            <v>148.72</v>
          </cell>
          <cell r="H4753">
            <v>148.72</v>
          </cell>
          <cell r="I4753">
            <v>148.72</v>
          </cell>
          <cell r="J4753">
            <v>148.72</v>
          </cell>
          <cell r="K4753">
            <v>148.72</v>
          </cell>
          <cell r="L4753">
            <v>148.72</v>
          </cell>
          <cell r="M4753">
            <v>148.72</v>
          </cell>
          <cell r="N4753">
            <v>148.72</v>
          </cell>
          <cell r="O4753">
            <v>148.72</v>
          </cell>
          <cell r="P4753">
            <v>148.72</v>
          </cell>
          <cell r="Q4753">
            <v>148.72</v>
          </cell>
          <cell r="R4753">
            <v>148.72</v>
          </cell>
          <cell r="S4753">
            <v>1784.64</v>
          </cell>
        </row>
        <row r="4754">
          <cell r="E4754" t="str">
            <v>36342130400EQMRCZZWD</v>
          </cell>
          <cell r="F4754" t="str">
            <v>CC-U.I.F.</v>
          </cell>
          <cell r="G4754">
            <v>148.72</v>
          </cell>
          <cell r="H4754">
            <v>148.72</v>
          </cell>
          <cell r="I4754">
            <v>148.72</v>
          </cell>
          <cell r="J4754">
            <v>148.72</v>
          </cell>
          <cell r="K4754">
            <v>148.72</v>
          </cell>
          <cell r="L4754">
            <v>148.72</v>
          </cell>
          <cell r="M4754">
            <v>148.72</v>
          </cell>
          <cell r="N4754">
            <v>148.72</v>
          </cell>
          <cell r="O4754">
            <v>148.72</v>
          </cell>
          <cell r="P4754">
            <v>148.72</v>
          </cell>
          <cell r="Q4754">
            <v>148.72</v>
          </cell>
          <cell r="R4754">
            <v>148.72</v>
          </cell>
          <cell r="S4754">
            <v>1784.64</v>
          </cell>
        </row>
        <row r="4755">
          <cell r="E4755" t="str">
            <v>36342130400EQMRCZZWD</v>
          </cell>
          <cell r="F4755" t="str">
            <v>CC-U.I.F.</v>
          </cell>
          <cell r="G4755">
            <v>148.72</v>
          </cell>
          <cell r="H4755">
            <v>148.72</v>
          </cell>
          <cell r="I4755">
            <v>148.72</v>
          </cell>
          <cell r="J4755">
            <v>148.72</v>
          </cell>
          <cell r="K4755">
            <v>148.72</v>
          </cell>
          <cell r="L4755">
            <v>148.72</v>
          </cell>
          <cell r="M4755">
            <v>148.72</v>
          </cell>
          <cell r="N4755">
            <v>148.72</v>
          </cell>
          <cell r="O4755">
            <v>148.72</v>
          </cell>
          <cell r="P4755">
            <v>148.72</v>
          </cell>
          <cell r="Q4755">
            <v>148.72</v>
          </cell>
          <cell r="R4755">
            <v>148.72</v>
          </cell>
          <cell r="S4755">
            <v>1784.64</v>
          </cell>
        </row>
        <row r="4756">
          <cell r="E4756" t="str">
            <v>36342130400EQMRCZZWD</v>
          </cell>
          <cell r="F4756" t="str">
            <v>CC-U.I.F.</v>
          </cell>
          <cell r="G4756">
            <v>148.72</v>
          </cell>
          <cell r="H4756">
            <v>148.72</v>
          </cell>
          <cell r="I4756">
            <v>148.72</v>
          </cell>
          <cell r="J4756">
            <v>148.72</v>
          </cell>
          <cell r="K4756">
            <v>148.72</v>
          </cell>
          <cell r="L4756">
            <v>148.72</v>
          </cell>
          <cell r="M4756">
            <v>148.72</v>
          </cell>
          <cell r="N4756">
            <v>148.72</v>
          </cell>
          <cell r="O4756">
            <v>148.72</v>
          </cell>
          <cell r="P4756">
            <v>148.72</v>
          </cell>
          <cell r="Q4756">
            <v>148.72</v>
          </cell>
          <cell r="R4756">
            <v>148.72</v>
          </cell>
          <cell r="S4756">
            <v>1784.64</v>
          </cell>
        </row>
        <row r="4757">
          <cell r="E4757" t="str">
            <v>36342130400EQMRCZZWD</v>
          </cell>
          <cell r="F4757" t="str">
            <v>CC-U.I.F.</v>
          </cell>
          <cell r="G4757">
            <v>148.72</v>
          </cell>
          <cell r="H4757">
            <v>148.72</v>
          </cell>
          <cell r="I4757">
            <v>148.72</v>
          </cell>
          <cell r="J4757">
            <v>148.72</v>
          </cell>
          <cell r="K4757">
            <v>148.72</v>
          </cell>
          <cell r="L4757">
            <v>148.72</v>
          </cell>
          <cell r="M4757">
            <v>148.72</v>
          </cell>
          <cell r="N4757">
            <v>148.72</v>
          </cell>
          <cell r="O4757">
            <v>148.72</v>
          </cell>
          <cell r="P4757">
            <v>148.72</v>
          </cell>
          <cell r="Q4757">
            <v>148.72</v>
          </cell>
          <cell r="R4757">
            <v>148.72</v>
          </cell>
          <cell r="S4757">
            <v>1784.64</v>
          </cell>
        </row>
        <row r="4758">
          <cell r="E4758" t="str">
            <v>36342130400EQMRCZZWD</v>
          </cell>
          <cell r="F4758" t="str">
            <v>CC-U.I.F.</v>
          </cell>
          <cell r="G4758">
            <v>148.72</v>
          </cell>
          <cell r="H4758">
            <v>148.72</v>
          </cell>
          <cell r="I4758">
            <v>148.72</v>
          </cell>
          <cell r="J4758">
            <v>148.72</v>
          </cell>
          <cell r="K4758">
            <v>148.72</v>
          </cell>
          <cell r="L4758">
            <v>148.72</v>
          </cell>
          <cell r="M4758">
            <v>148.72</v>
          </cell>
          <cell r="N4758">
            <v>148.72</v>
          </cell>
          <cell r="O4758">
            <v>148.72</v>
          </cell>
          <cell r="P4758">
            <v>148.72</v>
          </cell>
          <cell r="Q4758">
            <v>148.72</v>
          </cell>
          <cell r="R4758">
            <v>148.72</v>
          </cell>
          <cell r="S4758">
            <v>1784.64</v>
          </cell>
        </row>
        <row r="4759">
          <cell r="E4759" t="str">
            <v>36342130400EQMRCZZWD</v>
          </cell>
          <cell r="F4759" t="str">
            <v>CC-U.I.F.</v>
          </cell>
          <cell r="G4759">
            <v>148.72</v>
          </cell>
          <cell r="H4759">
            <v>148.72</v>
          </cell>
          <cell r="I4759">
            <v>148.72</v>
          </cell>
          <cell r="J4759">
            <v>148.72</v>
          </cell>
          <cell r="K4759">
            <v>148.72</v>
          </cell>
          <cell r="L4759">
            <v>148.72</v>
          </cell>
          <cell r="M4759">
            <v>148.72</v>
          </cell>
          <cell r="N4759">
            <v>148.72</v>
          </cell>
          <cell r="O4759">
            <v>148.72</v>
          </cell>
          <cell r="P4759">
            <v>148.72</v>
          </cell>
          <cell r="Q4759">
            <v>148.72</v>
          </cell>
          <cell r="R4759">
            <v>148.72</v>
          </cell>
          <cell r="S4759">
            <v>1784.64</v>
          </cell>
        </row>
        <row r="4760">
          <cell r="E4760" t="str">
            <v>36342130400EQMRCZZWD</v>
          </cell>
          <cell r="F4760" t="str">
            <v>CC-U.I.F.</v>
          </cell>
          <cell r="G4760">
            <v>148.72</v>
          </cell>
          <cell r="H4760">
            <v>148.72</v>
          </cell>
          <cell r="I4760">
            <v>148.72</v>
          </cell>
          <cell r="J4760">
            <v>148.72</v>
          </cell>
          <cell r="K4760">
            <v>148.72</v>
          </cell>
          <cell r="L4760">
            <v>148.72</v>
          </cell>
          <cell r="M4760">
            <v>148.72</v>
          </cell>
          <cell r="N4760">
            <v>148.72</v>
          </cell>
          <cell r="O4760">
            <v>148.72</v>
          </cell>
          <cell r="P4760">
            <v>148.72</v>
          </cell>
          <cell r="Q4760">
            <v>148.72</v>
          </cell>
          <cell r="R4760">
            <v>148.72</v>
          </cell>
          <cell r="S4760">
            <v>1784.64</v>
          </cell>
        </row>
        <row r="4761">
          <cell r="E4761" t="str">
            <v>36342130400EQMRCZZWD</v>
          </cell>
          <cell r="F4761" t="str">
            <v>CC-U.I.F.</v>
          </cell>
          <cell r="G4761">
            <v>148.72</v>
          </cell>
          <cell r="H4761">
            <v>148.72</v>
          </cell>
          <cell r="I4761">
            <v>148.72</v>
          </cell>
          <cell r="J4761">
            <v>148.72</v>
          </cell>
          <cell r="K4761">
            <v>148.72</v>
          </cell>
          <cell r="L4761">
            <v>148.72</v>
          </cell>
          <cell r="M4761">
            <v>148.72</v>
          </cell>
          <cell r="N4761">
            <v>148.72</v>
          </cell>
          <cell r="O4761">
            <v>148.72</v>
          </cell>
          <cell r="P4761">
            <v>148.72</v>
          </cell>
          <cell r="Q4761">
            <v>148.72</v>
          </cell>
          <cell r="R4761">
            <v>148.72</v>
          </cell>
          <cell r="S4761">
            <v>1784.64</v>
          </cell>
        </row>
        <row r="4762">
          <cell r="E4762" t="str">
            <v>36342130400EQMRCZZWD</v>
          </cell>
          <cell r="F4762" t="str">
            <v>CC-U.I.F.</v>
          </cell>
          <cell r="G4762">
            <v>148.72</v>
          </cell>
          <cell r="H4762">
            <v>148.72</v>
          </cell>
          <cell r="I4762">
            <v>148.72</v>
          </cell>
          <cell r="J4762">
            <v>148.72</v>
          </cell>
          <cell r="K4762">
            <v>148.72</v>
          </cell>
          <cell r="L4762">
            <v>148.72</v>
          </cell>
          <cell r="M4762">
            <v>148.72</v>
          </cell>
          <cell r="N4762">
            <v>148.72</v>
          </cell>
          <cell r="O4762">
            <v>148.72</v>
          </cell>
          <cell r="P4762">
            <v>148.72</v>
          </cell>
          <cell r="Q4762">
            <v>148.72</v>
          </cell>
          <cell r="R4762">
            <v>148.72</v>
          </cell>
          <cell r="S4762">
            <v>1784.64</v>
          </cell>
        </row>
        <row r="4763">
          <cell r="E4763" t="str">
            <v>36342130400EQMRCZZWD</v>
          </cell>
          <cell r="F4763" t="str">
            <v>CC-U.I.F.</v>
          </cell>
          <cell r="G4763">
            <v>148.72</v>
          </cell>
          <cell r="H4763">
            <v>148.72</v>
          </cell>
          <cell r="I4763">
            <v>148.72</v>
          </cell>
          <cell r="J4763">
            <v>148.72</v>
          </cell>
          <cell r="K4763">
            <v>148.72</v>
          </cell>
          <cell r="L4763">
            <v>148.72</v>
          </cell>
          <cell r="M4763">
            <v>148.72</v>
          </cell>
          <cell r="N4763">
            <v>148.72</v>
          </cell>
          <cell r="O4763">
            <v>148.72</v>
          </cell>
          <cell r="P4763">
            <v>148.72</v>
          </cell>
          <cell r="Q4763">
            <v>148.72</v>
          </cell>
          <cell r="R4763">
            <v>148.72</v>
          </cell>
          <cell r="S4763">
            <v>1784.64</v>
          </cell>
        </row>
        <row r="4764">
          <cell r="E4764" t="str">
            <v>36342130400EQMRCZZWD</v>
          </cell>
          <cell r="F4764" t="str">
            <v>CC-U.I.F.</v>
          </cell>
          <cell r="G4764">
            <v>148.72</v>
          </cell>
          <cell r="H4764">
            <v>148.72</v>
          </cell>
          <cell r="I4764">
            <v>148.72</v>
          </cell>
          <cell r="J4764">
            <v>148.72</v>
          </cell>
          <cell r="K4764">
            <v>148.72</v>
          </cell>
          <cell r="L4764">
            <v>148.72</v>
          </cell>
          <cell r="M4764">
            <v>148.72</v>
          </cell>
          <cell r="N4764">
            <v>148.72</v>
          </cell>
          <cell r="O4764">
            <v>148.72</v>
          </cell>
          <cell r="P4764">
            <v>148.72</v>
          </cell>
          <cell r="Q4764">
            <v>148.72</v>
          </cell>
          <cell r="R4764">
            <v>148.72</v>
          </cell>
          <cell r="S4764">
            <v>1784.64</v>
          </cell>
        </row>
        <row r="4765">
          <cell r="E4765" t="str">
            <v>36342130400EQMRCZZWD Total</v>
          </cell>
          <cell r="F4765">
            <v>0</v>
          </cell>
          <cell r="S4765">
            <v>46400.639999999992</v>
          </cell>
        </row>
        <row r="4766">
          <cell r="E4766" t="str">
            <v>36342305410EQMRCZZHO</v>
          </cell>
          <cell r="F4766" t="str">
            <v>CC-SKILLS</v>
          </cell>
          <cell r="G4766">
            <v>152.99</v>
          </cell>
          <cell r="H4766">
            <v>152.99</v>
          </cell>
          <cell r="I4766">
            <v>152.99</v>
          </cell>
          <cell r="J4766">
            <v>152.99</v>
          </cell>
          <cell r="K4766">
            <v>152.99</v>
          </cell>
          <cell r="L4766">
            <v>152.99</v>
          </cell>
          <cell r="M4766">
            <v>290.7</v>
          </cell>
          <cell r="N4766">
            <v>152.99</v>
          </cell>
          <cell r="O4766">
            <v>152.99</v>
          </cell>
          <cell r="P4766">
            <v>152.99</v>
          </cell>
          <cell r="Q4766">
            <v>152.99</v>
          </cell>
          <cell r="R4766">
            <v>152.99</v>
          </cell>
          <cell r="S4766">
            <v>1973.59</v>
          </cell>
        </row>
        <row r="4767">
          <cell r="E4767" t="str">
            <v>36342305410EQMRCZZHO</v>
          </cell>
          <cell r="F4767" t="str">
            <v>CC-SKILLS</v>
          </cell>
          <cell r="G4767">
            <v>193.19</v>
          </cell>
          <cell r="H4767">
            <v>193.19</v>
          </cell>
          <cell r="I4767">
            <v>193.19</v>
          </cell>
          <cell r="J4767">
            <v>193.19</v>
          </cell>
          <cell r="K4767">
            <v>193.19</v>
          </cell>
          <cell r="L4767">
            <v>193.19</v>
          </cell>
          <cell r="M4767">
            <v>193.19</v>
          </cell>
          <cell r="N4767">
            <v>193.19</v>
          </cell>
          <cell r="O4767">
            <v>372.78</v>
          </cell>
          <cell r="P4767">
            <v>193.19</v>
          </cell>
          <cell r="Q4767">
            <v>193.19</v>
          </cell>
          <cell r="R4767">
            <v>193.19</v>
          </cell>
          <cell r="S4767">
            <v>2497.87</v>
          </cell>
        </row>
        <row r="4768">
          <cell r="E4768" t="str">
            <v>36342305410EQMRCZZHO</v>
          </cell>
          <cell r="F4768" t="str">
            <v>CC-SKILLS</v>
          </cell>
          <cell r="G4768">
            <v>142.09</v>
          </cell>
          <cell r="H4768">
            <v>142.09</v>
          </cell>
          <cell r="I4768">
            <v>142.09</v>
          </cell>
          <cell r="J4768">
            <v>142.09</v>
          </cell>
          <cell r="K4768">
            <v>142.09</v>
          </cell>
          <cell r="L4768">
            <v>142.09</v>
          </cell>
          <cell r="M4768">
            <v>142.09</v>
          </cell>
          <cell r="N4768">
            <v>142.09</v>
          </cell>
          <cell r="O4768">
            <v>142.09</v>
          </cell>
          <cell r="P4768">
            <v>279.8</v>
          </cell>
          <cell r="Q4768">
            <v>142.09</v>
          </cell>
          <cell r="R4768">
            <v>142.09</v>
          </cell>
          <cell r="S4768">
            <v>1842.79</v>
          </cell>
        </row>
        <row r="4769">
          <cell r="E4769" t="str">
            <v>36342305410EQMRCZZHO</v>
          </cell>
          <cell r="F4769" t="str">
            <v>CC-SKILLS</v>
          </cell>
          <cell r="G4769">
            <v>211.85</v>
          </cell>
          <cell r="H4769">
            <v>399.99</v>
          </cell>
          <cell r="I4769">
            <v>211.85</v>
          </cell>
          <cell r="J4769">
            <v>211.85</v>
          </cell>
          <cell r="K4769">
            <v>211.85</v>
          </cell>
          <cell r="L4769">
            <v>211.85</v>
          </cell>
          <cell r="M4769">
            <v>211.85</v>
          </cell>
          <cell r="N4769">
            <v>211.85</v>
          </cell>
          <cell r="O4769">
            <v>211.85</v>
          </cell>
          <cell r="P4769">
            <v>211.85</v>
          </cell>
          <cell r="Q4769">
            <v>211.85</v>
          </cell>
          <cell r="R4769">
            <v>211.85</v>
          </cell>
          <cell r="S4769">
            <v>2730.34</v>
          </cell>
        </row>
        <row r="4770">
          <cell r="E4770" t="str">
            <v>36342305410EQMRCZZHO</v>
          </cell>
          <cell r="F4770" t="str">
            <v>CC-SKILLS</v>
          </cell>
          <cell r="G4770">
            <v>169.55</v>
          </cell>
          <cell r="H4770">
            <v>307.25</v>
          </cell>
          <cell r="I4770">
            <v>169.55</v>
          </cell>
          <cell r="J4770">
            <v>169.55</v>
          </cell>
          <cell r="K4770">
            <v>169.55</v>
          </cell>
          <cell r="L4770">
            <v>169.55</v>
          </cell>
          <cell r="M4770">
            <v>169.55</v>
          </cell>
          <cell r="N4770">
            <v>169.55</v>
          </cell>
          <cell r="O4770">
            <v>169.55</v>
          </cell>
          <cell r="P4770">
            <v>169.55</v>
          </cell>
          <cell r="Q4770">
            <v>169.55</v>
          </cell>
          <cell r="R4770">
            <v>169.55</v>
          </cell>
          <cell r="S4770">
            <v>2172.3000000000002</v>
          </cell>
        </row>
        <row r="4771">
          <cell r="E4771" t="str">
            <v>36342305410EQMRCZZHO</v>
          </cell>
          <cell r="F4771" t="str">
            <v>CC-SKILLS</v>
          </cell>
          <cell r="G4771">
            <v>147.04</v>
          </cell>
          <cell r="H4771">
            <v>284.75</v>
          </cell>
          <cell r="I4771">
            <v>147.04</v>
          </cell>
          <cell r="J4771">
            <v>147.04</v>
          </cell>
          <cell r="K4771">
            <v>147.04</v>
          </cell>
          <cell r="L4771">
            <v>147.04</v>
          </cell>
          <cell r="M4771">
            <v>147.04</v>
          </cell>
          <cell r="N4771">
            <v>147.04</v>
          </cell>
          <cell r="O4771">
            <v>147.04</v>
          </cell>
          <cell r="P4771">
            <v>147.04</v>
          </cell>
          <cell r="Q4771">
            <v>147.04</v>
          </cell>
          <cell r="R4771">
            <v>147.04</v>
          </cell>
          <cell r="S4771">
            <v>1902.19</v>
          </cell>
        </row>
        <row r="4772">
          <cell r="E4772" t="str">
            <v>36342305410EQMRCZZHO</v>
          </cell>
          <cell r="F4772" t="str">
            <v>CC-SKILLS</v>
          </cell>
          <cell r="G4772">
            <v>174.28</v>
          </cell>
          <cell r="H4772">
            <v>174.28</v>
          </cell>
          <cell r="I4772">
            <v>174.28</v>
          </cell>
          <cell r="J4772">
            <v>174.28</v>
          </cell>
          <cell r="K4772">
            <v>174.28</v>
          </cell>
          <cell r="L4772">
            <v>174.28</v>
          </cell>
          <cell r="M4772">
            <v>174.28</v>
          </cell>
          <cell r="N4772">
            <v>174.28</v>
          </cell>
          <cell r="O4772">
            <v>174.28</v>
          </cell>
          <cell r="P4772">
            <v>328.17</v>
          </cell>
          <cell r="Q4772">
            <v>174.28</v>
          </cell>
          <cell r="R4772">
            <v>174.28</v>
          </cell>
          <cell r="S4772">
            <v>2245.25</v>
          </cell>
        </row>
        <row r="4773">
          <cell r="E4773" t="str">
            <v>36342305410EQMRCZZHO</v>
          </cell>
          <cell r="F4773" t="str">
            <v>CC-SKILLS</v>
          </cell>
          <cell r="G4773">
            <v>158.25</v>
          </cell>
          <cell r="H4773">
            <v>158.25</v>
          </cell>
          <cell r="I4773">
            <v>158.25</v>
          </cell>
          <cell r="J4773">
            <v>158.25</v>
          </cell>
          <cell r="K4773">
            <v>158.25</v>
          </cell>
          <cell r="L4773">
            <v>158.25</v>
          </cell>
          <cell r="M4773">
            <v>158.25</v>
          </cell>
          <cell r="N4773">
            <v>158.25</v>
          </cell>
          <cell r="O4773">
            <v>158.25</v>
          </cell>
          <cell r="P4773">
            <v>312.14</v>
          </cell>
          <cell r="Q4773">
            <v>158.25</v>
          </cell>
          <cell r="R4773">
            <v>158.25</v>
          </cell>
          <cell r="S4773">
            <v>2052.89</v>
          </cell>
        </row>
        <row r="4774">
          <cell r="E4774" t="str">
            <v>36342305410EQMRCZZHO</v>
          </cell>
          <cell r="F4774" t="str">
            <v>CC-SKILLS</v>
          </cell>
          <cell r="G4774">
            <v>142.26</v>
          </cell>
          <cell r="H4774">
            <v>142.26</v>
          </cell>
          <cell r="I4774">
            <v>279.95999999999998</v>
          </cell>
          <cell r="J4774">
            <v>142.26</v>
          </cell>
          <cell r="K4774">
            <v>142.26</v>
          </cell>
          <cell r="L4774">
            <v>142.26</v>
          </cell>
          <cell r="M4774">
            <v>142.26</v>
          </cell>
          <cell r="N4774">
            <v>142.26</v>
          </cell>
          <cell r="O4774">
            <v>142.26</v>
          </cell>
          <cell r="P4774">
            <v>142.26</v>
          </cell>
          <cell r="Q4774">
            <v>142.26</v>
          </cell>
          <cell r="R4774">
            <v>142.26</v>
          </cell>
          <cell r="S4774">
            <v>1844.82</v>
          </cell>
        </row>
        <row r="4775">
          <cell r="E4775" t="str">
            <v>36342305410EQMRCZZHO</v>
          </cell>
          <cell r="F4775" t="str">
            <v>CC-SKILLS</v>
          </cell>
          <cell r="G4775">
            <v>130.13</v>
          </cell>
          <cell r="H4775">
            <v>130.13</v>
          </cell>
          <cell r="I4775">
            <v>267.83</v>
          </cell>
          <cell r="J4775">
            <v>130.13</v>
          </cell>
          <cell r="K4775">
            <v>130.13</v>
          </cell>
          <cell r="L4775">
            <v>130.13</v>
          </cell>
          <cell r="M4775">
            <v>130.13</v>
          </cell>
          <cell r="N4775">
            <v>130.13</v>
          </cell>
          <cell r="O4775">
            <v>130.13</v>
          </cell>
          <cell r="P4775">
            <v>130.13</v>
          </cell>
          <cell r="Q4775">
            <v>130.13</v>
          </cell>
          <cell r="R4775">
            <v>130.13</v>
          </cell>
          <cell r="S4775">
            <v>1699.26</v>
          </cell>
        </row>
        <row r="4776">
          <cell r="E4776" t="str">
            <v>36342305410EQMRCZZHO</v>
          </cell>
          <cell r="F4776" t="str">
            <v>CC-SKILLS</v>
          </cell>
          <cell r="G4776">
            <v>161.56</v>
          </cell>
          <cell r="H4776">
            <v>161.56</v>
          </cell>
          <cell r="I4776">
            <v>299.26</v>
          </cell>
          <cell r="J4776">
            <v>161.56</v>
          </cell>
          <cell r="K4776">
            <v>161.56</v>
          </cell>
          <cell r="L4776">
            <v>161.56</v>
          </cell>
          <cell r="M4776">
            <v>161.56</v>
          </cell>
          <cell r="N4776">
            <v>161.56</v>
          </cell>
          <cell r="O4776">
            <v>161.56</v>
          </cell>
          <cell r="P4776">
            <v>161.56</v>
          </cell>
          <cell r="Q4776">
            <v>161.56</v>
          </cell>
          <cell r="R4776">
            <v>161.56</v>
          </cell>
          <cell r="S4776">
            <v>2076.42</v>
          </cell>
        </row>
        <row r="4777">
          <cell r="E4777" t="str">
            <v>36342305410EQMRCZZHO</v>
          </cell>
          <cell r="F4777" t="str">
            <v>CC-SKILLS</v>
          </cell>
          <cell r="G4777">
            <v>162.13999999999999</v>
          </cell>
          <cell r="H4777">
            <v>162.13999999999999</v>
          </cell>
          <cell r="I4777">
            <v>299.85000000000002</v>
          </cell>
          <cell r="J4777">
            <v>162.13999999999999</v>
          </cell>
          <cell r="K4777">
            <v>162.13999999999999</v>
          </cell>
          <cell r="L4777">
            <v>162.13999999999999</v>
          </cell>
          <cell r="M4777">
            <v>162.13999999999999</v>
          </cell>
          <cell r="N4777">
            <v>162.13999999999999</v>
          </cell>
          <cell r="O4777">
            <v>162.13999999999999</v>
          </cell>
          <cell r="P4777">
            <v>162.13999999999999</v>
          </cell>
          <cell r="Q4777">
            <v>162.13999999999999</v>
          </cell>
          <cell r="R4777">
            <v>162.13999999999999</v>
          </cell>
          <cell r="S4777">
            <v>2083.39</v>
          </cell>
        </row>
        <row r="4778">
          <cell r="E4778" t="str">
            <v>36342305410EQMRCZZHO</v>
          </cell>
          <cell r="F4778" t="str">
            <v>CC-SKILLS</v>
          </cell>
          <cell r="G4778">
            <v>130.13</v>
          </cell>
          <cell r="H4778">
            <v>130.13</v>
          </cell>
          <cell r="I4778">
            <v>267.83</v>
          </cell>
          <cell r="J4778">
            <v>130.13</v>
          </cell>
          <cell r="K4778">
            <v>130.13</v>
          </cell>
          <cell r="L4778">
            <v>130.13</v>
          </cell>
          <cell r="M4778">
            <v>130.13</v>
          </cell>
          <cell r="N4778">
            <v>130.13</v>
          </cell>
          <cell r="O4778">
            <v>130.13</v>
          </cell>
          <cell r="P4778">
            <v>130.13</v>
          </cell>
          <cell r="Q4778">
            <v>130.13</v>
          </cell>
          <cell r="R4778">
            <v>130.13</v>
          </cell>
          <cell r="S4778">
            <v>1699.26</v>
          </cell>
        </row>
        <row r="4779">
          <cell r="E4779" t="str">
            <v>36342305410EQMRCZZHO</v>
          </cell>
          <cell r="F4779" t="str">
            <v>CC-SKILLS</v>
          </cell>
          <cell r="G4779">
            <v>208.72</v>
          </cell>
          <cell r="H4779">
            <v>208.72</v>
          </cell>
          <cell r="I4779">
            <v>208.72</v>
          </cell>
          <cell r="J4779">
            <v>208.72</v>
          </cell>
          <cell r="K4779">
            <v>208.72</v>
          </cell>
          <cell r="L4779">
            <v>208.72</v>
          </cell>
          <cell r="M4779">
            <v>208.72</v>
          </cell>
          <cell r="N4779">
            <v>208.72</v>
          </cell>
          <cell r="O4779">
            <v>208.72</v>
          </cell>
          <cell r="P4779">
            <v>208.72</v>
          </cell>
          <cell r="Q4779">
            <v>208.72</v>
          </cell>
          <cell r="R4779">
            <v>388.31</v>
          </cell>
          <cell r="S4779">
            <v>2684.23</v>
          </cell>
        </row>
        <row r="4780">
          <cell r="E4780" t="str">
            <v>36342305410EQMRCZZHO</v>
          </cell>
          <cell r="F4780" t="str">
            <v>CC-SKILLS</v>
          </cell>
          <cell r="G4780">
            <v>179.49</v>
          </cell>
          <cell r="H4780">
            <v>179.49</v>
          </cell>
          <cell r="I4780">
            <v>179.49</v>
          </cell>
          <cell r="J4780">
            <v>179.49</v>
          </cell>
          <cell r="K4780">
            <v>179.49</v>
          </cell>
          <cell r="L4780">
            <v>179.49</v>
          </cell>
          <cell r="M4780">
            <v>179.49</v>
          </cell>
          <cell r="N4780">
            <v>179.49</v>
          </cell>
          <cell r="O4780">
            <v>179.49</v>
          </cell>
          <cell r="P4780">
            <v>179.49</v>
          </cell>
          <cell r="Q4780">
            <v>179.49</v>
          </cell>
          <cell r="R4780">
            <v>333.38</v>
          </cell>
          <cell r="S4780">
            <v>2307.77</v>
          </cell>
        </row>
        <row r="4781">
          <cell r="E4781" t="str">
            <v>36342305410EQMRCZZHO</v>
          </cell>
          <cell r="F4781" t="str">
            <v>CC-SKILLS</v>
          </cell>
          <cell r="G4781">
            <v>635.24</v>
          </cell>
          <cell r="H4781">
            <v>322.06</v>
          </cell>
          <cell r="I4781">
            <v>322.06</v>
          </cell>
          <cell r="J4781">
            <v>322.06</v>
          </cell>
          <cell r="K4781">
            <v>322.06</v>
          </cell>
          <cell r="L4781">
            <v>322.06</v>
          </cell>
          <cell r="M4781">
            <v>322.06</v>
          </cell>
          <cell r="N4781">
            <v>322.06</v>
          </cell>
          <cell r="O4781">
            <v>322.06</v>
          </cell>
          <cell r="P4781">
            <v>322.06</v>
          </cell>
          <cell r="Q4781">
            <v>322.06</v>
          </cell>
          <cell r="R4781">
            <v>322.06</v>
          </cell>
          <cell r="S4781">
            <v>4177.8999999999996</v>
          </cell>
        </row>
        <row r="4782">
          <cell r="E4782" t="str">
            <v>36342305410EQMRCZZHO</v>
          </cell>
          <cell r="F4782" t="str">
            <v>CC-SKILLS</v>
          </cell>
          <cell r="G4782">
            <v>134.57</v>
          </cell>
          <cell r="H4782">
            <v>134.57</v>
          </cell>
          <cell r="I4782">
            <v>134.57</v>
          </cell>
          <cell r="J4782">
            <v>134.57</v>
          </cell>
          <cell r="K4782">
            <v>134.57</v>
          </cell>
          <cell r="L4782">
            <v>134.57</v>
          </cell>
          <cell r="M4782">
            <v>134.57</v>
          </cell>
          <cell r="N4782">
            <v>259.08</v>
          </cell>
          <cell r="O4782">
            <v>138.44999999999999</v>
          </cell>
          <cell r="P4782">
            <v>138.44999999999999</v>
          </cell>
          <cell r="Q4782">
            <v>138.44999999999999</v>
          </cell>
          <cell r="R4782">
            <v>138.44999999999999</v>
          </cell>
          <cell r="S4782">
            <v>1754.87</v>
          </cell>
        </row>
        <row r="4783">
          <cell r="E4783" t="str">
            <v>36342305410EQMRCZZHO</v>
          </cell>
          <cell r="F4783" t="str">
            <v>CC-SKILLS</v>
          </cell>
          <cell r="G4783">
            <v>155.44999999999999</v>
          </cell>
          <cell r="H4783">
            <v>155.44999999999999</v>
          </cell>
          <cell r="I4783">
            <v>155.44999999999999</v>
          </cell>
          <cell r="J4783">
            <v>155.44999999999999</v>
          </cell>
          <cell r="K4783">
            <v>155.44999999999999</v>
          </cell>
          <cell r="L4783">
            <v>155.44999999999999</v>
          </cell>
          <cell r="M4783">
            <v>155.44999999999999</v>
          </cell>
          <cell r="N4783">
            <v>155.44999999999999</v>
          </cell>
          <cell r="O4783">
            <v>155.44999999999999</v>
          </cell>
          <cell r="P4783">
            <v>319.95</v>
          </cell>
          <cell r="Q4783">
            <v>162.49</v>
          </cell>
          <cell r="R4783">
            <v>162.49</v>
          </cell>
          <cell r="S4783">
            <v>2043.98</v>
          </cell>
        </row>
        <row r="4784">
          <cell r="E4784" t="str">
            <v>36342305410EQMRCZZHO</v>
          </cell>
          <cell r="F4784" t="str">
            <v>CC-SKILLS</v>
          </cell>
          <cell r="G4784">
            <v>226.18</v>
          </cell>
          <cell r="H4784">
            <v>226.18</v>
          </cell>
          <cell r="I4784">
            <v>226.18</v>
          </cell>
          <cell r="J4784">
            <v>444.18</v>
          </cell>
          <cell r="K4784">
            <v>226.18</v>
          </cell>
          <cell r="L4784">
            <v>226.18</v>
          </cell>
          <cell r="M4784">
            <v>226.18</v>
          </cell>
          <cell r="N4784">
            <v>226.18</v>
          </cell>
          <cell r="O4784">
            <v>226.18</v>
          </cell>
          <cell r="P4784">
            <v>226.18</v>
          </cell>
          <cell r="Q4784">
            <v>226.18</v>
          </cell>
          <cell r="R4784">
            <v>226.18</v>
          </cell>
          <cell r="S4784">
            <v>2932.16</v>
          </cell>
        </row>
        <row r="4785">
          <cell r="E4785" t="str">
            <v>36342305410EQMRCZZHO</v>
          </cell>
          <cell r="F4785" t="str">
            <v>CC-SKILLS</v>
          </cell>
          <cell r="G4785">
            <v>130.13</v>
          </cell>
          <cell r="H4785">
            <v>130.13</v>
          </cell>
          <cell r="I4785">
            <v>130.13</v>
          </cell>
          <cell r="J4785">
            <v>267.83</v>
          </cell>
          <cell r="K4785">
            <v>130.13</v>
          </cell>
          <cell r="L4785">
            <v>130.13</v>
          </cell>
          <cell r="M4785">
            <v>130.13</v>
          </cell>
          <cell r="N4785">
            <v>130.13</v>
          </cell>
          <cell r="O4785">
            <v>130.13</v>
          </cell>
          <cell r="P4785">
            <v>130.13</v>
          </cell>
          <cell r="Q4785">
            <v>130.13</v>
          </cell>
          <cell r="R4785">
            <v>130.13</v>
          </cell>
          <cell r="S4785">
            <v>1699.26</v>
          </cell>
        </row>
        <row r="4786">
          <cell r="E4786" t="str">
            <v>36342305410EQMRCZZHO</v>
          </cell>
          <cell r="F4786" t="str">
            <v>CC-SKILLS</v>
          </cell>
          <cell r="G4786">
            <v>633.61</v>
          </cell>
          <cell r="H4786">
            <v>320.42</v>
          </cell>
          <cell r="I4786">
            <v>320.42</v>
          </cell>
          <cell r="J4786">
            <v>320.42</v>
          </cell>
          <cell r="K4786">
            <v>320.42</v>
          </cell>
          <cell r="L4786">
            <v>320.42</v>
          </cell>
          <cell r="M4786">
            <v>320.42</v>
          </cell>
          <cell r="N4786">
            <v>320.42</v>
          </cell>
          <cell r="O4786">
            <v>320.42</v>
          </cell>
          <cell r="P4786">
            <v>320.42</v>
          </cell>
          <cell r="Q4786">
            <v>320.42</v>
          </cell>
          <cell r="R4786">
            <v>320.42</v>
          </cell>
          <cell r="S4786">
            <v>4158.2299999999996</v>
          </cell>
        </row>
        <row r="4787">
          <cell r="E4787" t="str">
            <v>36342305410EQMRCZZHO</v>
          </cell>
          <cell r="F4787" t="str">
            <v>CC-SKILLS</v>
          </cell>
          <cell r="G4787">
            <v>150.30000000000001</v>
          </cell>
          <cell r="H4787">
            <v>150.30000000000001</v>
          </cell>
          <cell r="I4787">
            <v>150.30000000000001</v>
          </cell>
          <cell r="J4787">
            <v>150.30000000000001</v>
          </cell>
          <cell r="K4787">
            <v>150.30000000000001</v>
          </cell>
          <cell r="L4787">
            <v>288.01</v>
          </cell>
          <cell r="M4787">
            <v>150.30000000000001</v>
          </cell>
          <cell r="N4787">
            <v>150.30000000000001</v>
          </cell>
          <cell r="O4787">
            <v>150.30000000000001</v>
          </cell>
          <cell r="P4787">
            <v>150.30000000000001</v>
          </cell>
          <cell r="Q4787">
            <v>150.30000000000001</v>
          </cell>
          <cell r="R4787">
            <v>150.30000000000001</v>
          </cell>
          <cell r="S4787">
            <v>1941.31</v>
          </cell>
        </row>
        <row r="4788">
          <cell r="E4788" t="str">
            <v>36342305410EQMRCZZHO</v>
          </cell>
          <cell r="F4788" t="str">
            <v>CC-SKILLS</v>
          </cell>
          <cell r="G4788">
            <v>128.06</v>
          </cell>
          <cell r="H4788">
            <v>128.06</v>
          </cell>
          <cell r="I4788">
            <v>128.06</v>
          </cell>
          <cell r="J4788">
            <v>128.06</v>
          </cell>
          <cell r="K4788">
            <v>128.06</v>
          </cell>
          <cell r="L4788">
            <v>128.06</v>
          </cell>
          <cell r="M4788">
            <v>128.06</v>
          </cell>
          <cell r="N4788">
            <v>128.06</v>
          </cell>
          <cell r="O4788">
            <v>265.76</v>
          </cell>
          <cell r="P4788">
            <v>128.06</v>
          </cell>
          <cell r="Q4788">
            <v>128.06</v>
          </cell>
          <cell r="R4788">
            <v>128.06</v>
          </cell>
          <cell r="S4788">
            <v>1674.42</v>
          </cell>
        </row>
        <row r="4789">
          <cell r="E4789" t="str">
            <v>36342305410EQMRCZZHO</v>
          </cell>
          <cell r="F4789" t="str">
            <v>CC-SKILLS</v>
          </cell>
          <cell r="G4789">
            <v>167.48</v>
          </cell>
          <cell r="H4789">
            <v>167.48</v>
          </cell>
          <cell r="I4789">
            <v>167.48</v>
          </cell>
          <cell r="J4789">
            <v>167.48</v>
          </cell>
          <cell r="K4789">
            <v>167.48</v>
          </cell>
          <cell r="L4789">
            <v>167.48</v>
          </cell>
          <cell r="M4789">
            <v>167.48</v>
          </cell>
          <cell r="N4789">
            <v>167.48</v>
          </cell>
          <cell r="O4789">
            <v>305.19</v>
          </cell>
          <cell r="P4789">
            <v>167.48</v>
          </cell>
          <cell r="Q4789">
            <v>167.48</v>
          </cell>
          <cell r="R4789">
            <v>167.48</v>
          </cell>
          <cell r="S4789">
            <v>2147.4699999999998</v>
          </cell>
        </row>
        <row r="4790">
          <cell r="E4790" t="str">
            <v>36342305410EQMRCZZHO</v>
          </cell>
          <cell r="F4790" t="str">
            <v>CC-SKILLS</v>
          </cell>
          <cell r="G4790">
            <v>463.81</v>
          </cell>
          <cell r="H4790">
            <v>463.81</v>
          </cell>
          <cell r="I4790">
            <v>865</v>
          </cell>
          <cell r="J4790">
            <v>463.81</v>
          </cell>
          <cell r="K4790">
            <v>463.81</v>
          </cell>
          <cell r="L4790">
            <v>463.81</v>
          </cell>
          <cell r="M4790">
            <v>463.81</v>
          </cell>
          <cell r="N4790">
            <v>463.81</v>
          </cell>
          <cell r="O4790">
            <v>463.81</v>
          </cell>
          <cell r="P4790">
            <v>463.81</v>
          </cell>
          <cell r="Q4790">
            <v>463.81</v>
          </cell>
          <cell r="R4790">
            <v>463.81</v>
          </cell>
          <cell r="S4790">
            <v>5966.91</v>
          </cell>
        </row>
        <row r="4791">
          <cell r="E4791" t="str">
            <v>36342305410EQMRCZZHO</v>
          </cell>
          <cell r="F4791" t="str">
            <v>CC-SKILLS</v>
          </cell>
          <cell r="G4791">
            <v>480.6</v>
          </cell>
          <cell r="H4791">
            <v>881.79</v>
          </cell>
          <cell r="I4791">
            <v>480.6</v>
          </cell>
          <cell r="J4791">
            <v>480.6</v>
          </cell>
          <cell r="K4791">
            <v>480.6</v>
          </cell>
          <cell r="L4791">
            <v>480.6</v>
          </cell>
          <cell r="M4791">
            <v>480.6</v>
          </cell>
          <cell r="N4791">
            <v>480.6</v>
          </cell>
          <cell r="O4791">
            <v>480.6</v>
          </cell>
          <cell r="P4791">
            <v>480.6</v>
          </cell>
          <cell r="Q4791">
            <v>480.6</v>
          </cell>
          <cell r="R4791">
            <v>480.6</v>
          </cell>
          <cell r="S4791">
            <v>6168.39</v>
          </cell>
        </row>
        <row r="4792">
          <cell r="E4792" t="str">
            <v>36342305410EQMRCZZHO Total</v>
          </cell>
          <cell r="F4792">
            <v>0</v>
          </cell>
          <cell r="S4792">
            <v>66477.27</v>
          </cell>
        </row>
        <row r="4793">
          <cell r="E4793" t="str">
            <v>36352110010EQMRCZZHO</v>
          </cell>
          <cell r="F4793" t="str">
            <v>SALARY</v>
          </cell>
          <cell r="G4793">
            <v>48890.38</v>
          </cell>
          <cell r="H4793">
            <v>48890.38</v>
          </cell>
          <cell r="I4793">
            <v>48890.38</v>
          </cell>
          <cell r="J4793">
            <v>48890.38</v>
          </cell>
          <cell r="K4793">
            <v>48890.38</v>
          </cell>
          <cell r="L4793">
            <v>48890.38</v>
          </cell>
          <cell r="M4793">
            <v>48890.38</v>
          </cell>
          <cell r="N4793">
            <v>48890.38</v>
          </cell>
          <cell r="O4793">
            <v>48890.38</v>
          </cell>
          <cell r="P4793">
            <v>48890.38</v>
          </cell>
          <cell r="Q4793">
            <v>48890.38</v>
          </cell>
          <cell r="R4793">
            <v>48890.38</v>
          </cell>
          <cell r="S4793">
            <v>586684.56000000006</v>
          </cell>
        </row>
        <row r="4794">
          <cell r="E4794" t="str">
            <v>36352110010EQMRCZZHO</v>
          </cell>
          <cell r="F4794" t="str">
            <v>SALARY</v>
          </cell>
          <cell r="G4794">
            <v>11234.94</v>
          </cell>
          <cell r="H4794">
            <v>11234.94</v>
          </cell>
          <cell r="I4794">
            <v>11234.94</v>
          </cell>
          <cell r="J4794">
            <v>11486.16</v>
          </cell>
          <cell r="K4794">
            <v>11486.16</v>
          </cell>
          <cell r="L4794">
            <v>11486.16</v>
          </cell>
          <cell r="M4794">
            <v>11486.16</v>
          </cell>
          <cell r="N4794">
            <v>11486.16</v>
          </cell>
          <cell r="O4794">
            <v>11486.16</v>
          </cell>
          <cell r="P4794">
            <v>11486.16</v>
          </cell>
          <cell r="Q4794">
            <v>11486.16</v>
          </cell>
          <cell r="R4794">
            <v>11486.16</v>
          </cell>
          <cell r="S4794">
            <v>137080.26</v>
          </cell>
        </row>
        <row r="4795">
          <cell r="E4795" t="str">
            <v>36352110010EQMRCZZHO Total</v>
          </cell>
          <cell r="F4795">
            <v>0</v>
          </cell>
          <cell r="S4795">
            <v>723764.82000000007</v>
          </cell>
        </row>
        <row r="4796">
          <cell r="E4796" t="str">
            <v>36352110100EQMRCZZHO</v>
          </cell>
          <cell r="F4796" t="str">
            <v>BONUS</v>
          </cell>
          <cell r="G4796">
            <v>0</v>
          </cell>
          <cell r="H4796">
            <v>0</v>
          </cell>
          <cell r="I4796">
            <v>0</v>
          </cell>
          <cell r="J4796">
            <v>0</v>
          </cell>
          <cell r="K4796">
            <v>0</v>
          </cell>
          <cell r="L4796">
            <v>48890.38</v>
          </cell>
          <cell r="M4796">
            <v>0</v>
          </cell>
          <cell r="N4796">
            <v>0</v>
          </cell>
          <cell r="O4796">
            <v>0</v>
          </cell>
          <cell r="P4796">
            <v>0</v>
          </cell>
          <cell r="Q4796">
            <v>0</v>
          </cell>
          <cell r="R4796">
            <v>0</v>
          </cell>
          <cell r="S4796">
            <v>48890.38</v>
          </cell>
        </row>
        <row r="4797">
          <cell r="E4797" t="str">
            <v>36352110100EQMRCZZHO</v>
          </cell>
          <cell r="F4797" t="str">
            <v>BONUS</v>
          </cell>
          <cell r="G4797">
            <v>0</v>
          </cell>
          <cell r="H4797">
            <v>0</v>
          </cell>
          <cell r="I4797">
            <v>11234.94</v>
          </cell>
          <cell r="J4797">
            <v>0</v>
          </cell>
          <cell r="K4797">
            <v>0</v>
          </cell>
          <cell r="L4797">
            <v>0</v>
          </cell>
          <cell r="M4797">
            <v>0</v>
          </cell>
          <cell r="N4797">
            <v>0</v>
          </cell>
          <cell r="O4797">
            <v>0</v>
          </cell>
          <cell r="P4797">
            <v>0</v>
          </cell>
          <cell r="Q4797">
            <v>0</v>
          </cell>
          <cell r="R4797">
            <v>0</v>
          </cell>
          <cell r="S4797">
            <v>11234.94</v>
          </cell>
        </row>
        <row r="4798">
          <cell r="E4798" t="str">
            <v>36352110100EQMRCZZHO Total</v>
          </cell>
          <cell r="F4798">
            <v>0</v>
          </cell>
          <cell r="S4798">
            <v>60125.32</v>
          </cell>
        </row>
        <row r="4799">
          <cell r="E4799" t="str">
            <v>36352110340EQMRCZZHO</v>
          </cell>
          <cell r="F4799" t="str">
            <v>CARALL</v>
          </cell>
          <cell r="G4799">
            <v>14745.92</v>
          </cell>
          <cell r="H4799">
            <v>14745.92</v>
          </cell>
          <cell r="I4799">
            <v>14745.92</v>
          </cell>
          <cell r="J4799">
            <v>14745.92</v>
          </cell>
          <cell r="K4799">
            <v>14745.92</v>
          </cell>
          <cell r="L4799">
            <v>14745.92</v>
          </cell>
          <cell r="M4799">
            <v>14745.92</v>
          </cell>
          <cell r="N4799">
            <v>14745.92</v>
          </cell>
          <cell r="O4799">
            <v>14745.92</v>
          </cell>
          <cell r="P4799">
            <v>14745.92</v>
          </cell>
          <cell r="Q4799">
            <v>14745.92</v>
          </cell>
          <cell r="R4799">
            <v>14745.92</v>
          </cell>
          <cell r="S4799">
            <v>176951.04000000001</v>
          </cell>
        </row>
        <row r="4800">
          <cell r="E4800" t="str">
            <v>36352110340EQMRCZZHO Total</v>
          </cell>
          <cell r="F4800">
            <v>0</v>
          </cell>
          <cell r="S4800">
            <v>176951.04000000001</v>
          </cell>
        </row>
        <row r="4801">
          <cell r="E4801" t="str">
            <v>36352130010EQMRCZZHO</v>
          </cell>
          <cell r="F4801" t="str">
            <v>CC-BARGAIN</v>
          </cell>
          <cell r="G4801">
            <v>8.25</v>
          </cell>
          <cell r="H4801">
            <v>8.25</v>
          </cell>
          <cell r="I4801">
            <v>8.25</v>
          </cell>
          <cell r="J4801">
            <v>8.25</v>
          </cell>
          <cell r="K4801">
            <v>8.25</v>
          </cell>
          <cell r="L4801">
            <v>8.25</v>
          </cell>
          <cell r="M4801">
            <v>8.25</v>
          </cell>
          <cell r="N4801">
            <v>8.25</v>
          </cell>
          <cell r="O4801">
            <v>8.25</v>
          </cell>
          <cell r="P4801">
            <v>8.25</v>
          </cell>
          <cell r="Q4801">
            <v>8.25</v>
          </cell>
          <cell r="R4801">
            <v>8.25</v>
          </cell>
          <cell r="S4801">
            <v>99</v>
          </cell>
        </row>
        <row r="4802">
          <cell r="E4802" t="str">
            <v>36352130010EQMRCZZHO</v>
          </cell>
          <cell r="F4802" t="str">
            <v>CC-BARGAIN</v>
          </cell>
          <cell r="G4802">
            <v>8.25</v>
          </cell>
          <cell r="H4802">
            <v>8.25</v>
          </cell>
          <cell r="I4802">
            <v>8.25</v>
          </cell>
          <cell r="J4802">
            <v>8.25</v>
          </cell>
          <cell r="K4802">
            <v>8.25</v>
          </cell>
          <cell r="L4802">
            <v>8.25</v>
          </cell>
          <cell r="M4802">
            <v>8.25</v>
          </cell>
          <cell r="N4802">
            <v>8.25</v>
          </cell>
          <cell r="O4802">
            <v>8.25</v>
          </cell>
          <cell r="P4802">
            <v>8.25</v>
          </cell>
          <cell r="Q4802">
            <v>8.25</v>
          </cell>
          <cell r="R4802">
            <v>8.25</v>
          </cell>
          <cell r="S4802">
            <v>99</v>
          </cell>
        </row>
        <row r="4803">
          <cell r="E4803" t="str">
            <v>36352130010EQMRCZZHO Total</v>
          </cell>
          <cell r="F4803">
            <v>0</v>
          </cell>
          <cell r="S4803">
            <v>198</v>
          </cell>
        </row>
        <row r="4804">
          <cell r="E4804" t="str">
            <v>36352130100EQMRCZZHO</v>
          </cell>
          <cell r="F4804" t="str">
            <v>CC-GROUPSC</v>
          </cell>
          <cell r="G4804">
            <v>977.81</v>
          </cell>
          <cell r="H4804">
            <v>977.81</v>
          </cell>
          <cell r="I4804">
            <v>977.81</v>
          </cell>
          <cell r="J4804">
            <v>977.81</v>
          </cell>
          <cell r="K4804">
            <v>977.81</v>
          </cell>
          <cell r="L4804">
            <v>977.81</v>
          </cell>
          <cell r="M4804">
            <v>977.81</v>
          </cell>
          <cell r="N4804">
            <v>977.81</v>
          </cell>
          <cell r="O4804">
            <v>977.81</v>
          </cell>
          <cell r="P4804">
            <v>977.81</v>
          </cell>
          <cell r="Q4804">
            <v>977.81</v>
          </cell>
          <cell r="R4804">
            <v>977.81</v>
          </cell>
          <cell r="S4804">
            <v>11733.72</v>
          </cell>
        </row>
        <row r="4805">
          <cell r="E4805" t="str">
            <v>36352130100EQMRCZZHO</v>
          </cell>
          <cell r="F4805" t="str">
            <v>CC-GROUPSC</v>
          </cell>
          <cell r="G4805">
            <v>224.7</v>
          </cell>
          <cell r="H4805">
            <v>224.7</v>
          </cell>
          <cell r="I4805">
            <v>224.7</v>
          </cell>
          <cell r="J4805">
            <v>229.72</v>
          </cell>
          <cell r="K4805">
            <v>229.72</v>
          </cell>
          <cell r="L4805">
            <v>229.72</v>
          </cell>
          <cell r="M4805">
            <v>229.72</v>
          </cell>
          <cell r="N4805">
            <v>229.72</v>
          </cell>
          <cell r="O4805">
            <v>229.72</v>
          </cell>
          <cell r="P4805">
            <v>229.72</v>
          </cell>
          <cell r="Q4805">
            <v>229.72</v>
          </cell>
          <cell r="R4805">
            <v>229.72</v>
          </cell>
          <cell r="S4805">
            <v>2741.58</v>
          </cell>
        </row>
        <row r="4806">
          <cell r="E4806" t="str">
            <v>36352130100EQMRCZZHO Total</v>
          </cell>
          <cell r="F4806">
            <v>0</v>
          </cell>
          <cell r="S4806">
            <v>14475.3</v>
          </cell>
        </row>
        <row r="4807">
          <cell r="E4807" t="str">
            <v>36352130200EQMRCZZHO</v>
          </cell>
          <cell r="F4807" t="str">
            <v>CC-MEDAID</v>
          </cell>
          <cell r="G4807">
            <v>2609.81</v>
          </cell>
          <cell r="H4807">
            <v>2609.81</v>
          </cell>
          <cell r="I4807">
            <v>2609.81</v>
          </cell>
          <cell r="J4807">
            <v>2609.81</v>
          </cell>
          <cell r="K4807">
            <v>2609.81</v>
          </cell>
          <cell r="L4807">
            <v>2609.81</v>
          </cell>
          <cell r="M4807">
            <v>2609.81</v>
          </cell>
          <cell r="N4807">
            <v>2609.81</v>
          </cell>
          <cell r="O4807">
            <v>2609.81</v>
          </cell>
          <cell r="P4807">
            <v>2609.81</v>
          </cell>
          <cell r="Q4807">
            <v>2609.81</v>
          </cell>
          <cell r="R4807">
            <v>2609.81</v>
          </cell>
          <cell r="S4807">
            <v>31317.72</v>
          </cell>
        </row>
        <row r="4808">
          <cell r="E4808" t="str">
            <v>36352130200EQMRCZZHO</v>
          </cell>
          <cell r="F4808" t="str">
            <v>CC-MEDAID</v>
          </cell>
          <cell r="G4808">
            <v>1196.45</v>
          </cell>
          <cell r="H4808">
            <v>1196.45</v>
          </cell>
          <cell r="I4808">
            <v>1196.45</v>
          </cell>
          <cell r="J4808">
            <v>1196.45</v>
          </cell>
          <cell r="K4808">
            <v>1196.45</v>
          </cell>
          <cell r="L4808">
            <v>1196.45</v>
          </cell>
          <cell r="M4808">
            <v>1196.45</v>
          </cell>
          <cell r="N4808">
            <v>1196.45</v>
          </cell>
          <cell r="O4808">
            <v>1196.45</v>
          </cell>
          <cell r="P4808">
            <v>1196.45</v>
          </cell>
          <cell r="Q4808">
            <v>1196.45</v>
          </cell>
          <cell r="R4808">
            <v>1196.45</v>
          </cell>
          <cell r="S4808">
            <v>14357.4</v>
          </cell>
        </row>
        <row r="4809">
          <cell r="E4809" t="str">
            <v>36352130200EQMRCZZHO Total</v>
          </cell>
          <cell r="F4809">
            <v>0</v>
          </cell>
          <cell r="S4809">
            <v>45675.12</v>
          </cell>
        </row>
        <row r="4810">
          <cell r="E4810" t="str">
            <v>36352130300EQMRCZZHO</v>
          </cell>
          <cell r="F4810" t="str">
            <v>CC-PENSION</v>
          </cell>
          <cell r="G4810">
            <v>10755.88</v>
          </cell>
          <cell r="H4810">
            <v>10755.88</v>
          </cell>
          <cell r="I4810">
            <v>10755.88</v>
          </cell>
          <cell r="J4810">
            <v>10755.88</v>
          </cell>
          <cell r="K4810">
            <v>10755.88</v>
          </cell>
          <cell r="L4810">
            <v>10755.88</v>
          </cell>
          <cell r="M4810">
            <v>10755.88</v>
          </cell>
          <cell r="N4810">
            <v>10755.88</v>
          </cell>
          <cell r="O4810">
            <v>10755.88</v>
          </cell>
          <cell r="P4810">
            <v>10755.88</v>
          </cell>
          <cell r="Q4810">
            <v>10755.88</v>
          </cell>
          <cell r="R4810">
            <v>10755.88</v>
          </cell>
          <cell r="S4810">
            <v>129070.56</v>
          </cell>
        </row>
        <row r="4811">
          <cell r="E4811" t="str">
            <v>36352130300EQMRCZZHO</v>
          </cell>
          <cell r="F4811" t="str">
            <v>CC-PENSION</v>
          </cell>
          <cell r="G4811">
            <v>2022.29</v>
          </cell>
          <cell r="H4811">
            <v>2022.29</v>
          </cell>
          <cell r="I4811">
            <v>2022.29</v>
          </cell>
          <cell r="J4811">
            <v>2067.5100000000002</v>
          </cell>
          <cell r="K4811">
            <v>2067.5100000000002</v>
          </cell>
          <cell r="L4811">
            <v>2067.5100000000002</v>
          </cell>
          <cell r="M4811">
            <v>2067.5100000000002</v>
          </cell>
          <cell r="N4811">
            <v>2067.5100000000002</v>
          </cell>
          <cell r="O4811">
            <v>2067.5100000000002</v>
          </cell>
          <cell r="P4811">
            <v>2067.5100000000002</v>
          </cell>
          <cell r="Q4811">
            <v>2067.5100000000002</v>
          </cell>
          <cell r="R4811">
            <v>2067.5100000000002</v>
          </cell>
          <cell r="S4811">
            <v>24674.46</v>
          </cell>
        </row>
        <row r="4812">
          <cell r="E4812" t="str">
            <v>36352130300EQMRCZZHO Total</v>
          </cell>
          <cell r="F4812">
            <v>0</v>
          </cell>
          <cell r="S4812">
            <v>153745.01999999999</v>
          </cell>
        </row>
        <row r="4813">
          <cell r="E4813" t="str">
            <v>36352130400EQMRCZZHO</v>
          </cell>
          <cell r="F4813" t="str">
            <v>CC-U.I.F.</v>
          </cell>
          <cell r="G4813">
            <v>148.72</v>
          </cell>
          <cell r="H4813">
            <v>148.72</v>
          </cell>
          <cell r="I4813">
            <v>148.72</v>
          </cell>
          <cell r="J4813">
            <v>148.72</v>
          </cell>
          <cell r="K4813">
            <v>148.72</v>
          </cell>
          <cell r="L4813">
            <v>148.72</v>
          </cell>
          <cell r="M4813">
            <v>148.72</v>
          </cell>
          <cell r="N4813">
            <v>148.72</v>
          </cell>
          <cell r="O4813">
            <v>148.72</v>
          </cell>
          <cell r="P4813">
            <v>148.72</v>
          </cell>
          <cell r="Q4813">
            <v>148.72</v>
          </cell>
          <cell r="R4813">
            <v>148.72</v>
          </cell>
          <cell r="S4813">
            <v>1784.64</v>
          </cell>
        </row>
        <row r="4814">
          <cell r="E4814" t="str">
            <v>36352130400EQMRCZZHO</v>
          </cell>
          <cell r="F4814" t="str">
            <v>CC-U.I.F.</v>
          </cell>
          <cell r="G4814">
            <v>144.54</v>
          </cell>
          <cell r="H4814">
            <v>144.54</v>
          </cell>
          <cell r="I4814">
            <v>148.72</v>
          </cell>
          <cell r="J4814">
            <v>147.5</v>
          </cell>
          <cell r="K4814">
            <v>147.5</v>
          </cell>
          <cell r="L4814">
            <v>147.5</v>
          </cell>
          <cell r="M4814">
            <v>147.5</v>
          </cell>
          <cell r="N4814">
            <v>147.5</v>
          </cell>
          <cell r="O4814">
            <v>147.5</v>
          </cell>
          <cell r="P4814">
            <v>147.5</v>
          </cell>
          <cell r="Q4814">
            <v>147.5</v>
          </cell>
          <cell r="R4814">
            <v>147.5</v>
          </cell>
          <cell r="S4814">
            <v>1765.3</v>
          </cell>
        </row>
        <row r="4815">
          <cell r="E4815" t="str">
            <v>36352130400EQMRCZZHO Total</v>
          </cell>
          <cell r="F4815">
            <v>0</v>
          </cell>
          <cell r="S4815">
            <v>3549.94</v>
          </cell>
        </row>
        <row r="4816">
          <cell r="E4816" t="str">
            <v>36352305410EQMRCZZHO</v>
          </cell>
          <cell r="F4816" t="str">
            <v>CC-SKILLS</v>
          </cell>
          <cell r="G4816">
            <v>598.74</v>
          </cell>
          <cell r="H4816">
            <v>598.74</v>
          </cell>
          <cell r="I4816">
            <v>598.74</v>
          </cell>
          <cell r="J4816">
            <v>598.74</v>
          </cell>
          <cell r="K4816">
            <v>598.74</v>
          </cell>
          <cell r="L4816">
            <v>1087.6400000000001</v>
          </cell>
          <cell r="M4816">
            <v>598.74</v>
          </cell>
          <cell r="N4816">
            <v>598.74</v>
          </cell>
          <cell r="O4816">
            <v>598.74</v>
          </cell>
          <cell r="P4816">
            <v>598.74</v>
          </cell>
          <cell r="Q4816">
            <v>598.74</v>
          </cell>
          <cell r="R4816">
            <v>598.74</v>
          </cell>
          <cell r="S4816">
            <v>7673.78</v>
          </cell>
        </row>
        <row r="4817">
          <cell r="E4817" t="str">
            <v>36352305410EQMRCZZHO</v>
          </cell>
          <cell r="F4817" t="str">
            <v>CC-SKILLS</v>
          </cell>
          <cell r="G4817">
            <v>118.13</v>
          </cell>
          <cell r="H4817">
            <v>118.13</v>
          </cell>
          <cell r="I4817">
            <v>230.48</v>
          </cell>
          <cell r="J4817">
            <v>120.5</v>
          </cell>
          <cell r="K4817">
            <v>120.5</v>
          </cell>
          <cell r="L4817">
            <v>120.5</v>
          </cell>
          <cell r="M4817">
            <v>120.5</v>
          </cell>
          <cell r="N4817">
            <v>120.5</v>
          </cell>
          <cell r="O4817">
            <v>120.5</v>
          </cell>
          <cell r="P4817">
            <v>120.5</v>
          </cell>
          <cell r="Q4817">
            <v>120.5</v>
          </cell>
          <cell r="R4817">
            <v>120.5</v>
          </cell>
          <cell r="S4817">
            <v>1551.24</v>
          </cell>
        </row>
        <row r="4818">
          <cell r="E4818" t="str">
            <v>36352305410EQMRCZZHO Total</v>
          </cell>
          <cell r="F4818">
            <v>0</v>
          </cell>
          <cell r="S4818">
            <v>9225.02</v>
          </cell>
        </row>
        <row r="4819">
          <cell r="E4819" t="str">
            <v>36412110010HIMRCZZHO</v>
          </cell>
          <cell r="F4819" t="str">
            <v>SALARY</v>
          </cell>
          <cell r="G4819">
            <v>35451.699999999997</v>
          </cell>
          <cell r="H4819">
            <v>35451.699999999997</v>
          </cell>
          <cell r="I4819">
            <v>35451.699999999997</v>
          </cell>
          <cell r="J4819">
            <v>35451.699999999997</v>
          </cell>
          <cell r="K4819">
            <v>35451.699999999997</v>
          </cell>
          <cell r="L4819">
            <v>35451.699999999997</v>
          </cell>
          <cell r="M4819">
            <v>35451.699999999997</v>
          </cell>
          <cell r="N4819">
            <v>35451.699999999997</v>
          </cell>
          <cell r="O4819">
            <v>35451.699999999997</v>
          </cell>
          <cell r="P4819">
            <v>35451.699999999997</v>
          </cell>
          <cell r="Q4819">
            <v>35451.699999999997</v>
          </cell>
          <cell r="R4819">
            <v>35451.699999999997</v>
          </cell>
          <cell r="S4819">
            <v>425420.4</v>
          </cell>
        </row>
        <row r="4820">
          <cell r="E4820" t="str">
            <v>36412110010HIMRCZZHO</v>
          </cell>
          <cell r="F4820" t="str">
            <v>SALARY</v>
          </cell>
          <cell r="G4820">
            <v>40118.879999999997</v>
          </cell>
          <cell r="H4820">
            <v>40118.879999999997</v>
          </cell>
          <cell r="I4820">
            <v>40118.879999999997</v>
          </cell>
          <cell r="J4820">
            <v>40118.879999999997</v>
          </cell>
          <cell r="K4820">
            <v>40118.879999999997</v>
          </cell>
          <cell r="L4820">
            <v>40118.879999999997</v>
          </cell>
          <cell r="M4820">
            <v>40118.879999999997</v>
          </cell>
          <cell r="N4820">
            <v>40118.879999999997</v>
          </cell>
          <cell r="O4820">
            <v>40118.879999999997</v>
          </cell>
          <cell r="P4820">
            <v>40118.879999999997</v>
          </cell>
          <cell r="Q4820">
            <v>40118.879999999997</v>
          </cell>
          <cell r="R4820">
            <v>40118.879999999997</v>
          </cell>
          <cell r="S4820">
            <v>481426.56</v>
          </cell>
        </row>
        <row r="4821">
          <cell r="E4821" t="str">
            <v>36412110010HIMRCZZHO</v>
          </cell>
          <cell r="F4821" t="str">
            <v>SALARY</v>
          </cell>
          <cell r="G4821">
            <v>21799.96</v>
          </cell>
          <cell r="H4821">
            <v>21799.96</v>
          </cell>
          <cell r="I4821">
            <v>21799.96</v>
          </cell>
          <cell r="J4821">
            <v>21799.96</v>
          </cell>
          <cell r="K4821">
            <v>21799.96</v>
          </cell>
          <cell r="L4821">
            <v>21799.96</v>
          </cell>
          <cell r="M4821">
            <v>21799.96</v>
          </cell>
          <cell r="N4821">
            <v>21799.96</v>
          </cell>
          <cell r="O4821">
            <v>21799.96</v>
          </cell>
          <cell r="P4821">
            <v>21799.96</v>
          </cell>
          <cell r="Q4821">
            <v>21799.96</v>
          </cell>
          <cell r="R4821">
            <v>21799.96</v>
          </cell>
          <cell r="S4821">
            <v>261599.52</v>
          </cell>
        </row>
        <row r="4822">
          <cell r="E4822" t="str">
            <v>36412110010eqMRCZZHO Total</v>
          </cell>
          <cell r="F4822">
            <v>0</v>
          </cell>
          <cell r="S4822">
            <v>1168446.48</v>
          </cell>
        </row>
        <row r="4823">
          <cell r="E4823" t="str">
            <v>36412110100EQMRCZZHO</v>
          </cell>
          <cell r="F4823" t="str">
            <v>BONUS</v>
          </cell>
          <cell r="G4823">
            <v>0</v>
          </cell>
          <cell r="H4823">
            <v>35451.699999999997</v>
          </cell>
          <cell r="I4823">
            <v>0</v>
          </cell>
          <cell r="J4823">
            <v>0</v>
          </cell>
          <cell r="K4823">
            <v>0</v>
          </cell>
          <cell r="L4823">
            <v>0</v>
          </cell>
          <cell r="M4823">
            <v>0</v>
          </cell>
          <cell r="N4823">
            <v>0</v>
          </cell>
          <cell r="O4823">
            <v>0</v>
          </cell>
          <cell r="P4823">
            <v>0</v>
          </cell>
          <cell r="Q4823">
            <v>0</v>
          </cell>
          <cell r="R4823">
            <v>0</v>
          </cell>
          <cell r="S4823">
            <v>35451.699999999997</v>
          </cell>
        </row>
        <row r="4824">
          <cell r="E4824" t="str">
            <v>36412110100EQMRCZZHO</v>
          </cell>
          <cell r="F4824" t="str">
            <v>BONUS</v>
          </cell>
          <cell r="G4824">
            <v>0</v>
          </cell>
          <cell r="H4824">
            <v>0</v>
          </cell>
          <cell r="I4824">
            <v>0</v>
          </cell>
          <cell r="J4824">
            <v>0</v>
          </cell>
          <cell r="K4824">
            <v>0</v>
          </cell>
          <cell r="L4824">
            <v>0</v>
          </cell>
          <cell r="M4824">
            <v>0</v>
          </cell>
          <cell r="N4824">
            <v>0</v>
          </cell>
          <cell r="O4824">
            <v>40118.879999999997</v>
          </cell>
          <cell r="P4824">
            <v>0</v>
          </cell>
          <cell r="Q4824">
            <v>0</v>
          </cell>
          <cell r="R4824">
            <v>0</v>
          </cell>
          <cell r="S4824">
            <v>40118.879999999997</v>
          </cell>
        </row>
        <row r="4825">
          <cell r="E4825" t="str">
            <v>36412110100EQMRCZZHO</v>
          </cell>
          <cell r="F4825" t="str">
            <v>BONUS</v>
          </cell>
          <cell r="G4825">
            <v>0</v>
          </cell>
          <cell r="H4825">
            <v>0</v>
          </cell>
          <cell r="I4825">
            <v>0</v>
          </cell>
          <cell r="J4825">
            <v>0</v>
          </cell>
          <cell r="K4825">
            <v>21799.96</v>
          </cell>
          <cell r="L4825">
            <v>0</v>
          </cell>
          <cell r="M4825">
            <v>0</v>
          </cell>
          <cell r="N4825">
            <v>0</v>
          </cell>
          <cell r="O4825">
            <v>0</v>
          </cell>
          <cell r="P4825">
            <v>0</v>
          </cell>
          <cell r="Q4825">
            <v>0</v>
          </cell>
          <cell r="R4825">
            <v>0</v>
          </cell>
          <cell r="S4825">
            <v>21799.96</v>
          </cell>
        </row>
        <row r="4826">
          <cell r="E4826" t="str">
            <v>36412110100EQMRCZZHO Total</v>
          </cell>
          <cell r="F4826">
            <v>0</v>
          </cell>
          <cell r="S4826">
            <v>97370.539999999979</v>
          </cell>
        </row>
        <row r="4827">
          <cell r="E4827" t="str">
            <v>36412110260HIMRCZZHO</v>
          </cell>
          <cell r="F4827" t="str">
            <v>HOUSESUB</v>
          </cell>
          <cell r="G4827">
            <v>796.61</v>
          </cell>
          <cell r="H4827">
            <v>796.61</v>
          </cell>
          <cell r="I4827">
            <v>796.61</v>
          </cell>
          <cell r="J4827">
            <v>796.61</v>
          </cell>
          <cell r="K4827">
            <v>796.61</v>
          </cell>
          <cell r="L4827">
            <v>796.61</v>
          </cell>
          <cell r="M4827">
            <v>796.61</v>
          </cell>
          <cell r="N4827">
            <v>796.61</v>
          </cell>
          <cell r="O4827">
            <v>796.61</v>
          </cell>
          <cell r="P4827">
            <v>796.61</v>
          </cell>
          <cell r="Q4827">
            <v>796.61</v>
          </cell>
          <cell r="R4827">
            <v>796.61</v>
          </cell>
          <cell r="S4827">
            <v>9559.32</v>
          </cell>
        </row>
        <row r="4828">
          <cell r="E4828" t="str">
            <v>36412110260HIMRCZZHO</v>
          </cell>
          <cell r="F4828" t="str">
            <v>HOUSESUB</v>
          </cell>
          <cell r="G4828">
            <v>796.61</v>
          </cell>
          <cell r="H4828">
            <v>796.61</v>
          </cell>
          <cell r="I4828">
            <v>796.61</v>
          </cell>
          <cell r="J4828">
            <v>796.61</v>
          </cell>
          <cell r="K4828">
            <v>796.61</v>
          </cell>
          <cell r="L4828">
            <v>796.61</v>
          </cell>
          <cell r="M4828">
            <v>796.61</v>
          </cell>
          <cell r="N4828">
            <v>796.61</v>
          </cell>
          <cell r="O4828">
            <v>796.61</v>
          </cell>
          <cell r="P4828">
            <v>796.61</v>
          </cell>
          <cell r="Q4828">
            <v>796.61</v>
          </cell>
          <cell r="R4828">
            <v>796.61</v>
          </cell>
          <cell r="S4828">
            <v>9559.32</v>
          </cell>
        </row>
        <row r="4829">
          <cell r="E4829" t="str">
            <v>36412110260eqMRCZZHO Total</v>
          </cell>
          <cell r="F4829">
            <v>0</v>
          </cell>
          <cell r="S4829">
            <v>19118.64</v>
          </cell>
        </row>
        <row r="4830">
          <cell r="E4830" t="str">
            <v>36412110340HIMRCZZHO</v>
          </cell>
          <cell r="F4830" t="str">
            <v>CARALL</v>
          </cell>
          <cell r="G4830">
            <v>7999.35</v>
          </cell>
          <cell r="H4830">
            <v>7999.35</v>
          </cell>
          <cell r="I4830">
            <v>7999.35</v>
          </cell>
          <cell r="J4830">
            <v>7999.35</v>
          </cell>
          <cell r="K4830">
            <v>7999.35</v>
          </cell>
          <cell r="L4830">
            <v>7999.35</v>
          </cell>
          <cell r="M4830">
            <v>7999.35</v>
          </cell>
          <cell r="N4830">
            <v>7999.35</v>
          </cell>
          <cell r="O4830">
            <v>7999.35</v>
          </cell>
          <cell r="P4830">
            <v>7999.35</v>
          </cell>
          <cell r="Q4830">
            <v>7999.35</v>
          </cell>
          <cell r="R4830">
            <v>7999.35</v>
          </cell>
          <cell r="S4830">
            <v>95992.2</v>
          </cell>
        </row>
        <row r="4831">
          <cell r="E4831" t="str">
            <v>36412110340eqMRCZZHO Total</v>
          </cell>
          <cell r="F4831">
            <v>0</v>
          </cell>
          <cell r="S4831">
            <v>95992.2</v>
          </cell>
        </row>
        <row r="4832">
          <cell r="E4832" t="str">
            <v>36412130010HIMRCZZHO</v>
          </cell>
          <cell r="F4832" t="str">
            <v>CC-BARGAIN</v>
          </cell>
          <cell r="G4832">
            <v>8.25</v>
          </cell>
          <cell r="H4832">
            <v>8.25</v>
          </cell>
          <cell r="I4832">
            <v>8.25</v>
          </cell>
          <cell r="J4832">
            <v>8.25</v>
          </cell>
          <cell r="K4832">
            <v>8.25</v>
          </cell>
          <cell r="L4832">
            <v>8.25</v>
          </cell>
          <cell r="M4832">
            <v>8.25</v>
          </cell>
          <cell r="N4832">
            <v>8.25</v>
          </cell>
          <cell r="O4832">
            <v>8.25</v>
          </cell>
          <cell r="P4832">
            <v>8.25</v>
          </cell>
          <cell r="Q4832">
            <v>8.25</v>
          </cell>
          <cell r="R4832">
            <v>8.25</v>
          </cell>
          <cell r="S4832">
            <v>99</v>
          </cell>
        </row>
        <row r="4833">
          <cell r="E4833" t="str">
            <v>36412130010HIMRCZZHO</v>
          </cell>
          <cell r="F4833" t="str">
            <v>CC-BARGAIN</v>
          </cell>
          <cell r="G4833">
            <v>8.25</v>
          </cell>
          <cell r="H4833">
            <v>8.25</v>
          </cell>
          <cell r="I4833">
            <v>8.25</v>
          </cell>
          <cell r="J4833">
            <v>8.25</v>
          </cell>
          <cell r="K4833">
            <v>8.25</v>
          </cell>
          <cell r="L4833">
            <v>8.25</v>
          </cell>
          <cell r="M4833">
            <v>8.25</v>
          </cell>
          <cell r="N4833">
            <v>8.25</v>
          </cell>
          <cell r="O4833">
            <v>8.25</v>
          </cell>
          <cell r="P4833">
            <v>8.25</v>
          </cell>
          <cell r="Q4833">
            <v>8.25</v>
          </cell>
          <cell r="R4833">
            <v>8.25</v>
          </cell>
          <cell r="S4833">
            <v>99</v>
          </cell>
        </row>
        <row r="4834">
          <cell r="E4834" t="str">
            <v>36412130010HIMRCZZHO</v>
          </cell>
          <cell r="F4834" t="str">
            <v>CC-BARGAIN</v>
          </cell>
          <cell r="G4834">
            <v>8.25</v>
          </cell>
          <cell r="H4834">
            <v>8.25</v>
          </cell>
          <cell r="I4834">
            <v>8.25</v>
          </cell>
          <cell r="J4834">
            <v>8.25</v>
          </cell>
          <cell r="K4834">
            <v>8.25</v>
          </cell>
          <cell r="L4834">
            <v>8.25</v>
          </cell>
          <cell r="M4834">
            <v>8.25</v>
          </cell>
          <cell r="N4834">
            <v>8.25</v>
          </cell>
          <cell r="O4834">
            <v>8.25</v>
          </cell>
          <cell r="P4834">
            <v>8.25</v>
          </cell>
          <cell r="Q4834">
            <v>8.25</v>
          </cell>
          <cell r="R4834">
            <v>8.25</v>
          </cell>
          <cell r="S4834">
            <v>99</v>
          </cell>
        </row>
        <row r="4835">
          <cell r="E4835" t="str">
            <v>36412130010eqMRCZZHO Total</v>
          </cell>
          <cell r="F4835">
            <v>0</v>
          </cell>
          <cell r="S4835">
            <v>297</v>
          </cell>
        </row>
        <row r="4836">
          <cell r="E4836" t="str">
            <v>36412130100EQMRCZZHO</v>
          </cell>
          <cell r="F4836" t="str">
            <v>CC-GROUPSC</v>
          </cell>
          <cell r="G4836">
            <v>709.03</v>
          </cell>
          <cell r="H4836">
            <v>709.03</v>
          </cell>
          <cell r="I4836">
            <v>709.03</v>
          </cell>
          <cell r="J4836">
            <v>709.03</v>
          </cell>
          <cell r="K4836">
            <v>709.03</v>
          </cell>
          <cell r="L4836">
            <v>709.03</v>
          </cell>
          <cell r="M4836">
            <v>709.03</v>
          </cell>
          <cell r="N4836">
            <v>709.03</v>
          </cell>
          <cell r="O4836">
            <v>709.03</v>
          </cell>
          <cell r="P4836">
            <v>709.03</v>
          </cell>
          <cell r="Q4836">
            <v>709.03</v>
          </cell>
          <cell r="R4836">
            <v>709.03</v>
          </cell>
          <cell r="S4836">
            <v>8508.36</v>
          </cell>
        </row>
        <row r="4837">
          <cell r="E4837" t="str">
            <v>36412130100EQMRCZZHO</v>
          </cell>
          <cell r="F4837" t="str">
            <v>CC-GROUPSC</v>
          </cell>
          <cell r="G4837">
            <v>802.38</v>
          </cell>
          <cell r="H4837">
            <v>802.38</v>
          </cell>
          <cell r="I4837">
            <v>802.38</v>
          </cell>
          <cell r="J4837">
            <v>802.38</v>
          </cell>
          <cell r="K4837">
            <v>802.38</v>
          </cell>
          <cell r="L4837">
            <v>802.38</v>
          </cell>
          <cell r="M4837">
            <v>802.38</v>
          </cell>
          <cell r="N4837">
            <v>802.38</v>
          </cell>
          <cell r="O4837">
            <v>802.38</v>
          </cell>
          <cell r="P4837">
            <v>802.38</v>
          </cell>
          <cell r="Q4837">
            <v>802.38</v>
          </cell>
          <cell r="R4837">
            <v>802.38</v>
          </cell>
          <cell r="S4837">
            <v>9628.56</v>
          </cell>
        </row>
        <row r="4838">
          <cell r="E4838" t="str">
            <v>36412130100EQMRCZZHO</v>
          </cell>
          <cell r="F4838" t="str">
            <v>CC-GROUPSC</v>
          </cell>
          <cell r="G4838">
            <v>436</v>
          </cell>
          <cell r="H4838">
            <v>436</v>
          </cell>
          <cell r="I4838">
            <v>436</v>
          </cell>
          <cell r="J4838">
            <v>436</v>
          </cell>
          <cell r="K4838">
            <v>436</v>
          </cell>
          <cell r="L4838">
            <v>436</v>
          </cell>
          <cell r="M4838">
            <v>436</v>
          </cell>
          <cell r="N4838">
            <v>436</v>
          </cell>
          <cell r="O4838">
            <v>436</v>
          </cell>
          <cell r="P4838">
            <v>436</v>
          </cell>
          <cell r="Q4838">
            <v>436</v>
          </cell>
          <cell r="R4838">
            <v>436</v>
          </cell>
          <cell r="S4838">
            <v>5232</v>
          </cell>
        </row>
        <row r="4839">
          <cell r="E4839" t="str">
            <v>36412130100EQMRCZZHO Total</v>
          </cell>
          <cell r="F4839">
            <v>0</v>
          </cell>
          <cell r="S4839">
            <v>23368.92</v>
          </cell>
        </row>
        <row r="4840">
          <cell r="E4840" t="str">
            <v>36412130200HIMRCZZHO</v>
          </cell>
          <cell r="F4840" t="str">
            <v>CC-MEDAID</v>
          </cell>
          <cell r="G4840">
            <v>2609.81</v>
          </cell>
          <cell r="H4840">
            <v>2609.81</v>
          </cell>
          <cell r="I4840">
            <v>2609.81</v>
          </cell>
          <cell r="J4840">
            <v>2609.81</v>
          </cell>
          <cell r="K4840">
            <v>2609.81</v>
          </cell>
          <cell r="L4840">
            <v>2609.81</v>
          </cell>
          <cell r="M4840">
            <v>2609.81</v>
          </cell>
          <cell r="N4840">
            <v>2609.81</v>
          </cell>
          <cell r="O4840">
            <v>2609.81</v>
          </cell>
          <cell r="P4840">
            <v>2609.81</v>
          </cell>
          <cell r="Q4840">
            <v>2609.81</v>
          </cell>
          <cell r="R4840">
            <v>2609.81</v>
          </cell>
          <cell r="S4840">
            <v>31317.72</v>
          </cell>
        </row>
        <row r="4841">
          <cell r="E4841" t="str">
            <v>36412130200HIMRCZZHO</v>
          </cell>
          <cell r="F4841" t="str">
            <v>CC-MEDAID</v>
          </cell>
          <cell r="G4841">
            <v>3201.86</v>
          </cell>
          <cell r="H4841">
            <v>3201.86</v>
          </cell>
          <cell r="I4841">
            <v>3201.86</v>
          </cell>
          <cell r="J4841">
            <v>3201.86</v>
          </cell>
          <cell r="K4841">
            <v>3201.86</v>
          </cell>
          <cell r="L4841">
            <v>3201.86</v>
          </cell>
          <cell r="M4841">
            <v>3201.86</v>
          </cell>
          <cell r="N4841">
            <v>3201.86</v>
          </cell>
          <cell r="O4841">
            <v>3201.86</v>
          </cell>
          <cell r="P4841">
            <v>3201.86</v>
          </cell>
          <cell r="Q4841">
            <v>3201.86</v>
          </cell>
          <cell r="R4841">
            <v>3201.86</v>
          </cell>
          <cell r="S4841">
            <v>38422.32</v>
          </cell>
        </row>
        <row r="4842">
          <cell r="E4842" t="str">
            <v>36412130200eqMRCZZHO Total</v>
          </cell>
          <cell r="F4842">
            <v>0</v>
          </cell>
          <cell r="S4842">
            <v>69740.040000000008</v>
          </cell>
        </row>
        <row r="4843">
          <cell r="E4843" t="str">
            <v>36412130300EQMRCZZHO</v>
          </cell>
          <cell r="F4843" t="str">
            <v>CC-PENSION</v>
          </cell>
          <cell r="G4843">
            <v>7799.37</v>
          </cell>
          <cell r="H4843">
            <v>7799.37</v>
          </cell>
          <cell r="I4843">
            <v>7799.37</v>
          </cell>
          <cell r="J4843">
            <v>7799.37</v>
          </cell>
          <cell r="K4843">
            <v>7799.37</v>
          </cell>
          <cell r="L4843">
            <v>7799.37</v>
          </cell>
          <cell r="M4843">
            <v>7799.37</v>
          </cell>
          <cell r="N4843">
            <v>7799.37</v>
          </cell>
          <cell r="O4843">
            <v>7799.37</v>
          </cell>
          <cell r="P4843">
            <v>7799.37</v>
          </cell>
          <cell r="Q4843">
            <v>7799.37</v>
          </cell>
          <cell r="R4843">
            <v>7799.37</v>
          </cell>
          <cell r="S4843">
            <v>93592.44</v>
          </cell>
        </row>
        <row r="4844">
          <cell r="E4844" t="str">
            <v>36412130300EQMRCZZHO</v>
          </cell>
          <cell r="F4844" t="str">
            <v>CC-PENSION</v>
          </cell>
          <cell r="G4844">
            <v>8826.15</v>
          </cell>
          <cell r="H4844">
            <v>8826.15</v>
          </cell>
          <cell r="I4844">
            <v>8826.15</v>
          </cell>
          <cell r="J4844">
            <v>8826.15</v>
          </cell>
          <cell r="K4844">
            <v>8826.15</v>
          </cell>
          <cell r="L4844">
            <v>8826.15</v>
          </cell>
          <cell r="M4844">
            <v>8826.15</v>
          </cell>
          <cell r="N4844">
            <v>8826.15</v>
          </cell>
          <cell r="O4844">
            <v>8826.15</v>
          </cell>
          <cell r="P4844">
            <v>8826.15</v>
          </cell>
          <cell r="Q4844">
            <v>8826.15</v>
          </cell>
          <cell r="R4844">
            <v>8826.15</v>
          </cell>
          <cell r="S4844">
            <v>105913.8</v>
          </cell>
        </row>
        <row r="4845">
          <cell r="E4845" t="str">
            <v>36412130300EQMRCZZHO</v>
          </cell>
          <cell r="F4845" t="str">
            <v>CC-PENSION</v>
          </cell>
          <cell r="G4845">
            <v>4795.99</v>
          </cell>
          <cell r="H4845">
            <v>4795.99</v>
          </cell>
          <cell r="I4845">
            <v>4795.99</v>
          </cell>
          <cell r="J4845">
            <v>4795.99</v>
          </cell>
          <cell r="K4845">
            <v>4795.99</v>
          </cell>
          <cell r="L4845">
            <v>4795.99</v>
          </cell>
          <cell r="M4845">
            <v>4795.99</v>
          </cell>
          <cell r="N4845">
            <v>4795.99</v>
          </cell>
          <cell r="O4845">
            <v>4795.99</v>
          </cell>
          <cell r="P4845">
            <v>4795.99</v>
          </cell>
          <cell r="Q4845">
            <v>4795.99</v>
          </cell>
          <cell r="R4845">
            <v>4795.99</v>
          </cell>
          <cell r="S4845">
            <v>57551.88</v>
          </cell>
        </row>
        <row r="4846">
          <cell r="E4846" t="str">
            <v>36412130300EQMRCZZHO Total</v>
          </cell>
          <cell r="F4846">
            <v>0</v>
          </cell>
          <cell r="S4846">
            <v>257058.12</v>
          </cell>
        </row>
        <row r="4847">
          <cell r="E4847" t="str">
            <v>36412130400HIMRCZZHO</v>
          </cell>
          <cell r="F4847" t="str">
            <v>CC-U.I.F.</v>
          </cell>
          <cell r="G4847">
            <v>148.72</v>
          </cell>
          <cell r="H4847">
            <v>148.72</v>
          </cell>
          <cell r="I4847">
            <v>148.72</v>
          </cell>
          <cell r="J4847">
            <v>148.72</v>
          </cell>
          <cell r="K4847">
            <v>148.72</v>
          </cell>
          <cell r="L4847">
            <v>148.72</v>
          </cell>
          <cell r="M4847">
            <v>148.72</v>
          </cell>
          <cell r="N4847">
            <v>148.72</v>
          </cell>
          <cell r="O4847">
            <v>148.72</v>
          </cell>
          <cell r="P4847">
            <v>148.72</v>
          </cell>
          <cell r="Q4847">
            <v>148.72</v>
          </cell>
          <cell r="R4847">
            <v>148.72</v>
          </cell>
          <cell r="S4847">
            <v>1784.64</v>
          </cell>
        </row>
        <row r="4848">
          <cell r="E4848" t="str">
            <v>36412130400HIMRCZZHO</v>
          </cell>
          <cell r="F4848" t="str">
            <v>CC-U.I.F.</v>
          </cell>
          <cell r="G4848">
            <v>148.72</v>
          </cell>
          <cell r="H4848">
            <v>148.72</v>
          </cell>
          <cell r="I4848">
            <v>148.72</v>
          </cell>
          <cell r="J4848">
            <v>148.72</v>
          </cell>
          <cell r="K4848">
            <v>148.72</v>
          </cell>
          <cell r="L4848">
            <v>148.72</v>
          </cell>
          <cell r="M4848">
            <v>148.72</v>
          </cell>
          <cell r="N4848">
            <v>148.72</v>
          </cell>
          <cell r="O4848">
            <v>148.72</v>
          </cell>
          <cell r="P4848">
            <v>148.72</v>
          </cell>
          <cell r="Q4848">
            <v>148.72</v>
          </cell>
          <cell r="R4848">
            <v>148.72</v>
          </cell>
          <cell r="S4848">
            <v>1784.64</v>
          </cell>
        </row>
        <row r="4849">
          <cell r="E4849" t="str">
            <v>36412130400HIMRCZZHO</v>
          </cell>
          <cell r="F4849" t="str">
            <v>CC-U.I.F.</v>
          </cell>
          <cell r="G4849">
            <v>148.72</v>
          </cell>
          <cell r="H4849">
            <v>148.72</v>
          </cell>
          <cell r="I4849">
            <v>148.72</v>
          </cell>
          <cell r="J4849">
            <v>148.72</v>
          </cell>
          <cell r="K4849">
            <v>148.72</v>
          </cell>
          <cell r="L4849">
            <v>148.72</v>
          </cell>
          <cell r="M4849">
            <v>148.72</v>
          </cell>
          <cell r="N4849">
            <v>148.72</v>
          </cell>
          <cell r="O4849">
            <v>148.72</v>
          </cell>
          <cell r="P4849">
            <v>148.72</v>
          </cell>
          <cell r="Q4849">
            <v>148.72</v>
          </cell>
          <cell r="R4849">
            <v>148.72</v>
          </cell>
          <cell r="S4849">
            <v>1784.64</v>
          </cell>
        </row>
        <row r="4850">
          <cell r="E4850" t="str">
            <v>36412130400eqMRCZZHO Total</v>
          </cell>
          <cell r="F4850">
            <v>0</v>
          </cell>
          <cell r="S4850">
            <v>5353.92</v>
          </cell>
        </row>
        <row r="4851">
          <cell r="E4851" t="str">
            <v>36412305410EQMRCZZHO</v>
          </cell>
          <cell r="F4851" t="str">
            <v>CC-SKILLS</v>
          </cell>
          <cell r="G4851">
            <v>399.01</v>
          </cell>
          <cell r="H4851">
            <v>753.53</v>
          </cell>
          <cell r="I4851">
            <v>399.01</v>
          </cell>
          <cell r="J4851">
            <v>399.01</v>
          </cell>
          <cell r="K4851">
            <v>399.01</v>
          </cell>
          <cell r="L4851">
            <v>399.01</v>
          </cell>
          <cell r="M4851">
            <v>399.01</v>
          </cell>
          <cell r="N4851">
            <v>399.01</v>
          </cell>
          <cell r="O4851">
            <v>399.01</v>
          </cell>
          <cell r="P4851">
            <v>399.01</v>
          </cell>
          <cell r="Q4851">
            <v>399.01</v>
          </cell>
          <cell r="R4851">
            <v>399.01</v>
          </cell>
          <cell r="S4851">
            <v>5142.6400000000003</v>
          </cell>
        </row>
        <row r="4852">
          <cell r="E4852" t="str">
            <v>36412305410EQMRCZZHO</v>
          </cell>
          <cell r="F4852" t="str">
            <v>CC-SKILLS</v>
          </cell>
          <cell r="G4852">
            <v>413.18</v>
          </cell>
          <cell r="H4852">
            <v>413.18</v>
          </cell>
          <cell r="I4852">
            <v>413.18</v>
          </cell>
          <cell r="J4852">
            <v>413.18</v>
          </cell>
          <cell r="K4852">
            <v>413.18</v>
          </cell>
          <cell r="L4852">
            <v>413.18</v>
          </cell>
          <cell r="M4852">
            <v>413.18</v>
          </cell>
          <cell r="N4852">
            <v>413.18</v>
          </cell>
          <cell r="O4852">
            <v>814.37</v>
          </cell>
          <cell r="P4852">
            <v>413.18</v>
          </cell>
          <cell r="Q4852">
            <v>413.18</v>
          </cell>
          <cell r="R4852">
            <v>413.18</v>
          </cell>
          <cell r="S4852">
            <v>5359.35</v>
          </cell>
        </row>
        <row r="4853">
          <cell r="E4853" t="str">
            <v>36412305410EQMRCZZHO</v>
          </cell>
          <cell r="F4853" t="str">
            <v>CC-SKILLS</v>
          </cell>
          <cell r="G4853">
            <v>242.72</v>
          </cell>
          <cell r="H4853">
            <v>242.72</v>
          </cell>
          <cell r="I4853">
            <v>242.72</v>
          </cell>
          <cell r="J4853">
            <v>242.72</v>
          </cell>
          <cell r="K4853">
            <v>460.72</v>
          </cell>
          <cell r="L4853">
            <v>242.72</v>
          </cell>
          <cell r="M4853">
            <v>242.72</v>
          </cell>
          <cell r="N4853">
            <v>242.72</v>
          </cell>
          <cell r="O4853">
            <v>242.72</v>
          </cell>
          <cell r="P4853">
            <v>242.72</v>
          </cell>
          <cell r="Q4853">
            <v>242.72</v>
          </cell>
          <cell r="R4853">
            <v>242.72</v>
          </cell>
          <cell r="S4853">
            <v>3130.64</v>
          </cell>
        </row>
        <row r="4854">
          <cell r="E4854" t="str">
            <v>36412305410EQMRCZZHO Total</v>
          </cell>
          <cell r="F4854">
            <v>0</v>
          </cell>
          <cell r="S4854">
            <v>13632.630000000001</v>
          </cell>
        </row>
        <row r="4855">
          <cell r="E4855" t="str">
            <v>36512110010EQMRCZZWD</v>
          </cell>
          <cell r="F4855" t="str">
            <v>SALARY</v>
          </cell>
          <cell r="G4855">
            <v>35451.699999999997</v>
          </cell>
          <cell r="H4855">
            <v>35451.699999999997</v>
          </cell>
          <cell r="I4855">
            <v>35451.699999999997</v>
          </cell>
          <cell r="J4855">
            <v>35451.699999999997</v>
          </cell>
          <cell r="K4855">
            <v>35451.699999999997</v>
          </cell>
          <cell r="L4855">
            <v>35451.699999999997</v>
          </cell>
          <cell r="M4855">
            <v>35451.699999999997</v>
          </cell>
          <cell r="N4855">
            <v>35451.699999999997</v>
          </cell>
          <cell r="O4855">
            <v>35451.699999999997</v>
          </cell>
          <cell r="P4855">
            <v>35451.699999999997</v>
          </cell>
          <cell r="Q4855">
            <v>35451.699999999997</v>
          </cell>
          <cell r="R4855">
            <v>35451.699999999997</v>
          </cell>
          <cell r="S4855">
            <v>425420.4</v>
          </cell>
        </row>
        <row r="4856">
          <cell r="E4856" t="str">
            <v>36512110010EQMRCZZWD Total</v>
          </cell>
          <cell r="F4856">
            <v>0</v>
          </cell>
          <cell r="S4856">
            <v>425420.4</v>
          </cell>
        </row>
        <row r="4857">
          <cell r="E4857" t="str">
            <v>36512110100EQMRCZZWD</v>
          </cell>
          <cell r="F4857" t="str">
            <v>BONUS</v>
          </cell>
          <cell r="G4857">
            <v>0</v>
          </cell>
          <cell r="H4857">
            <v>0</v>
          </cell>
          <cell r="I4857">
            <v>0</v>
          </cell>
          <cell r="J4857">
            <v>0</v>
          </cell>
          <cell r="K4857">
            <v>0</v>
          </cell>
          <cell r="L4857">
            <v>0</v>
          </cell>
          <cell r="M4857">
            <v>0</v>
          </cell>
          <cell r="N4857">
            <v>0</v>
          </cell>
          <cell r="O4857">
            <v>0</v>
          </cell>
          <cell r="P4857">
            <v>0</v>
          </cell>
          <cell r="Q4857">
            <v>0</v>
          </cell>
          <cell r="R4857">
            <v>35451.699999999997</v>
          </cell>
          <cell r="S4857">
            <v>35451.699999999997</v>
          </cell>
        </row>
        <row r="4858">
          <cell r="E4858" t="str">
            <v>36512110100EQMRCZZWD Total</v>
          </cell>
          <cell r="F4858">
            <v>0</v>
          </cell>
          <cell r="S4858">
            <v>35451.699999999997</v>
          </cell>
        </row>
        <row r="4859">
          <cell r="E4859" t="str">
            <v>36512110260EQMRCZZWD</v>
          </cell>
          <cell r="F4859" t="str">
            <v>HOUSESUB</v>
          </cell>
          <cell r="G4859">
            <v>796.61</v>
          </cell>
          <cell r="H4859">
            <v>796.61</v>
          </cell>
          <cell r="I4859">
            <v>796.61</v>
          </cell>
          <cell r="J4859">
            <v>796.61</v>
          </cell>
          <cell r="K4859">
            <v>796.61</v>
          </cell>
          <cell r="L4859">
            <v>796.61</v>
          </cell>
          <cell r="M4859">
            <v>796.61</v>
          </cell>
          <cell r="N4859">
            <v>796.61</v>
          </cell>
          <cell r="O4859">
            <v>796.61</v>
          </cell>
          <cell r="P4859">
            <v>796.61</v>
          </cell>
          <cell r="Q4859">
            <v>796.61</v>
          </cell>
          <cell r="R4859">
            <v>796.61</v>
          </cell>
          <cell r="S4859">
            <v>9559.32</v>
          </cell>
        </row>
        <row r="4860">
          <cell r="E4860" t="str">
            <v>36512110260EQMRCZZWD Total</v>
          </cell>
          <cell r="F4860">
            <v>0</v>
          </cell>
          <cell r="S4860">
            <v>9559.32</v>
          </cell>
        </row>
        <row r="4861">
          <cell r="E4861" t="str">
            <v>36512110340EQMRCZZWD</v>
          </cell>
          <cell r="F4861" t="str">
            <v>CARALL</v>
          </cell>
          <cell r="G4861">
            <v>6687.1</v>
          </cell>
          <cell r="H4861">
            <v>6687.1</v>
          </cell>
          <cell r="I4861">
            <v>6687.1</v>
          </cell>
          <cell r="J4861">
            <v>6687.1</v>
          </cell>
          <cell r="K4861">
            <v>6687.1</v>
          </cell>
          <cell r="L4861">
            <v>6687.1</v>
          </cell>
          <cell r="M4861">
            <v>6687.1</v>
          </cell>
          <cell r="N4861">
            <v>6687.1</v>
          </cell>
          <cell r="O4861">
            <v>6687.1</v>
          </cell>
          <cell r="P4861">
            <v>6687.1</v>
          </cell>
          <cell r="Q4861">
            <v>6687.1</v>
          </cell>
          <cell r="R4861">
            <v>6687.1</v>
          </cell>
          <cell r="S4861">
            <v>80245.2</v>
          </cell>
        </row>
        <row r="4862">
          <cell r="E4862" t="str">
            <v>36512110340EQMRCZZWD Total</v>
          </cell>
          <cell r="F4862">
            <v>0</v>
          </cell>
          <cell r="S4862">
            <v>80245.2</v>
          </cell>
        </row>
        <row r="4863">
          <cell r="E4863" t="str">
            <v>36512130010EQMRCZZWD</v>
          </cell>
          <cell r="F4863" t="str">
            <v>CC-BARGAIN</v>
          </cell>
          <cell r="G4863">
            <v>8.25</v>
          </cell>
          <cell r="H4863">
            <v>8.25</v>
          </cell>
          <cell r="I4863">
            <v>8.25</v>
          </cell>
          <cell r="J4863">
            <v>8.25</v>
          </cell>
          <cell r="K4863">
            <v>8.25</v>
          </cell>
          <cell r="L4863">
            <v>8.25</v>
          </cell>
          <cell r="M4863">
            <v>8.25</v>
          </cell>
          <cell r="N4863">
            <v>8.25</v>
          </cell>
          <cell r="O4863">
            <v>8.25</v>
          </cell>
          <cell r="P4863">
            <v>8.25</v>
          </cell>
          <cell r="Q4863">
            <v>8.25</v>
          </cell>
          <cell r="R4863">
            <v>8.25</v>
          </cell>
          <cell r="S4863">
            <v>99</v>
          </cell>
        </row>
        <row r="4864">
          <cell r="E4864" t="str">
            <v>36512130010EQMRCZZWD Total</v>
          </cell>
          <cell r="F4864">
            <v>0</v>
          </cell>
          <cell r="S4864">
            <v>99</v>
          </cell>
        </row>
        <row r="4865">
          <cell r="E4865" t="str">
            <v>36512130100EQMRCZZWD</v>
          </cell>
          <cell r="F4865" t="str">
            <v>CC-GROUPSC</v>
          </cell>
          <cell r="G4865">
            <v>709.03</v>
          </cell>
          <cell r="H4865">
            <v>709.03</v>
          </cell>
          <cell r="I4865">
            <v>709.03</v>
          </cell>
          <cell r="J4865">
            <v>709.03</v>
          </cell>
          <cell r="K4865">
            <v>709.03</v>
          </cell>
          <cell r="L4865">
            <v>709.03</v>
          </cell>
          <cell r="M4865">
            <v>709.03</v>
          </cell>
          <cell r="N4865">
            <v>709.03</v>
          </cell>
          <cell r="O4865">
            <v>709.03</v>
          </cell>
          <cell r="P4865">
            <v>709.03</v>
          </cell>
          <cell r="Q4865">
            <v>709.03</v>
          </cell>
          <cell r="R4865">
            <v>709.03</v>
          </cell>
          <cell r="S4865">
            <v>8508.36</v>
          </cell>
        </row>
        <row r="4866">
          <cell r="E4866" t="str">
            <v>36512130100EQMRCZZWD Total</v>
          </cell>
          <cell r="F4866">
            <v>0</v>
          </cell>
          <cell r="S4866">
            <v>8508.36</v>
          </cell>
        </row>
        <row r="4867">
          <cell r="E4867" t="str">
            <v>36512130200EQMRCZZWD</v>
          </cell>
          <cell r="F4867" t="str">
            <v>CC-MEDAID</v>
          </cell>
          <cell r="G4867">
            <v>3201.86</v>
          </cell>
          <cell r="H4867">
            <v>3201.86</v>
          </cell>
          <cell r="I4867">
            <v>3201.86</v>
          </cell>
          <cell r="J4867">
            <v>3201.86</v>
          </cell>
          <cell r="K4867">
            <v>3201.86</v>
          </cell>
          <cell r="L4867">
            <v>3201.86</v>
          </cell>
          <cell r="M4867">
            <v>3201.86</v>
          </cell>
          <cell r="N4867">
            <v>3201.86</v>
          </cell>
          <cell r="O4867">
            <v>3201.86</v>
          </cell>
          <cell r="P4867">
            <v>3201.86</v>
          </cell>
          <cell r="Q4867">
            <v>3201.86</v>
          </cell>
          <cell r="R4867">
            <v>3201.86</v>
          </cell>
          <cell r="S4867">
            <v>38422.32</v>
          </cell>
        </row>
        <row r="4868">
          <cell r="E4868" t="str">
            <v>36512130200EQMRCZZWD Total</v>
          </cell>
          <cell r="F4868">
            <v>0</v>
          </cell>
          <cell r="S4868">
            <v>38422.32</v>
          </cell>
        </row>
        <row r="4869">
          <cell r="E4869" t="str">
            <v>36512130300EQMRCZZWD</v>
          </cell>
          <cell r="F4869" t="str">
            <v>CC-PENSION</v>
          </cell>
          <cell r="G4869">
            <v>7799.37</v>
          </cell>
          <cell r="H4869">
            <v>7799.37</v>
          </cell>
          <cell r="I4869">
            <v>7799.37</v>
          </cell>
          <cell r="J4869">
            <v>7799.37</v>
          </cell>
          <cell r="K4869">
            <v>7799.37</v>
          </cell>
          <cell r="L4869">
            <v>7799.37</v>
          </cell>
          <cell r="M4869">
            <v>7799.37</v>
          </cell>
          <cell r="N4869">
            <v>7799.37</v>
          </cell>
          <cell r="O4869">
            <v>7799.37</v>
          </cell>
          <cell r="P4869">
            <v>7799.37</v>
          </cell>
          <cell r="Q4869">
            <v>7799.37</v>
          </cell>
          <cell r="R4869">
            <v>7799.37</v>
          </cell>
          <cell r="S4869">
            <v>93592.44</v>
          </cell>
        </row>
        <row r="4870">
          <cell r="E4870" t="str">
            <v>36512130300EQMRCZZWD Total</v>
          </cell>
          <cell r="F4870">
            <v>0</v>
          </cell>
          <cell r="S4870">
            <v>93592.44</v>
          </cell>
        </row>
        <row r="4871">
          <cell r="E4871" t="str">
            <v>36512130400EQMRCZZWD</v>
          </cell>
          <cell r="F4871" t="str">
            <v>CC-U.I.F.</v>
          </cell>
          <cell r="G4871">
            <v>148.72</v>
          </cell>
          <cell r="H4871">
            <v>148.72</v>
          </cell>
          <cell r="I4871">
            <v>148.72</v>
          </cell>
          <cell r="J4871">
            <v>148.72</v>
          </cell>
          <cell r="K4871">
            <v>148.72</v>
          </cell>
          <cell r="L4871">
            <v>148.72</v>
          </cell>
          <cell r="M4871">
            <v>148.72</v>
          </cell>
          <cell r="N4871">
            <v>148.72</v>
          </cell>
          <cell r="O4871">
            <v>148.72</v>
          </cell>
          <cell r="P4871">
            <v>148.72</v>
          </cell>
          <cell r="Q4871">
            <v>148.72</v>
          </cell>
          <cell r="R4871">
            <v>148.72</v>
          </cell>
          <cell r="S4871">
            <v>1784.64</v>
          </cell>
        </row>
        <row r="4872">
          <cell r="E4872" t="str">
            <v>36512130400EQMRCZZWD Total</v>
          </cell>
          <cell r="F4872">
            <v>0</v>
          </cell>
          <cell r="S4872">
            <v>1784.64</v>
          </cell>
        </row>
        <row r="4873">
          <cell r="E4873" t="str">
            <v>36512305410EQMRCZZWD</v>
          </cell>
          <cell r="F4873" t="str">
            <v>CC-SKILLS</v>
          </cell>
          <cell r="G4873">
            <v>428.5</v>
          </cell>
          <cell r="H4873">
            <v>428.5</v>
          </cell>
          <cell r="I4873">
            <v>428.5</v>
          </cell>
          <cell r="J4873">
            <v>428.5</v>
          </cell>
          <cell r="K4873">
            <v>428.5</v>
          </cell>
          <cell r="L4873">
            <v>428.5</v>
          </cell>
          <cell r="M4873">
            <v>428.5</v>
          </cell>
          <cell r="N4873">
            <v>428.5</v>
          </cell>
          <cell r="O4873">
            <v>428.5</v>
          </cell>
          <cell r="P4873">
            <v>428.5</v>
          </cell>
          <cell r="Q4873">
            <v>428.5</v>
          </cell>
          <cell r="R4873">
            <v>783.01</v>
          </cell>
          <cell r="S4873">
            <v>5496.51</v>
          </cell>
        </row>
        <row r="4874">
          <cell r="E4874" t="str">
            <v>36512305410EQMRCZZWD Total</v>
          </cell>
          <cell r="F4874">
            <v>0</v>
          </cell>
          <cell r="S4874">
            <v>5496.51</v>
          </cell>
        </row>
        <row r="4875">
          <cell r="E4875" t="str">
            <v>36522110010EQMRCZZWD</v>
          </cell>
          <cell r="F4875" t="str">
            <v>SALARY</v>
          </cell>
          <cell r="G4875">
            <v>24683.16</v>
          </cell>
          <cell r="H4875">
            <v>24683.16</v>
          </cell>
          <cell r="I4875">
            <v>24683.16</v>
          </cell>
          <cell r="J4875">
            <v>24683.16</v>
          </cell>
          <cell r="K4875">
            <v>24683.16</v>
          </cell>
          <cell r="L4875">
            <v>24683.16</v>
          </cell>
          <cell r="M4875">
            <v>24683.16</v>
          </cell>
          <cell r="N4875">
            <v>24683.16</v>
          </cell>
          <cell r="O4875">
            <v>24683.16</v>
          </cell>
          <cell r="P4875">
            <v>24683.16</v>
          </cell>
          <cell r="Q4875">
            <v>24683.16</v>
          </cell>
          <cell r="R4875">
            <v>24683.16</v>
          </cell>
          <cell r="S4875">
            <v>296197.92</v>
          </cell>
        </row>
        <row r="4876">
          <cell r="E4876" t="str">
            <v>36522110010EQMRCZZWD</v>
          </cell>
          <cell r="F4876" t="str">
            <v>SALARY</v>
          </cell>
          <cell r="G4876">
            <v>21799.96</v>
          </cell>
          <cell r="H4876">
            <v>21799.96</v>
          </cell>
          <cell r="I4876">
            <v>21799.96</v>
          </cell>
          <cell r="J4876">
            <v>21799.96</v>
          </cell>
          <cell r="K4876">
            <v>21799.96</v>
          </cell>
          <cell r="L4876">
            <v>21799.96</v>
          </cell>
          <cell r="M4876">
            <v>21799.96</v>
          </cell>
          <cell r="N4876">
            <v>21799.96</v>
          </cell>
          <cell r="O4876">
            <v>21799.96</v>
          </cell>
          <cell r="P4876">
            <v>21799.96</v>
          </cell>
          <cell r="Q4876">
            <v>21799.96</v>
          </cell>
          <cell r="R4876">
            <v>21799.96</v>
          </cell>
          <cell r="S4876">
            <v>261599.52</v>
          </cell>
        </row>
        <row r="4877">
          <cell r="E4877" t="str">
            <v>36522110010EQMRCZZWD</v>
          </cell>
          <cell r="F4877" t="str">
            <v>SALARY</v>
          </cell>
          <cell r="G4877">
            <v>21799.96</v>
          </cell>
          <cell r="H4877">
            <v>21799.96</v>
          </cell>
          <cell r="I4877">
            <v>21799.96</v>
          </cell>
          <cell r="J4877">
            <v>21799.96</v>
          </cell>
          <cell r="K4877">
            <v>21799.96</v>
          </cell>
          <cell r="L4877">
            <v>21799.96</v>
          </cell>
          <cell r="M4877">
            <v>21799.96</v>
          </cell>
          <cell r="N4877">
            <v>21799.96</v>
          </cell>
          <cell r="O4877">
            <v>21799.96</v>
          </cell>
          <cell r="P4877">
            <v>21799.96</v>
          </cell>
          <cell r="Q4877">
            <v>21799.96</v>
          </cell>
          <cell r="R4877">
            <v>21799.96</v>
          </cell>
          <cell r="S4877">
            <v>261599.52</v>
          </cell>
        </row>
        <row r="4878">
          <cell r="E4878" t="str">
            <v>36522110010EQMRCZZWD</v>
          </cell>
          <cell r="F4878" t="str">
            <v>SALARY</v>
          </cell>
          <cell r="G4878">
            <v>21799.96</v>
          </cell>
          <cell r="H4878">
            <v>21799.96</v>
          </cell>
          <cell r="I4878">
            <v>21799.96</v>
          </cell>
          <cell r="J4878">
            <v>21799.96</v>
          </cell>
          <cell r="K4878">
            <v>21799.96</v>
          </cell>
          <cell r="L4878">
            <v>21799.96</v>
          </cell>
          <cell r="M4878">
            <v>21799.96</v>
          </cell>
          <cell r="N4878">
            <v>21799.96</v>
          </cell>
          <cell r="O4878">
            <v>21799.96</v>
          </cell>
          <cell r="P4878">
            <v>21799.96</v>
          </cell>
          <cell r="Q4878">
            <v>21799.96</v>
          </cell>
          <cell r="R4878">
            <v>21799.96</v>
          </cell>
          <cell r="S4878">
            <v>261599.52</v>
          </cell>
        </row>
        <row r="4879">
          <cell r="E4879" t="str">
            <v>36522110010EQMRCZZWD</v>
          </cell>
          <cell r="F4879" t="str">
            <v>SALARY</v>
          </cell>
          <cell r="G4879">
            <v>21799.96</v>
          </cell>
          <cell r="H4879">
            <v>21799.96</v>
          </cell>
          <cell r="I4879">
            <v>21799.96</v>
          </cell>
          <cell r="J4879">
            <v>21799.96</v>
          </cell>
          <cell r="K4879">
            <v>21799.96</v>
          </cell>
          <cell r="L4879">
            <v>21799.96</v>
          </cell>
          <cell r="M4879">
            <v>21799.96</v>
          </cell>
          <cell r="N4879">
            <v>21799.96</v>
          </cell>
          <cell r="O4879">
            <v>21799.96</v>
          </cell>
          <cell r="P4879">
            <v>21799.96</v>
          </cell>
          <cell r="Q4879">
            <v>21799.96</v>
          </cell>
          <cell r="R4879">
            <v>21799.96</v>
          </cell>
          <cell r="S4879">
            <v>261599.52</v>
          </cell>
        </row>
        <row r="4880">
          <cell r="E4880" t="str">
            <v>36522110010EQMRCZZWD</v>
          </cell>
          <cell r="F4880" t="str">
            <v>SALARY</v>
          </cell>
          <cell r="G4880">
            <v>13770.46</v>
          </cell>
          <cell r="H4880">
            <v>13770.46</v>
          </cell>
          <cell r="I4880">
            <v>13770.46</v>
          </cell>
          <cell r="J4880">
            <v>13770.46</v>
          </cell>
          <cell r="K4880">
            <v>13770.46</v>
          </cell>
          <cell r="L4880">
            <v>13770.46</v>
          </cell>
          <cell r="M4880">
            <v>13770.46</v>
          </cell>
          <cell r="N4880">
            <v>13770.46</v>
          </cell>
          <cell r="O4880">
            <v>13770.46</v>
          </cell>
          <cell r="P4880">
            <v>13770.46</v>
          </cell>
          <cell r="Q4880">
            <v>13770.46</v>
          </cell>
          <cell r="R4880">
            <v>13770.46</v>
          </cell>
          <cell r="S4880">
            <v>165245.51999999999</v>
          </cell>
        </row>
        <row r="4881">
          <cell r="E4881" t="str">
            <v>36522110010EQMRCZZWD</v>
          </cell>
          <cell r="F4881" t="str">
            <v>SALARY</v>
          </cell>
          <cell r="G4881">
            <v>21799.96</v>
          </cell>
          <cell r="H4881">
            <v>21799.96</v>
          </cell>
          <cell r="I4881">
            <v>21799.96</v>
          </cell>
          <cell r="J4881">
            <v>21799.96</v>
          </cell>
          <cell r="K4881">
            <v>21799.96</v>
          </cell>
          <cell r="L4881">
            <v>21799.96</v>
          </cell>
          <cell r="M4881">
            <v>21799.96</v>
          </cell>
          <cell r="N4881">
            <v>21799.96</v>
          </cell>
          <cell r="O4881">
            <v>21799.96</v>
          </cell>
          <cell r="P4881">
            <v>21799.96</v>
          </cell>
          <cell r="Q4881">
            <v>21799.96</v>
          </cell>
          <cell r="R4881">
            <v>21799.96</v>
          </cell>
          <cell r="S4881">
            <v>261599.52</v>
          </cell>
        </row>
        <row r="4882">
          <cell r="E4882" t="str">
            <v>36522110010EQMRCZZWD</v>
          </cell>
          <cell r="F4882" t="str">
            <v>SALARY</v>
          </cell>
          <cell r="G4882">
            <v>21799.96</v>
          </cell>
          <cell r="H4882">
            <v>21799.96</v>
          </cell>
          <cell r="I4882">
            <v>21799.96</v>
          </cell>
          <cell r="J4882">
            <v>21799.96</v>
          </cell>
          <cell r="K4882">
            <v>21799.96</v>
          </cell>
          <cell r="L4882">
            <v>21799.96</v>
          </cell>
          <cell r="M4882">
            <v>21799.96</v>
          </cell>
          <cell r="N4882">
            <v>21799.96</v>
          </cell>
          <cell r="O4882">
            <v>21799.96</v>
          </cell>
          <cell r="P4882">
            <v>21799.96</v>
          </cell>
          <cell r="Q4882">
            <v>21799.96</v>
          </cell>
          <cell r="R4882">
            <v>21799.96</v>
          </cell>
          <cell r="S4882">
            <v>261599.52</v>
          </cell>
        </row>
        <row r="4883">
          <cell r="E4883" t="str">
            <v>36522110010EQMRCZZWD</v>
          </cell>
          <cell r="F4883" t="str">
            <v>SALARY</v>
          </cell>
          <cell r="G4883">
            <v>11234.94</v>
          </cell>
          <cell r="H4883">
            <v>11234.94</v>
          </cell>
          <cell r="I4883">
            <v>11234.94</v>
          </cell>
          <cell r="J4883">
            <v>11486.16</v>
          </cell>
          <cell r="K4883">
            <v>11486.16</v>
          </cell>
          <cell r="L4883">
            <v>11486.16</v>
          </cell>
          <cell r="M4883">
            <v>11486.16</v>
          </cell>
          <cell r="N4883">
            <v>11486.16</v>
          </cell>
          <cell r="O4883">
            <v>11486.16</v>
          </cell>
          <cell r="P4883">
            <v>11486.16</v>
          </cell>
          <cell r="Q4883">
            <v>11486.16</v>
          </cell>
          <cell r="R4883">
            <v>11486.16</v>
          </cell>
          <cell r="S4883">
            <v>137080.26</v>
          </cell>
        </row>
        <row r="4884">
          <cell r="E4884" t="str">
            <v>36522110010EQMRCZZWD Total</v>
          </cell>
          <cell r="F4884">
            <v>0</v>
          </cell>
          <cell r="S4884">
            <v>2168120.8200000003</v>
          </cell>
        </row>
        <row r="4885">
          <cell r="E4885" t="str">
            <v>36522110100EQMRCZZWD</v>
          </cell>
          <cell r="F4885" t="str">
            <v>BONUS</v>
          </cell>
          <cell r="G4885">
            <v>0</v>
          </cell>
          <cell r="H4885">
            <v>0</v>
          </cell>
          <cell r="I4885">
            <v>0</v>
          </cell>
          <cell r="J4885">
            <v>0</v>
          </cell>
          <cell r="K4885">
            <v>0</v>
          </cell>
          <cell r="L4885">
            <v>0</v>
          </cell>
          <cell r="M4885">
            <v>0</v>
          </cell>
          <cell r="N4885">
            <v>0</v>
          </cell>
          <cell r="O4885">
            <v>0</v>
          </cell>
          <cell r="P4885">
            <v>0</v>
          </cell>
          <cell r="Q4885">
            <v>0</v>
          </cell>
          <cell r="R4885">
            <v>24683.16</v>
          </cell>
          <cell r="S4885">
            <v>24683.16</v>
          </cell>
        </row>
        <row r="4886">
          <cell r="E4886" t="str">
            <v>36522110100EQMRCZZWD</v>
          </cell>
          <cell r="F4886" t="str">
            <v>BONUS</v>
          </cell>
          <cell r="G4886">
            <v>0</v>
          </cell>
          <cell r="H4886">
            <v>0</v>
          </cell>
          <cell r="I4886">
            <v>0</v>
          </cell>
          <cell r="J4886">
            <v>0</v>
          </cell>
          <cell r="K4886">
            <v>0</v>
          </cell>
          <cell r="L4886">
            <v>0</v>
          </cell>
          <cell r="M4886">
            <v>0</v>
          </cell>
          <cell r="N4886">
            <v>0</v>
          </cell>
          <cell r="O4886">
            <v>0</v>
          </cell>
          <cell r="P4886">
            <v>0</v>
          </cell>
          <cell r="Q4886">
            <v>0</v>
          </cell>
          <cell r="R4886">
            <v>21799.96</v>
          </cell>
          <cell r="S4886">
            <v>21799.96</v>
          </cell>
        </row>
        <row r="4887">
          <cell r="E4887" t="str">
            <v>36522110100EQMRCZZWD</v>
          </cell>
          <cell r="F4887" t="str">
            <v>BONUS</v>
          </cell>
          <cell r="G4887">
            <v>0</v>
          </cell>
          <cell r="H4887">
            <v>0</v>
          </cell>
          <cell r="I4887">
            <v>0</v>
          </cell>
          <cell r="J4887">
            <v>0</v>
          </cell>
          <cell r="K4887">
            <v>0</v>
          </cell>
          <cell r="L4887">
            <v>0</v>
          </cell>
          <cell r="M4887">
            <v>0</v>
          </cell>
          <cell r="N4887">
            <v>0</v>
          </cell>
          <cell r="O4887">
            <v>0</v>
          </cell>
          <cell r="P4887">
            <v>0</v>
          </cell>
          <cell r="Q4887">
            <v>0</v>
          </cell>
          <cell r="R4887">
            <v>21799.96</v>
          </cell>
          <cell r="S4887">
            <v>21799.96</v>
          </cell>
        </row>
        <row r="4888">
          <cell r="E4888" t="str">
            <v>36522110100EQMRCZZWD</v>
          </cell>
          <cell r="F4888" t="str">
            <v>BONUS</v>
          </cell>
          <cell r="G4888">
            <v>0</v>
          </cell>
          <cell r="H4888">
            <v>0</v>
          </cell>
          <cell r="I4888">
            <v>0</v>
          </cell>
          <cell r="J4888">
            <v>0</v>
          </cell>
          <cell r="K4888">
            <v>0</v>
          </cell>
          <cell r="L4888">
            <v>0</v>
          </cell>
          <cell r="M4888">
            <v>0</v>
          </cell>
          <cell r="N4888">
            <v>0</v>
          </cell>
          <cell r="O4888">
            <v>0</v>
          </cell>
          <cell r="P4888">
            <v>0</v>
          </cell>
          <cell r="Q4888">
            <v>0</v>
          </cell>
          <cell r="R4888">
            <v>21799.96</v>
          </cell>
          <cell r="S4888">
            <v>21799.96</v>
          </cell>
        </row>
        <row r="4889">
          <cell r="E4889" t="str">
            <v>36522110100EQMRCZZWD</v>
          </cell>
          <cell r="F4889" t="str">
            <v>BONUS</v>
          </cell>
          <cell r="G4889">
            <v>0</v>
          </cell>
          <cell r="H4889">
            <v>0</v>
          </cell>
          <cell r="I4889">
            <v>0</v>
          </cell>
          <cell r="J4889">
            <v>0</v>
          </cell>
          <cell r="K4889">
            <v>0</v>
          </cell>
          <cell r="L4889">
            <v>0</v>
          </cell>
          <cell r="M4889">
            <v>0</v>
          </cell>
          <cell r="N4889">
            <v>0</v>
          </cell>
          <cell r="O4889">
            <v>0</v>
          </cell>
          <cell r="P4889">
            <v>0</v>
          </cell>
          <cell r="Q4889">
            <v>0</v>
          </cell>
          <cell r="R4889">
            <v>21799.96</v>
          </cell>
          <cell r="S4889">
            <v>21799.96</v>
          </cell>
        </row>
        <row r="4890">
          <cell r="E4890" t="str">
            <v>36522110100EQMRCZZWD</v>
          </cell>
          <cell r="F4890" t="str">
            <v>BONUS</v>
          </cell>
          <cell r="G4890">
            <v>0</v>
          </cell>
          <cell r="H4890">
            <v>0</v>
          </cell>
          <cell r="I4890">
            <v>13770.46</v>
          </cell>
          <cell r="J4890">
            <v>0</v>
          </cell>
          <cell r="K4890">
            <v>0</v>
          </cell>
          <cell r="L4890">
            <v>0</v>
          </cell>
          <cell r="M4890">
            <v>0</v>
          </cell>
          <cell r="N4890">
            <v>0</v>
          </cell>
          <cell r="O4890">
            <v>0</v>
          </cell>
          <cell r="P4890">
            <v>0</v>
          </cell>
          <cell r="Q4890">
            <v>0</v>
          </cell>
          <cell r="R4890">
            <v>0</v>
          </cell>
          <cell r="S4890">
            <v>13770.46</v>
          </cell>
        </row>
        <row r="4891">
          <cell r="E4891" t="str">
            <v>36522110100EQMRCZZWD</v>
          </cell>
          <cell r="F4891" t="str">
            <v>BONUS</v>
          </cell>
          <cell r="G4891">
            <v>0</v>
          </cell>
          <cell r="H4891">
            <v>0</v>
          </cell>
          <cell r="I4891">
            <v>0</v>
          </cell>
          <cell r="J4891">
            <v>0</v>
          </cell>
          <cell r="K4891">
            <v>0</v>
          </cell>
          <cell r="L4891">
            <v>0</v>
          </cell>
          <cell r="M4891">
            <v>0</v>
          </cell>
          <cell r="N4891">
            <v>0</v>
          </cell>
          <cell r="O4891">
            <v>0</v>
          </cell>
          <cell r="P4891">
            <v>0</v>
          </cell>
          <cell r="Q4891">
            <v>0</v>
          </cell>
          <cell r="R4891">
            <v>21799.96</v>
          </cell>
          <cell r="S4891">
            <v>21799.96</v>
          </cell>
        </row>
        <row r="4892">
          <cell r="E4892" t="str">
            <v>36522110100EQMRCZZWD</v>
          </cell>
          <cell r="F4892" t="str">
            <v>BONUS</v>
          </cell>
          <cell r="G4892">
            <v>0</v>
          </cell>
          <cell r="H4892">
            <v>0</v>
          </cell>
          <cell r="I4892">
            <v>0</v>
          </cell>
          <cell r="J4892">
            <v>0</v>
          </cell>
          <cell r="K4892">
            <v>0</v>
          </cell>
          <cell r="L4892">
            <v>0</v>
          </cell>
          <cell r="M4892">
            <v>0</v>
          </cell>
          <cell r="N4892">
            <v>0</v>
          </cell>
          <cell r="O4892">
            <v>0</v>
          </cell>
          <cell r="P4892">
            <v>0</v>
          </cell>
          <cell r="Q4892">
            <v>0</v>
          </cell>
          <cell r="R4892">
            <v>21799.96</v>
          </cell>
          <cell r="S4892">
            <v>21799.96</v>
          </cell>
        </row>
        <row r="4893">
          <cell r="E4893" t="str">
            <v>36522110100EQMRCZZWD</v>
          </cell>
          <cell r="F4893" t="str">
            <v>BONUS</v>
          </cell>
          <cell r="G4893">
            <v>0</v>
          </cell>
          <cell r="H4893">
            <v>0</v>
          </cell>
          <cell r="I4893">
            <v>11234.94</v>
          </cell>
          <cell r="J4893">
            <v>0</v>
          </cell>
          <cell r="K4893">
            <v>0</v>
          </cell>
          <cell r="L4893">
            <v>0</v>
          </cell>
          <cell r="M4893">
            <v>0</v>
          </cell>
          <cell r="N4893">
            <v>0</v>
          </cell>
          <cell r="O4893">
            <v>0</v>
          </cell>
          <cell r="P4893">
            <v>0</v>
          </cell>
          <cell r="Q4893">
            <v>0</v>
          </cell>
          <cell r="R4893">
            <v>0</v>
          </cell>
          <cell r="S4893">
            <v>11234.94</v>
          </cell>
        </row>
        <row r="4894">
          <cell r="E4894" t="str">
            <v>36522110100EQMRCZZWD Total</v>
          </cell>
          <cell r="F4894">
            <v>0</v>
          </cell>
          <cell r="S4894">
            <v>180488.31999999995</v>
          </cell>
        </row>
        <row r="4895">
          <cell r="E4895" t="str">
            <v>36522130010EQMRCZZWD</v>
          </cell>
          <cell r="F4895" t="str">
            <v>CC-BARGAIN</v>
          </cell>
          <cell r="G4895">
            <v>8.25</v>
          </cell>
          <cell r="H4895">
            <v>8.25</v>
          </cell>
          <cell r="I4895">
            <v>8.25</v>
          </cell>
          <cell r="J4895">
            <v>8.25</v>
          </cell>
          <cell r="K4895">
            <v>8.25</v>
          </cell>
          <cell r="L4895">
            <v>8.25</v>
          </cell>
          <cell r="M4895">
            <v>8.25</v>
          </cell>
          <cell r="N4895">
            <v>8.25</v>
          </cell>
          <cell r="O4895">
            <v>8.25</v>
          </cell>
          <cell r="P4895">
            <v>8.25</v>
          </cell>
          <cell r="Q4895">
            <v>8.25</v>
          </cell>
          <cell r="R4895">
            <v>8.25</v>
          </cell>
          <cell r="S4895">
            <v>99</v>
          </cell>
        </row>
        <row r="4896">
          <cell r="E4896" t="str">
            <v>36522130010EQMRCZZWD</v>
          </cell>
          <cell r="F4896" t="str">
            <v>CC-BARGAIN</v>
          </cell>
          <cell r="G4896">
            <v>8.25</v>
          </cell>
          <cell r="H4896">
            <v>8.25</v>
          </cell>
          <cell r="I4896">
            <v>8.25</v>
          </cell>
          <cell r="J4896">
            <v>8.25</v>
          </cell>
          <cell r="K4896">
            <v>8.25</v>
          </cell>
          <cell r="L4896">
            <v>8.25</v>
          </cell>
          <cell r="M4896">
            <v>8.25</v>
          </cell>
          <cell r="N4896">
            <v>8.25</v>
          </cell>
          <cell r="O4896">
            <v>8.25</v>
          </cell>
          <cell r="P4896">
            <v>8.25</v>
          </cell>
          <cell r="Q4896">
            <v>8.25</v>
          </cell>
          <cell r="R4896">
            <v>8.25</v>
          </cell>
          <cell r="S4896">
            <v>99</v>
          </cell>
        </row>
        <row r="4897">
          <cell r="E4897" t="str">
            <v>36522130010EQMRCZZWD</v>
          </cell>
          <cell r="F4897" t="str">
            <v>CC-BARGAIN</v>
          </cell>
          <cell r="G4897">
            <v>8.25</v>
          </cell>
          <cell r="H4897">
            <v>8.25</v>
          </cell>
          <cell r="I4897">
            <v>8.25</v>
          </cell>
          <cell r="J4897">
            <v>8.25</v>
          </cell>
          <cell r="K4897">
            <v>8.25</v>
          </cell>
          <cell r="L4897">
            <v>8.25</v>
          </cell>
          <cell r="M4897">
            <v>8.25</v>
          </cell>
          <cell r="N4897">
            <v>8.25</v>
          </cell>
          <cell r="O4897">
            <v>8.25</v>
          </cell>
          <cell r="P4897">
            <v>8.25</v>
          </cell>
          <cell r="Q4897">
            <v>8.25</v>
          </cell>
          <cell r="R4897">
            <v>8.25</v>
          </cell>
          <cell r="S4897">
            <v>99</v>
          </cell>
        </row>
        <row r="4898">
          <cell r="E4898" t="str">
            <v>36522130010EQMRCZZWD</v>
          </cell>
          <cell r="F4898" t="str">
            <v>CC-BARGAIN</v>
          </cell>
          <cell r="G4898">
            <v>8.25</v>
          </cell>
          <cell r="H4898">
            <v>8.25</v>
          </cell>
          <cell r="I4898">
            <v>8.25</v>
          </cell>
          <cell r="J4898">
            <v>8.25</v>
          </cell>
          <cell r="K4898">
            <v>8.25</v>
          </cell>
          <cell r="L4898">
            <v>8.25</v>
          </cell>
          <cell r="M4898">
            <v>8.25</v>
          </cell>
          <cell r="N4898">
            <v>8.25</v>
          </cell>
          <cell r="O4898">
            <v>8.25</v>
          </cell>
          <cell r="P4898">
            <v>8.25</v>
          </cell>
          <cell r="Q4898">
            <v>8.25</v>
          </cell>
          <cell r="R4898">
            <v>8.25</v>
          </cell>
          <cell r="S4898">
            <v>99</v>
          </cell>
        </row>
        <row r="4899">
          <cell r="E4899" t="str">
            <v>36522130010EQMRCZZWD</v>
          </cell>
          <cell r="F4899" t="str">
            <v>CC-BARGAIN</v>
          </cell>
          <cell r="G4899">
            <v>8.25</v>
          </cell>
          <cell r="H4899">
            <v>8.25</v>
          </cell>
          <cell r="I4899">
            <v>8.25</v>
          </cell>
          <cell r="J4899">
            <v>8.25</v>
          </cell>
          <cell r="K4899">
            <v>8.25</v>
          </cell>
          <cell r="L4899">
            <v>8.25</v>
          </cell>
          <cell r="M4899">
            <v>8.25</v>
          </cell>
          <cell r="N4899">
            <v>8.25</v>
          </cell>
          <cell r="O4899">
            <v>8.25</v>
          </cell>
          <cell r="P4899">
            <v>8.25</v>
          </cell>
          <cell r="Q4899">
            <v>8.25</v>
          </cell>
          <cell r="R4899">
            <v>8.25</v>
          </cell>
          <cell r="S4899">
            <v>99</v>
          </cell>
        </row>
        <row r="4900">
          <cell r="E4900" t="str">
            <v>36522130010EQMRCZZWD</v>
          </cell>
          <cell r="F4900" t="str">
            <v>CC-BARGAIN</v>
          </cell>
          <cell r="G4900">
            <v>8.25</v>
          </cell>
          <cell r="H4900">
            <v>8.25</v>
          </cell>
          <cell r="I4900">
            <v>8.25</v>
          </cell>
          <cell r="J4900">
            <v>8.25</v>
          </cell>
          <cell r="K4900">
            <v>8.25</v>
          </cell>
          <cell r="L4900">
            <v>8.25</v>
          </cell>
          <cell r="M4900">
            <v>8.25</v>
          </cell>
          <cell r="N4900">
            <v>8.25</v>
          </cell>
          <cell r="O4900">
            <v>8.25</v>
          </cell>
          <cell r="P4900">
            <v>8.25</v>
          </cell>
          <cell r="Q4900">
            <v>8.25</v>
          </cell>
          <cell r="R4900">
            <v>8.25</v>
          </cell>
          <cell r="S4900">
            <v>99</v>
          </cell>
        </row>
        <row r="4901">
          <cell r="E4901" t="str">
            <v>36522130010EQMRCZZWD</v>
          </cell>
          <cell r="F4901" t="str">
            <v>CC-BARGAIN</v>
          </cell>
          <cell r="G4901">
            <v>8.25</v>
          </cell>
          <cell r="H4901">
            <v>8.25</v>
          </cell>
          <cell r="I4901">
            <v>8.25</v>
          </cell>
          <cell r="J4901">
            <v>8.25</v>
          </cell>
          <cell r="K4901">
            <v>8.25</v>
          </cell>
          <cell r="L4901">
            <v>8.25</v>
          </cell>
          <cell r="M4901">
            <v>8.25</v>
          </cell>
          <cell r="N4901">
            <v>8.25</v>
          </cell>
          <cell r="O4901">
            <v>8.25</v>
          </cell>
          <cell r="P4901">
            <v>8.25</v>
          </cell>
          <cell r="Q4901">
            <v>8.25</v>
          </cell>
          <cell r="R4901">
            <v>8.25</v>
          </cell>
          <cell r="S4901">
            <v>99</v>
          </cell>
        </row>
        <row r="4902">
          <cell r="E4902" t="str">
            <v>36522130010EQMRCZZWD</v>
          </cell>
          <cell r="F4902" t="str">
            <v>CC-BARGAIN</v>
          </cell>
          <cell r="G4902">
            <v>8.25</v>
          </cell>
          <cell r="H4902">
            <v>8.25</v>
          </cell>
          <cell r="I4902">
            <v>8.25</v>
          </cell>
          <cell r="J4902">
            <v>8.25</v>
          </cell>
          <cell r="K4902">
            <v>8.25</v>
          </cell>
          <cell r="L4902">
            <v>8.25</v>
          </cell>
          <cell r="M4902">
            <v>8.25</v>
          </cell>
          <cell r="N4902">
            <v>8.25</v>
          </cell>
          <cell r="O4902">
            <v>8.25</v>
          </cell>
          <cell r="P4902">
            <v>8.25</v>
          </cell>
          <cell r="Q4902">
            <v>8.25</v>
          </cell>
          <cell r="R4902">
            <v>8.25</v>
          </cell>
          <cell r="S4902">
            <v>99</v>
          </cell>
        </row>
        <row r="4903">
          <cell r="E4903" t="str">
            <v>36522130010EQMRCZZWD</v>
          </cell>
          <cell r="F4903" t="str">
            <v>CC-BARGAIN</v>
          </cell>
          <cell r="G4903">
            <v>8.25</v>
          </cell>
          <cell r="H4903">
            <v>8.25</v>
          </cell>
          <cell r="I4903">
            <v>8.25</v>
          </cell>
          <cell r="J4903">
            <v>8.25</v>
          </cell>
          <cell r="K4903">
            <v>8.25</v>
          </cell>
          <cell r="L4903">
            <v>8.25</v>
          </cell>
          <cell r="M4903">
            <v>8.25</v>
          </cell>
          <cell r="N4903">
            <v>8.25</v>
          </cell>
          <cell r="O4903">
            <v>8.25</v>
          </cell>
          <cell r="P4903">
            <v>8.25</v>
          </cell>
          <cell r="Q4903">
            <v>8.25</v>
          </cell>
          <cell r="R4903">
            <v>8.25</v>
          </cell>
          <cell r="S4903">
            <v>99</v>
          </cell>
        </row>
        <row r="4904">
          <cell r="E4904" t="str">
            <v>36522130010EQMRCZZWD Total</v>
          </cell>
          <cell r="F4904">
            <v>0</v>
          </cell>
          <cell r="S4904">
            <v>891</v>
          </cell>
        </row>
        <row r="4905">
          <cell r="E4905" t="str">
            <v>36522130100EQMRCZZWD</v>
          </cell>
          <cell r="F4905" t="str">
            <v>CC-GROUPSC</v>
          </cell>
          <cell r="G4905">
            <v>493.66</v>
          </cell>
          <cell r="H4905">
            <v>493.66</v>
          </cell>
          <cell r="I4905">
            <v>493.66</v>
          </cell>
          <cell r="J4905">
            <v>493.66</v>
          </cell>
          <cell r="K4905">
            <v>493.66</v>
          </cell>
          <cell r="L4905">
            <v>493.66</v>
          </cell>
          <cell r="M4905">
            <v>493.66</v>
          </cell>
          <cell r="N4905">
            <v>493.66</v>
          </cell>
          <cell r="O4905">
            <v>493.66</v>
          </cell>
          <cell r="P4905">
            <v>493.66</v>
          </cell>
          <cell r="Q4905">
            <v>493.66</v>
          </cell>
          <cell r="R4905">
            <v>493.66</v>
          </cell>
          <cell r="S4905">
            <v>5923.92</v>
          </cell>
        </row>
        <row r="4906">
          <cell r="E4906" t="str">
            <v>36522130100EQMRCZZWD</v>
          </cell>
          <cell r="F4906" t="str">
            <v>CC-GROUPSC</v>
          </cell>
          <cell r="G4906">
            <v>436</v>
          </cell>
          <cell r="H4906">
            <v>436</v>
          </cell>
          <cell r="I4906">
            <v>436</v>
          </cell>
          <cell r="J4906">
            <v>436</v>
          </cell>
          <cell r="K4906">
            <v>436</v>
          </cell>
          <cell r="L4906">
            <v>436</v>
          </cell>
          <cell r="M4906">
            <v>436</v>
          </cell>
          <cell r="N4906">
            <v>436</v>
          </cell>
          <cell r="O4906">
            <v>436</v>
          </cell>
          <cell r="P4906">
            <v>436</v>
          </cell>
          <cell r="Q4906">
            <v>436</v>
          </cell>
          <cell r="R4906">
            <v>436</v>
          </cell>
          <cell r="S4906">
            <v>5232</v>
          </cell>
        </row>
        <row r="4907">
          <cell r="E4907" t="str">
            <v>36522130100EQMRCZZWD</v>
          </cell>
          <cell r="F4907" t="str">
            <v>CC-GROUPSC</v>
          </cell>
          <cell r="G4907">
            <v>436</v>
          </cell>
          <cell r="H4907">
            <v>436</v>
          </cell>
          <cell r="I4907">
            <v>436</v>
          </cell>
          <cell r="J4907">
            <v>436</v>
          </cell>
          <cell r="K4907">
            <v>436</v>
          </cell>
          <cell r="L4907">
            <v>436</v>
          </cell>
          <cell r="M4907">
            <v>436</v>
          </cell>
          <cell r="N4907">
            <v>436</v>
          </cell>
          <cell r="O4907">
            <v>436</v>
          </cell>
          <cell r="P4907">
            <v>436</v>
          </cell>
          <cell r="Q4907">
            <v>436</v>
          </cell>
          <cell r="R4907">
            <v>436</v>
          </cell>
          <cell r="S4907">
            <v>5232</v>
          </cell>
        </row>
        <row r="4908">
          <cell r="E4908" t="str">
            <v>36522130100EQMRCZZWD</v>
          </cell>
          <cell r="F4908" t="str">
            <v>CC-GROUPSC</v>
          </cell>
          <cell r="G4908">
            <v>436</v>
          </cell>
          <cell r="H4908">
            <v>436</v>
          </cell>
          <cell r="I4908">
            <v>436</v>
          </cell>
          <cell r="J4908">
            <v>436</v>
          </cell>
          <cell r="K4908">
            <v>436</v>
          </cell>
          <cell r="L4908">
            <v>436</v>
          </cell>
          <cell r="M4908">
            <v>436</v>
          </cell>
          <cell r="N4908">
            <v>436</v>
          </cell>
          <cell r="O4908">
            <v>436</v>
          </cell>
          <cell r="P4908">
            <v>436</v>
          </cell>
          <cell r="Q4908">
            <v>436</v>
          </cell>
          <cell r="R4908">
            <v>436</v>
          </cell>
          <cell r="S4908">
            <v>5232</v>
          </cell>
        </row>
        <row r="4909">
          <cell r="E4909" t="str">
            <v>36522130100EQMRCZZWD</v>
          </cell>
          <cell r="F4909" t="str">
            <v>CC-GROUPSC</v>
          </cell>
          <cell r="G4909">
            <v>436</v>
          </cell>
          <cell r="H4909">
            <v>436</v>
          </cell>
          <cell r="I4909">
            <v>436</v>
          </cell>
          <cell r="J4909">
            <v>436</v>
          </cell>
          <cell r="K4909">
            <v>436</v>
          </cell>
          <cell r="L4909">
            <v>436</v>
          </cell>
          <cell r="M4909">
            <v>436</v>
          </cell>
          <cell r="N4909">
            <v>436</v>
          </cell>
          <cell r="O4909">
            <v>436</v>
          </cell>
          <cell r="P4909">
            <v>436</v>
          </cell>
          <cell r="Q4909">
            <v>436</v>
          </cell>
          <cell r="R4909">
            <v>436</v>
          </cell>
          <cell r="S4909">
            <v>5232</v>
          </cell>
        </row>
        <row r="4910">
          <cell r="E4910" t="str">
            <v>36522130100EQMRCZZWD</v>
          </cell>
          <cell r="F4910" t="str">
            <v>CC-GROUPSC</v>
          </cell>
          <cell r="G4910">
            <v>275.41000000000003</v>
          </cell>
          <cell r="H4910">
            <v>275.41000000000003</v>
          </cell>
          <cell r="I4910">
            <v>275.41000000000003</v>
          </cell>
          <cell r="J4910">
            <v>275.41000000000003</v>
          </cell>
          <cell r="K4910">
            <v>275.41000000000003</v>
          </cell>
          <cell r="L4910">
            <v>275.41000000000003</v>
          </cell>
          <cell r="M4910">
            <v>275.41000000000003</v>
          </cell>
          <cell r="N4910">
            <v>275.41000000000003</v>
          </cell>
          <cell r="O4910">
            <v>275.41000000000003</v>
          </cell>
          <cell r="P4910">
            <v>275.41000000000003</v>
          </cell>
          <cell r="Q4910">
            <v>275.41000000000003</v>
          </cell>
          <cell r="R4910">
            <v>275.41000000000003</v>
          </cell>
          <cell r="S4910">
            <v>3304.92</v>
          </cell>
        </row>
        <row r="4911">
          <cell r="E4911" t="str">
            <v>36522130100EQMRCZZWD</v>
          </cell>
          <cell r="F4911" t="str">
            <v>CC-GROUPSC</v>
          </cell>
          <cell r="G4911">
            <v>436</v>
          </cell>
          <cell r="H4911">
            <v>436</v>
          </cell>
          <cell r="I4911">
            <v>436</v>
          </cell>
          <cell r="J4911">
            <v>436</v>
          </cell>
          <cell r="K4911">
            <v>436</v>
          </cell>
          <cell r="L4911">
            <v>436</v>
          </cell>
          <cell r="M4911">
            <v>436</v>
          </cell>
          <cell r="N4911">
            <v>436</v>
          </cell>
          <cell r="O4911">
            <v>436</v>
          </cell>
          <cell r="P4911">
            <v>436</v>
          </cell>
          <cell r="Q4911">
            <v>436</v>
          </cell>
          <cell r="R4911">
            <v>436</v>
          </cell>
          <cell r="S4911">
            <v>5232</v>
          </cell>
        </row>
        <row r="4912">
          <cell r="E4912" t="str">
            <v>36522130100EQMRCZZWD</v>
          </cell>
          <cell r="F4912" t="str">
            <v>CC-GROUPSC</v>
          </cell>
          <cell r="G4912">
            <v>436</v>
          </cell>
          <cell r="H4912">
            <v>436</v>
          </cell>
          <cell r="I4912">
            <v>436</v>
          </cell>
          <cell r="J4912">
            <v>436</v>
          </cell>
          <cell r="K4912">
            <v>436</v>
          </cell>
          <cell r="L4912">
            <v>436</v>
          </cell>
          <cell r="M4912">
            <v>436</v>
          </cell>
          <cell r="N4912">
            <v>436</v>
          </cell>
          <cell r="O4912">
            <v>436</v>
          </cell>
          <cell r="P4912">
            <v>436</v>
          </cell>
          <cell r="Q4912">
            <v>436</v>
          </cell>
          <cell r="R4912">
            <v>436</v>
          </cell>
          <cell r="S4912">
            <v>5232</v>
          </cell>
        </row>
        <row r="4913">
          <cell r="E4913" t="str">
            <v>36522130100EQMRCZZWD</v>
          </cell>
          <cell r="F4913" t="str">
            <v>CC-GROUPSC</v>
          </cell>
          <cell r="G4913">
            <v>224.7</v>
          </cell>
          <cell r="H4913">
            <v>224.7</v>
          </cell>
          <cell r="I4913">
            <v>224.7</v>
          </cell>
          <cell r="J4913">
            <v>229.72</v>
          </cell>
          <cell r="K4913">
            <v>229.72</v>
          </cell>
          <cell r="L4913">
            <v>229.72</v>
          </cell>
          <cell r="M4913">
            <v>229.72</v>
          </cell>
          <cell r="N4913">
            <v>229.72</v>
          </cell>
          <cell r="O4913">
            <v>229.72</v>
          </cell>
          <cell r="P4913">
            <v>229.72</v>
          </cell>
          <cell r="Q4913">
            <v>229.72</v>
          </cell>
          <cell r="R4913">
            <v>229.72</v>
          </cell>
          <cell r="S4913">
            <v>2741.58</v>
          </cell>
        </row>
        <row r="4914">
          <cell r="E4914" t="str">
            <v>36522130100EQMRCZZWD Total</v>
          </cell>
          <cell r="F4914">
            <v>0</v>
          </cell>
          <cell r="S4914">
            <v>43362.42</v>
          </cell>
        </row>
        <row r="4915">
          <cell r="E4915" t="str">
            <v>36522130200EQMRCZZWD</v>
          </cell>
          <cell r="F4915" t="str">
            <v>CC-MEDAID</v>
          </cell>
          <cell r="G4915">
            <v>3942.23</v>
          </cell>
          <cell r="H4915">
            <v>3942.23</v>
          </cell>
          <cell r="I4915">
            <v>3942.23</v>
          </cell>
          <cell r="J4915">
            <v>3942.23</v>
          </cell>
          <cell r="K4915">
            <v>3942.23</v>
          </cell>
          <cell r="L4915">
            <v>3942.23</v>
          </cell>
          <cell r="M4915">
            <v>3942.23</v>
          </cell>
          <cell r="N4915">
            <v>3942.23</v>
          </cell>
          <cell r="O4915">
            <v>3942.23</v>
          </cell>
          <cell r="P4915">
            <v>3942.23</v>
          </cell>
          <cell r="Q4915">
            <v>3942.23</v>
          </cell>
          <cell r="R4915">
            <v>3942.23</v>
          </cell>
          <cell r="S4915">
            <v>47306.76</v>
          </cell>
        </row>
        <row r="4916">
          <cell r="E4916" t="str">
            <v>36522130200EQMRCZZWD</v>
          </cell>
          <cell r="F4916" t="str">
            <v>CC-MEDAID</v>
          </cell>
          <cell r="G4916">
            <v>1983.16</v>
          </cell>
          <cell r="H4916">
            <v>1983.16</v>
          </cell>
          <cell r="I4916">
            <v>1983.16</v>
          </cell>
          <cell r="J4916">
            <v>1983.16</v>
          </cell>
          <cell r="K4916">
            <v>1983.16</v>
          </cell>
          <cell r="L4916">
            <v>1983.16</v>
          </cell>
          <cell r="M4916">
            <v>1983.16</v>
          </cell>
          <cell r="N4916">
            <v>1983.16</v>
          </cell>
          <cell r="O4916">
            <v>1983.16</v>
          </cell>
          <cell r="P4916">
            <v>1983.16</v>
          </cell>
          <cell r="Q4916">
            <v>1983.16</v>
          </cell>
          <cell r="R4916">
            <v>1983.16</v>
          </cell>
          <cell r="S4916">
            <v>23797.919999999998</v>
          </cell>
        </row>
        <row r="4917">
          <cell r="E4917" t="str">
            <v>36522130200EQMRCZZWD</v>
          </cell>
          <cell r="F4917" t="str">
            <v>CC-MEDAID</v>
          </cell>
          <cell r="G4917">
            <v>2099.96</v>
          </cell>
          <cell r="H4917">
            <v>2099.96</v>
          </cell>
          <cell r="I4917">
            <v>2099.96</v>
          </cell>
          <cell r="J4917">
            <v>2099.96</v>
          </cell>
          <cell r="K4917">
            <v>2099.96</v>
          </cell>
          <cell r="L4917">
            <v>2099.96</v>
          </cell>
          <cell r="M4917">
            <v>2099.96</v>
          </cell>
          <cell r="N4917">
            <v>2099.96</v>
          </cell>
          <cell r="O4917">
            <v>2099.96</v>
          </cell>
          <cell r="P4917">
            <v>2099.96</v>
          </cell>
          <cell r="Q4917">
            <v>2099.96</v>
          </cell>
          <cell r="R4917">
            <v>2099.96</v>
          </cell>
          <cell r="S4917">
            <v>25199.52</v>
          </cell>
        </row>
        <row r="4918">
          <cell r="E4918" t="str">
            <v>36522130200EQMRCZZWD</v>
          </cell>
          <cell r="F4918" t="str">
            <v>CC-MEDAID</v>
          </cell>
          <cell r="G4918">
            <v>3143.15</v>
          </cell>
          <cell r="H4918">
            <v>3143.15</v>
          </cell>
          <cell r="I4918">
            <v>3143.15</v>
          </cell>
          <cell r="J4918">
            <v>3143.15</v>
          </cell>
          <cell r="K4918">
            <v>3143.15</v>
          </cell>
          <cell r="L4918">
            <v>3143.15</v>
          </cell>
          <cell r="M4918">
            <v>3143.15</v>
          </cell>
          <cell r="N4918">
            <v>3143.15</v>
          </cell>
          <cell r="O4918">
            <v>3143.15</v>
          </cell>
          <cell r="P4918">
            <v>3143.15</v>
          </cell>
          <cell r="Q4918">
            <v>3143.15</v>
          </cell>
          <cell r="R4918">
            <v>3143.15</v>
          </cell>
          <cell r="S4918">
            <v>37717.800000000003</v>
          </cell>
        </row>
        <row r="4919">
          <cell r="E4919" t="str">
            <v>36522130200EQMRCZZWD</v>
          </cell>
          <cell r="F4919" t="str">
            <v>CC-MEDAID</v>
          </cell>
          <cell r="G4919">
            <v>2609.81</v>
          </cell>
          <cell r="H4919">
            <v>2609.81</v>
          </cell>
          <cell r="I4919">
            <v>2609.81</v>
          </cell>
          <cell r="J4919">
            <v>2609.81</v>
          </cell>
          <cell r="K4919">
            <v>2609.81</v>
          </cell>
          <cell r="L4919">
            <v>2609.81</v>
          </cell>
          <cell r="M4919">
            <v>2609.81</v>
          </cell>
          <cell r="N4919">
            <v>2609.81</v>
          </cell>
          <cell r="O4919">
            <v>2609.81</v>
          </cell>
          <cell r="P4919">
            <v>2609.81</v>
          </cell>
          <cell r="Q4919">
            <v>2609.81</v>
          </cell>
          <cell r="R4919">
            <v>2609.81</v>
          </cell>
          <cell r="S4919">
            <v>31317.72</v>
          </cell>
        </row>
        <row r="4920">
          <cell r="E4920" t="str">
            <v>36522130200EQMRCZZWD</v>
          </cell>
          <cell r="F4920" t="str">
            <v>CC-MEDAID</v>
          </cell>
          <cell r="G4920">
            <v>1691.47</v>
          </cell>
          <cell r="H4920">
            <v>1691.47</v>
          </cell>
          <cell r="I4920">
            <v>1691.47</v>
          </cell>
          <cell r="J4920">
            <v>1691.47</v>
          </cell>
          <cell r="K4920">
            <v>1691.47</v>
          </cell>
          <cell r="L4920">
            <v>1691.47</v>
          </cell>
          <cell r="M4920">
            <v>1691.47</v>
          </cell>
          <cell r="N4920">
            <v>1691.47</v>
          </cell>
          <cell r="O4920">
            <v>1691.47</v>
          </cell>
          <cell r="P4920">
            <v>1691.47</v>
          </cell>
          <cell r="Q4920">
            <v>1691.47</v>
          </cell>
          <cell r="R4920">
            <v>1691.47</v>
          </cell>
          <cell r="S4920">
            <v>20297.64</v>
          </cell>
        </row>
        <row r="4921">
          <cell r="E4921" t="str">
            <v>36522130200EQMRCZZWD</v>
          </cell>
          <cell r="F4921" t="str">
            <v>CC-MEDAID</v>
          </cell>
          <cell r="G4921">
            <v>3103.6</v>
          </cell>
          <cell r="H4921">
            <v>3103.6</v>
          </cell>
          <cell r="I4921">
            <v>3103.6</v>
          </cell>
          <cell r="J4921">
            <v>3103.6</v>
          </cell>
          <cell r="K4921">
            <v>3103.6</v>
          </cell>
          <cell r="L4921">
            <v>3103.6</v>
          </cell>
          <cell r="M4921">
            <v>3103.6</v>
          </cell>
          <cell r="N4921">
            <v>3103.6</v>
          </cell>
          <cell r="O4921">
            <v>3103.6</v>
          </cell>
          <cell r="P4921">
            <v>3103.6</v>
          </cell>
          <cell r="Q4921">
            <v>3103.6</v>
          </cell>
          <cell r="R4921">
            <v>3103.6</v>
          </cell>
          <cell r="S4921">
            <v>37243.199999999997</v>
          </cell>
        </row>
        <row r="4922">
          <cell r="E4922" t="str">
            <v>36522130200EQMRCZZWD</v>
          </cell>
          <cell r="F4922" t="str">
            <v>CC-MEDAID</v>
          </cell>
          <cell r="G4922">
            <v>2609.1999999999998</v>
          </cell>
          <cell r="H4922">
            <v>2609.1999999999998</v>
          </cell>
          <cell r="I4922">
            <v>2609.1999999999998</v>
          </cell>
          <cell r="J4922">
            <v>2609.1999999999998</v>
          </cell>
          <cell r="K4922">
            <v>2609.1999999999998</v>
          </cell>
          <cell r="L4922">
            <v>2609.1999999999998</v>
          </cell>
          <cell r="M4922">
            <v>2609.1999999999998</v>
          </cell>
          <cell r="N4922">
            <v>2609.1999999999998</v>
          </cell>
          <cell r="O4922">
            <v>2609.1999999999998</v>
          </cell>
          <cell r="P4922">
            <v>2609.1999999999998</v>
          </cell>
          <cell r="Q4922">
            <v>2609.1999999999998</v>
          </cell>
          <cell r="R4922">
            <v>2609.1999999999998</v>
          </cell>
          <cell r="S4922">
            <v>31310.400000000001</v>
          </cell>
        </row>
        <row r="4923">
          <cell r="E4923" t="str">
            <v>36522130200EQMRCZZWD Total</v>
          </cell>
          <cell r="F4923">
            <v>0</v>
          </cell>
          <cell r="S4923">
            <v>254190.96</v>
          </cell>
        </row>
        <row r="4924">
          <cell r="E4924" t="str">
            <v>36522130300EQMRCZZWD</v>
          </cell>
          <cell r="F4924" t="str">
            <v>CC-PENSION</v>
          </cell>
          <cell r="G4924">
            <v>4442.97</v>
          </cell>
          <cell r="H4924">
            <v>4442.97</v>
          </cell>
          <cell r="I4924">
            <v>4442.97</v>
          </cell>
          <cell r="J4924">
            <v>4442.97</v>
          </cell>
          <cell r="K4924">
            <v>4442.97</v>
          </cell>
          <cell r="L4924">
            <v>4442.97</v>
          </cell>
          <cell r="M4924">
            <v>4442.97</v>
          </cell>
          <cell r="N4924">
            <v>4442.97</v>
          </cell>
          <cell r="O4924">
            <v>4442.97</v>
          </cell>
          <cell r="P4924">
            <v>4442.97</v>
          </cell>
          <cell r="Q4924">
            <v>4442.97</v>
          </cell>
          <cell r="R4924">
            <v>4442.97</v>
          </cell>
          <cell r="S4924">
            <v>53315.64</v>
          </cell>
        </row>
        <row r="4925">
          <cell r="E4925" t="str">
            <v>36522130300EQMRCZZWD</v>
          </cell>
          <cell r="F4925" t="str">
            <v>CC-PENSION</v>
          </cell>
          <cell r="G4925">
            <v>3923.99</v>
          </cell>
          <cell r="H4925">
            <v>3923.99</v>
          </cell>
          <cell r="I4925">
            <v>3923.99</v>
          </cell>
          <cell r="J4925">
            <v>3923.99</v>
          </cell>
          <cell r="K4925">
            <v>3923.99</v>
          </cell>
          <cell r="L4925">
            <v>3923.99</v>
          </cell>
          <cell r="M4925">
            <v>3923.99</v>
          </cell>
          <cell r="N4925">
            <v>3923.99</v>
          </cell>
          <cell r="O4925">
            <v>3923.99</v>
          </cell>
          <cell r="P4925">
            <v>3923.99</v>
          </cell>
          <cell r="Q4925">
            <v>3923.99</v>
          </cell>
          <cell r="R4925">
            <v>3923.99</v>
          </cell>
          <cell r="S4925">
            <v>47087.88</v>
          </cell>
        </row>
        <row r="4926">
          <cell r="E4926" t="str">
            <v>36522130300EQMRCZZWD</v>
          </cell>
          <cell r="F4926" t="str">
            <v>CC-PENSION</v>
          </cell>
          <cell r="G4926">
            <v>3923.99</v>
          </cell>
          <cell r="H4926">
            <v>3923.99</v>
          </cell>
          <cell r="I4926">
            <v>3923.99</v>
          </cell>
          <cell r="J4926">
            <v>3923.99</v>
          </cell>
          <cell r="K4926">
            <v>3923.99</v>
          </cell>
          <cell r="L4926">
            <v>3923.99</v>
          </cell>
          <cell r="M4926">
            <v>3923.99</v>
          </cell>
          <cell r="N4926">
            <v>3923.99</v>
          </cell>
          <cell r="O4926">
            <v>3923.99</v>
          </cell>
          <cell r="P4926">
            <v>3923.99</v>
          </cell>
          <cell r="Q4926">
            <v>3923.99</v>
          </cell>
          <cell r="R4926">
            <v>3923.99</v>
          </cell>
          <cell r="S4926">
            <v>47087.88</v>
          </cell>
        </row>
        <row r="4927">
          <cell r="E4927" t="str">
            <v>36522130300EQMRCZZWD</v>
          </cell>
          <cell r="F4927" t="str">
            <v>CC-PENSION</v>
          </cell>
          <cell r="G4927">
            <v>3923.99</v>
          </cell>
          <cell r="H4927">
            <v>3923.99</v>
          </cell>
          <cell r="I4927">
            <v>3923.99</v>
          </cell>
          <cell r="J4927">
            <v>3923.99</v>
          </cell>
          <cell r="K4927">
            <v>3923.99</v>
          </cell>
          <cell r="L4927">
            <v>3923.99</v>
          </cell>
          <cell r="M4927">
            <v>3923.99</v>
          </cell>
          <cell r="N4927">
            <v>3923.99</v>
          </cell>
          <cell r="O4927">
            <v>3923.99</v>
          </cell>
          <cell r="P4927">
            <v>3923.99</v>
          </cell>
          <cell r="Q4927">
            <v>3923.99</v>
          </cell>
          <cell r="R4927">
            <v>3923.99</v>
          </cell>
          <cell r="S4927">
            <v>47087.88</v>
          </cell>
        </row>
        <row r="4928">
          <cell r="E4928" t="str">
            <v>36522130300EQMRCZZWD</v>
          </cell>
          <cell r="F4928" t="str">
            <v>CC-PENSION</v>
          </cell>
          <cell r="G4928">
            <v>3923.99</v>
          </cell>
          <cell r="H4928">
            <v>3923.99</v>
          </cell>
          <cell r="I4928">
            <v>3923.99</v>
          </cell>
          <cell r="J4928">
            <v>3923.99</v>
          </cell>
          <cell r="K4928">
            <v>3923.99</v>
          </cell>
          <cell r="L4928">
            <v>3923.99</v>
          </cell>
          <cell r="M4928">
            <v>3923.99</v>
          </cell>
          <cell r="N4928">
            <v>3923.99</v>
          </cell>
          <cell r="O4928">
            <v>3923.99</v>
          </cell>
          <cell r="P4928">
            <v>3923.99</v>
          </cell>
          <cell r="Q4928">
            <v>3923.99</v>
          </cell>
          <cell r="R4928">
            <v>3923.99</v>
          </cell>
          <cell r="S4928">
            <v>47087.88</v>
          </cell>
        </row>
        <row r="4929">
          <cell r="E4929" t="str">
            <v>36522130300EQMRCZZWD</v>
          </cell>
          <cell r="F4929" t="str">
            <v>CC-PENSION</v>
          </cell>
          <cell r="G4929">
            <v>3029.5</v>
          </cell>
          <cell r="H4929">
            <v>3029.5</v>
          </cell>
          <cell r="I4929">
            <v>3029.5</v>
          </cell>
          <cell r="J4929">
            <v>3029.5</v>
          </cell>
          <cell r="K4929">
            <v>3029.5</v>
          </cell>
          <cell r="L4929">
            <v>3029.5</v>
          </cell>
          <cell r="M4929">
            <v>3029.5</v>
          </cell>
          <cell r="N4929">
            <v>3029.5</v>
          </cell>
          <cell r="O4929">
            <v>3029.5</v>
          </cell>
          <cell r="P4929">
            <v>3029.5</v>
          </cell>
          <cell r="Q4929">
            <v>3029.5</v>
          </cell>
          <cell r="R4929">
            <v>3029.5</v>
          </cell>
          <cell r="S4929">
            <v>36354</v>
          </cell>
        </row>
        <row r="4930">
          <cell r="E4930" t="str">
            <v>36522130300EQMRCZZWD</v>
          </cell>
          <cell r="F4930" t="str">
            <v>CC-PENSION</v>
          </cell>
          <cell r="G4930">
            <v>3923.99</v>
          </cell>
          <cell r="H4930">
            <v>3923.99</v>
          </cell>
          <cell r="I4930">
            <v>3923.99</v>
          </cell>
          <cell r="J4930">
            <v>3923.99</v>
          </cell>
          <cell r="K4930">
            <v>3923.99</v>
          </cell>
          <cell r="L4930">
            <v>3923.99</v>
          </cell>
          <cell r="M4930">
            <v>3923.99</v>
          </cell>
          <cell r="N4930">
            <v>3923.99</v>
          </cell>
          <cell r="O4930">
            <v>3923.99</v>
          </cell>
          <cell r="P4930">
            <v>3923.99</v>
          </cell>
          <cell r="Q4930">
            <v>3923.99</v>
          </cell>
          <cell r="R4930">
            <v>3923.99</v>
          </cell>
          <cell r="S4930">
            <v>47087.88</v>
          </cell>
        </row>
        <row r="4931">
          <cell r="E4931" t="str">
            <v>36522130300EQMRCZZWD</v>
          </cell>
          <cell r="F4931" t="str">
            <v>CC-PENSION</v>
          </cell>
          <cell r="G4931">
            <v>3923.99</v>
          </cell>
          <cell r="H4931">
            <v>3923.99</v>
          </cell>
          <cell r="I4931">
            <v>3923.99</v>
          </cell>
          <cell r="J4931">
            <v>3923.99</v>
          </cell>
          <cell r="K4931">
            <v>3923.99</v>
          </cell>
          <cell r="L4931">
            <v>3923.99</v>
          </cell>
          <cell r="M4931">
            <v>3923.99</v>
          </cell>
          <cell r="N4931">
            <v>3923.99</v>
          </cell>
          <cell r="O4931">
            <v>3923.99</v>
          </cell>
          <cell r="P4931">
            <v>3923.99</v>
          </cell>
          <cell r="Q4931">
            <v>3923.99</v>
          </cell>
          <cell r="R4931">
            <v>3923.99</v>
          </cell>
          <cell r="S4931">
            <v>47087.88</v>
          </cell>
        </row>
        <row r="4932">
          <cell r="E4932" t="str">
            <v>36522130300EQMRCZZWD</v>
          </cell>
          <cell r="F4932" t="str">
            <v>CC-PENSION</v>
          </cell>
          <cell r="G4932">
            <v>2022.29</v>
          </cell>
          <cell r="H4932">
            <v>2022.29</v>
          </cell>
          <cell r="I4932">
            <v>2022.29</v>
          </cell>
          <cell r="J4932">
            <v>2067.5100000000002</v>
          </cell>
          <cell r="K4932">
            <v>2067.5100000000002</v>
          </cell>
          <cell r="L4932">
            <v>2067.5100000000002</v>
          </cell>
          <cell r="M4932">
            <v>2067.5100000000002</v>
          </cell>
          <cell r="N4932">
            <v>2067.5100000000002</v>
          </cell>
          <cell r="O4932">
            <v>2067.5100000000002</v>
          </cell>
          <cell r="P4932">
            <v>2067.5100000000002</v>
          </cell>
          <cell r="Q4932">
            <v>2067.5100000000002</v>
          </cell>
          <cell r="R4932">
            <v>2067.5100000000002</v>
          </cell>
          <cell r="S4932">
            <v>24674.46</v>
          </cell>
        </row>
        <row r="4933">
          <cell r="E4933" t="str">
            <v>36522130300EQMRCZZWD Total</v>
          </cell>
          <cell r="F4933">
            <v>0</v>
          </cell>
          <cell r="S4933">
            <v>396871.38000000006</v>
          </cell>
        </row>
        <row r="4934">
          <cell r="E4934" t="str">
            <v>36522130400EQMRCZZWD</v>
          </cell>
          <cell r="F4934" t="str">
            <v>CC-U.I.F.</v>
          </cell>
          <cell r="G4934">
            <v>148.72</v>
          </cell>
          <cell r="H4934">
            <v>148.72</v>
          </cell>
          <cell r="I4934">
            <v>148.72</v>
          </cell>
          <cell r="J4934">
            <v>148.72</v>
          </cell>
          <cell r="K4934">
            <v>148.72</v>
          </cell>
          <cell r="L4934">
            <v>148.72</v>
          </cell>
          <cell r="M4934">
            <v>148.72</v>
          </cell>
          <cell r="N4934">
            <v>148.72</v>
          </cell>
          <cell r="O4934">
            <v>148.72</v>
          </cell>
          <cell r="P4934">
            <v>148.72</v>
          </cell>
          <cell r="Q4934">
            <v>148.72</v>
          </cell>
          <cell r="R4934">
            <v>148.72</v>
          </cell>
          <cell r="S4934">
            <v>1784.64</v>
          </cell>
        </row>
        <row r="4935">
          <cell r="E4935" t="str">
            <v>36522130400EQMRCZZWD</v>
          </cell>
          <cell r="F4935" t="str">
            <v>CC-U.I.F.</v>
          </cell>
          <cell r="G4935">
            <v>148.72</v>
          </cell>
          <cell r="H4935">
            <v>148.72</v>
          </cell>
          <cell r="I4935">
            <v>148.72</v>
          </cell>
          <cell r="J4935">
            <v>148.72</v>
          </cell>
          <cell r="K4935">
            <v>148.72</v>
          </cell>
          <cell r="L4935">
            <v>148.72</v>
          </cell>
          <cell r="M4935">
            <v>148.72</v>
          </cell>
          <cell r="N4935">
            <v>148.72</v>
          </cell>
          <cell r="O4935">
            <v>148.72</v>
          </cell>
          <cell r="P4935">
            <v>148.72</v>
          </cell>
          <cell r="Q4935">
            <v>148.72</v>
          </cell>
          <cell r="R4935">
            <v>148.72</v>
          </cell>
          <cell r="S4935">
            <v>1784.64</v>
          </cell>
        </row>
        <row r="4936">
          <cell r="E4936" t="str">
            <v>36522130400EQMRCZZWD</v>
          </cell>
          <cell r="F4936" t="str">
            <v>CC-U.I.F.</v>
          </cell>
          <cell r="G4936">
            <v>148.72</v>
          </cell>
          <cell r="H4936">
            <v>148.72</v>
          </cell>
          <cell r="I4936">
            <v>148.72</v>
          </cell>
          <cell r="J4936">
            <v>148.72</v>
          </cell>
          <cell r="K4936">
            <v>148.72</v>
          </cell>
          <cell r="L4936">
            <v>148.72</v>
          </cell>
          <cell r="M4936">
            <v>148.72</v>
          </cell>
          <cell r="N4936">
            <v>148.72</v>
          </cell>
          <cell r="O4936">
            <v>148.72</v>
          </cell>
          <cell r="P4936">
            <v>148.72</v>
          </cell>
          <cell r="Q4936">
            <v>148.72</v>
          </cell>
          <cell r="R4936">
            <v>148.72</v>
          </cell>
          <cell r="S4936">
            <v>1784.64</v>
          </cell>
        </row>
        <row r="4937">
          <cell r="E4937" t="str">
            <v>36522130400EQMRCZZWD</v>
          </cell>
          <cell r="F4937" t="str">
            <v>CC-U.I.F.</v>
          </cell>
          <cell r="G4937">
            <v>148.72</v>
          </cell>
          <cell r="H4937">
            <v>148.72</v>
          </cell>
          <cell r="I4937">
            <v>148.72</v>
          </cell>
          <cell r="J4937">
            <v>148.72</v>
          </cell>
          <cell r="K4937">
            <v>148.72</v>
          </cell>
          <cell r="L4937">
            <v>148.72</v>
          </cell>
          <cell r="M4937">
            <v>148.72</v>
          </cell>
          <cell r="N4937">
            <v>148.72</v>
          </cell>
          <cell r="O4937">
            <v>148.72</v>
          </cell>
          <cell r="P4937">
            <v>148.72</v>
          </cell>
          <cell r="Q4937">
            <v>148.72</v>
          </cell>
          <cell r="R4937">
            <v>148.72</v>
          </cell>
          <cell r="S4937">
            <v>1784.64</v>
          </cell>
        </row>
        <row r="4938">
          <cell r="E4938" t="str">
            <v>36522130400EQMRCZZWD</v>
          </cell>
          <cell r="F4938" t="str">
            <v>CC-U.I.F.</v>
          </cell>
          <cell r="G4938">
            <v>148.72</v>
          </cell>
          <cell r="H4938">
            <v>148.72</v>
          </cell>
          <cell r="I4938">
            <v>148.72</v>
          </cell>
          <cell r="J4938">
            <v>148.72</v>
          </cell>
          <cell r="K4938">
            <v>148.72</v>
          </cell>
          <cell r="L4938">
            <v>148.72</v>
          </cell>
          <cell r="M4938">
            <v>148.72</v>
          </cell>
          <cell r="N4938">
            <v>148.72</v>
          </cell>
          <cell r="O4938">
            <v>148.72</v>
          </cell>
          <cell r="P4938">
            <v>148.72</v>
          </cell>
          <cell r="Q4938">
            <v>148.72</v>
          </cell>
          <cell r="R4938">
            <v>148.72</v>
          </cell>
          <cell r="S4938">
            <v>1784.64</v>
          </cell>
        </row>
        <row r="4939">
          <cell r="E4939" t="str">
            <v>36522130400EQMRCZZWD</v>
          </cell>
          <cell r="F4939" t="str">
            <v>CC-U.I.F.</v>
          </cell>
          <cell r="G4939">
            <v>148.72</v>
          </cell>
          <cell r="H4939">
            <v>148.72</v>
          </cell>
          <cell r="I4939">
            <v>148.72</v>
          </cell>
          <cell r="J4939">
            <v>148.72</v>
          </cell>
          <cell r="K4939">
            <v>148.72</v>
          </cell>
          <cell r="L4939">
            <v>148.72</v>
          </cell>
          <cell r="M4939">
            <v>148.72</v>
          </cell>
          <cell r="N4939">
            <v>148.72</v>
          </cell>
          <cell r="O4939">
            <v>148.72</v>
          </cell>
          <cell r="P4939">
            <v>148.72</v>
          </cell>
          <cell r="Q4939">
            <v>148.72</v>
          </cell>
          <cell r="R4939">
            <v>148.72</v>
          </cell>
          <cell r="S4939">
            <v>1784.64</v>
          </cell>
        </row>
        <row r="4940">
          <cell r="E4940" t="str">
            <v>36522130400EQMRCZZWD</v>
          </cell>
          <cell r="F4940" t="str">
            <v>CC-U.I.F.</v>
          </cell>
          <cell r="G4940">
            <v>148.72</v>
          </cell>
          <cell r="H4940">
            <v>148.72</v>
          </cell>
          <cell r="I4940">
            <v>148.72</v>
          </cell>
          <cell r="J4940">
            <v>148.72</v>
          </cell>
          <cell r="K4940">
            <v>148.72</v>
          </cell>
          <cell r="L4940">
            <v>148.72</v>
          </cell>
          <cell r="M4940">
            <v>148.72</v>
          </cell>
          <cell r="N4940">
            <v>148.72</v>
          </cell>
          <cell r="O4940">
            <v>148.72</v>
          </cell>
          <cell r="P4940">
            <v>148.72</v>
          </cell>
          <cell r="Q4940">
            <v>148.72</v>
          </cell>
          <cell r="R4940">
            <v>148.72</v>
          </cell>
          <cell r="S4940">
            <v>1784.64</v>
          </cell>
        </row>
        <row r="4941">
          <cell r="E4941" t="str">
            <v>36522130400EQMRCZZWD</v>
          </cell>
          <cell r="F4941" t="str">
            <v>CC-U.I.F.</v>
          </cell>
          <cell r="G4941">
            <v>148.72</v>
          </cell>
          <cell r="H4941">
            <v>148.72</v>
          </cell>
          <cell r="I4941">
            <v>148.72</v>
          </cell>
          <cell r="J4941">
            <v>148.72</v>
          </cell>
          <cell r="K4941">
            <v>148.72</v>
          </cell>
          <cell r="L4941">
            <v>148.72</v>
          </cell>
          <cell r="M4941">
            <v>148.72</v>
          </cell>
          <cell r="N4941">
            <v>148.72</v>
          </cell>
          <cell r="O4941">
            <v>148.72</v>
          </cell>
          <cell r="P4941">
            <v>148.72</v>
          </cell>
          <cell r="Q4941">
            <v>148.72</v>
          </cell>
          <cell r="R4941">
            <v>148.72</v>
          </cell>
          <cell r="S4941">
            <v>1784.64</v>
          </cell>
        </row>
        <row r="4942">
          <cell r="E4942" t="str">
            <v>36522130400EQMRCZZWD</v>
          </cell>
          <cell r="F4942" t="str">
            <v>CC-U.I.F.</v>
          </cell>
          <cell r="G4942">
            <v>148.72</v>
          </cell>
          <cell r="H4942">
            <v>148.72</v>
          </cell>
          <cell r="I4942">
            <v>148.72</v>
          </cell>
          <cell r="J4942">
            <v>148.72</v>
          </cell>
          <cell r="K4942">
            <v>148.72</v>
          </cell>
          <cell r="L4942">
            <v>148.72</v>
          </cell>
          <cell r="M4942">
            <v>148.72</v>
          </cell>
          <cell r="N4942">
            <v>148.72</v>
          </cell>
          <cell r="O4942">
            <v>148.72</v>
          </cell>
          <cell r="P4942">
            <v>148.72</v>
          </cell>
          <cell r="Q4942">
            <v>148.72</v>
          </cell>
          <cell r="R4942">
            <v>148.72</v>
          </cell>
          <cell r="S4942">
            <v>1784.64</v>
          </cell>
        </row>
        <row r="4943">
          <cell r="E4943" t="str">
            <v>36522130400EQMRCZZWD Total</v>
          </cell>
          <cell r="F4943">
            <v>0</v>
          </cell>
          <cell r="S4943">
            <v>16061.759999999998</v>
          </cell>
        </row>
        <row r="4944">
          <cell r="E4944" t="str">
            <v>36522305410EQMRCZZWD</v>
          </cell>
          <cell r="F4944" t="str">
            <v>CC-SKILLS</v>
          </cell>
          <cell r="G4944">
            <v>272.67</v>
          </cell>
          <cell r="H4944">
            <v>272.67</v>
          </cell>
          <cell r="I4944">
            <v>272.67</v>
          </cell>
          <cell r="J4944">
            <v>272.67</v>
          </cell>
          <cell r="K4944">
            <v>272.67</v>
          </cell>
          <cell r="L4944">
            <v>272.67</v>
          </cell>
          <cell r="M4944">
            <v>272.67</v>
          </cell>
          <cell r="N4944">
            <v>272.67</v>
          </cell>
          <cell r="O4944">
            <v>272.67</v>
          </cell>
          <cell r="P4944">
            <v>272.67</v>
          </cell>
          <cell r="Q4944">
            <v>272.67</v>
          </cell>
          <cell r="R4944">
            <v>519.5</v>
          </cell>
          <cell r="S4944">
            <v>3518.87</v>
          </cell>
        </row>
        <row r="4945">
          <cell r="E4945" t="str">
            <v>36522305410EQMRCZZWD</v>
          </cell>
          <cell r="F4945" t="str">
            <v>CC-SKILLS</v>
          </cell>
          <cell r="G4945">
            <v>225.84</v>
          </cell>
          <cell r="H4945">
            <v>225.84</v>
          </cell>
          <cell r="I4945">
            <v>225.84</v>
          </cell>
          <cell r="J4945">
            <v>225.84</v>
          </cell>
          <cell r="K4945">
            <v>225.84</v>
          </cell>
          <cell r="L4945">
            <v>225.84</v>
          </cell>
          <cell r="M4945">
            <v>225.84</v>
          </cell>
          <cell r="N4945">
            <v>225.84</v>
          </cell>
          <cell r="O4945">
            <v>225.84</v>
          </cell>
          <cell r="P4945">
            <v>225.84</v>
          </cell>
          <cell r="Q4945">
            <v>225.84</v>
          </cell>
          <cell r="R4945">
            <v>443.84</v>
          </cell>
          <cell r="S4945">
            <v>2928.08</v>
          </cell>
        </row>
        <row r="4946">
          <cell r="E4946" t="str">
            <v>36522305410EQMRCZZWD</v>
          </cell>
          <cell r="F4946" t="str">
            <v>CC-SKILLS</v>
          </cell>
          <cell r="G4946">
            <v>227</v>
          </cell>
          <cell r="H4946">
            <v>227</v>
          </cell>
          <cell r="I4946">
            <v>227</v>
          </cell>
          <cell r="J4946">
            <v>227</v>
          </cell>
          <cell r="K4946">
            <v>227</v>
          </cell>
          <cell r="L4946">
            <v>227</v>
          </cell>
          <cell r="M4946">
            <v>227</v>
          </cell>
          <cell r="N4946">
            <v>227</v>
          </cell>
          <cell r="O4946">
            <v>227</v>
          </cell>
          <cell r="P4946">
            <v>227</v>
          </cell>
          <cell r="Q4946">
            <v>227</v>
          </cell>
          <cell r="R4946">
            <v>445</v>
          </cell>
          <cell r="S4946">
            <v>2942</v>
          </cell>
        </row>
        <row r="4947">
          <cell r="E4947" t="str">
            <v>36522305410EQMRCZZWD</v>
          </cell>
          <cell r="F4947" t="str">
            <v>CC-SKILLS</v>
          </cell>
          <cell r="G4947">
            <v>206</v>
          </cell>
          <cell r="H4947">
            <v>206</v>
          </cell>
          <cell r="I4947">
            <v>206</v>
          </cell>
          <cell r="J4947">
            <v>206</v>
          </cell>
          <cell r="K4947">
            <v>206</v>
          </cell>
          <cell r="L4947">
            <v>206</v>
          </cell>
          <cell r="M4947">
            <v>206</v>
          </cell>
          <cell r="N4947">
            <v>206</v>
          </cell>
          <cell r="O4947">
            <v>206</v>
          </cell>
          <cell r="P4947">
            <v>206</v>
          </cell>
          <cell r="Q4947">
            <v>206</v>
          </cell>
          <cell r="R4947">
            <v>424</v>
          </cell>
          <cell r="S4947">
            <v>2690</v>
          </cell>
        </row>
        <row r="4948">
          <cell r="E4948" t="str">
            <v>36522305410EQMRCZZWD</v>
          </cell>
          <cell r="F4948" t="str">
            <v>CC-SKILLS</v>
          </cell>
          <cell r="G4948">
            <v>237.44</v>
          </cell>
          <cell r="H4948">
            <v>237.44</v>
          </cell>
          <cell r="I4948">
            <v>237.44</v>
          </cell>
          <cell r="J4948">
            <v>237.44</v>
          </cell>
          <cell r="K4948">
            <v>237.44</v>
          </cell>
          <cell r="L4948">
            <v>237.44</v>
          </cell>
          <cell r="M4948">
            <v>237.44</v>
          </cell>
          <cell r="N4948">
            <v>237.44</v>
          </cell>
          <cell r="O4948">
            <v>237.44</v>
          </cell>
          <cell r="P4948">
            <v>237.44</v>
          </cell>
          <cell r="Q4948">
            <v>237.44</v>
          </cell>
          <cell r="R4948">
            <v>455.44</v>
          </cell>
          <cell r="S4948">
            <v>3067.28</v>
          </cell>
        </row>
        <row r="4949">
          <cell r="E4949" t="str">
            <v>36522305410EQMRCZZWD</v>
          </cell>
          <cell r="F4949" t="str">
            <v>CC-SKILLS</v>
          </cell>
          <cell r="G4949">
            <v>156.22</v>
          </cell>
          <cell r="H4949">
            <v>156.22</v>
          </cell>
          <cell r="I4949">
            <v>293.93</v>
          </cell>
          <cell r="J4949">
            <v>156.22</v>
          </cell>
          <cell r="K4949">
            <v>156.22</v>
          </cell>
          <cell r="L4949">
            <v>156.22</v>
          </cell>
          <cell r="M4949">
            <v>156.22</v>
          </cell>
          <cell r="N4949">
            <v>156.22</v>
          </cell>
          <cell r="O4949">
            <v>156.22</v>
          </cell>
          <cell r="P4949">
            <v>156.22</v>
          </cell>
          <cell r="Q4949">
            <v>156.22</v>
          </cell>
          <cell r="R4949">
            <v>156.22</v>
          </cell>
          <cell r="S4949">
            <v>2012.35</v>
          </cell>
        </row>
        <row r="4950">
          <cell r="E4950" t="str">
            <v>36522305410EQMRCZZWD</v>
          </cell>
          <cell r="F4950" t="str">
            <v>CC-SKILLS</v>
          </cell>
          <cell r="G4950">
            <v>222.92</v>
          </cell>
          <cell r="H4950">
            <v>222.92</v>
          </cell>
          <cell r="I4950">
            <v>222.92</v>
          </cell>
          <cell r="J4950">
            <v>222.92</v>
          </cell>
          <cell r="K4950">
            <v>222.92</v>
          </cell>
          <cell r="L4950">
            <v>222.92</v>
          </cell>
          <cell r="M4950">
            <v>222.92</v>
          </cell>
          <cell r="N4950">
            <v>222.92</v>
          </cell>
          <cell r="O4950">
            <v>222.92</v>
          </cell>
          <cell r="P4950">
            <v>222.92</v>
          </cell>
          <cell r="Q4950">
            <v>222.92</v>
          </cell>
          <cell r="R4950">
            <v>440.92</v>
          </cell>
          <cell r="S4950">
            <v>2893.04</v>
          </cell>
        </row>
        <row r="4951">
          <cell r="E4951" t="str">
            <v>36522305410EQMRCZZWD</v>
          </cell>
          <cell r="F4951" t="str">
            <v>CC-SKILLS</v>
          </cell>
          <cell r="G4951">
            <v>237.04</v>
          </cell>
          <cell r="H4951">
            <v>237.04</v>
          </cell>
          <cell r="I4951">
            <v>237.04</v>
          </cell>
          <cell r="J4951">
            <v>237.04</v>
          </cell>
          <cell r="K4951">
            <v>237.04</v>
          </cell>
          <cell r="L4951">
            <v>237.04</v>
          </cell>
          <cell r="M4951">
            <v>237.04</v>
          </cell>
          <cell r="N4951">
            <v>237.04</v>
          </cell>
          <cell r="O4951">
            <v>237.04</v>
          </cell>
          <cell r="P4951">
            <v>237.04</v>
          </cell>
          <cell r="Q4951">
            <v>237.04</v>
          </cell>
          <cell r="R4951">
            <v>455.04</v>
          </cell>
          <cell r="S4951">
            <v>3062.48</v>
          </cell>
        </row>
        <row r="4952">
          <cell r="E4952" t="str">
            <v>36522305410EQMRCZZWD</v>
          </cell>
          <cell r="F4952" t="str">
            <v>CC-SKILLS</v>
          </cell>
          <cell r="G4952">
            <v>132.26</v>
          </cell>
          <cell r="H4952">
            <v>132.26</v>
          </cell>
          <cell r="I4952">
            <v>244.61</v>
          </cell>
          <cell r="J4952">
            <v>134.63</v>
          </cell>
          <cell r="K4952">
            <v>134.63</v>
          </cell>
          <cell r="L4952">
            <v>134.63</v>
          </cell>
          <cell r="M4952">
            <v>134.63</v>
          </cell>
          <cell r="N4952">
            <v>134.63</v>
          </cell>
          <cell r="O4952">
            <v>134.63</v>
          </cell>
          <cell r="P4952">
            <v>134.63</v>
          </cell>
          <cell r="Q4952">
            <v>134.63</v>
          </cell>
          <cell r="R4952">
            <v>134.63</v>
          </cell>
          <cell r="S4952">
            <v>1720.8</v>
          </cell>
        </row>
        <row r="4953">
          <cell r="E4953" t="str">
            <v>36522305410EQMRCZZWD Total</v>
          </cell>
          <cell r="F4953">
            <v>0</v>
          </cell>
          <cell r="S4953">
            <v>24834.9</v>
          </cell>
        </row>
        <row r="4954">
          <cell r="E4954" t="str">
            <v>36532110010EQMRCZZWD</v>
          </cell>
          <cell r="F4954" t="str">
            <v>SALARY</v>
          </cell>
          <cell r="G4954">
            <v>35451.699999999997</v>
          </cell>
          <cell r="H4954">
            <v>35451.699999999997</v>
          </cell>
          <cell r="I4954">
            <v>35451.699999999997</v>
          </cell>
          <cell r="J4954">
            <v>35451.699999999997</v>
          </cell>
          <cell r="K4954">
            <v>35451.699999999997</v>
          </cell>
          <cell r="L4954">
            <v>35451.699999999997</v>
          </cell>
          <cell r="M4954">
            <v>35451.699999999997</v>
          </cell>
          <cell r="N4954">
            <v>35451.699999999997</v>
          </cell>
          <cell r="O4954">
            <v>35451.699999999997</v>
          </cell>
          <cell r="P4954">
            <v>35451.699999999997</v>
          </cell>
          <cell r="Q4954">
            <v>35451.699999999997</v>
          </cell>
          <cell r="R4954">
            <v>35451.699999999997</v>
          </cell>
          <cell r="S4954">
            <v>425420.4</v>
          </cell>
        </row>
        <row r="4955">
          <cell r="E4955" t="str">
            <v>36532110010EQMRCZZWD</v>
          </cell>
          <cell r="F4955" t="str">
            <v>SALARY</v>
          </cell>
          <cell r="G4955">
            <v>17959.580000000002</v>
          </cell>
          <cell r="H4955">
            <v>17959.580000000002</v>
          </cell>
          <cell r="I4955">
            <v>17959.580000000002</v>
          </cell>
          <cell r="J4955">
            <v>17959.580000000002</v>
          </cell>
          <cell r="K4955">
            <v>17959.580000000002</v>
          </cell>
          <cell r="L4955">
            <v>17959.580000000002</v>
          </cell>
          <cell r="M4955">
            <v>17959.580000000002</v>
          </cell>
          <cell r="N4955">
            <v>17959.580000000002</v>
          </cell>
          <cell r="O4955">
            <v>17959.580000000002</v>
          </cell>
          <cell r="P4955">
            <v>17959.580000000002</v>
          </cell>
          <cell r="Q4955">
            <v>17959.580000000002</v>
          </cell>
          <cell r="R4955">
            <v>17959.580000000002</v>
          </cell>
          <cell r="S4955">
            <v>215514.96</v>
          </cell>
        </row>
        <row r="4956">
          <cell r="E4956" t="str">
            <v>36532110010EQMRCZZWD</v>
          </cell>
          <cell r="F4956" t="str">
            <v>SALARY</v>
          </cell>
          <cell r="G4956">
            <v>17959.580000000002</v>
          </cell>
          <cell r="H4956">
            <v>17959.580000000002</v>
          </cell>
          <cell r="I4956">
            <v>17959.580000000002</v>
          </cell>
          <cell r="J4956">
            <v>17959.580000000002</v>
          </cell>
          <cell r="K4956">
            <v>17959.580000000002</v>
          </cell>
          <cell r="L4956">
            <v>17959.580000000002</v>
          </cell>
          <cell r="M4956">
            <v>17959.580000000002</v>
          </cell>
          <cell r="N4956">
            <v>17959.580000000002</v>
          </cell>
          <cell r="O4956">
            <v>17959.580000000002</v>
          </cell>
          <cell r="P4956">
            <v>17959.580000000002</v>
          </cell>
          <cell r="Q4956">
            <v>17959.580000000002</v>
          </cell>
          <cell r="R4956">
            <v>17959.580000000002</v>
          </cell>
          <cell r="S4956">
            <v>215514.96</v>
          </cell>
        </row>
        <row r="4957">
          <cell r="E4957" t="str">
            <v>36532110010EQMRCZZWD</v>
          </cell>
          <cell r="F4957" t="str">
            <v>SALARY</v>
          </cell>
          <cell r="G4957">
            <v>27769.88</v>
          </cell>
          <cell r="H4957">
            <v>27769.88</v>
          </cell>
          <cell r="I4957">
            <v>27769.88</v>
          </cell>
          <cell r="J4957">
            <v>27769.88</v>
          </cell>
          <cell r="K4957">
            <v>27769.88</v>
          </cell>
          <cell r="L4957">
            <v>27769.88</v>
          </cell>
          <cell r="M4957">
            <v>27769.88</v>
          </cell>
          <cell r="N4957">
            <v>27769.88</v>
          </cell>
          <cell r="O4957">
            <v>27769.88</v>
          </cell>
          <cell r="P4957">
            <v>27769.88</v>
          </cell>
          <cell r="Q4957">
            <v>27769.88</v>
          </cell>
          <cell r="R4957">
            <v>27769.88</v>
          </cell>
          <cell r="S4957">
            <v>333238.56</v>
          </cell>
        </row>
        <row r="4958">
          <cell r="E4958" t="str">
            <v>36532110010EQMRCZZWD</v>
          </cell>
          <cell r="F4958" t="str">
            <v>SALARY</v>
          </cell>
          <cell r="G4958">
            <v>27769.88</v>
          </cell>
          <cell r="H4958">
            <v>27769.88</v>
          </cell>
          <cell r="I4958">
            <v>27769.88</v>
          </cell>
          <cell r="J4958">
            <v>27769.88</v>
          </cell>
          <cell r="K4958">
            <v>27769.88</v>
          </cell>
          <cell r="L4958">
            <v>27769.88</v>
          </cell>
          <cell r="M4958">
            <v>27769.88</v>
          </cell>
          <cell r="N4958">
            <v>27769.88</v>
          </cell>
          <cell r="O4958">
            <v>27769.88</v>
          </cell>
          <cell r="P4958">
            <v>27769.88</v>
          </cell>
          <cell r="Q4958">
            <v>27769.88</v>
          </cell>
          <cell r="R4958">
            <v>27769.88</v>
          </cell>
          <cell r="S4958">
            <v>333238.56</v>
          </cell>
        </row>
        <row r="4959">
          <cell r="E4959" t="str">
            <v>36532110010EQMRCZZWD</v>
          </cell>
          <cell r="F4959" t="str">
            <v>SALARY</v>
          </cell>
          <cell r="G4959">
            <v>27769.88</v>
          </cell>
          <cell r="H4959">
            <v>27769.88</v>
          </cell>
          <cell r="I4959">
            <v>27769.88</v>
          </cell>
          <cell r="J4959">
            <v>27769.88</v>
          </cell>
          <cell r="K4959">
            <v>27769.88</v>
          </cell>
          <cell r="L4959">
            <v>27769.88</v>
          </cell>
          <cell r="M4959">
            <v>27769.88</v>
          </cell>
          <cell r="N4959">
            <v>27769.88</v>
          </cell>
          <cell r="O4959">
            <v>27769.88</v>
          </cell>
          <cell r="P4959">
            <v>27769.88</v>
          </cell>
          <cell r="Q4959">
            <v>27769.88</v>
          </cell>
          <cell r="R4959">
            <v>27769.88</v>
          </cell>
          <cell r="S4959">
            <v>333238.56</v>
          </cell>
        </row>
        <row r="4960">
          <cell r="E4960" t="str">
            <v>36532110010EQMRCZZWD</v>
          </cell>
          <cell r="F4960" t="str">
            <v>SALARY</v>
          </cell>
          <cell r="G4960">
            <v>27769.88</v>
          </cell>
          <cell r="H4960">
            <v>27769.88</v>
          </cell>
          <cell r="I4960">
            <v>27769.88</v>
          </cell>
          <cell r="J4960">
            <v>27769.88</v>
          </cell>
          <cell r="K4960">
            <v>27769.88</v>
          </cell>
          <cell r="L4960">
            <v>27769.88</v>
          </cell>
          <cell r="M4960">
            <v>27769.88</v>
          </cell>
          <cell r="N4960">
            <v>27769.88</v>
          </cell>
          <cell r="O4960">
            <v>27769.88</v>
          </cell>
          <cell r="P4960">
            <v>27769.88</v>
          </cell>
          <cell r="Q4960">
            <v>27769.88</v>
          </cell>
          <cell r="R4960">
            <v>27769.88</v>
          </cell>
          <cell r="S4960">
            <v>333238.56</v>
          </cell>
        </row>
        <row r="4961">
          <cell r="E4961" t="str">
            <v>36532110010EQMRCZZWD</v>
          </cell>
          <cell r="F4961" t="str">
            <v>SALARY</v>
          </cell>
          <cell r="G4961">
            <v>35451.699999999997</v>
          </cell>
          <cell r="H4961">
            <v>35451.699999999997</v>
          </cell>
          <cell r="I4961">
            <v>35451.699999999997</v>
          </cell>
          <cell r="J4961">
            <v>35451.699999999997</v>
          </cell>
          <cell r="K4961">
            <v>35451.699999999997</v>
          </cell>
          <cell r="L4961">
            <v>35451.699999999997</v>
          </cell>
          <cell r="M4961">
            <v>35451.699999999997</v>
          </cell>
          <cell r="N4961">
            <v>35451.699999999997</v>
          </cell>
          <cell r="O4961">
            <v>35451.699999999997</v>
          </cell>
          <cell r="P4961">
            <v>35451.699999999997</v>
          </cell>
          <cell r="Q4961">
            <v>35451.699999999997</v>
          </cell>
          <cell r="R4961">
            <v>35451.699999999997</v>
          </cell>
          <cell r="S4961">
            <v>425420.4</v>
          </cell>
        </row>
        <row r="4962">
          <cell r="E4962" t="str">
            <v>36532110010EQMRCZZWD</v>
          </cell>
          <cell r="F4962" t="str">
            <v>SALARY</v>
          </cell>
          <cell r="G4962">
            <v>27769.88</v>
          </cell>
          <cell r="H4962">
            <v>27769.88</v>
          </cell>
          <cell r="I4962">
            <v>27769.88</v>
          </cell>
          <cell r="J4962">
            <v>27769.88</v>
          </cell>
          <cell r="K4962">
            <v>27769.88</v>
          </cell>
          <cell r="L4962">
            <v>27769.88</v>
          </cell>
          <cell r="M4962">
            <v>27769.88</v>
          </cell>
          <cell r="N4962">
            <v>27769.88</v>
          </cell>
          <cell r="O4962">
            <v>27769.88</v>
          </cell>
          <cell r="P4962">
            <v>27769.88</v>
          </cell>
          <cell r="Q4962">
            <v>27769.88</v>
          </cell>
          <cell r="R4962">
            <v>27769.88</v>
          </cell>
          <cell r="S4962">
            <v>333238.56</v>
          </cell>
        </row>
        <row r="4963">
          <cell r="E4963" t="str">
            <v>36532110010EQMRCZZWD</v>
          </cell>
          <cell r="F4963" t="str">
            <v>SALARY</v>
          </cell>
          <cell r="G4963">
            <v>13309.36</v>
          </cell>
          <cell r="H4963">
            <v>13309.36</v>
          </cell>
          <cell r="I4963">
            <v>13309.36</v>
          </cell>
          <cell r="J4963">
            <v>13309.36</v>
          </cell>
          <cell r="K4963">
            <v>13770.46</v>
          </cell>
          <cell r="L4963">
            <v>13770.46</v>
          </cell>
          <cell r="M4963">
            <v>13770.46</v>
          </cell>
          <cell r="N4963">
            <v>13770.46</v>
          </cell>
          <cell r="O4963">
            <v>13770.46</v>
          </cell>
          <cell r="P4963">
            <v>13770.46</v>
          </cell>
          <cell r="Q4963">
            <v>13770.46</v>
          </cell>
          <cell r="R4963">
            <v>13770.46</v>
          </cell>
          <cell r="S4963">
            <v>163401.12</v>
          </cell>
        </row>
        <row r="4964">
          <cell r="E4964" t="str">
            <v>36532110010EQMRCZZWD Total</v>
          </cell>
          <cell r="F4964">
            <v>0</v>
          </cell>
          <cell r="S4964">
            <v>3111464.64</v>
          </cell>
        </row>
        <row r="4965">
          <cell r="E4965" t="str">
            <v>36532110100EQMRCZZWD</v>
          </cell>
          <cell r="F4965" t="str">
            <v>BONUS</v>
          </cell>
          <cell r="G4965">
            <v>0</v>
          </cell>
          <cell r="H4965">
            <v>0</v>
          </cell>
          <cell r="I4965">
            <v>0</v>
          </cell>
          <cell r="J4965">
            <v>0</v>
          </cell>
          <cell r="K4965">
            <v>35451.699999999997</v>
          </cell>
          <cell r="L4965">
            <v>0</v>
          </cell>
          <cell r="M4965">
            <v>0</v>
          </cell>
          <cell r="N4965">
            <v>0</v>
          </cell>
          <cell r="O4965">
            <v>0</v>
          </cell>
          <cell r="P4965">
            <v>0</v>
          </cell>
          <cell r="Q4965">
            <v>0</v>
          </cell>
          <cell r="R4965">
            <v>0</v>
          </cell>
          <cell r="S4965">
            <v>35451.699999999997</v>
          </cell>
        </row>
        <row r="4966">
          <cell r="E4966" t="str">
            <v>36532110100EQMRCZZWD</v>
          </cell>
          <cell r="F4966" t="str">
            <v>BONUS</v>
          </cell>
          <cell r="G4966">
            <v>0</v>
          </cell>
          <cell r="H4966">
            <v>0</v>
          </cell>
          <cell r="I4966">
            <v>0</v>
          </cell>
          <cell r="J4966">
            <v>0</v>
          </cell>
          <cell r="K4966">
            <v>0</v>
          </cell>
          <cell r="L4966">
            <v>0</v>
          </cell>
          <cell r="M4966">
            <v>0</v>
          </cell>
          <cell r="N4966">
            <v>17959.580000000002</v>
          </cell>
          <cell r="O4966">
            <v>0</v>
          </cell>
          <cell r="P4966">
            <v>0</v>
          </cell>
          <cell r="Q4966">
            <v>0</v>
          </cell>
          <cell r="R4966">
            <v>0</v>
          </cell>
          <cell r="S4966">
            <v>17959.580000000002</v>
          </cell>
        </row>
        <row r="4967">
          <cell r="E4967" t="str">
            <v>36532110100EQMRCZZWD</v>
          </cell>
          <cell r="F4967" t="str">
            <v>BONUS</v>
          </cell>
          <cell r="G4967">
            <v>0</v>
          </cell>
          <cell r="H4967">
            <v>0</v>
          </cell>
          <cell r="I4967">
            <v>0</v>
          </cell>
          <cell r="J4967">
            <v>0</v>
          </cell>
          <cell r="K4967">
            <v>0</v>
          </cell>
          <cell r="L4967">
            <v>0</v>
          </cell>
          <cell r="M4967">
            <v>0</v>
          </cell>
          <cell r="N4967">
            <v>17959.580000000002</v>
          </cell>
          <cell r="O4967">
            <v>0</v>
          </cell>
          <cell r="P4967">
            <v>0</v>
          </cell>
          <cell r="Q4967">
            <v>0</v>
          </cell>
          <cell r="R4967">
            <v>0</v>
          </cell>
          <cell r="S4967">
            <v>17959.580000000002</v>
          </cell>
        </row>
        <row r="4968">
          <cell r="E4968" t="str">
            <v>36532110100EQMRCZZWD</v>
          </cell>
          <cell r="F4968" t="str">
            <v>BONUS</v>
          </cell>
          <cell r="G4968">
            <v>0</v>
          </cell>
          <cell r="H4968">
            <v>0</v>
          </cell>
          <cell r="I4968">
            <v>0</v>
          </cell>
          <cell r="J4968">
            <v>0</v>
          </cell>
          <cell r="K4968">
            <v>0</v>
          </cell>
          <cell r="L4968">
            <v>0</v>
          </cell>
          <cell r="M4968">
            <v>0</v>
          </cell>
          <cell r="N4968">
            <v>27769.88</v>
          </cell>
          <cell r="O4968">
            <v>0</v>
          </cell>
          <cell r="P4968">
            <v>0</v>
          </cell>
          <cell r="Q4968">
            <v>0</v>
          </cell>
          <cell r="R4968">
            <v>0</v>
          </cell>
          <cell r="S4968">
            <v>27769.88</v>
          </cell>
        </row>
        <row r="4969">
          <cell r="E4969" t="str">
            <v>36532110100EQMRCZZWD</v>
          </cell>
          <cell r="F4969" t="str">
            <v>BONUS</v>
          </cell>
          <cell r="G4969">
            <v>0</v>
          </cell>
          <cell r="H4969">
            <v>0</v>
          </cell>
          <cell r="I4969">
            <v>0</v>
          </cell>
          <cell r="J4969">
            <v>0</v>
          </cell>
          <cell r="K4969">
            <v>0</v>
          </cell>
          <cell r="L4969">
            <v>0</v>
          </cell>
          <cell r="M4969">
            <v>0</v>
          </cell>
          <cell r="N4969">
            <v>27769.88</v>
          </cell>
          <cell r="O4969">
            <v>0</v>
          </cell>
          <cell r="P4969">
            <v>0</v>
          </cell>
          <cell r="Q4969">
            <v>0</v>
          </cell>
          <cell r="R4969">
            <v>0</v>
          </cell>
          <cell r="S4969">
            <v>27769.88</v>
          </cell>
        </row>
        <row r="4970">
          <cell r="E4970" t="str">
            <v>36532110100EQMRCZZWD</v>
          </cell>
          <cell r="F4970" t="str">
            <v>BONUS</v>
          </cell>
          <cell r="G4970">
            <v>0</v>
          </cell>
          <cell r="H4970">
            <v>0</v>
          </cell>
          <cell r="I4970">
            <v>0</v>
          </cell>
          <cell r="J4970">
            <v>0</v>
          </cell>
          <cell r="K4970">
            <v>0</v>
          </cell>
          <cell r="L4970">
            <v>0</v>
          </cell>
          <cell r="M4970">
            <v>0</v>
          </cell>
          <cell r="N4970">
            <v>27769.88</v>
          </cell>
          <cell r="O4970">
            <v>0</v>
          </cell>
          <cell r="P4970">
            <v>0</v>
          </cell>
          <cell r="Q4970">
            <v>0</v>
          </cell>
          <cell r="R4970">
            <v>0</v>
          </cell>
          <cell r="S4970">
            <v>27769.88</v>
          </cell>
        </row>
        <row r="4971">
          <cell r="E4971" t="str">
            <v>36532110100EQMRCZZWD</v>
          </cell>
          <cell r="F4971" t="str">
            <v>BONUS</v>
          </cell>
          <cell r="G4971">
            <v>0</v>
          </cell>
          <cell r="H4971">
            <v>0</v>
          </cell>
          <cell r="I4971">
            <v>0</v>
          </cell>
          <cell r="J4971">
            <v>0</v>
          </cell>
          <cell r="K4971">
            <v>0</v>
          </cell>
          <cell r="L4971">
            <v>0</v>
          </cell>
          <cell r="M4971">
            <v>0</v>
          </cell>
          <cell r="N4971">
            <v>27769.88</v>
          </cell>
          <cell r="O4971">
            <v>0</v>
          </cell>
          <cell r="P4971">
            <v>0</v>
          </cell>
          <cell r="Q4971">
            <v>0</v>
          </cell>
          <cell r="R4971">
            <v>0</v>
          </cell>
          <cell r="S4971">
            <v>27769.88</v>
          </cell>
        </row>
        <row r="4972">
          <cell r="E4972" t="str">
            <v>36532110100EQMRCZZWD</v>
          </cell>
          <cell r="F4972" t="str">
            <v>BONUS</v>
          </cell>
          <cell r="G4972">
            <v>0</v>
          </cell>
          <cell r="H4972">
            <v>0</v>
          </cell>
          <cell r="I4972">
            <v>0</v>
          </cell>
          <cell r="J4972">
            <v>0</v>
          </cell>
          <cell r="K4972">
            <v>0</v>
          </cell>
          <cell r="L4972">
            <v>0</v>
          </cell>
          <cell r="M4972">
            <v>35451.699999999997</v>
          </cell>
          <cell r="N4972">
            <v>0</v>
          </cell>
          <cell r="O4972">
            <v>0</v>
          </cell>
          <cell r="P4972">
            <v>0</v>
          </cell>
          <cell r="Q4972">
            <v>0</v>
          </cell>
          <cell r="R4972">
            <v>0</v>
          </cell>
          <cell r="S4972">
            <v>35451.699999999997</v>
          </cell>
        </row>
        <row r="4973">
          <cell r="E4973" t="str">
            <v>36532110100EQMRCZZWD</v>
          </cell>
          <cell r="F4973" t="str">
            <v>BONUS</v>
          </cell>
          <cell r="G4973">
            <v>0</v>
          </cell>
          <cell r="H4973">
            <v>0</v>
          </cell>
          <cell r="I4973">
            <v>0</v>
          </cell>
          <cell r="J4973">
            <v>0</v>
          </cell>
          <cell r="K4973">
            <v>0</v>
          </cell>
          <cell r="L4973">
            <v>0</v>
          </cell>
          <cell r="M4973">
            <v>0</v>
          </cell>
          <cell r="N4973">
            <v>27769.88</v>
          </cell>
          <cell r="O4973">
            <v>0</v>
          </cell>
          <cell r="P4973">
            <v>0</v>
          </cell>
          <cell r="Q4973">
            <v>0</v>
          </cell>
          <cell r="R4973">
            <v>0</v>
          </cell>
          <cell r="S4973">
            <v>27769.88</v>
          </cell>
        </row>
        <row r="4974">
          <cell r="E4974" t="str">
            <v>36532110100EQMRCZZWD</v>
          </cell>
          <cell r="F4974" t="str">
            <v>BONUS</v>
          </cell>
          <cell r="G4974">
            <v>0</v>
          </cell>
          <cell r="H4974">
            <v>0</v>
          </cell>
          <cell r="I4974">
            <v>0</v>
          </cell>
          <cell r="J4974">
            <v>0</v>
          </cell>
          <cell r="K4974">
            <v>0</v>
          </cell>
          <cell r="L4974">
            <v>0</v>
          </cell>
          <cell r="M4974">
            <v>0</v>
          </cell>
          <cell r="N4974">
            <v>0</v>
          </cell>
          <cell r="O4974">
            <v>13770.46</v>
          </cell>
          <cell r="P4974">
            <v>0</v>
          </cell>
          <cell r="Q4974">
            <v>0</v>
          </cell>
          <cell r="R4974">
            <v>0</v>
          </cell>
          <cell r="S4974">
            <v>13770.46</v>
          </cell>
        </row>
        <row r="4975">
          <cell r="E4975" t="str">
            <v>36532110100EQMRCZZWD Total</v>
          </cell>
          <cell r="F4975">
            <v>0</v>
          </cell>
          <cell r="S4975">
            <v>259442.42</v>
          </cell>
        </row>
        <row r="4976">
          <cell r="E4976" t="str">
            <v>36532110260EQMRCZZWD</v>
          </cell>
          <cell r="F4976" t="str">
            <v>HOUSESUB</v>
          </cell>
          <cell r="G4976">
            <v>796.61</v>
          </cell>
          <cell r="H4976">
            <v>796.61</v>
          </cell>
          <cell r="I4976">
            <v>796.61</v>
          </cell>
          <cell r="J4976">
            <v>796.61</v>
          </cell>
          <cell r="K4976">
            <v>796.61</v>
          </cell>
          <cell r="L4976">
            <v>796.61</v>
          </cell>
          <cell r="M4976">
            <v>796.61</v>
          </cell>
          <cell r="N4976">
            <v>796.61</v>
          </cell>
          <cell r="O4976">
            <v>796.61</v>
          </cell>
          <cell r="P4976">
            <v>796.61</v>
          </cell>
          <cell r="Q4976">
            <v>796.61</v>
          </cell>
          <cell r="R4976">
            <v>796.61</v>
          </cell>
          <cell r="S4976">
            <v>9559.32</v>
          </cell>
        </row>
        <row r="4977">
          <cell r="E4977" t="str">
            <v>36532110260EQMRCZZWD</v>
          </cell>
          <cell r="F4977" t="str">
            <v>HOUSESUB</v>
          </cell>
          <cell r="G4977">
            <v>796.61</v>
          </cell>
          <cell r="H4977">
            <v>796.61</v>
          </cell>
          <cell r="I4977">
            <v>796.61</v>
          </cell>
          <cell r="J4977">
            <v>796.61</v>
          </cell>
          <cell r="K4977">
            <v>796.61</v>
          </cell>
          <cell r="L4977">
            <v>796.61</v>
          </cell>
          <cell r="M4977">
            <v>796.61</v>
          </cell>
          <cell r="N4977">
            <v>796.61</v>
          </cell>
          <cell r="O4977">
            <v>796.61</v>
          </cell>
          <cell r="P4977">
            <v>796.61</v>
          </cell>
          <cell r="Q4977">
            <v>796.61</v>
          </cell>
          <cell r="R4977">
            <v>796.61</v>
          </cell>
          <cell r="S4977">
            <v>9559.32</v>
          </cell>
        </row>
        <row r="4978">
          <cell r="E4978" t="str">
            <v>36532110260EQMRCZZWD</v>
          </cell>
          <cell r="F4978" t="str">
            <v>HOUSESUB</v>
          </cell>
          <cell r="G4978">
            <v>796.61</v>
          </cell>
          <cell r="H4978">
            <v>796.61</v>
          </cell>
          <cell r="I4978">
            <v>796.61</v>
          </cell>
          <cell r="J4978">
            <v>796.61</v>
          </cell>
          <cell r="K4978">
            <v>796.61</v>
          </cell>
          <cell r="L4978">
            <v>796.61</v>
          </cell>
          <cell r="M4978">
            <v>796.61</v>
          </cell>
          <cell r="N4978">
            <v>796.61</v>
          </cell>
          <cell r="O4978">
            <v>796.61</v>
          </cell>
          <cell r="P4978">
            <v>796.61</v>
          </cell>
          <cell r="Q4978">
            <v>796.61</v>
          </cell>
          <cell r="R4978">
            <v>796.61</v>
          </cell>
          <cell r="S4978">
            <v>9559.32</v>
          </cell>
        </row>
        <row r="4979">
          <cell r="E4979" t="str">
            <v>36532110260EQMRCZZWD Total</v>
          </cell>
          <cell r="F4979">
            <v>0</v>
          </cell>
          <cell r="S4979">
            <v>28677.96</v>
          </cell>
        </row>
        <row r="4980">
          <cell r="E4980" t="str">
            <v>36532110340EQMRCZZWD</v>
          </cell>
          <cell r="F4980" t="str">
            <v>CARALL</v>
          </cell>
          <cell r="G4980">
            <v>9452</v>
          </cell>
          <cell r="H4980">
            <v>9452</v>
          </cell>
          <cell r="I4980">
            <v>9452</v>
          </cell>
          <cell r="J4980">
            <v>9452</v>
          </cell>
          <cell r="K4980">
            <v>9452</v>
          </cell>
          <cell r="L4980">
            <v>9452</v>
          </cell>
          <cell r="M4980">
            <v>9452</v>
          </cell>
          <cell r="N4980">
            <v>9452</v>
          </cell>
          <cell r="O4980">
            <v>9452</v>
          </cell>
          <cell r="P4980">
            <v>9452</v>
          </cell>
          <cell r="Q4980">
            <v>9452</v>
          </cell>
          <cell r="R4980">
            <v>9452</v>
          </cell>
          <cell r="S4980">
            <v>113424</v>
          </cell>
        </row>
        <row r="4981">
          <cell r="E4981" t="str">
            <v>36532110340EQMRCZZWD</v>
          </cell>
          <cell r="F4981" t="str">
            <v>CARALL</v>
          </cell>
          <cell r="G4981">
            <v>8940.4500000000007</v>
          </cell>
          <cell r="H4981">
            <v>8940.4500000000007</v>
          </cell>
          <cell r="I4981">
            <v>8940.4500000000007</v>
          </cell>
          <cell r="J4981">
            <v>8940.4500000000007</v>
          </cell>
          <cell r="K4981">
            <v>8940.4500000000007</v>
          </cell>
          <cell r="L4981">
            <v>8940.4500000000007</v>
          </cell>
          <cell r="M4981">
            <v>8940.4500000000007</v>
          </cell>
          <cell r="N4981">
            <v>8940.4500000000007</v>
          </cell>
          <cell r="O4981">
            <v>8940.4500000000007</v>
          </cell>
          <cell r="P4981">
            <v>8940.4500000000007</v>
          </cell>
          <cell r="Q4981">
            <v>8940.4500000000007</v>
          </cell>
          <cell r="R4981">
            <v>8940.4500000000007</v>
          </cell>
          <cell r="S4981">
            <v>107285.4</v>
          </cell>
        </row>
        <row r="4982">
          <cell r="E4982" t="str">
            <v>36532110340EQMRCZZWD Total</v>
          </cell>
          <cell r="F4982">
            <v>0</v>
          </cell>
          <cell r="S4982">
            <v>220709.4</v>
          </cell>
        </row>
        <row r="4983">
          <cell r="E4983" t="str">
            <v>36532130010EQMRCZZWD</v>
          </cell>
          <cell r="F4983" t="str">
            <v>CC-BARGAIN</v>
          </cell>
          <cell r="G4983">
            <v>8.25</v>
          </cell>
          <cell r="H4983">
            <v>8.25</v>
          </cell>
          <cell r="I4983">
            <v>8.25</v>
          </cell>
          <cell r="J4983">
            <v>8.25</v>
          </cell>
          <cell r="K4983">
            <v>8.25</v>
          </cell>
          <cell r="L4983">
            <v>8.25</v>
          </cell>
          <cell r="M4983">
            <v>8.25</v>
          </cell>
          <cell r="N4983">
            <v>8.25</v>
          </cell>
          <cell r="O4983">
            <v>8.25</v>
          </cell>
          <cell r="P4983">
            <v>8.25</v>
          </cell>
          <cell r="Q4983">
            <v>8.25</v>
          </cell>
          <cell r="R4983">
            <v>8.25</v>
          </cell>
          <cell r="S4983">
            <v>99</v>
          </cell>
        </row>
        <row r="4984">
          <cell r="E4984" t="str">
            <v>36532130010EQMRCZZWD</v>
          </cell>
          <cell r="F4984" t="str">
            <v>CC-BARGAIN</v>
          </cell>
          <cell r="G4984">
            <v>8.25</v>
          </cell>
          <cell r="H4984">
            <v>8.25</v>
          </cell>
          <cell r="I4984">
            <v>8.25</v>
          </cell>
          <cell r="J4984">
            <v>8.25</v>
          </cell>
          <cell r="K4984">
            <v>8.25</v>
          </cell>
          <cell r="L4984">
            <v>8.25</v>
          </cell>
          <cell r="M4984">
            <v>8.25</v>
          </cell>
          <cell r="N4984">
            <v>8.25</v>
          </cell>
          <cell r="O4984">
            <v>8.25</v>
          </cell>
          <cell r="P4984">
            <v>8.25</v>
          </cell>
          <cell r="Q4984">
            <v>8.25</v>
          </cell>
          <cell r="R4984">
            <v>8.25</v>
          </cell>
          <cell r="S4984">
            <v>99</v>
          </cell>
        </row>
        <row r="4985">
          <cell r="E4985" t="str">
            <v>36532130010EQMRCZZWD</v>
          </cell>
          <cell r="F4985" t="str">
            <v>CC-BARGAIN</v>
          </cell>
          <cell r="G4985">
            <v>8.25</v>
          </cell>
          <cell r="H4985">
            <v>8.25</v>
          </cell>
          <cell r="I4985">
            <v>8.25</v>
          </cell>
          <cell r="J4985">
            <v>8.25</v>
          </cell>
          <cell r="K4985">
            <v>8.25</v>
          </cell>
          <cell r="L4985">
            <v>8.25</v>
          </cell>
          <cell r="M4985">
            <v>8.25</v>
          </cell>
          <cell r="N4985">
            <v>8.25</v>
          </cell>
          <cell r="O4985">
            <v>8.25</v>
          </cell>
          <cell r="P4985">
            <v>8.25</v>
          </cell>
          <cell r="Q4985">
            <v>8.25</v>
          </cell>
          <cell r="R4985">
            <v>8.25</v>
          </cell>
          <cell r="S4985">
            <v>99</v>
          </cell>
        </row>
        <row r="4986">
          <cell r="E4986" t="str">
            <v>36532130010EQMRCZZWD</v>
          </cell>
          <cell r="F4986" t="str">
            <v>CC-UNION</v>
          </cell>
          <cell r="G4986">
            <v>8.25</v>
          </cell>
          <cell r="H4986">
            <v>8.25</v>
          </cell>
          <cell r="I4986">
            <v>8.25</v>
          </cell>
          <cell r="J4986">
            <v>8.25</v>
          </cell>
          <cell r="K4986">
            <v>8.25</v>
          </cell>
          <cell r="L4986">
            <v>8.25</v>
          </cell>
          <cell r="M4986">
            <v>8.25</v>
          </cell>
          <cell r="N4986">
            <v>8.25</v>
          </cell>
          <cell r="O4986">
            <v>8.25</v>
          </cell>
          <cell r="P4986">
            <v>8.25</v>
          </cell>
          <cell r="Q4986">
            <v>8.25</v>
          </cell>
          <cell r="R4986">
            <v>8.25</v>
          </cell>
          <cell r="S4986">
            <v>99</v>
          </cell>
        </row>
        <row r="4987">
          <cell r="E4987" t="str">
            <v>36532130010EQMRCZZWD</v>
          </cell>
          <cell r="F4987" t="str">
            <v>CC-UNION</v>
          </cell>
          <cell r="G4987">
            <v>8.25</v>
          </cell>
          <cell r="H4987">
            <v>8.25</v>
          </cell>
          <cell r="I4987">
            <v>8.25</v>
          </cell>
          <cell r="J4987">
            <v>8.25</v>
          </cell>
          <cell r="K4987">
            <v>8.25</v>
          </cell>
          <cell r="L4987">
            <v>8.25</v>
          </cell>
          <cell r="M4987">
            <v>8.25</v>
          </cell>
          <cell r="N4987">
            <v>8.25</v>
          </cell>
          <cell r="O4987">
            <v>8.25</v>
          </cell>
          <cell r="P4987">
            <v>8.25</v>
          </cell>
          <cell r="Q4987">
            <v>8.25</v>
          </cell>
          <cell r="R4987">
            <v>8.25</v>
          </cell>
          <cell r="S4987">
            <v>99</v>
          </cell>
        </row>
        <row r="4988">
          <cell r="E4988" t="str">
            <v>36532130010EQMRCZZWD</v>
          </cell>
          <cell r="F4988" t="str">
            <v>CC-BARGAIN</v>
          </cell>
          <cell r="G4988">
            <v>8.25</v>
          </cell>
          <cell r="H4988">
            <v>8.25</v>
          </cell>
          <cell r="I4988">
            <v>8.25</v>
          </cell>
          <cell r="J4988">
            <v>8.25</v>
          </cell>
          <cell r="K4988">
            <v>8.25</v>
          </cell>
          <cell r="L4988">
            <v>8.25</v>
          </cell>
          <cell r="M4988">
            <v>8.25</v>
          </cell>
          <cell r="N4988">
            <v>8.25</v>
          </cell>
          <cell r="O4988">
            <v>8.25</v>
          </cell>
          <cell r="P4988">
            <v>8.25</v>
          </cell>
          <cell r="Q4988">
            <v>8.25</v>
          </cell>
          <cell r="R4988">
            <v>8.25</v>
          </cell>
          <cell r="S4988">
            <v>99</v>
          </cell>
        </row>
        <row r="4989">
          <cell r="E4989" t="str">
            <v>36532130010EQMRCZZWD</v>
          </cell>
          <cell r="F4989" t="str">
            <v>CC-BARGAIN</v>
          </cell>
          <cell r="G4989">
            <v>8.25</v>
          </cell>
          <cell r="H4989">
            <v>8.25</v>
          </cell>
          <cell r="I4989">
            <v>8.25</v>
          </cell>
          <cell r="J4989">
            <v>8.25</v>
          </cell>
          <cell r="K4989">
            <v>8.25</v>
          </cell>
          <cell r="L4989">
            <v>8.25</v>
          </cell>
          <cell r="M4989">
            <v>8.25</v>
          </cell>
          <cell r="N4989">
            <v>8.25</v>
          </cell>
          <cell r="O4989">
            <v>8.25</v>
          </cell>
          <cell r="P4989">
            <v>8.25</v>
          </cell>
          <cell r="Q4989">
            <v>8.25</v>
          </cell>
          <cell r="R4989">
            <v>8.25</v>
          </cell>
          <cell r="S4989">
            <v>99</v>
          </cell>
        </row>
        <row r="4990">
          <cell r="E4990" t="str">
            <v>36532130010EQMRCZZWD</v>
          </cell>
          <cell r="F4990" t="str">
            <v>CC-BARGAIN</v>
          </cell>
          <cell r="G4990">
            <v>8.25</v>
          </cell>
          <cell r="H4990">
            <v>8.25</v>
          </cell>
          <cell r="I4990">
            <v>8.25</v>
          </cell>
          <cell r="J4990">
            <v>8.25</v>
          </cell>
          <cell r="K4990">
            <v>8.25</v>
          </cell>
          <cell r="L4990">
            <v>8.25</v>
          </cell>
          <cell r="M4990">
            <v>8.25</v>
          </cell>
          <cell r="N4990">
            <v>8.25</v>
          </cell>
          <cell r="O4990">
            <v>8.25</v>
          </cell>
          <cell r="P4990">
            <v>8.25</v>
          </cell>
          <cell r="Q4990">
            <v>8.25</v>
          </cell>
          <cell r="R4990">
            <v>8.25</v>
          </cell>
          <cell r="S4990">
            <v>99</v>
          </cell>
        </row>
        <row r="4991">
          <cell r="E4991" t="str">
            <v>36532130010EQMRCZZWD</v>
          </cell>
          <cell r="F4991" t="str">
            <v>CC-BARGAIN</v>
          </cell>
          <cell r="G4991">
            <v>8.25</v>
          </cell>
          <cell r="H4991">
            <v>8.25</v>
          </cell>
          <cell r="I4991">
            <v>8.25</v>
          </cell>
          <cell r="J4991">
            <v>8.25</v>
          </cell>
          <cell r="K4991">
            <v>8.25</v>
          </cell>
          <cell r="L4991">
            <v>8.25</v>
          </cell>
          <cell r="M4991">
            <v>8.25</v>
          </cell>
          <cell r="N4991">
            <v>8.25</v>
          </cell>
          <cell r="O4991">
            <v>8.25</v>
          </cell>
          <cell r="P4991">
            <v>8.25</v>
          </cell>
          <cell r="Q4991">
            <v>8.25</v>
          </cell>
          <cell r="R4991">
            <v>8.25</v>
          </cell>
          <cell r="S4991">
            <v>99</v>
          </cell>
        </row>
        <row r="4992">
          <cell r="E4992" t="str">
            <v>36532130010EQMRCZZWD</v>
          </cell>
          <cell r="F4992" t="str">
            <v>CC-BARGAIN</v>
          </cell>
          <cell r="G4992">
            <v>8.25</v>
          </cell>
          <cell r="H4992">
            <v>8.25</v>
          </cell>
          <cell r="I4992">
            <v>8.25</v>
          </cell>
          <cell r="J4992">
            <v>8.25</v>
          </cell>
          <cell r="K4992">
            <v>8.25</v>
          </cell>
          <cell r="L4992">
            <v>8.25</v>
          </cell>
          <cell r="M4992">
            <v>8.25</v>
          </cell>
          <cell r="N4992">
            <v>8.25</v>
          </cell>
          <cell r="O4992">
            <v>8.25</v>
          </cell>
          <cell r="P4992">
            <v>8.25</v>
          </cell>
          <cell r="Q4992">
            <v>8.25</v>
          </cell>
          <cell r="R4992">
            <v>8.25</v>
          </cell>
          <cell r="S4992">
            <v>99</v>
          </cell>
        </row>
        <row r="4993">
          <cell r="E4993" t="str">
            <v>36532130010EQMRCZZWD Total</v>
          </cell>
          <cell r="F4993">
            <v>0</v>
          </cell>
          <cell r="S4993">
            <v>990</v>
          </cell>
        </row>
        <row r="4994">
          <cell r="E4994" t="str">
            <v>36532130100EQMRCZZWD</v>
          </cell>
          <cell r="F4994" t="str">
            <v>CC-GROUPSC</v>
          </cell>
          <cell r="G4994">
            <v>709.03</v>
          </cell>
          <cell r="H4994">
            <v>709.03</v>
          </cell>
          <cell r="I4994">
            <v>709.03</v>
          </cell>
          <cell r="J4994">
            <v>709.03</v>
          </cell>
          <cell r="K4994">
            <v>709.03</v>
          </cell>
          <cell r="L4994">
            <v>709.03</v>
          </cell>
          <cell r="M4994">
            <v>709.03</v>
          </cell>
          <cell r="N4994">
            <v>709.03</v>
          </cell>
          <cell r="O4994">
            <v>709.03</v>
          </cell>
          <cell r="P4994">
            <v>709.03</v>
          </cell>
          <cell r="Q4994">
            <v>709.03</v>
          </cell>
          <cell r="R4994">
            <v>709.03</v>
          </cell>
          <cell r="S4994">
            <v>8508.36</v>
          </cell>
        </row>
        <row r="4995">
          <cell r="E4995" t="str">
            <v>36532130100EQMRCZZWD</v>
          </cell>
          <cell r="F4995" t="str">
            <v>CC-GROUPSC</v>
          </cell>
          <cell r="G4995">
            <v>359.19</v>
          </cell>
          <cell r="H4995">
            <v>359.19</v>
          </cell>
          <cell r="I4995">
            <v>359.19</v>
          </cell>
          <cell r="J4995">
            <v>359.19</v>
          </cell>
          <cell r="K4995">
            <v>359.19</v>
          </cell>
          <cell r="L4995">
            <v>359.19</v>
          </cell>
          <cell r="M4995">
            <v>359.19</v>
          </cell>
          <cell r="N4995">
            <v>359.19</v>
          </cell>
          <cell r="O4995">
            <v>359.19</v>
          </cell>
          <cell r="P4995">
            <v>359.19</v>
          </cell>
          <cell r="Q4995">
            <v>359.19</v>
          </cell>
          <cell r="R4995">
            <v>359.19</v>
          </cell>
          <cell r="S4995">
            <v>4310.28</v>
          </cell>
        </row>
        <row r="4996">
          <cell r="E4996" t="str">
            <v>36532130100EQMRCZZWD</v>
          </cell>
          <cell r="F4996" t="str">
            <v>CC-GROUPSC</v>
          </cell>
          <cell r="G4996">
            <v>359.19</v>
          </cell>
          <cell r="H4996">
            <v>359.19</v>
          </cell>
          <cell r="I4996">
            <v>359.19</v>
          </cell>
          <cell r="J4996">
            <v>359.19</v>
          </cell>
          <cell r="K4996">
            <v>359.19</v>
          </cell>
          <cell r="L4996">
            <v>359.19</v>
          </cell>
          <cell r="M4996">
            <v>359.19</v>
          </cell>
          <cell r="N4996">
            <v>359.19</v>
          </cell>
          <cell r="O4996">
            <v>359.19</v>
          </cell>
          <cell r="P4996">
            <v>359.19</v>
          </cell>
          <cell r="Q4996">
            <v>359.19</v>
          </cell>
          <cell r="R4996">
            <v>359.19</v>
          </cell>
          <cell r="S4996">
            <v>4310.28</v>
          </cell>
        </row>
        <row r="4997">
          <cell r="E4997" t="str">
            <v>36532130100EQMRCZZWD</v>
          </cell>
          <cell r="F4997" t="str">
            <v>CC-GROUPSC</v>
          </cell>
          <cell r="G4997">
            <v>555.4</v>
          </cell>
          <cell r="H4997">
            <v>555.4</v>
          </cell>
          <cell r="I4997">
            <v>555.4</v>
          </cell>
          <cell r="J4997">
            <v>555.4</v>
          </cell>
          <cell r="K4997">
            <v>555.4</v>
          </cell>
          <cell r="L4997">
            <v>555.4</v>
          </cell>
          <cell r="M4997">
            <v>555.4</v>
          </cell>
          <cell r="N4997">
            <v>555.4</v>
          </cell>
          <cell r="O4997">
            <v>555.4</v>
          </cell>
          <cell r="P4997">
            <v>555.4</v>
          </cell>
          <cell r="Q4997">
            <v>555.4</v>
          </cell>
          <cell r="R4997">
            <v>555.4</v>
          </cell>
          <cell r="S4997">
            <v>6664.8</v>
          </cell>
        </row>
        <row r="4998">
          <cell r="E4998" t="str">
            <v>36532130100EQMRCZZWD</v>
          </cell>
          <cell r="F4998" t="str">
            <v>CC-GROUPSC</v>
          </cell>
          <cell r="G4998">
            <v>555.4</v>
          </cell>
          <cell r="H4998">
            <v>555.4</v>
          </cell>
          <cell r="I4998">
            <v>555.4</v>
          </cell>
          <cell r="J4998">
            <v>555.4</v>
          </cell>
          <cell r="K4998">
            <v>555.4</v>
          </cell>
          <cell r="L4998">
            <v>555.4</v>
          </cell>
          <cell r="M4998">
            <v>555.4</v>
          </cell>
          <cell r="N4998">
            <v>555.4</v>
          </cell>
          <cell r="O4998">
            <v>555.4</v>
          </cell>
          <cell r="P4998">
            <v>555.4</v>
          </cell>
          <cell r="Q4998">
            <v>555.4</v>
          </cell>
          <cell r="R4998">
            <v>555.4</v>
          </cell>
          <cell r="S4998">
            <v>6664.8</v>
          </cell>
        </row>
        <row r="4999">
          <cell r="E4999" t="str">
            <v>36532130100EQMRCZZWD</v>
          </cell>
          <cell r="F4999" t="str">
            <v>CC-GROUPSC</v>
          </cell>
          <cell r="G4999">
            <v>555.4</v>
          </cell>
          <cell r="H4999">
            <v>555.4</v>
          </cell>
          <cell r="I4999">
            <v>555.4</v>
          </cell>
          <cell r="J4999">
            <v>555.4</v>
          </cell>
          <cell r="K4999">
            <v>555.4</v>
          </cell>
          <cell r="L4999">
            <v>555.4</v>
          </cell>
          <cell r="M4999">
            <v>555.4</v>
          </cell>
          <cell r="N4999">
            <v>555.4</v>
          </cell>
          <cell r="O4999">
            <v>555.4</v>
          </cell>
          <cell r="P4999">
            <v>555.4</v>
          </cell>
          <cell r="Q4999">
            <v>555.4</v>
          </cell>
          <cell r="R4999">
            <v>555.4</v>
          </cell>
          <cell r="S4999">
            <v>6664.8</v>
          </cell>
        </row>
        <row r="5000">
          <cell r="E5000" t="str">
            <v>36532130100EQMRCZZWD</v>
          </cell>
          <cell r="F5000" t="str">
            <v>CC-GROUPSC</v>
          </cell>
          <cell r="G5000">
            <v>555.4</v>
          </cell>
          <cell r="H5000">
            <v>555.4</v>
          </cell>
          <cell r="I5000">
            <v>555.4</v>
          </cell>
          <cell r="J5000">
            <v>555.4</v>
          </cell>
          <cell r="K5000">
            <v>555.4</v>
          </cell>
          <cell r="L5000">
            <v>555.4</v>
          </cell>
          <cell r="M5000">
            <v>555.4</v>
          </cell>
          <cell r="N5000">
            <v>555.4</v>
          </cell>
          <cell r="O5000">
            <v>555.4</v>
          </cell>
          <cell r="P5000">
            <v>555.4</v>
          </cell>
          <cell r="Q5000">
            <v>555.4</v>
          </cell>
          <cell r="R5000">
            <v>555.4</v>
          </cell>
          <cell r="S5000">
            <v>6664.8</v>
          </cell>
        </row>
        <row r="5001">
          <cell r="E5001" t="str">
            <v>36532130100EQMRCZZWD</v>
          </cell>
          <cell r="F5001" t="str">
            <v>CC-GROUPSC</v>
          </cell>
          <cell r="G5001">
            <v>709.03</v>
          </cell>
          <cell r="H5001">
            <v>709.03</v>
          </cell>
          <cell r="I5001">
            <v>709.03</v>
          </cell>
          <cell r="J5001">
            <v>709.03</v>
          </cell>
          <cell r="K5001">
            <v>709.03</v>
          </cell>
          <cell r="L5001">
            <v>709.03</v>
          </cell>
          <cell r="M5001">
            <v>709.03</v>
          </cell>
          <cell r="N5001">
            <v>709.03</v>
          </cell>
          <cell r="O5001">
            <v>709.03</v>
          </cell>
          <cell r="P5001">
            <v>709.03</v>
          </cell>
          <cell r="Q5001">
            <v>709.03</v>
          </cell>
          <cell r="R5001">
            <v>709.03</v>
          </cell>
          <cell r="S5001">
            <v>8508.36</v>
          </cell>
        </row>
        <row r="5002">
          <cell r="E5002" t="str">
            <v>36532130100EQMRCZZWD</v>
          </cell>
          <cell r="F5002" t="str">
            <v>CC-GROUPSC</v>
          </cell>
          <cell r="G5002">
            <v>555.4</v>
          </cell>
          <cell r="H5002">
            <v>555.4</v>
          </cell>
          <cell r="I5002">
            <v>555.4</v>
          </cell>
          <cell r="J5002">
            <v>555.4</v>
          </cell>
          <cell r="K5002">
            <v>555.4</v>
          </cell>
          <cell r="L5002">
            <v>555.4</v>
          </cell>
          <cell r="M5002">
            <v>555.4</v>
          </cell>
          <cell r="N5002">
            <v>555.4</v>
          </cell>
          <cell r="O5002">
            <v>555.4</v>
          </cell>
          <cell r="P5002">
            <v>555.4</v>
          </cell>
          <cell r="Q5002">
            <v>555.4</v>
          </cell>
          <cell r="R5002">
            <v>555.4</v>
          </cell>
          <cell r="S5002">
            <v>6664.8</v>
          </cell>
        </row>
        <row r="5003">
          <cell r="E5003" t="str">
            <v>36532130100EQMRCZZWD</v>
          </cell>
          <cell r="F5003" t="str">
            <v>CC-GROUPSC</v>
          </cell>
          <cell r="G5003">
            <v>266.19</v>
          </cell>
          <cell r="H5003">
            <v>266.19</v>
          </cell>
          <cell r="I5003">
            <v>266.19</v>
          </cell>
          <cell r="J5003">
            <v>266.19</v>
          </cell>
          <cell r="K5003">
            <v>275.41000000000003</v>
          </cell>
          <cell r="L5003">
            <v>275.41000000000003</v>
          </cell>
          <cell r="M5003">
            <v>275.41000000000003</v>
          </cell>
          <cell r="N5003">
            <v>275.41000000000003</v>
          </cell>
          <cell r="O5003">
            <v>275.41000000000003</v>
          </cell>
          <cell r="P5003">
            <v>275.41000000000003</v>
          </cell>
          <cell r="Q5003">
            <v>275.41000000000003</v>
          </cell>
          <cell r="R5003">
            <v>275.41000000000003</v>
          </cell>
          <cell r="S5003">
            <v>3268.04</v>
          </cell>
        </row>
        <row r="5004">
          <cell r="E5004" t="str">
            <v>36532130100EQMRCZZWD Total</v>
          </cell>
          <cell r="F5004">
            <v>0</v>
          </cell>
          <cell r="S5004">
            <v>62229.320000000007</v>
          </cell>
        </row>
        <row r="5005">
          <cell r="E5005" t="str">
            <v>36532130200EQMRCZZWD</v>
          </cell>
          <cell r="F5005" t="str">
            <v>CC-MEDAID</v>
          </cell>
          <cell r="G5005">
            <v>3942.23</v>
          </cell>
          <cell r="H5005">
            <v>3942.23</v>
          </cell>
          <cell r="I5005">
            <v>3942.23</v>
          </cell>
          <cell r="J5005">
            <v>3942.23</v>
          </cell>
          <cell r="K5005">
            <v>3942.23</v>
          </cell>
          <cell r="L5005">
            <v>3942.23</v>
          </cell>
          <cell r="M5005">
            <v>3942.23</v>
          </cell>
          <cell r="N5005">
            <v>3942.23</v>
          </cell>
          <cell r="O5005">
            <v>3942.23</v>
          </cell>
          <cell r="P5005">
            <v>3942.23</v>
          </cell>
          <cell r="Q5005">
            <v>3942.23</v>
          </cell>
          <cell r="R5005">
            <v>3942.23</v>
          </cell>
          <cell r="S5005">
            <v>47306.76</v>
          </cell>
        </row>
        <row r="5006">
          <cell r="E5006" t="str">
            <v>36532130200EQMRCZZWD</v>
          </cell>
          <cell r="F5006" t="str">
            <v>CC-MEDAID</v>
          </cell>
          <cell r="G5006">
            <v>2609.81</v>
          </cell>
          <cell r="H5006">
            <v>2609.81</v>
          </cell>
          <cell r="I5006">
            <v>2609.81</v>
          </cell>
          <cell r="J5006">
            <v>2609.81</v>
          </cell>
          <cell r="K5006">
            <v>2609.81</v>
          </cell>
          <cell r="L5006">
            <v>2609.81</v>
          </cell>
          <cell r="M5006">
            <v>2609.81</v>
          </cell>
          <cell r="N5006">
            <v>2609.81</v>
          </cell>
          <cell r="O5006">
            <v>2609.81</v>
          </cell>
          <cell r="P5006">
            <v>2609.81</v>
          </cell>
          <cell r="Q5006">
            <v>2609.81</v>
          </cell>
          <cell r="R5006">
            <v>2609.81</v>
          </cell>
          <cell r="S5006">
            <v>31317.72</v>
          </cell>
        </row>
        <row r="5007">
          <cell r="E5007" t="str">
            <v>36532130200EQMRCZZWD</v>
          </cell>
          <cell r="F5007" t="str">
            <v>CC-MEDAID</v>
          </cell>
          <cell r="G5007">
            <v>3942.23</v>
          </cell>
          <cell r="H5007">
            <v>3942.23</v>
          </cell>
          <cell r="I5007">
            <v>3942.23</v>
          </cell>
          <cell r="J5007">
            <v>3942.23</v>
          </cell>
          <cell r="K5007">
            <v>3942.23</v>
          </cell>
          <cell r="L5007">
            <v>3942.23</v>
          </cell>
          <cell r="M5007">
            <v>3942.23</v>
          </cell>
          <cell r="N5007">
            <v>3942.23</v>
          </cell>
          <cell r="O5007">
            <v>3942.23</v>
          </cell>
          <cell r="P5007">
            <v>3942.23</v>
          </cell>
          <cell r="Q5007">
            <v>3942.23</v>
          </cell>
          <cell r="R5007">
            <v>3942.23</v>
          </cell>
          <cell r="S5007">
            <v>47306.76</v>
          </cell>
        </row>
        <row r="5008">
          <cell r="E5008" t="str">
            <v>36532130200EQMRCZZWD</v>
          </cell>
          <cell r="F5008" t="str">
            <v>CC-MEDAID</v>
          </cell>
          <cell r="G5008">
            <v>3942.23</v>
          </cell>
          <cell r="H5008">
            <v>3942.23</v>
          </cell>
          <cell r="I5008">
            <v>3942.23</v>
          </cell>
          <cell r="J5008">
            <v>3942.23</v>
          </cell>
          <cell r="K5008">
            <v>3942.23</v>
          </cell>
          <cell r="L5008">
            <v>3942.23</v>
          </cell>
          <cell r="M5008">
            <v>3942.23</v>
          </cell>
          <cell r="N5008">
            <v>3942.23</v>
          </cell>
          <cell r="O5008">
            <v>3942.23</v>
          </cell>
          <cell r="P5008">
            <v>3942.23</v>
          </cell>
          <cell r="Q5008">
            <v>3942.23</v>
          </cell>
          <cell r="R5008">
            <v>3942.23</v>
          </cell>
          <cell r="S5008">
            <v>47306.76</v>
          </cell>
        </row>
        <row r="5009">
          <cell r="E5009" t="str">
            <v>36532130200EQMRCZZWD</v>
          </cell>
          <cell r="F5009" t="str">
            <v>CC-MEDAID</v>
          </cell>
          <cell r="G5009">
            <v>3143.15</v>
          </cell>
          <cell r="H5009">
            <v>3143.15</v>
          </cell>
          <cell r="I5009">
            <v>3143.15</v>
          </cell>
          <cell r="J5009">
            <v>3143.15</v>
          </cell>
          <cell r="K5009">
            <v>3143.15</v>
          </cell>
          <cell r="L5009">
            <v>3143.15</v>
          </cell>
          <cell r="M5009">
            <v>3143.15</v>
          </cell>
          <cell r="N5009">
            <v>3143.15</v>
          </cell>
          <cell r="O5009">
            <v>3143.15</v>
          </cell>
          <cell r="P5009">
            <v>3143.15</v>
          </cell>
          <cell r="Q5009">
            <v>3143.15</v>
          </cell>
          <cell r="R5009">
            <v>3143.15</v>
          </cell>
          <cell r="S5009">
            <v>37717.800000000003</v>
          </cell>
        </row>
        <row r="5010">
          <cell r="E5010" t="str">
            <v>36532130200EQMRCZZWD</v>
          </cell>
          <cell r="F5010" t="str">
            <v>CC-MEDAID</v>
          </cell>
          <cell r="G5010">
            <v>2017.77</v>
          </cell>
          <cell r="H5010">
            <v>2017.77</v>
          </cell>
          <cell r="I5010">
            <v>2017.77</v>
          </cell>
          <cell r="J5010">
            <v>2017.77</v>
          </cell>
          <cell r="K5010">
            <v>2017.77</v>
          </cell>
          <cell r="L5010">
            <v>2017.77</v>
          </cell>
          <cell r="M5010">
            <v>2017.77</v>
          </cell>
          <cell r="N5010">
            <v>2017.77</v>
          </cell>
          <cell r="O5010">
            <v>2017.77</v>
          </cell>
          <cell r="P5010">
            <v>2017.77</v>
          </cell>
          <cell r="Q5010">
            <v>2017.77</v>
          </cell>
          <cell r="R5010">
            <v>2017.77</v>
          </cell>
          <cell r="S5010">
            <v>24213.24</v>
          </cell>
        </row>
        <row r="5011">
          <cell r="E5011" t="str">
            <v>36532130200EQMRCZZWD</v>
          </cell>
          <cell r="F5011" t="str">
            <v>CC-MEDAID</v>
          </cell>
          <cell r="G5011">
            <v>2088.84</v>
          </cell>
          <cell r="H5011">
            <v>2088.84</v>
          </cell>
          <cell r="I5011">
            <v>2088.84</v>
          </cell>
          <cell r="J5011">
            <v>2088.84</v>
          </cell>
          <cell r="K5011">
            <v>2088.84</v>
          </cell>
          <cell r="L5011">
            <v>2088.84</v>
          </cell>
          <cell r="M5011">
            <v>2088.84</v>
          </cell>
          <cell r="N5011">
            <v>2088.84</v>
          </cell>
          <cell r="O5011">
            <v>2088.84</v>
          </cell>
          <cell r="P5011">
            <v>2088.84</v>
          </cell>
          <cell r="Q5011">
            <v>2088.84</v>
          </cell>
          <cell r="R5011">
            <v>2088.84</v>
          </cell>
          <cell r="S5011">
            <v>25066.080000000002</v>
          </cell>
        </row>
        <row r="5012">
          <cell r="E5012" t="str">
            <v>36532130200EQMRCZZWD</v>
          </cell>
          <cell r="F5012" t="str">
            <v>CC-MEDAID</v>
          </cell>
          <cell r="G5012">
            <v>2286.6</v>
          </cell>
          <cell r="H5012">
            <v>2286.6</v>
          </cell>
          <cell r="I5012">
            <v>2286.6</v>
          </cell>
          <cell r="J5012">
            <v>2286.6</v>
          </cell>
          <cell r="K5012">
            <v>2286.6</v>
          </cell>
          <cell r="L5012">
            <v>2286.6</v>
          </cell>
          <cell r="M5012">
            <v>2286.6</v>
          </cell>
          <cell r="N5012">
            <v>2286.6</v>
          </cell>
          <cell r="O5012">
            <v>2286.6</v>
          </cell>
          <cell r="P5012">
            <v>2286.6</v>
          </cell>
          <cell r="Q5012">
            <v>2286.6</v>
          </cell>
          <cell r="R5012">
            <v>2286.6</v>
          </cell>
          <cell r="S5012">
            <v>27439.200000000001</v>
          </cell>
        </row>
        <row r="5013">
          <cell r="E5013" t="str">
            <v>36532130200EQMRCZZWD Total</v>
          </cell>
          <cell r="F5013">
            <v>0</v>
          </cell>
          <cell r="S5013">
            <v>287674.32000000007</v>
          </cell>
        </row>
        <row r="5014">
          <cell r="E5014" t="str">
            <v>36532130300EQMRCZZWD</v>
          </cell>
          <cell r="F5014" t="str">
            <v>CC-PENSION</v>
          </cell>
          <cell r="G5014">
            <v>7799.37</v>
          </cell>
          <cell r="H5014">
            <v>7799.37</v>
          </cell>
          <cell r="I5014">
            <v>7799.37</v>
          </cell>
          <cell r="J5014">
            <v>7799.37</v>
          </cell>
          <cell r="K5014">
            <v>7799.37</v>
          </cell>
          <cell r="L5014">
            <v>7799.37</v>
          </cell>
          <cell r="M5014">
            <v>7799.37</v>
          </cell>
          <cell r="N5014">
            <v>7799.37</v>
          </cell>
          <cell r="O5014">
            <v>7799.37</v>
          </cell>
          <cell r="P5014">
            <v>7799.37</v>
          </cell>
          <cell r="Q5014">
            <v>7799.37</v>
          </cell>
          <cell r="R5014">
            <v>7799.37</v>
          </cell>
          <cell r="S5014">
            <v>93592.44</v>
          </cell>
        </row>
        <row r="5015">
          <cell r="E5015" t="str">
            <v>36532130300EQMRCZZWD</v>
          </cell>
          <cell r="F5015" t="str">
            <v>CC-PENSION</v>
          </cell>
          <cell r="G5015">
            <v>3951.11</v>
          </cell>
          <cell r="H5015">
            <v>3951.11</v>
          </cell>
          <cell r="I5015">
            <v>3951.11</v>
          </cell>
          <cell r="J5015">
            <v>3951.11</v>
          </cell>
          <cell r="K5015">
            <v>3951.11</v>
          </cell>
          <cell r="L5015">
            <v>3951.11</v>
          </cell>
          <cell r="M5015">
            <v>3951.11</v>
          </cell>
          <cell r="N5015">
            <v>3951.11</v>
          </cell>
          <cell r="O5015">
            <v>3951.11</v>
          </cell>
          <cell r="P5015">
            <v>3951.11</v>
          </cell>
          <cell r="Q5015">
            <v>3951.11</v>
          </cell>
          <cell r="R5015">
            <v>3951.11</v>
          </cell>
          <cell r="S5015">
            <v>47413.32</v>
          </cell>
        </row>
        <row r="5016">
          <cell r="E5016" t="str">
            <v>36532130300EQMRCZZWD</v>
          </cell>
          <cell r="F5016" t="str">
            <v>CC-PENSION</v>
          </cell>
          <cell r="G5016">
            <v>3951.11</v>
          </cell>
          <cell r="H5016">
            <v>3951.11</v>
          </cell>
          <cell r="I5016">
            <v>3951.11</v>
          </cell>
          <cell r="J5016">
            <v>3951.11</v>
          </cell>
          <cell r="K5016">
            <v>3951.11</v>
          </cell>
          <cell r="L5016">
            <v>3951.11</v>
          </cell>
          <cell r="M5016">
            <v>3951.11</v>
          </cell>
          <cell r="N5016">
            <v>3951.11</v>
          </cell>
          <cell r="O5016">
            <v>3951.11</v>
          </cell>
          <cell r="P5016">
            <v>3951.11</v>
          </cell>
          <cell r="Q5016">
            <v>3951.11</v>
          </cell>
          <cell r="R5016">
            <v>3951.11</v>
          </cell>
          <cell r="S5016">
            <v>47413.32</v>
          </cell>
        </row>
        <row r="5017">
          <cell r="E5017" t="str">
            <v>36532130300EQMRCZZWD</v>
          </cell>
          <cell r="F5017" t="str">
            <v>CC-PENSION</v>
          </cell>
          <cell r="G5017">
            <v>6109.37</v>
          </cell>
          <cell r="H5017">
            <v>6109.37</v>
          </cell>
          <cell r="I5017">
            <v>6109.37</v>
          </cell>
          <cell r="J5017">
            <v>6109.37</v>
          </cell>
          <cell r="K5017">
            <v>6109.37</v>
          </cell>
          <cell r="L5017">
            <v>6109.37</v>
          </cell>
          <cell r="M5017">
            <v>6109.37</v>
          </cell>
          <cell r="N5017">
            <v>6109.37</v>
          </cell>
          <cell r="O5017">
            <v>6109.37</v>
          </cell>
          <cell r="P5017">
            <v>6109.37</v>
          </cell>
          <cell r="Q5017">
            <v>6109.37</v>
          </cell>
          <cell r="R5017">
            <v>6109.37</v>
          </cell>
          <cell r="S5017">
            <v>73312.44</v>
          </cell>
        </row>
        <row r="5018">
          <cell r="E5018" t="str">
            <v>36532130300EQMRCZZWD</v>
          </cell>
          <cell r="F5018" t="str">
            <v>CC-PENSION</v>
          </cell>
          <cell r="G5018">
            <v>6109.37</v>
          </cell>
          <cell r="H5018">
            <v>6109.37</v>
          </cell>
          <cell r="I5018">
            <v>6109.37</v>
          </cell>
          <cell r="J5018">
            <v>6109.37</v>
          </cell>
          <cell r="K5018">
            <v>6109.37</v>
          </cell>
          <cell r="L5018">
            <v>6109.37</v>
          </cell>
          <cell r="M5018">
            <v>6109.37</v>
          </cell>
          <cell r="N5018">
            <v>6109.37</v>
          </cell>
          <cell r="O5018">
            <v>6109.37</v>
          </cell>
          <cell r="P5018">
            <v>6109.37</v>
          </cell>
          <cell r="Q5018">
            <v>6109.37</v>
          </cell>
          <cell r="R5018">
            <v>6109.37</v>
          </cell>
          <cell r="S5018">
            <v>73312.44</v>
          </cell>
        </row>
        <row r="5019">
          <cell r="E5019" t="str">
            <v>36532130300EQMRCZZWD</v>
          </cell>
          <cell r="F5019" t="str">
            <v>CC-PENSION</v>
          </cell>
          <cell r="G5019">
            <v>6109.37</v>
          </cell>
          <cell r="H5019">
            <v>6109.37</v>
          </cell>
          <cell r="I5019">
            <v>6109.37</v>
          </cell>
          <cell r="J5019">
            <v>6109.37</v>
          </cell>
          <cell r="K5019">
            <v>6109.37</v>
          </cell>
          <cell r="L5019">
            <v>6109.37</v>
          </cell>
          <cell r="M5019">
            <v>6109.37</v>
          </cell>
          <cell r="N5019">
            <v>6109.37</v>
          </cell>
          <cell r="O5019">
            <v>6109.37</v>
          </cell>
          <cell r="P5019">
            <v>6109.37</v>
          </cell>
          <cell r="Q5019">
            <v>6109.37</v>
          </cell>
          <cell r="R5019">
            <v>6109.37</v>
          </cell>
          <cell r="S5019">
            <v>73312.44</v>
          </cell>
        </row>
        <row r="5020">
          <cell r="E5020" t="str">
            <v>36532130300EQMRCZZWD</v>
          </cell>
          <cell r="F5020" t="str">
            <v>CC-PENSION</v>
          </cell>
          <cell r="G5020">
            <v>6109.37</v>
          </cell>
          <cell r="H5020">
            <v>6109.37</v>
          </cell>
          <cell r="I5020">
            <v>6109.37</v>
          </cell>
          <cell r="J5020">
            <v>6109.37</v>
          </cell>
          <cell r="K5020">
            <v>6109.37</v>
          </cell>
          <cell r="L5020">
            <v>6109.37</v>
          </cell>
          <cell r="M5020">
            <v>6109.37</v>
          </cell>
          <cell r="N5020">
            <v>6109.37</v>
          </cell>
          <cell r="O5020">
            <v>6109.37</v>
          </cell>
          <cell r="P5020">
            <v>6109.37</v>
          </cell>
          <cell r="Q5020">
            <v>6109.37</v>
          </cell>
          <cell r="R5020">
            <v>6109.37</v>
          </cell>
          <cell r="S5020">
            <v>73312.44</v>
          </cell>
        </row>
        <row r="5021">
          <cell r="E5021" t="str">
            <v>36532130300EQMRCZZWD</v>
          </cell>
          <cell r="F5021" t="str">
            <v>CC-PENSION</v>
          </cell>
          <cell r="G5021">
            <v>7799.37</v>
          </cell>
          <cell r="H5021">
            <v>7799.37</v>
          </cell>
          <cell r="I5021">
            <v>7799.37</v>
          </cell>
          <cell r="J5021">
            <v>7799.37</v>
          </cell>
          <cell r="K5021">
            <v>7799.37</v>
          </cell>
          <cell r="L5021">
            <v>7799.37</v>
          </cell>
          <cell r="M5021">
            <v>7799.37</v>
          </cell>
          <cell r="N5021">
            <v>7799.37</v>
          </cell>
          <cell r="O5021">
            <v>7799.37</v>
          </cell>
          <cell r="P5021">
            <v>7799.37</v>
          </cell>
          <cell r="Q5021">
            <v>7799.37</v>
          </cell>
          <cell r="R5021">
            <v>7799.37</v>
          </cell>
          <cell r="S5021">
            <v>93592.44</v>
          </cell>
        </row>
        <row r="5022">
          <cell r="E5022" t="str">
            <v>36532130300EQMRCZZWD</v>
          </cell>
          <cell r="F5022" t="str">
            <v>CC-PENSION</v>
          </cell>
          <cell r="G5022">
            <v>6109.37</v>
          </cell>
          <cell r="H5022">
            <v>6109.37</v>
          </cell>
          <cell r="I5022">
            <v>6109.37</v>
          </cell>
          <cell r="J5022">
            <v>6109.37</v>
          </cell>
          <cell r="K5022">
            <v>6109.37</v>
          </cell>
          <cell r="L5022">
            <v>6109.37</v>
          </cell>
          <cell r="M5022">
            <v>6109.37</v>
          </cell>
          <cell r="N5022">
            <v>6109.37</v>
          </cell>
          <cell r="O5022">
            <v>6109.37</v>
          </cell>
          <cell r="P5022">
            <v>6109.37</v>
          </cell>
          <cell r="Q5022">
            <v>6109.37</v>
          </cell>
          <cell r="R5022">
            <v>6109.37</v>
          </cell>
          <cell r="S5022">
            <v>73312.44</v>
          </cell>
        </row>
        <row r="5023">
          <cell r="E5023" t="str">
            <v>36532130300EQMRCZZWD</v>
          </cell>
          <cell r="F5023" t="str">
            <v>CC-PENSION</v>
          </cell>
          <cell r="G5023">
            <v>2928.06</v>
          </cell>
          <cell r="H5023">
            <v>2928.06</v>
          </cell>
          <cell r="I5023">
            <v>2928.06</v>
          </cell>
          <cell r="J5023">
            <v>2928.06</v>
          </cell>
          <cell r="K5023">
            <v>3029.5</v>
          </cell>
          <cell r="L5023">
            <v>3029.5</v>
          </cell>
          <cell r="M5023">
            <v>3029.5</v>
          </cell>
          <cell r="N5023">
            <v>3029.5</v>
          </cell>
          <cell r="O5023">
            <v>3029.5</v>
          </cell>
          <cell r="P5023">
            <v>3029.5</v>
          </cell>
          <cell r="Q5023">
            <v>3029.5</v>
          </cell>
          <cell r="R5023">
            <v>3029.5</v>
          </cell>
          <cell r="S5023">
            <v>35948.239999999998</v>
          </cell>
        </row>
        <row r="5024">
          <cell r="E5024" t="str">
            <v>36532130300EQMRCZZWD Total</v>
          </cell>
          <cell r="F5024">
            <v>0</v>
          </cell>
          <cell r="S5024">
            <v>684521.96</v>
          </cell>
        </row>
        <row r="5025">
          <cell r="E5025" t="str">
            <v>36532130400EQMRCZZWD</v>
          </cell>
          <cell r="F5025" t="str">
            <v>CC-U.I.F.</v>
          </cell>
          <cell r="G5025">
            <v>148.72</v>
          </cell>
          <cell r="H5025">
            <v>148.72</v>
          </cell>
          <cell r="I5025">
            <v>148.72</v>
          </cell>
          <cell r="J5025">
            <v>148.72</v>
          </cell>
          <cell r="K5025">
            <v>148.72</v>
          </cell>
          <cell r="L5025">
            <v>148.72</v>
          </cell>
          <cell r="M5025">
            <v>148.72</v>
          </cell>
          <cell r="N5025">
            <v>148.72</v>
          </cell>
          <cell r="O5025">
            <v>148.72</v>
          </cell>
          <cell r="P5025">
            <v>148.72</v>
          </cell>
          <cell r="Q5025">
            <v>148.72</v>
          </cell>
          <cell r="R5025">
            <v>148.72</v>
          </cell>
          <cell r="S5025">
            <v>1784.64</v>
          </cell>
        </row>
        <row r="5026">
          <cell r="E5026" t="str">
            <v>36532130400EQMRCZZWD</v>
          </cell>
          <cell r="F5026" t="str">
            <v>CC-U.I.F.</v>
          </cell>
          <cell r="G5026">
            <v>148.72</v>
          </cell>
          <cell r="H5026">
            <v>148.72</v>
          </cell>
          <cell r="I5026">
            <v>148.72</v>
          </cell>
          <cell r="J5026">
            <v>148.72</v>
          </cell>
          <cell r="K5026">
            <v>148.72</v>
          </cell>
          <cell r="L5026">
            <v>148.72</v>
          </cell>
          <cell r="M5026">
            <v>148.72</v>
          </cell>
          <cell r="N5026">
            <v>148.72</v>
          </cell>
          <cell r="O5026">
            <v>148.72</v>
          </cell>
          <cell r="P5026">
            <v>148.72</v>
          </cell>
          <cell r="Q5026">
            <v>148.72</v>
          </cell>
          <cell r="R5026">
            <v>148.72</v>
          </cell>
          <cell r="S5026">
            <v>1784.64</v>
          </cell>
        </row>
        <row r="5027">
          <cell r="E5027" t="str">
            <v>36532130400EQMRCZZWD</v>
          </cell>
          <cell r="F5027" t="str">
            <v>CC-U.I.F.</v>
          </cell>
          <cell r="G5027">
            <v>148.72</v>
          </cell>
          <cell r="H5027">
            <v>148.72</v>
          </cell>
          <cell r="I5027">
            <v>148.72</v>
          </cell>
          <cell r="J5027">
            <v>148.72</v>
          </cell>
          <cell r="K5027">
            <v>148.72</v>
          </cell>
          <cell r="L5027">
            <v>148.72</v>
          </cell>
          <cell r="M5027">
            <v>148.72</v>
          </cell>
          <cell r="N5027">
            <v>148.72</v>
          </cell>
          <cell r="O5027">
            <v>148.72</v>
          </cell>
          <cell r="P5027">
            <v>148.72</v>
          </cell>
          <cell r="Q5027">
            <v>148.72</v>
          </cell>
          <cell r="R5027">
            <v>148.72</v>
          </cell>
          <cell r="S5027">
            <v>1784.64</v>
          </cell>
        </row>
        <row r="5028">
          <cell r="E5028" t="str">
            <v>36532130400EQMRCZZWD</v>
          </cell>
          <cell r="F5028" t="str">
            <v>CC-U.I.F.</v>
          </cell>
          <cell r="G5028">
            <v>148.72</v>
          </cell>
          <cell r="H5028">
            <v>148.72</v>
          </cell>
          <cell r="I5028">
            <v>148.72</v>
          </cell>
          <cell r="J5028">
            <v>148.72</v>
          </cell>
          <cell r="K5028">
            <v>148.72</v>
          </cell>
          <cell r="L5028">
            <v>148.72</v>
          </cell>
          <cell r="M5028">
            <v>148.72</v>
          </cell>
          <cell r="N5028">
            <v>148.72</v>
          </cell>
          <cell r="O5028">
            <v>148.72</v>
          </cell>
          <cell r="P5028">
            <v>148.72</v>
          </cell>
          <cell r="Q5028">
            <v>148.72</v>
          </cell>
          <cell r="R5028">
            <v>148.72</v>
          </cell>
          <cell r="S5028">
            <v>1784.64</v>
          </cell>
        </row>
        <row r="5029">
          <cell r="E5029" t="str">
            <v>36532130400EQMRCZZWD</v>
          </cell>
          <cell r="F5029" t="str">
            <v>CC-U.I.F.</v>
          </cell>
          <cell r="G5029">
            <v>148.72</v>
          </cell>
          <cell r="H5029">
            <v>148.72</v>
          </cell>
          <cell r="I5029">
            <v>148.72</v>
          </cell>
          <cell r="J5029">
            <v>148.72</v>
          </cell>
          <cell r="K5029">
            <v>148.72</v>
          </cell>
          <cell r="L5029">
            <v>148.72</v>
          </cell>
          <cell r="M5029">
            <v>148.72</v>
          </cell>
          <cell r="N5029">
            <v>148.72</v>
          </cell>
          <cell r="O5029">
            <v>148.72</v>
          </cell>
          <cell r="P5029">
            <v>148.72</v>
          </cell>
          <cell r="Q5029">
            <v>148.72</v>
          </cell>
          <cell r="R5029">
            <v>148.72</v>
          </cell>
          <cell r="S5029">
            <v>1784.64</v>
          </cell>
        </row>
        <row r="5030">
          <cell r="E5030" t="str">
            <v>36532130400EQMRCZZWD</v>
          </cell>
          <cell r="F5030" t="str">
            <v>CC-U.I.F.</v>
          </cell>
          <cell r="G5030">
            <v>148.72</v>
          </cell>
          <cell r="H5030">
            <v>148.72</v>
          </cell>
          <cell r="I5030">
            <v>148.72</v>
          </cell>
          <cell r="J5030">
            <v>148.72</v>
          </cell>
          <cell r="K5030">
            <v>148.72</v>
          </cell>
          <cell r="L5030">
            <v>148.72</v>
          </cell>
          <cell r="M5030">
            <v>148.72</v>
          </cell>
          <cell r="N5030">
            <v>148.72</v>
          </cell>
          <cell r="O5030">
            <v>148.72</v>
          </cell>
          <cell r="P5030">
            <v>148.72</v>
          </cell>
          <cell r="Q5030">
            <v>148.72</v>
          </cell>
          <cell r="R5030">
            <v>148.72</v>
          </cell>
          <cell r="S5030">
            <v>1784.64</v>
          </cell>
        </row>
        <row r="5031">
          <cell r="E5031" t="str">
            <v>36532130400EQMRCZZWD</v>
          </cell>
          <cell r="F5031" t="str">
            <v>CC-U.I.F.</v>
          </cell>
          <cell r="G5031">
            <v>148.72</v>
          </cell>
          <cell r="H5031">
            <v>148.72</v>
          </cell>
          <cell r="I5031">
            <v>148.72</v>
          </cell>
          <cell r="J5031">
            <v>148.72</v>
          </cell>
          <cell r="K5031">
            <v>148.72</v>
          </cell>
          <cell r="L5031">
            <v>148.72</v>
          </cell>
          <cell r="M5031">
            <v>148.72</v>
          </cell>
          <cell r="N5031">
            <v>148.72</v>
          </cell>
          <cell r="O5031">
            <v>148.72</v>
          </cell>
          <cell r="P5031">
            <v>148.72</v>
          </cell>
          <cell r="Q5031">
            <v>148.72</v>
          </cell>
          <cell r="R5031">
            <v>148.72</v>
          </cell>
          <cell r="S5031">
            <v>1784.64</v>
          </cell>
        </row>
        <row r="5032">
          <cell r="E5032" t="str">
            <v>36532130400EQMRCZZWD</v>
          </cell>
          <cell r="F5032" t="str">
            <v>CC-U.I.F.</v>
          </cell>
          <cell r="G5032">
            <v>148.72</v>
          </cell>
          <cell r="H5032">
            <v>148.72</v>
          </cell>
          <cell r="I5032">
            <v>148.72</v>
          </cell>
          <cell r="J5032">
            <v>148.72</v>
          </cell>
          <cell r="K5032">
            <v>148.72</v>
          </cell>
          <cell r="L5032">
            <v>148.72</v>
          </cell>
          <cell r="M5032">
            <v>148.72</v>
          </cell>
          <cell r="N5032">
            <v>148.72</v>
          </cell>
          <cell r="O5032">
            <v>148.72</v>
          </cell>
          <cell r="P5032">
            <v>148.72</v>
          </cell>
          <cell r="Q5032">
            <v>148.72</v>
          </cell>
          <cell r="R5032">
            <v>148.72</v>
          </cell>
          <cell r="S5032">
            <v>1784.64</v>
          </cell>
        </row>
        <row r="5033">
          <cell r="E5033" t="str">
            <v>36532130400EQMRCZZWD</v>
          </cell>
          <cell r="F5033" t="str">
            <v>CC-U.I.F.</v>
          </cell>
          <cell r="G5033">
            <v>148.72</v>
          </cell>
          <cell r="H5033">
            <v>148.72</v>
          </cell>
          <cell r="I5033">
            <v>148.72</v>
          </cell>
          <cell r="J5033">
            <v>148.72</v>
          </cell>
          <cell r="K5033">
            <v>148.72</v>
          </cell>
          <cell r="L5033">
            <v>148.72</v>
          </cell>
          <cell r="M5033">
            <v>148.72</v>
          </cell>
          <cell r="N5033">
            <v>148.72</v>
          </cell>
          <cell r="O5033">
            <v>148.72</v>
          </cell>
          <cell r="P5033">
            <v>148.72</v>
          </cell>
          <cell r="Q5033">
            <v>148.72</v>
          </cell>
          <cell r="R5033">
            <v>148.72</v>
          </cell>
          <cell r="S5033">
            <v>1784.64</v>
          </cell>
        </row>
        <row r="5034">
          <cell r="E5034" t="str">
            <v>36532130400EQMRCZZWD</v>
          </cell>
          <cell r="F5034" t="str">
            <v>CC-U.I.F.</v>
          </cell>
          <cell r="G5034">
            <v>148.72</v>
          </cell>
          <cell r="H5034">
            <v>148.72</v>
          </cell>
          <cell r="I5034">
            <v>148.72</v>
          </cell>
          <cell r="J5034">
            <v>148.72</v>
          </cell>
          <cell r="K5034">
            <v>148.72</v>
          </cell>
          <cell r="L5034">
            <v>148.72</v>
          </cell>
          <cell r="M5034">
            <v>148.72</v>
          </cell>
          <cell r="N5034">
            <v>148.72</v>
          </cell>
          <cell r="O5034">
            <v>148.72</v>
          </cell>
          <cell r="P5034">
            <v>148.72</v>
          </cell>
          <cell r="Q5034">
            <v>148.72</v>
          </cell>
          <cell r="R5034">
            <v>148.72</v>
          </cell>
          <cell r="S5034">
            <v>1784.64</v>
          </cell>
        </row>
        <row r="5035">
          <cell r="E5035" t="str">
            <v>36532130400EQMRCZZWD Total</v>
          </cell>
          <cell r="F5035">
            <v>0</v>
          </cell>
          <cell r="S5035">
            <v>17846.399999999998</v>
          </cell>
        </row>
        <row r="5036">
          <cell r="E5036" t="str">
            <v>36532305410EQMRCZZWD</v>
          </cell>
          <cell r="F5036" t="str">
            <v>CC-SKILLS</v>
          </cell>
          <cell r="G5036">
            <v>450.05</v>
          </cell>
          <cell r="H5036">
            <v>450.05</v>
          </cell>
          <cell r="I5036">
            <v>450.05</v>
          </cell>
          <cell r="J5036">
            <v>450.05</v>
          </cell>
          <cell r="K5036">
            <v>804.57</v>
          </cell>
          <cell r="L5036">
            <v>450.05</v>
          </cell>
          <cell r="M5036">
            <v>450.05</v>
          </cell>
          <cell r="N5036">
            <v>450.05</v>
          </cell>
          <cell r="O5036">
            <v>450.05</v>
          </cell>
          <cell r="P5036">
            <v>450.05</v>
          </cell>
          <cell r="Q5036">
            <v>450.05</v>
          </cell>
          <cell r="R5036">
            <v>450.05</v>
          </cell>
          <cell r="S5036">
            <v>5755.12</v>
          </cell>
        </row>
        <row r="5037">
          <cell r="E5037" t="str">
            <v>36532305410EQMRCZZWD</v>
          </cell>
          <cell r="F5037" t="str">
            <v>CC-SKILLS</v>
          </cell>
          <cell r="G5037">
            <v>195.81</v>
          </cell>
          <cell r="H5037">
            <v>195.81</v>
          </cell>
          <cell r="I5037">
            <v>195.81</v>
          </cell>
          <cell r="J5037">
            <v>195.81</v>
          </cell>
          <cell r="K5037">
            <v>195.81</v>
          </cell>
          <cell r="L5037">
            <v>195.81</v>
          </cell>
          <cell r="M5037">
            <v>195.81</v>
          </cell>
          <cell r="N5037">
            <v>375.41</v>
          </cell>
          <cell r="O5037">
            <v>195.81</v>
          </cell>
          <cell r="P5037">
            <v>195.81</v>
          </cell>
          <cell r="Q5037">
            <v>195.81</v>
          </cell>
          <cell r="R5037">
            <v>195.81</v>
          </cell>
          <cell r="S5037">
            <v>2529.3200000000002</v>
          </cell>
        </row>
        <row r="5038">
          <cell r="E5038" t="str">
            <v>36532305410EQMRCZZWD</v>
          </cell>
          <cell r="F5038" t="str">
            <v>CC-SKILLS</v>
          </cell>
          <cell r="G5038">
            <v>169.71</v>
          </cell>
          <cell r="H5038">
            <v>169.71</v>
          </cell>
          <cell r="I5038">
            <v>169.71</v>
          </cell>
          <cell r="J5038">
            <v>169.71</v>
          </cell>
          <cell r="K5038">
            <v>169.71</v>
          </cell>
          <cell r="L5038">
            <v>169.71</v>
          </cell>
          <cell r="M5038">
            <v>169.71</v>
          </cell>
          <cell r="N5038">
            <v>349.31</v>
          </cell>
          <cell r="O5038">
            <v>169.71</v>
          </cell>
          <cell r="P5038">
            <v>169.71</v>
          </cell>
          <cell r="Q5038">
            <v>169.71</v>
          </cell>
          <cell r="R5038">
            <v>169.71</v>
          </cell>
          <cell r="S5038">
            <v>2216.12</v>
          </cell>
        </row>
        <row r="5039">
          <cell r="E5039" t="str">
            <v>36532305410EQMRCZZWD</v>
          </cell>
          <cell r="F5039" t="str">
            <v>CC-SKILLS</v>
          </cell>
          <cell r="G5039">
            <v>301.83999999999997</v>
          </cell>
          <cell r="H5039">
            <v>301.83999999999997</v>
          </cell>
          <cell r="I5039">
            <v>301.83999999999997</v>
          </cell>
          <cell r="J5039">
            <v>301.83999999999997</v>
          </cell>
          <cell r="K5039">
            <v>301.83999999999997</v>
          </cell>
          <cell r="L5039">
            <v>301.83999999999997</v>
          </cell>
          <cell r="M5039">
            <v>301.83999999999997</v>
          </cell>
          <cell r="N5039">
            <v>579.54</v>
          </cell>
          <cell r="O5039">
            <v>301.83999999999997</v>
          </cell>
          <cell r="P5039">
            <v>301.83999999999997</v>
          </cell>
          <cell r="Q5039">
            <v>301.83999999999997</v>
          </cell>
          <cell r="R5039">
            <v>301.83999999999997</v>
          </cell>
          <cell r="S5039">
            <v>3899.78</v>
          </cell>
        </row>
        <row r="5040">
          <cell r="E5040" t="str">
            <v>36532305410EQMRCZZWD</v>
          </cell>
          <cell r="F5040" t="str">
            <v>CC-SKILLS</v>
          </cell>
          <cell r="G5040">
            <v>301.83999999999997</v>
          </cell>
          <cell r="H5040">
            <v>301.83999999999997</v>
          </cell>
          <cell r="I5040">
            <v>301.83999999999997</v>
          </cell>
          <cell r="J5040">
            <v>301.83999999999997</v>
          </cell>
          <cell r="K5040">
            <v>301.83999999999997</v>
          </cell>
          <cell r="L5040">
            <v>301.83999999999997</v>
          </cell>
          <cell r="M5040">
            <v>301.83999999999997</v>
          </cell>
          <cell r="N5040">
            <v>579.54</v>
          </cell>
          <cell r="O5040">
            <v>301.83999999999997</v>
          </cell>
          <cell r="P5040">
            <v>301.83999999999997</v>
          </cell>
          <cell r="Q5040">
            <v>301.83999999999997</v>
          </cell>
          <cell r="R5040">
            <v>301.83999999999997</v>
          </cell>
          <cell r="S5040">
            <v>3899.78</v>
          </cell>
        </row>
        <row r="5041">
          <cell r="E5041" t="str">
            <v>36532305410EQMRCZZWD</v>
          </cell>
          <cell r="F5041" t="str">
            <v>CC-SKILLS</v>
          </cell>
          <cell r="G5041">
            <v>288.99</v>
          </cell>
          <cell r="H5041">
            <v>288.99</v>
          </cell>
          <cell r="I5041">
            <v>288.99</v>
          </cell>
          <cell r="J5041">
            <v>288.99</v>
          </cell>
          <cell r="K5041">
            <v>288.99</v>
          </cell>
          <cell r="L5041">
            <v>288.99</v>
          </cell>
          <cell r="M5041">
            <v>288.99</v>
          </cell>
          <cell r="N5041">
            <v>566.69000000000005</v>
          </cell>
          <cell r="O5041">
            <v>288.99</v>
          </cell>
          <cell r="P5041">
            <v>288.99</v>
          </cell>
          <cell r="Q5041">
            <v>288.99</v>
          </cell>
          <cell r="R5041">
            <v>288.99</v>
          </cell>
          <cell r="S5041">
            <v>3745.58</v>
          </cell>
        </row>
        <row r="5042">
          <cell r="E5042" t="str">
            <v>36532305410EQMRCZZWD</v>
          </cell>
          <cell r="F5042" t="str">
            <v>CC-SKILLS</v>
          </cell>
          <cell r="G5042">
            <v>270.39</v>
          </cell>
          <cell r="H5042">
            <v>270.39</v>
          </cell>
          <cell r="I5042">
            <v>270.39</v>
          </cell>
          <cell r="J5042">
            <v>270.39</v>
          </cell>
          <cell r="K5042">
            <v>270.39</v>
          </cell>
          <cell r="L5042">
            <v>270.39</v>
          </cell>
          <cell r="M5042">
            <v>270.39</v>
          </cell>
          <cell r="N5042">
            <v>548.09</v>
          </cell>
          <cell r="O5042">
            <v>270.39</v>
          </cell>
          <cell r="P5042">
            <v>270.39</v>
          </cell>
          <cell r="Q5042">
            <v>270.39</v>
          </cell>
          <cell r="R5042">
            <v>270.39</v>
          </cell>
          <cell r="S5042">
            <v>3522.38</v>
          </cell>
        </row>
        <row r="5043">
          <cell r="E5043" t="str">
            <v>36532305410EQMRCZZWD</v>
          </cell>
          <cell r="F5043" t="str">
            <v>CC-SKILLS</v>
          </cell>
          <cell r="G5043">
            <v>434.68</v>
          </cell>
          <cell r="H5043">
            <v>434.68</v>
          </cell>
          <cell r="I5043">
            <v>434.68</v>
          </cell>
          <cell r="J5043">
            <v>434.68</v>
          </cell>
          <cell r="K5043">
            <v>434.68</v>
          </cell>
          <cell r="L5043">
            <v>434.68</v>
          </cell>
          <cell r="M5043">
            <v>789.2</v>
          </cell>
          <cell r="N5043">
            <v>434.68</v>
          </cell>
          <cell r="O5043">
            <v>434.68</v>
          </cell>
          <cell r="P5043">
            <v>434.68</v>
          </cell>
          <cell r="Q5043">
            <v>434.68</v>
          </cell>
          <cell r="R5043">
            <v>434.68</v>
          </cell>
          <cell r="S5043">
            <v>5570.68</v>
          </cell>
        </row>
        <row r="5044">
          <cell r="E5044" t="str">
            <v>36532305410EQMRCZZWD</v>
          </cell>
          <cell r="F5044" t="str">
            <v>CC-SKILLS</v>
          </cell>
          <cell r="G5044">
            <v>291.27</v>
          </cell>
          <cell r="H5044">
            <v>291.27</v>
          </cell>
          <cell r="I5044">
            <v>291.27</v>
          </cell>
          <cell r="J5044">
            <v>291.27</v>
          </cell>
          <cell r="K5044">
            <v>291.27</v>
          </cell>
          <cell r="L5044">
            <v>291.27</v>
          </cell>
          <cell r="M5044">
            <v>291.27</v>
          </cell>
          <cell r="N5044">
            <v>568.97</v>
          </cell>
          <cell r="O5044">
            <v>291.27</v>
          </cell>
          <cell r="P5044">
            <v>291.27</v>
          </cell>
          <cell r="Q5044">
            <v>291.27</v>
          </cell>
          <cell r="R5044">
            <v>291.27</v>
          </cell>
          <cell r="S5044">
            <v>3772.94</v>
          </cell>
        </row>
        <row r="5045">
          <cell r="E5045" t="str">
            <v>36532305410EQMRCZZWD</v>
          </cell>
          <cell r="F5045" t="str">
            <v>CC-SKILLS</v>
          </cell>
          <cell r="G5045">
            <v>148.63</v>
          </cell>
          <cell r="H5045">
            <v>148.63</v>
          </cell>
          <cell r="I5045">
            <v>148.63</v>
          </cell>
          <cell r="J5045">
            <v>148.63</v>
          </cell>
          <cell r="K5045">
            <v>152.99</v>
          </cell>
          <cell r="L5045">
            <v>152.99</v>
          </cell>
          <cell r="M5045">
            <v>152.99</v>
          </cell>
          <cell r="N5045">
            <v>152.99</v>
          </cell>
          <cell r="O5045">
            <v>290.7</v>
          </cell>
          <cell r="P5045">
            <v>152.99</v>
          </cell>
          <cell r="Q5045">
            <v>152.99</v>
          </cell>
          <cell r="R5045">
            <v>152.99</v>
          </cell>
          <cell r="S5045">
            <v>1956.15</v>
          </cell>
        </row>
        <row r="5046">
          <cell r="E5046" t="str">
            <v>36532305410EQMRCZZWD Total</v>
          </cell>
          <cell r="F5046">
            <v>0</v>
          </cell>
          <cell r="S5046">
            <v>36867.850000000006</v>
          </cell>
        </row>
        <row r="5047">
          <cell r="E5047" t="str">
            <v>36622110010EQMRCZZWD</v>
          </cell>
          <cell r="F5047" t="str">
            <v>SALARY</v>
          </cell>
          <cell r="G5047">
            <v>48890.38</v>
          </cell>
          <cell r="H5047">
            <v>48890.38</v>
          </cell>
          <cell r="I5047">
            <v>48890.38</v>
          </cell>
          <cell r="J5047">
            <v>48890.38</v>
          </cell>
          <cell r="K5047">
            <v>48890.38</v>
          </cell>
          <cell r="L5047">
            <v>48890.38</v>
          </cell>
          <cell r="M5047">
            <v>48890.38</v>
          </cell>
          <cell r="N5047">
            <v>48890.38</v>
          </cell>
          <cell r="O5047">
            <v>48890.38</v>
          </cell>
          <cell r="P5047">
            <v>48890.38</v>
          </cell>
          <cell r="Q5047">
            <v>48890.38</v>
          </cell>
          <cell r="R5047">
            <v>48890.38</v>
          </cell>
          <cell r="S5047">
            <v>586684.56000000006</v>
          </cell>
        </row>
        <row r="5048">
          <cell r="E5048" t="str">
            <v>36622110010EQMRCZZWD Total</v>
          </cell>
          <cell r="F5048">
            <v>0</v>
          </cell>
          <cell r="S5048">
            <v>586684.56000000006</v>
          </cell>
        </row>
        <row r="5049">
          <cell r="E5049" t="str">
            <v>36622110100EQMRCZZWD</v>
          </cell>
          <cell r="F5049" t="str">
            <v>BONUS</v>
          </cell>
          <cell r="G5049">
            <v>0</v>
          </cell>
          <cell r="H5049">
            <v>0</v>
          </cell>
          <cell r="I5049">
            <v>48890.38</v>
          </cell>
          <cell r="J5049">
            <v>0</v>
          </cell>
          <cell r="K5049">
            <v>0</v>
          </cell>
          <cell r="L5049">
            <v>0</v>
          </cell>
          <cell r="M5049">
            <v>0</v>
          </cell>
          <cell r="N5049">
            <v>0</v>
          </cell>
          <cell r="O5049">
            <v>0</v>
          </cell>
          <cell r="P5049">
            <v>0</v>
          </cell>
          <cell r="Q5049">
            <v>0</v>
          </cell>
          <cell r="R5049">
            <v>0</v>
          </cell>
          <cell r="S5049">
            <v>48890.38</v>
          </cell>
        </row>
        <row r="5050">
          <cell r="E5050" t="str">
            <v>36622110100EQMRCZZWD Total</v>
          </cell>
          <cell r="F5050">
            <v>0</v>
          </cell>
          <cell r="S5050">
            <v>48890.38</v>
          </cell>
        </row>
        <row r="5051">
          <cell r="E5051" t="str">
            <v>36622110340EQMRCZZWD</v>
          </cell>
          <cell r="F5051" t="str">
            <v>CARALL</v>
          </cell>
          <cell r="G5051">
            <v>13983.2</v>
          </cell>
          <cell r="H5051">
            <v>13983.2</v>
          </cell>
          <cell r="I5051">
            <v>13983.2</v>
          </cell>
          <cell r="J5051">
            <v>13983.2</v>
          </cell>
          <cell r="K5051">
            <v>13983.2</v>
          </cell>
          <cell r="L5051">
            <v>13983.2</v>
          </cell>
          <cell r="M5051">
            <v>13983.2</v>
          </cell>
          <cell r="N5051">
            <v>13983.2</v>
          </cell>
          <cell r="O5051">
            <v>13983.2</v>
          </cell>
          <cell r="P5051">
            <v>13983.2</v>
          </cell>
          <cell r="Q5051">
            <v>13983.2</v>
          </cell>
          <cell r="R5051">
            <v>13983.2</v>
          </cell>
          <cell r="S5051">
            <v>167798.39999999999</v>
          </cell>
        </row>
        <row r="5052">
          <cell r="E5052" t="str">
            <v>36622110340EQMRCZZWD Total</v>
          </cell>
          <cell r="F5052">
            <v>0</v>
          </cell>
          <cell r="S5052">
            <v>167798.39999999999</v>
          </cell>
        </row>
        <row r="5053">
          <cell r="E5053" t="str">
            <v>36622130010EQMRCZZWD</v>
          </cell>
          <cell r="F5053" t="str">
            <v>CC-BARGAIN</v>
          </cell>
          <cell r="G5053">
            <v>8.25</v>
          </cell>
          <cell r="H5053">
            <v>8.25</v>
          </cell>
          <cell r="I5053">
            <v>8.25</v>
          </cell>
          <cell r="J5053">
            <v>8.25</v>
          </cell>
          <cell r="K5053">
            <v>8.25</v>
          </cell>
          <cell r="L5053">
            <v>8.25</v>
          </cell>
          <cell r="M5053">
            <v>8.25</v>
          </cell>
          <cell r="N5053">
            <v>8.25</v>
          </cell>
          <cell r="O5053">
            <v>8.25</v>
          </cell>
          <cell r="P5053">
            <v>8.25</v>
          </cell>
          <cell r="Q5053">
            <v>8.25</v>
          </cell>
          <cell r="R5053">
            <v>8.25</v>
          </cell>
          <cell r="S5053">
            <v>99</v>
          </cell>
        </row>
        <row r="5054">
          <cell r="E5054" t="str">
            <v>36622130010EQMRCZZWD Total</v>
          </cell>
          <cell r="F5054">
            <v>0</v>
          </cell>
          <cell r="S5054">
            <v>99</v>
          </cell>
        </row>
        <row r="5055">
          <cell r="E5055" t="str">
            <v>36622130100EQMRCZZWD</v>
          </cell>
          <cell r="F5055" t="str">
            <v>CC-GROUPSC</v>
          </cell>
          <cell r="G5055">
            <v>977.81</v>
          </cell>
          <cell r="H5055">
            <v>977.81</v>
          </cell>
          <cell r="I5055">
            <v>977.81</v>
          </cell>
          <cell r="J5055">
            <v>977.81</v>
          </cell>
          <cell r="K5055">
            <v>977.81</v>
          </cell>
          <cell r="L5055">
            <v>977.81</v>
          </cell>
          <cell r="M5055">
            <v>977.81</v>
          </cell>
          <cell r="N5055">
            <v>977.81</v>
          </cell>
          <cell r="O5055">
            <v>977.81</v>
          </cell>
          <cell r="P5055">
            <v>977.81</v>
          </cell>
          <cell r="Q5055">
            <v>977.81</v>
          </cell>
          <cell r="R5055">
            <v>977.81</v>
          </cell>
          <cell r="S5055">
            <v>11733.72</v>
          </cell>
        </row>
        <row r="5056">
          <cell r="E5056" t="str">
            <v>36622130100EQMRCZZWD Total</v>
          </cell>
          <cell r="F5056">
            <v>0</v>
          </cell>
          <cell r="S5056">
            <v>11733.72</v>
          </cell>
        </row>
        <row r="5057">
          <cell r="E5057" t="str">
            <v>36622130200EQMRCZZWD</v>
          </cell>
          <cell r="F5057" t="str">
            <v>CC-MEDAID</v>
          </cell>
          <cell r="G5057">
            <v>3942.23</v>
          </cell>
          <cell r="H5057">
            <v>3942.23</v>
          </cell>
          <cell r="I5057">
            <v>3942.23</v>
          </cell>
          <cell r="J5057">
            <v>3942.23</v>
          </cell>
          <cell r="K5057">
            <v>3942.23</v>
          </cell>
          <cell r="L5057">
            <v>3942.23</v>
          </cell>
          <cell r="M5057">
            <v>3942.23</v>
          </cell>
          <cell r="N5057">
            <v>3942.23</v>
          </cell>
          <cell r="O5057">
            <v>3942.23</v>
          </cell>
          <cell r="P5057">
            <v>3942.23</v>
          </cell>
          <cell r="Q5057">
            <v>3942.23</v>
          </cell>
          <cell r="R5057">
            <v>3942.23</v>
          </cell>
          <cell r="S5057">
            <v>47306.76</v>
          </cell>
        </row>
        <row r="5058">
          <cell r="E5058" t="str">
            <v>36622130200EQMRCZZWD Total</v>
          </cell>
          <cell r="F5058">
            <v>0</v>
          </cell>
          <cell r="S5058">
            <v>47306.76</v>
          </cell>
        </row>
        <row r="5059">
          <cell r="E5059" t="str">
            <v>36622130300EQMRCZZWD</v>
          </cell>
          <cell r="F5059" t="str">
            <v>CC-PENSION</v>
          </cell>
          <cell r="G5059">
            <v>10755.88</v>
          </cell>
          <cell r="H5059">
            <v>10755.88</v>
          </cell>
          <cell r="I5059">
            <v>10755.88</v>
          </cell>
          <cell r="J5059">
            <v>10755.88</v>
          </cell>
          <cell r="K5059">
            <v>10755.88</v>
          </cell>
          <cell r="L5059">
            <v>10755.88</v>
          </cell>
          <cell r="M5059">
            <v>10755.88</v>
          </cell>
          <cell r="N5059">
            <v>10755.88</v>
          </cell>
          <cell r="O5059">
            <v>10755.88</v>
          </cell>
          <cell r="P5059">
            <v>10755.88</v>
          </cell>
          <cell r="Q5059">
            <v>10755.88</v>
          </cell>
          <cell r="R5059">
            <v>10755.88</v>
          </cell>
          <cell r="S5059">
            <v>129070.56</v>
          </cell>
        </row>
        <row r="5060">
          <cell r="E5060" t="str">
            <v>36622130300EQMRCZZWD Total</v>
          </cell>
          <cell r="F5060">
            <v>0</v>
          </cell>
          <cell r="S5060">
            <v>129070.56</v>
          </cell>
        </row>
        <row r="5061">
          <cell r="E5061" t="str">
            <v>36622130400EQMRCZZWD</v>
          </cell>
          <cell r="F5061" t="str">
            <v>CC-U.I.F.</v>
          </cell>
          <cell r="G5061">
            <v>148.72</v>
          </cell>
          <cell r="H5061">
            <v>148.72</v>
          </cell>
          <cell r="I5061">
            <v>148.72</v>
          </cell>
          <cell r="J5061">
            <v>148.72</v>
          </cell>
          <cell r="K5061">
            <v>148.72</v>
          </cell>
          <cell r="L5061">
            <v>148.72</v>
          </cell>
          <cell r="M5061">
            <v>148.72</v>
          </cell>
          <cell r="N5061">
            <v>148.72</v>
          </cell>
          <cell r="O5061">
            <v>148.72</v>
          </cell>
          <cell r="P5061">
            <v>148.72</v>
          </cell>
          <cell r="Q5061">
            <v>148.72</v>
          </cell>
          <cell r="R5061">
            <v>148.72</v>
          </cell>
          <cell r="S5061">
            <v>1784.64</v>
          </cell>
        </row>
        <row r="5062">
          <cell r="E5062" t="str">
            <v>36622130400EQMRCZZWD Total</v>
          </cell>
          <cell r="F5062">
            <v>0</v>
          </cell>
          <cell r="S5062">
            <v>1784.64</v>
          </cell>
        </row>
        <row r="5063">
          <cell r="E5063" t="str">
            <v>36622305410EQMRCZZWD</v>
          </cell>
          <cell r="F5063" t="str">
            <v>CC-SKILLS</v>
          </cell>
          <cell r="G5063">
            <v>605.96</v>
          </cell>
          <cell r="H5063">
            <v>605.96</v>
          </cell>
          <cell r="I5063">
            <v>1094.8699999999999</v>
          </cell>
          <cell r="J5063">
            <v>605.96</v>
          </cell>
          <cell r="K5063">
            <v>605.96</v>
          </cell>
          <cell r="L5063">
            <v>605.96</v>
          </cell>
          <cell r="M5063">
            <v>605.96</v>
          </cell>
          <cell r="N5063">
            <v>605.96</v>
          </cell>
          <cell r="O5063">
            <v>605.96</v>
          </cell>
          <cell r="P5063">
            <v>605.96</v>
          </cell>
          <cell r="Q5063">
            <v>605.96</v>
          </cell>
          <cell r="R5063">
            <v>605.96</v>
          </cell>
          <cell r="S5063">
            <v>7760.43</v>
          </cell>
        </row>
        <row r="5064">
          <cell r="E5064" t="str">
            <v>36622305410EQMRCZZWD Total</v>
          </cell>
          <cell r="F5064">
            <v>0</v>
          </cell>
          <cell r="S5064">
            <v>7760.43</v>
          </cell>
        </row>
        <row r="5065">
          <cell r="E5065" t="str">
            <v>36632110010EQMRCZZWD</v>
          </cell>
          <cell r="F5065" t="str">
            <v>SALARY</v>
          </cell>
          <cell r="G5065">
            <v>40118.879999999997</v>
          </cell>
          <cell r="H5065">
            <v>40118.879999999997</v>
          </cell>
          <cell r="I5065">
            <v>40118.879999999997</v>
          </cell>
          <cell r="J5065">
            <v>40118.879999999997</v>
          </cell>
          <cell r="K5065">
            <v>40118.879999999997</v>
          </cell>
          <cell r="L5065">
            <v>40118.879999999997</v>
          </cell>
          <cell r="M5065">
            <v>40118.879999999997</v>
          </cell>
          <cell r="N5065">
            <v>40118.879999999997</v>
          </cell>
          <cell r="O5065">
            <v>40118.879999999997</v>
          </cell>
          <cell r="P5065">
            <v>40118.879999999997</v>
          </cell>
          <cell r="Q5065">
            <v>40118.879999999997</v>
          </cell>
          <cell r="R5065">
            <v>40118.879999999997</v>
          </cell>
          <cell r="S5065">
            <v>481426.56</v>
          </cell>
        </row>
        <row r="5066">
          <cell r="E5066" t="str">
            <v>36632110010EQMRCZZWD</v>
          </cell>
          <cell r="F5066" t="str">
            <v>SALARY</v>
          </cell>
          <cell r="G5066">
            <v>46531.88</v>
          </cell>
          <cell r="H5066">
            <v>46531.88</v>
          </cell>
          <cell r="I5066">
            <v>46531.88</v>
          </cell>
          <cell r="J5066">
            <v>46531.88</v>
          </cell>
          <cell r="K5066">
            <v>46531.88</v>
          </cell>
          <cell r="L5066">
            <v>46531.88</v>
          </cell>
          <cell r="M5066">
            <v>46531.88</v>
          </cell>
          <cell r="N5066">
            <v>46531.88</v>
          </cell>
          <cell r="O5066">
            <v>46531.88</v>
          </cell>
          <cell r="P5066">
            <v>46531.88</v>
          </cell>
          <cell r="Q5066">
            <v>46531.88</v>
          </cell>
          <cell r="R5066">
            <v>46531.88</v>
          </cell>
          <cell r="S5066">
            <v>558382.56000000006</v>
          </cell>
        </row>
        <row r="5067">
          <cell r="E5067" t="str">
            <v>36632110010EQMRCZZWD</v>
          </cell>
          <cell r="F5067" t="str">
            <v>SALARY</v>
          </cell>
          <cell r="G5067">
            <v>21799.96</v>
          </cell>
          <cell r="H5067">
            <v>21799.96</v>
          </cell>
          <cell r="I5067">
            <v>21799.96</v>
          </cell>
          <cell r="J5067">
            <v>21799.96</v>
          </cell>
          <cell r="K5067">
            <v>21799.96</v>
          </cell>
          <cell r="L5067">
            <v>21799.96</v>
          </cell>
          <cell r="M5067">
            <v>21799.96</v>
          </cell>
          <cell r="N5067">
            <v>21799.96</v>
          </cell>
          <cell r="O5067">
            <v>21799.96</v>
          </cell>
          <cell r="P5067">
            <v>21799.96</v>
          </cell>
          <cell r="Q5067">
            <v>21799.96</v>
          </cell>
          <cell r="R5067">
            <v>21799.96</v>
          </cell>
          <cell r="S5067">
            <v>261599.52</v>
          </cell>
        </row>
        <row r="5068">
          <cell r="E5068" t="str">
            <v>36632110010EQMRCZZWD</v>
          </cell>
          <cell r="F5068" t="str">
            <v>SALARY</v>
          </cell>
          <cell r="G5068">
            <v>17959.580000000002</v>
          </cell>
          <cell r="H5068">
            <v>17959.580000000002</v>
          </cell>
          <cell r="I5068">
            <v>17959.580000000002</v>
          </cell>
          <cell r="J5068">
            <v>17959.580000000002</v>
          </cell>
          <cell r="K5068">
            <v>17959.580000000002</v>
          </cell>
          <cell r="L5068">
            <v>17959.580000000002</v>
          </cell>
          <cell r="M5068">
            <v>17959.580000000002</v>
          </cell>
          <cell r="N5068">
            <v>17959.580000000002</v>
          </cell>
          <cell r="O5068">
            <v>17959.580000000002</v>
          </cell>
          <cell r="P5068">
            <v>17959.580000000002</v>
          </cell>
          <cell r="Q5068">
            <v>17959.580000000002</v>
          </cell>
          <cell r="R5068">
            <v>17959.580000000002</v>
          </cell>
          <cell r="S5068">
            <v>215514.96</v>
          </cell>
        </row>
        <row r="5069">
          <cell r="E5069" t="str">
            <v>36632110010EQMRCZZWD</v>
          </cell>
          <cell r="F5069" t="str">
            <v>SALARY</v>
          </cell>
          <cell r="G5069">
            <v>40118.879999999997</v>
          </cell>
          <cell r="H5069">
            <v>40118.879999999997</v>
          </cell>
          <cell r="I5069">
            <v>40118.879999999997</v>
          </cell>
          <cell r="J5069">
            <v>40118.879999999997</v>
          </cell>
          <cell r="K5069">
            <v>40118.879999999997</v>
          </cell>
          <cell r="L5069">
            <v>40118.879999999997</v>
          </cell>
          <cell r="M5069">
            <v>40118.879999999997</v>
          </cell>
          <cell r="N5069">
            <v>40118.879999999997</v>
          </cell>
          <cell r="O5069">
            <v>40118.879999999997</v>
          </cell>
          <cell r="P5069">
            <v>40118.879999999997</v>
          </cell>
          <cell r="Q5069">
            <v>40118.879999999997</v>
          </cell>
          <cell r="R5069">
            <v>40118.879999999997</v>
          </cell>
          <cell r="S5069">
            <v>481426.56</v>
          </cell>
        </row>
        <row r="5070">
          <cell r="E5070" t="str">
            <v>36632110010EQMRCZZWD</v>
          </cell>
          <cell r="F5070" t="str">
            <v>SALARY</v>
          </cell>
          <cell r="G5070">
            <v>11234.94</v>
          </cell>
          <cell r="H5070">
            <v>11234.94</v>
          </cell>
          <cell r="I5070">
            <v>11234.94</v>
          </cell>
          <cell r="J5070">
            <v>11486.16</v>
          </cell>
          <cell r="K5070">
            <v>11486.16</v>
          </cell>
          <cell r="L5070">
            <v>11486.16</v>
          </cell>
          <cell r="M5070">
            <v>11486.16</v>
          </cell>
          <cell r="N5070">
            <v>11486.16</v>
          </cell>
          <cell r="O5070">
            <v>11486.16</v>
          </cell>
          <cell r="P5070">
            <v>11486.16</v>
          </cell>
          <cell r="Q5070">
            <v>11486.16</v>
          </cell>
          <cell r="R5070">
            <v>11486.16</v>
          </cell>
          <cell r="S5070">
            <v>137080.26</v>
          </cell>
        </row>
        <row r="5071">
          <cell r="E5071" t="str">
            <v>36632110010EQMRCZZWD Total</v>
          </cell>
          <cell r="F5071">
            <v>0</v>
          </cell>
          <cell r="S5071">
            <v>2135430.42</v>
          </cell>
        </row>
        <row r="5072">
          <cell r="E5072" t="str">
            <v>36632110100EQMRCZZWD</v>
          </cell>
          <cell r="F5072" t="str">
            <v>BONUS</v>
          </cell>
          <cell r="G5072">
            <v>40118.879999999997</v>
          </cell>
          <cell r="H5072">
            <v>0</v>
          </cell>
          <cell r="I5072">
            <v>0</v>
          </cell>
          <cell r="J5072">
            <v>0</v>
          </cell>
          <cell r="K5072">
            <v>0</v>
          </cell>
          <cell r="L5072">
            <v>0</v>
          </cell>
          <cell r="M5072">
            <v>0</v>
          </cell>
          <cell r="N5072">
            <v>0</v>
          </cell>
          <cell r="O5072">
            <v>0</v>
          </cell>
          <cell r="P5072">
            <v>0</v>
          </cell>
          <cell r="Q5072">
            <v>0</v>
          </cell>
          <cell r="R5072">
            <v>0</v>
          </cell>
          <cell r="S5072">
            <v>40118.879999999997</v>
          </cell>
        </row>
        <row r="5073">
          <cell r="E5073" t="str">
            <v>36632110100EQMRCZZWD</v>
          </cell>
          <cell r="F5073" t="str">
            <v>BONUS</v>
          </cell>
          <cell r="G5073">
            <v>0</v>
          </cell>
          <cell r="H5073">
            <v>46531.88</v>
          </cell>
          <cell r="I5073">
            <v>0</v>
          </cell>
          <cell r="J5073">
            <v>0</v>
          </cell>
          <cell r="K5073">
            <v>0</v>
          </cell>
          <cell r="L5073">
            <v>0</v>
          </cell>
          <cell r="M5073">
            <v>0</v>
          </cell>
          <cell r="N5073">
            <v>0</v>
          </cell>
          <cell r="O5073">
            <v>0</v>
          </cell>
          <cell r="P5073">
            <v>0</v>
          </cell>
          <cell r="Q5073">
            <v>0</v>
          </cell>
          <cell r="R5073">
            <v>0</v>
          </cell>
          <cell r="S5073">
            <v>46531.88</v>
          </cell>
        </row>
        <row r="5074">
          <cell r="E5074" t="str">
            <v>36632110100EQMRCZZWD</v>
          </cell>
          <cell r="F5074" t="str">
            <v>BONUS</v>
          </cell>
          <cell r="G5074">
            <v>0</v>
          </cell>
          <cell r="H5074">
            <v>0</v>
          </cell>
          <cell r="I5074">
            <v>0</v>
          </cell>
          <cell r="J5074">
            <v>0</v>
          </cell>
          <cell r="K5074">
            <v>0</v>
          </cell>
          <cell r="L5074">
            <v>0</v>
          </cell>
          <cell r="M5074">
            <v>0</v>
          </cell>
          <cell r="N5074">
            <v>0</v>
          </cell>
          <cell r="O5074">
            <v>0</v>
          </cell>
          <cell r="P5074">
            <v>21799.96</v>
          </cell>
          <cell r="Q5074">
            <v>0</v>
          </cell>
          <cell r="R5074">
            <v>0</v>
          </cell>
          <cell r="S5074">
            <v>21799.96</v>
          </cell>
        </row>
        <row r="5075">
          <cell r="E5075" t="str">
            <v>36632110100EQMRCZZWD</v>
          </cell>
          <cell r="F5075" t="str">
            <v>BONUS</v>
          </cell>
          <cell r="G5075">
            <v>0</v>
          </cell>
          <cell r="H5075">
            <v>17959.580000000002</v>
          </cell>
          <cell r="I5075">
            <v>0</v>
          </cell>
          <cell r="J5075">
            <v>0</v>
          </cell>
          <cell r="K5075">
            <v>0</v>
          </cell>
          <cell r="L5075">
            <v>0</v>
          </cell>
          <cell r="M5075">
            <v>0</v>
          </cell>
          <cell r="N5075">
            <v>0</v>
          </cell>
          <cell r="O5075">
            <v>0</v>
          </cell>
          <cell r="P5075">
            <v>0</v>
          </cell>
          <cell r="Q5075">
            <v>0</v>
          </cell>
          <cell r="R5075">
            <v>0</v>
          </cell>
          <cell r="S5075">
            <v>17959.580000000002</v>
          </cell>
        </row>
        <row r="5076">
          <cell r="E5076" t="str">
            <v>36632110100EQMRCZZWD</v>
          </cell>
          <cell r="F5076" t="str">
            <v>BONUS</v>
          </cell>
          <cell r="G5076">
            <v>40118.879999999997</v>
          </cell>
          <cell r="H5076">
            <v>0</v>
          </cell>
          <cell r="I5076">
            <v>0</v>
          </cell>
          <cell r="J5076">
            <v>0</v>
          </cell>
          <cell r="K5076">
            <v>0</v>
          </cell>
          <cell r="L5076">
            <v>0</v>
          </cell>
          <cell r="M5076">
            <v>0</v>
          </cell>
          <cell r="N5076">
            <v>0</v>
          </cell>
          <cell r="O5076">
            <v>0</v>
          </cell>
          <cell r="P5076">
            <v>0</v>
          </cell>
          <cell r="Q5076">
            <v>0</v>
          </cell>
          <cell r="R5076">
            <v>0</v>
          </cell>
          <cell r="S5076">
            <v>40118.879999999997</v>
          </cell>
        </row>
        <row r="5077">
          <cell r="E5077" t="str">
            <v>36632110100EQMRCZZWD</v>
          </cell>
          <cell r="F5077" t="str">
            <v>BONUS</v>
          </cell>
          <cell r="G5077">
            <v>0</v>
          </cell>
          <cell r="H5077">
            <v>0</v>
          </cell>
          <cell r="I5077">
            <v>11234.94</v>
          </cell>
          <cell r="J5077">
            <v>0</v>
          </cell>
          <cell r="K5077">
            <v>0</v>
          </cell>
          <cell r="L5077">
            <v>0</v>
          </cell>
          <cell r="M5077">
            <v>0</v>
          </cell>
          <cell r="N5077">
            <v>0</v>
          </cell>
          <cell r="O5077">
            <v>0</v>
          </cell>
          <cell r="P5077">
            <v>0</v>
          </cell>
          <cell r="Q5077">
            <v>0</v>
          </cell>
          <cell r="R5077">
            <v>0</v>
          </cell>
          <cell r="S5077">
            <v>11234.94</v>
          </cell>
        </row>
        <row r="5078">
          <cell r="E5078" t="str">
            <v>36632110100EQMRCZZWD Total</v>
          </cell>
          <cell r="F5078">
            <v>0</v>
          </cell>
          <cell r="S5078">
            <v>177764.12</v>
          </cell>
        </row>
        <row r="5079">
          <cell r="E5079" t="str">
            <v>36632110260EQMRCZZWD</v>
          </cell>
          <cell r="F5079" t="str">
            <v>HOUSESUB</v>
          </cell>
          <cell r="G5079">
            <v>796.61</v>
          </cell>
          <cell r="H5079">
            <v>796.61</v>
          </cell>
          <cell r="I5079">
            <v>796.61</v>
          </cell>
          <cell r="J5079">
            <v>796.61</v>
          </cell>
          <cell r="K5079">
            <v>796.61</v>
          </cell>
          <cell r="L5079">
            <v>796.61</v>
          </cell>
          <cell r="M5079">
            <v>796.61</v>
          </cell>
          <cell r="N5079">
            <v>796.61</v>
          </cell>
          <cell r="O5079">
            <v>796.61</v>
          </cell>
          <cell r="P5079">
            <v>796.61</v>
          </cell>
          <cell r="Q5079">
            <v>796.61</v>
          </cell>
          <cell r="R5079">
            <v>796.61</v>
          </cell>
          <cell r="S5079">
            <v>9559.32</v>
          </cell>
        </row>
        <row r="5080">
          <cell r="E5080" t="str">
            <v>36632110260EQMRCZZWD</v>
          </cell>
          <cell r="F5080" t="str">
            <v>HOUSESUB</v>
          </cell>
          <cell r="G5080">
            <v>796.61</v>
          </cell>
          <cell r="H5080">
            <v>796.61</v>
          </cell>
          <cell r="I5080">
            <v>796.61</v>
          </cell>
          <cell r="J5080">
            <v>796.61</v>
          </cell>
          <cell r="K5080">
            <v>796.61</v>
          </cell>
          <cell r="L5080">
            <v>796.61</v>
          </cell>
          <cell r="M5080">
            <v>796.61</v>
          </cell>
          <cell r="N5080">
            <v>796.61</v>
          </cell>
          <cell r="O5080">
            <v>796.61</v>
          </cell>
          <cell r="P5080">
            <v>796.61</v>
          </cell>
          <cell r="Q5080">
            <v>796.61</v>
          </cell>
          <cell r="R5080">
            <v>796.61</v>
          </cell>
          <cell r="S5080">
            <v>9559.32</v>
          </cell>
        </row>
        <row r="5081">
          <cell r="E5081" t="str">
            <v>36632110260EQMRCZZWD</v>
          </cell>
          <cell r="F5081" t="str">
            <v>HOUSESUB</v>
          </cell>
          <cell r="G5081">
            <v>796.61</v>
          </cell>
          <cell r="H5081">
            <v>796.61</v>
          </cell>
          <cell r="I5081">
            <v>796.61</v>
          </cell>
          <cell r="J5081">
            <v>796.61</v>
          </cell>
          <cell r="K5081">
            <v>796.61</v>
          </cell>
          <cell r="L5081">
            <v>796.61</v>
          </cell>
          <cell r="M5081">
            <v>796.61</v>
          </cell>
          <cell r="N5081">
            <v>796.61</v>
          </cell>
          <cell r="O5081">
            <v>796.61</v>
          </cell>
          <cell r="P5081">
            <v>796.61</v>
          </cell>
          <cell r="Q5081">
            <v>796.61</v>
          </cell>
          <cell r="R5081">
            <v>796.61</v>
          </cell>
          <cell r="S5081">
            <v>9559.32</v>
          </cell>
        </row>
        <row r="5082">
          <cell r="E5082" t="str">
            <v>36632110260EQMRCZZWD Total</v>
          </cell>
          <cell r="F5082">
            <v>0</v>
          </cell>
          <cell r="S5082">
            <v>28677.96</v>
          </cell>
        </row>
        <row r="5083">
          <cell r="E5083" t="str">
            <v>36632110340EQMRCZZWD</v>
          </cell>
          <cell r="F5083" t="str">
            <v>CARALL</v>
          </cell>
          <cell r="G5083">
            <v>9452</v>
          </cell>
          <cell r="H5083">
            <v>9452</v>
          </cell>
          <cell r="I5083">
            <v>9452</v>
          </cell>
          <cell r="J5083">
            <v>9452</v>
          </cell>
          <cell r="K5083">
            <v>9452</v>
          </cell>
          <cell r="L5083">
            <v>9452</v>
          </cell>
          <cell r="M5083">
            <v>9452</v>
          </cell>
          <cell r="N5083">
            <v>9452</v>
          </cell>
          <cell r="O5083">
            <v>9452</v>
          </cell>
          <cell r="P5083">
            <v>9452</v>
          </cell>
          <cell r="Q5083">
            <v>9452</v>
          </cell>
          <cell r="R5083">
            <v>9452</v>
          </cell>
          <cell r="S5083">
            <v>113424</v>
          </cell>
        </row>
        <row r="5084">
          <cell r="E5084" t="str">
            <v>36632110340EQMRCZZWD</v>
          </cell>
          <cell r="F5084" t="str">
            <v>CARALL</v>
          </cell>
          <cell r="G5084">
            <v>12712</v>
          </cell>
          <cell r="H5084">
            <v>12712</v>
          </cell>
          <cell r="I5084">
            <v>12712</v>
          </cell>
          <cell r="J5084">
            <v>12712</v>
          </cell>
          <cell r="K5084">
            <v>12712</v>
          </cell>
          <cell r="L5084">
            <v>12712</v>
          </cell>
          <cell r="M5084">
            <v>12712</v>
          </cell>
          <cell r="N5084">
            <v>12712</v>
          </cell>
          <cell r="O5084">
            <v>12712</v>
          </cell>
          <cell r="P5084">
            <v>12712</v>
          </cell>
          <cell r="Q5084">
            <v>12712</v>
          </cell>
          <cell r="R5084">
            <v>12712</v>
          </cell>
          <cell r="S5084">
            <v>152544</v>
          </cell>
        </row>
        <row r="5085">
          <cell r="E5085" t="str">
            <v>36632110340EQMRCZZWD</v>
          </cell>
          <cell r="F5085" t="str">
            <v>CARALL</v>
          </cell>
          <cell r="G5085">
            <v>9452</v>
          </cell>
          <cell r="H5085">
            <v>9452</v>
          </cell>
          <cell r="I5085">
            <v>9452</v>
          </cell>
          <cell r="J5085">
            <v>9452</v>
          </cell>
          <cell r="K5085">
            <v>9452</v>
          </cell>
          <cell r="L5085">
            <v>9452</v>
          </cell>
          <cell r="M5085">
            <v>9452</v>
          </cell>
          <cell r="N5085">
            <v>9452</v>
          </cell>
          <cell r="O5085">
            <v>9452</v>
          </cell>
          <cell r="P5085">
            <v>9452</v>
          </cell>
          <cell r="Q5085">
            <v>9452</v>
          </cell>
          <cell r="R5085">
            <v>9452</v>
          </cell>
          <cell r="S5085">
            <v>113424</v>
          </cell>
        </row>
        <row r="5086">
          <cell r="E5086" t="str">
            <v>36632110340EQMRCZZWD Total</v>
          </cell>
          <cell r="F5086">
            <v>0</v>
          </cell>
          <cell r="S5086">
            <v>379392</v>
          </cell>
        </row>
        <row r="5087">
          <cell r="E5087" t="str">
            <v>36632130010EQMRCZZWD</v>
          </cell>
          <cell r="F5087" t="str">
            <v>CC-BARGAIN</v>
          </cell>
          <cell r="G5087">
            <v>8.25</v>
          </cell>
          <cell r="H5087">
            <v>8.25</v>
          </cell>
          <cell r="I5087">
            <v>8.25</v>
          </cell>
          <cell r="J5087">
            <v>8.25</v>
          </cell>
          <cell r="K5087">
            <v>8.25</v>
          </cell>
          <cell r="L5087">
            <v>8.25</v>
          </cell>
          <cell r="M5087">
            <v>8.25</v>
          </cell>
          <cell r="N5087">
            <v>8.25</v>
          </cell>
          <cell r="O5087">
            <v>8.25</v>
          </cell>
          <cell r="P5087">
            <v>8.25</v>
          </cell>
          <cell r="Q5087">
            <v>8.25</v>
          </cell>
          <cell r="R5087">
            <v>8.25</v>
          </cell>
          <cell r="S5087">
            <v>99</v>
          </cell>
        </row>
        <row r="5088">
          <cell r="E5088" t="str">
            <v>36632130010EQMRCZZWD</v>
          </cell>
          <cell r="F5088" t="str">
            <v>CC-BARGAIN</v>
          </cell>
          <cell r="G5088">
            <v>8.25</v>
          </cell>
          <cell r="H5088">
            <v>8.25</v>
          </cell>
          <cell r="I5088">
            <v>8.25</v>
          </cell>
          <cell r="J5088">
            <v>8.25</v>
          </cell>
          <cell r="K5088">
            <v>8.25</v>
          </cell>
          <cell r="L5088">
            <v>8.25</v>
          </cell>
          <cell r="M5088">
            <v>8.25</v>
          </cell>
          <cell r="N5088">
            <v>8.25</v>
          </cell>
          <cell r="O5088">
            <v>8.25</v>
          </cell>
          <cell r="P5088">
            <v>8.25</v>
          </cell>
          <cell r="Q5088">
            <v>8.25</v>
          </cell>
          <cell r="R5088">
            <v>8.25</v>
          </cell>
          <cell r="S5088">
            <v>99</v>
          </cell>
        </row>
        <row r="5089">
          <cell r="E5089" t="str">
            <v>36632130010EQMRCZZWD</v>
          </cell>
          <cell r="F5089" t="str">
            <v>CC-BARGAIN</v>
          </cell>
          <cell r="G5089">
            <v>8.25</v>
          </cell>
          <cell r="H5089">
            <v>8.25</v>
          </cell>
          <cell r="I5089">
            <v>8.25</v>
          </cell>
          <cell r="J5089">
            <v>8.25</v>
          </cell>
          <cell r="K5089">
            <v>8.25</v>
          </cell>
          <cell r="L5089">
            <v>8.25</v>
          </cell>
          <cell r="M5089">
            <v>8.25</v>
          </cell>
          <cell r="N5089">
            <v>8.25</v>
          </cell>
          <cell r="O5089">
            <v>8.25</v>
          </cell>
          <cell r="P5089">
            <v>8.25</v>
          </cell>
          <cell r="Q5089">
            <v>8.25</v>
          </cell>
          <cell r="R5089">
            <v>8.25</v>
          </cell>
          <cell r="S5089">
            <v>99</v>
          </cell>
        </row>
        <row r="5090">
          <cell r="E5090" t="str">
            <v>36632130010EQMRCZZWD</v>
          </cell>
          <cell r="F5090" t="str">
            <v>CC-BARGAIN</v>
          </cell>
          <cell r="G5090">
            <v>8.25</v>
          </cell>
          <cell r="H5090">
            <v>8.25</v>
          </cell>
          <cell r="I5090">
            <v>8.25</v>
          </cell>
          <cell r="J5090">
            <v>8.25</v>
          </cell>
          <cell r="K5090">
            <v>8.25</v>
          </cell>
          <cell r="L5090">
            <v>8.25</v>
          </cell>
          <cell r="M5090">
            <v>8.25</v>
          </cell>
          <cell r="N5090">
            <v>8.25</v>
          </cell>
          <cell r="O5090">
            <v>8.25</v>
          </cell>
          <cell r="P5090">
            <v>8.25</v>
          </cell>
          <cell r="Q5090">
            <v>8.25</v>
          </cell>
          <cell r="R5090">
            <v>8.25</v>
          </cell>
          <cell r="S5090">
            <v>99</v>
          </cell>
        </row>
        <row r="5091">
          <cell r="E5091" t="str">
            <v>36632130010EQMRCZZWD</v>
          </cell>
          <cell r="F5091" t="str">
            <v>CC-BARGAIN</v>
          </cell>
          <cell r="G5091">
            <v>8.25</v>
          </cell>
          <cell r="H5091">
            <v>8.25</v>
          </cell>
          <cell r="I5091">
            <v>8.25</v>
          </cell>
          <cell r="J5091">
            <v>8.25</v>
          </cell>
          <cell r="K5091">
            <v>8.25</v>
          </cell>
          <cell r="L5091">
            <v>8.25</v>
          </cell>
          <cell r="M5091">
            <v>8.25</v>
          </cell>
          <cell r="N5091">
            <v>8.25</v>
          </cell>
          <cell r="O5091">
            <v>8.25</v>
          </cell>
          <cell r="P5091">
            <v>8.25</v>
          </cell>
          <cell r="Q5091">
            <v>8.25</v>
          </cell>
          <cell r="R5091">
            <v>8.25</v>
          </cell>
          <cell r="S5091">
            <v>99</v>
          </cell>
        </row>
        <row r="5092">
          <cell r="E5092" t="str">
            <v>36632130010EQMRCZZWD</v>
          </cell>
          <cell r="F5092" t="str">
            <v>CC-BARGAIN</v>
          </cell>
          <cell r="G5092">
            <v>8.25</v>
          </cell>
          <cell r="H5092">
            <v>8.25</v>
          </cell>
          <cell r="I5092">
            <v>8.25</v>
          </cell>
          <cell r="J5092">
            <v>8.25</v>
          </cell>
          <cell r="K5092">
            <v>8.25</v>
          </cell>
          <cell r="L5092">
            <v>8.25</v>
          </cell>
          <cell r="M5092">
            <v>8.25</v>
          </cell>
          <cell r="N5092">
            <v>8.25</v>
          </cell>
          <cell r="O5092">
            <v>8.25</v>
          </cell>
          <cell r="P5092">
            <v>8.25</v>
          </cell>
          <cell r="Q5092">
            <v>8.25</v>
          </cell>
          <cell r="R5092">
            <v>8.25</v>
          </cell>
          <cell r="S5092">
            <v>99</v>
          </cell>
        </row>
        <row r="5093">
          <cell r="E5093" t="str">
            <v>36632130010EQMRCZZWD Total</v>
          </cell>
          <cell r="F5093">
            <v>0</v>
          </cell>
          <cell r="S5093">
            <v>594</v>
          </cell>
        </row>
        <row r="5094">
          <cell r="E5094" t="str">
            <v>36632130100EQMRCZZWD</v>
          </cell>
          <cell r="F5094" t="str">
            <v>CC-GROUPSC</v>
          </cell>
          <cell r="G5094">
            <v>802.38</v>
          </cell>
          <cell r="H5094">
            <v>802.38</v>
          </cell>
          <cell r="I5094">
            <v>802.38</v>
          </cell>
          <cell r="J5094">
            <v>802.38</v>
          </cell>
          <cell r="K5094">
            <v>802.38</v>
          </cell>
          <cell r="L5094">
            <v>802.38</v>
          </cell>
          <cell r="M5094">
            <v>802.38</v>
          </cell>
          <cell r="N5094">
            <v>802.38</v>
          </cell>
          <cell r="O5094">
            <v>802.38</v>
          </cell>
          <cell r="P5094">
            <v>802.38</v>
          </cell>
          <cell r="Q5094">
            <v>802.38</v>
          </cell>
          <cell r="R5094">
            <v>802.38</v>
          </cell>
          <cell r="S5094">
            <v>9628.56</v>
          </cell>
        </row>
        <row r="5095">
          <cell r="E5095" t="str">
            <v>36632130100EQMRCZZWD</v>
          </cell>
          <cell r="F5095" t="str">
            <v>CC-GROUPSC</v>
          </cell>
          <cell r="G5095">
            <v>930.64</v>
          </cell>
          <cell r="H5095">
            <v>930.64</v>
          </cell>
          <cell r="I5095">
            <v>930.64</v>
          </cell>
          <cell r="J5095">
            <v>930.64</v>
          </cell>
          <cell r="K5095">
            <v>930.64</v>
          </cell>
          <cell r="L5095">
            <v>930.64</v>
          </cell>
          <cell r="M5095">
            <v>930.64</v>
          </cell>
          <cell r="N5095">
            <v>930.64</v>
          </cell>
          <cell r="O5095">
            <v>930.64</v>
          </cell>
          <cell r="P5095">
            <v>930.64</v>
          </cell>
          <cell r="Q5095">
            <v>930.64</v>
          </cell>
          <cell r="R5095">
            <v>930.64</v>
          </cell>
          <cell r="S5095">
            <v>11167.68</v>
          </cell>
        </row>
        <row r="5096">
          <cell r="E5096" t="str">
            <v>36632130100EQMRCZZWD</v>
          </cell>
          <cell r="F5096" t="str">
            <v>CC-GROUPSC</v>
          </cell>
          <cell r="G5096">
            <v>436</v>
          </cell>
          <cell r="H5096">
            <v>436</v>
          </cell>
          <cell r="I5096">
            <v>436</v>
          </cell>
          <cell r="J5096">
            <v>436</v>
          </cell>
          <cell r="K5096">
            <v>436</v>
          </cell>
          <cell r="L5096">
            <v>436</v>
          </cell>
          <cell r="M5096">
            <v>436</v>
          </cell>
          <cell r="N5096">
            <v>436</v>
          </cell>
          <cell r="O5096">
            <v>436</v>
          </cell>
          <cell r="P5096">
            <v>436</v>
          </cell>
          <cell r="Q5096">
            <v>436</v>
          </cell>
          <cell r="R5096">
            <v>436</v>
          </cell>
          <cell r="S5096">
            <v>5232</v>
          </cell>
        </row>
        <row r="5097">
          <cell r="E5097" t="str">
            <v>36632130100EQMRCZZWD</v>
          </cell>
          <cell r="F5097" t="str">
            <v>CC-GROUPSC</v>
          </cell>
          <cell r="G5097">
            <v>359.19</v>
          </cell>
          <cell r="H5097">
            <v>359.19</v>
          </cell>
          <cell r="I5097">
            <v>359.19</v>
          </cell>
          <cell r="J5097">
            <v>359.19</v>
          </cell>
          <cell r="K5097">
            <v>359.19</v>
          </cell>
          <cell r="L5097">
            <v>359.19</v>
          </cell>
          <cell r="M5097">
            <v>359.19</v>
          </cell>
          <cell r="N5097">
            <v>359.19</v>
          </cell>
          <cell r="O5097">
            <v>359.19</v>
          </cell>
          <cell r="P5097">
            <v>359.19</v>
          </cell>
          <cell r="Q5097">
            <v>359.19</v>
          </cell>
          <cell r="R5097">
            <v>359.19</v>
          </cell>
          <cell r="S5097">
            <v>4310.28</v>
          </cell>
        </row>
        <row r="5098">
          <cell r="E5098" t="str">
            <v>36632130100EQMRCZZWD</v>
          </cell>
          <cell r="F5098" t="str">
            <v>CC-GROUPSC</v>
          </cell>
          <cell r="G5098">
            <v>802.38</v>
          </cell>
          <cell r="H5098">
            <v>802.38</v>
          </cell>
          <cell r="I5098">
            <v>802.38</v>
          </cell>
          <cell r="J5098">
            <v>802.38</v>
          </cell>
          <cell r="K5098">
            <v>802.38</v>
          </cell>
          <cell r="L5098">
            <v>802.38</v>
          </cell>
          <cell r="M5098">
            <v>802.38</v>
          </cell>
          <cell r="N5098">
            <v>802.38</v>
          </cell>
          <cell r="O5098">
            <v>802.38</v>
          </cell>
          <cell r="P5098">
            <v>802.38</v>
          </cell>
          <cell r="Q5098">
            <v>802.38</v>
          </cell>
          <cell r="R5098">
            <v>802.38</v>
          </cell>
          <cell r="S5098">
            <v>9628.56</v>
          </cell>
        </row>
        <row r="5099">
          <cell r="E5099" t="str">
            <v>36632130100EQMRCZZWD</v>
          </cell>
          <cell r="F5099" t="str">
            <v>CC-GROUPSC</v>
          </cell>
          <cell r="G5099">
            <v>224.7</v>
          </cell>
          <cell r="H5099">
            <v>224.7</v>
          </cell>
          <cell r="I5099">
            <v>224.7</v>
          </cell>
          <cell r="J5099">
            <v>229.72</v>
          </cell>
          <cell r="K5099">
            <v>229.72</v>
          </cell>
          <cell r="L5099">
            <v>229.72</v>
          </cell>
          <cell r="M5099">
            <v>229.72</v>
          </cell>
          <cell r="N5099">
            <v>229.72</v>
          </cell>
          <cell r="O5099">
            <v>229.72</v>
          </cell>
          <cell r="P5099">
            <v>229.72</v>
          </cell>
          <cell r="Q5099">
            <v>229.72</v>
          </cell>
          <cell r="R5099">
            <v>229.72</v>
          </cell>
          <cell r="S5099">
            <v>2741.58</v>
          </cell>
        </row>
        <row r="5100">
          <cell r="E5100" t="str">
            <v>36632130100EQMRCZZWD Total</v>
          </cell>
          <cell r="F5100">
            <v>0</v>
          </cell>
          <cell r="S5100">
            <v>42708.659999999996</v>
          </cell>
        </row>
        <row r="5101">
          <cell r="E5101" t="str">
            <v>36632130200EQMRCZZWD</v>
          </cell>
          <cell r="F5101" t="str">
            <v>CC-MEDAID</v>
          </cell>
          <cell r="G5101">
            <v>2088.84</v>
          </cell>
          <cell r="H5101">
            <v>2088.84</v>
          </cell>
          <cell r="I5101">
            <v>2088.84</v>
          </cell>
          <cell r="J5101">
            <v>2088.84</v>
          </cell>
          <cell r="K5101">
            <v>2088.84</v>
          </cell>
          <cell r="L5101">
            <v>2088.84</v>
          </cell>
          <cell r="M5101">
            <v>2088.84</v>
          </cell>
          <cell r="N5101">
            <v>2088.84</v>
          </cell>
          <cell r="O5101">
            <v>2088.84</v>
          </cell>
          <cell r="P5101">
            <v>2088.84</v>
          </cell>
          <cell r="Q5101">
            <v>2088.84</v>
          </cell>
          <cell r="R5101">
            <v>2088.84</v>
          </cell>
          <cell r="S5101">
            <v>25066.080000000002</v>
          </cell>
        </row>
        <row r="5102">
          <cell r="E5102" t="str">
            <v>36632130200EQMRCZZWD</v>
          </cell>
          <cell r="F5102" t="str">
            <v>CC-MEDAID</v>
          </cell>
          <cell r="G5102">
            <v>3942.23</v>
          </cell>
          <cell r="H5102">
            <v>3942.23</v>
          </cell>
          <cell r="I5102">
            <v>3942.23</v>
          </cell>
          <cell r="J5102">
            <v>3942.23</v>
          </cell>
          <cell r="K5102">
            <v>3942.23</v>
          </cell>
          <cell r="L5102">
            <v>3942.23</v>
          </cell>
          <cell r="M5102">
            <v>3942.23</v>
          </cell>
          <cell r="N5102">
            <v>3942.23</v>
          </cell>
          <cell r="O5102">
            <v>3942.23</v>
          </cell>
          <cell r="P5102">
            <v>3942.23</v>
          </cell>
          <cell r="Q5102">
            <v>3942.23</v>
          </cell>
          <cell r="R5102">
            <v>3942.23</v>
          </cell>
          <cell r="S5102">
            <v>47306.76</v>
          </cell>
        </row>
        <row r="5103">
          <cell r="E5103" t="str">
            <v>36632130200EQMRCZZWD</v>
          </cell>
          <cell r="F5103" t="str">
            <v>CC-MEDAID</v>
          </cell>
          <cell r="G5103">
            <v>3129.55</v>
          </cell>
          <cell r="H5103">
            <v>3129.55</v>
          </cell>
          <cell r="I5103">
            <v>3129.55</v>
          </cell>
          <cell r="J5103">
            <v>3129.55</v>
          </cell>
          <cell r="K5103">
            <v>3129.55</v>
          </cell>
          <cell r="L5103">
            <v>3129.55</v>
          </cell>
          <cell r="M5103">
            <v>3129.55</v>
          </cell>
          <cell r="N5103">
            <v>3129.55</v>
          </cell>
          <cell r="O5103">
            <v>3129.55</v>
          </cell>
          <cell r="P5103">
            <v>3129.55</v>
          </cell>
          <cell r="Q5103">
            <v>3129.55</v>
          </cell>
          <cell r="R5103">
            <v>3129.55</v>
          </cell>
          <cell r="S5103">
            <v>37554.6</v>
          </cell>
        </row>
        <row r="5104">
          <cell r="E5104" t="str">
            <v>36632130200EQMRCZZWD</v>
          </cell>
          <cell r="F5104" t="str">
            <v>CC-MEDAID</v>
          </cell>
          <cell r="G5104">
            <v>3767.33</v>
          </cell>
          <cell r="H5104">
            <v>3767.33</v>
          </cell>
          <cell r="I5104">
            <v>3767.33</v>
          </cell>
          <cell r="J5104">
            <v>3767.33</v>
          </cell>
          <cell r="K5104">
            <v>3767.33</v>
          </cell>
          <cell r="L5104">
            <v>3767.33</v>
          </cell>
          <cell r="M5104">
            <v>3767.33</v>
          </cell>
          <cell r="N5104">
            <v>3767.33</v>
          </cell>
          <cell r="O5104">
            <v>3767.33</v>
          </cell>
          <cell r="P5104">
            <v>3767.33</v>
          </cell>
          <cell r="Q5104">
            <v>3767.33</v>
          </cell>
          <cell r="R5104">
            <v>3767.33</v>
          </cell>
          <cell r="S5104">
            <v>45207.96</v>
          </cell>
        </row>
        <row r="5105">
          <cell r="E5105" t="str">
            <v>36632130200EQMRCZZWD</v>
          </cell>
          <cell r="F5105" t="str">
            <v>CC-MEDAID</v>
          </cell>
          <cell r="G5105">
            <v>3942.23</v>
          </cell>
          <cell r="H5105">
            <v>3942.23</v>
          </cell>
          <cell r="I5105">
            <v>3942.23</v>
          </cell>
          <cell r="J5105">
            <v>3942.23</v>
          </cell>
          <cell r="K5105">
            <v>3942.23</v>
          </cell>
          <cell r="L5105">
            <v>3942.23</v>
          </cell>
          <cell r="M5105">
            <v>3942.23</v>
          </cell>
          <cell r="N5105">
            <v>3942.23</v>
          </cell>
          <cell r="O5105">
            <v>3942.23</v>
          </cell>
          <cell r="P5105">
            <v>3942.23</v>
          </cell>
          <cell r="Q5105">
            <v>3942.23</v>
          </cell>
          <cell r="R5105">
            <v>3942.23</v>
          </cell>
          <cell r="S5105">
            <v>47306.76</v>
          </cell>
        </row>
        <row r="5106">
          <cell r="E5106" t="str">
            <v>36632130200EQMRCZZWD</v>
          </cell>
          <cell r="F5106" t="str">
            <v>CC-MEDAID</v>
          </cell>
          <cell r="G5106">
            <v>2088.84</v>
          </cell>
          <cell r="H5106">
            <v>2088.84</v>
          </cell>
          <cell r="I5106">
            <v>2088.84</v>
          </cell>
          <cell r="J5106">
            <v>2088.84</v>
          </cell>
          <cell r="K5106">
            <v>2088.84</v>
          </cell>
          <cell r="L5106">
            <v>2088.84</v>
          </cell>
          <cell r="M5106">
            <v>2088.84</v>
          </cell>
          <cell r="N5106">
            <v>2088.84</v>
          </cell>
          <cell r="O5106">
            <v>2088.84</v>
          </cell>
          <cell r="P5106">
            <v>2088.84</v>
          </cell>
          <cell r="Q5106">
            <v>2088.84</v>
          </cell>
          <cell r="R5106">
            <v>2088.84</v>
          </cell>
          <cell r="S5106">
            <v>25066.080000000002</v>
          </cell>
        </row>
        <row r="5107">
          <cell r="E5107" t="str">
            <v>36632130200EQMRCZZWD Total</v>
          </cell>
          <cell r="F5107">
            <v>0</v>
          </cell>
          <cell r="S5107">
            <v>227508.24</v>
          </cell>
        </row>
        <row r="5108">
          <cell r="E5108" t="str">
            <v>36632130300EQMRCZZWD</v>
          </cell>
          <cell r="F5108" t="str">
            <v>CC-PENSION</v>
          </cell>
          <cell r="G5108">
            <v>8826.15</v>
          </cell>
          <cell r="H5108">
            <v>8826.15</v>
          </cell>
          <cell r="I5108">
            <v>8826.15</v>
          </cell>
          <cell r="J5108">
            <v>8826.15</v>
          </cell>
          <cell r="K5108">
            <v>8826.15</v>
          </cell>
          <cell r="L5108">
            <v>8826.15</v>
          </cell>
          <cell r="M5108">
            <v>8826.15</v>
          </cell>
          <cell r="N5108">
            <v>8826.15</v>
          </cell>
          <cell r="O5108">
            <v>8826.15</v>
          </cell>
          <cell r="P5108">
            <v>8826.15</v>
          </cell>
          <cell r="Q5108">
            <v>8826.15</v>
          </cell>
          <cell r="R5108">
            <v>8826.15</v>
          </cell>
          <cell r="S5108">
            <v>105913.8</v>
          </cell>
        </row>
        <row r="5109">
          <cell r="E5109" t="str">
            <v>36632130300EQMRCZZWD</v>
          </cell>
          <cell r="F5109" t="str">
            <v>CC-PENSION</v>
          </cell>
          <cell r="G5109">
            <v>10237.01</v>
          </cell>
          <cell r="H5109">
            <v>10237.01</v>
          </cell>
          <cell r="I5109">
            <v>10237.01</v>
          </cell>
          <cell r="J5109">
            <v>10237.01</v>
          </cell>
          <cell r="K5109">
            <v>10237.01</v>
          </cell>
          <cell r="L5109">
            <v>10237.01</v>
          </cell>
          <cell r="M5109">
            <v>10237.01</v>
          </cell>
          <cell r="N5109">
            <v>10237.01</v>
          </cell>
          <cell r="O5109">
            <v>10237.01</v>
          </cell>
          <cell r="P5109">
            <v>10237.01</v>
          </cell>
          <cell r="Q5109">
            <v>10237.01</v>
          </cell>
          <cell r="R5109">
            <v>10237.01</v>
          </cell>
          <cell r="S5109">
            <v>122844.12</v>
          </cell>
        </row>
        <row r="5110">
          <cell r="E5110" t="str">
            <v>36632130300EQMRCZZWD</v>
          </cell>
          <cell r="F5110" t="str">
            <v>CC-PENSION</v>
          </cell>
          <cell r="G5110">
            <v>4795.99</v>
          </cell>
          <cell r="H5110">
            <v>4795.99</v>
          </cell>
          <cell r="I5110">
            <v>4795.99</v>
          </cell>
          <cell r="J5110">
            <v>4795.99</v>
          </cell>
          <cell r="K5110">
            <v>4795.99</v>
          </cell>
          <cell r="L5110">
            <v>4795.99</v>
          </cell>
          <cell r="M5110">
            <v>4795.99</v>
          </cell>
          <cell r="N5110">
            <v>4795.99</v>
          </cell>
          <cell r="O5110">
            <v>4795.99</v>
          </cell>
          <cell r="P5110">
            <v>4795.99</v>
          </cell>
          <cell r="Q5110">
            <v>4795.99</v>
          </cell>
          <cell r="R5110">
            <v>4795.99</v>
          </cell>
          <cell r="S5110">
            <v>57551.88</v>
          </cell>
        </row>
        <row r="5111">
          <cell r="E5111" t="str">
            <v>36632130300EQMRCZZWD</v>
          </cell>
          <cell r="F5111" t="str">
            <v>CC-PENSION</v>
          </cell>
          <cell r="G5111">
            <v>3951.11</v>
          </cell>
          <cell r="H5111">
            <v>3951.11</v>
          </cell>
          <cell r="I5111">
            <v>3951.11</v>
          </cell>
          <cell r="J5111">
            <v>3951.11</v>
          </cell>
          <cell r="K5111">
            <v>3951.11</v>
          </cell>
          <cell r="L5111">
            <v>3951.11</v>
          </cell>
          <cell r="M5111">
            <v>3951.11</v>
          </cell>
          <cell r="N5111">
            <v>3951.11</v>
          </cell>
          <cell r="O5111">
            <v>3951.11</v>
          </cell>
          <cell r="P5111">
            <v>3951.11</v>
          </cell>
          <cell r="Q5111">
            <v>3951.11</v>
          </cell>
          <cell r="R5111">
            <v>3951.11</v>
          </cell>
          <cell r="S5111">
            <v>47413.32</v>
          </cell>
        </row>
        <row r="5112">
          <cell r="E5112" t="str">
            <v>36632130300EQMRCZZWD</v>
          </cell>
          <cell r="F5112" t="str">
            <v>CC-PENSION</v>
          </cell>
          <cell r="G5112">
            <v>8826.15</v>
          </cell>
          <cell r="H5112">
            <v>8826.15</v>
          </cell>
          <cell r="I5112">
            <v>8826.15</v>
          </cell>
          <cell r="J5112">
            <v>8826.15</v>
          </cell>
          <cell r="K5112">
            <v>8826.15</v>
          </cell>
          <cell r="L5112">
            <v>8826.15</v>
          </cell>
          <cell r="M5112">
            <v>8826.15</v>
          </cell>
          <cell r="N5112">
            <v>8826.15</v>
          </cell>
          <cell r="O5112">
            <v>8826.15</v>
          </cell>
          <cell r="P5112">
            <v>8826.15</v>
          </cell>
          <cell r="Q5112">
            <v>8826.15</v>
          </cell>
          <cell r="R5112">
            <v>8826.15</v>
          </cell>
          <cell r="S5112">
            <v>105913.8</v>
          </cell>
        </row>
        <row r="5113">
          <cell r="E5113" t="str">
            <v>36632130300EQMRCZZWD</v>
          </cell>
          <cell r="F5113" t="str">
            <v>CC-PENSION</v>
          </cell>
          <cell r="G5113">
            <v>2022.29</v>
          </cell>
          <cell r="H5113">
            <v>2022.29</v>
          </cell>
          <cell r="I5113">
            <v>2022.29</v>
          </cell>
          <cell r="J5113">
            <v>2067.5100000000002</v>
          </cell>
          <cell r="K5113">
            <v>2067.5100000000002</v>
          </cell>
          <cell r="L5113">
            <v>2067.5100000000002</v>
          </cell>
          <cell r="M5113">
            <v>2067.5100000000002</v>
          </cell>
          <cell r="N5113">
            <v>2067.5100000000002</v>
          </cell>
          <cell r="O5113">
            <v>2067.5100000000002</v>
          </cell>
          <cell r="P5113">
            <v>2067.5100000000002</v>
          </cell>
          <cell r="Q5113">
            <v>2067.5100000000002</v>
          </cell>
          <cell r="R5113">
            <v>2067.5100000000002</v>
          </cell>
          <cell r="S5113">
            <v>24674.46</v>
          </cell>
        </row>
        <row r="5114">
          <cell r="E5114" t="str">
            <v>36632130300EQMRCZZWD Total</v>
          </cell>
          <cell r="F5114">
            <v>0</v>
          </cell>
          <cell r="S5114">
            <v>464311.38</v>
          </cell>
        </row>
        <row r="5115">
          <cell r="E5115" t="str">
            <v>36632130400EQMRCZZWD</v>
          </cell>
          <cell r="F5115" t="str">
            <v>CC-U.I.F.</v>
          </cell>
          <cell r="G5115">
            <v>148.72</v>
          </cell>
          <cell r="H5115">
            <v>148.72</v>
          </cell>
          <cell r="I5115">
            <v>148.72</v>
          </cell>
          <cell r="J5115">
            <v>148.72</v>
          </cell>
          <cell r="K5115">
            <v>148.72</v>
          </cell>
          <cell r="L5115">
            <v>148.72</v>
          </cell>
          <cell r="M5115">
            <v>148.72</v>
          </cell>
          <cell r="N5115">
            <v>148.72</v>
          </cell>
          <cell r="O5115">
            <v>148.72</v>
          </cell>
          <cell r="P5115">
            <v>148.72</v>
          </cell>
          <cell r="Q5115">
            <v>148.72</v>
          </cell>
          <cell r="R5115">
            <v>148.72</v>
          </cell>
          <cell r="S5115">
            <v>1784.64</v>
          </cell>
        </row>
        <row r="5116">
          <cell r="E5116" t="str">
            <v>36632130400EQMRCZZWD</v>
          </cell>
          <cell r="F5116" t="str">
            <v>CC-U.I.F.</v>
          </cell>
          <cell r="G5116">
            <v>148.72</v>
          </cell>
          <cell r="H5116">
            <v>148.72</v>
          </cell>
          <cell r="I5116">
            <v>148.72</v>
          </cell>
          <cell r="J5116">
            <v>148.72</v>
          </cell>
          <cell r="K5116">
            <v>148.72</v>
          </cell>
          <cell r="L5116">
            <v>148.72</v>
          </cell>
          <cell r="M5116">
            <v>148.72</v>
          </cell>
          <cell r="N5116">
            <v>148.72</v>
          </cell>
          <cell r="O5116">
            <v>148.72</v>
          </cell>
          <cell r="P5116">
            <v>148.72</v>
          </cell>
          <cell r="Q5116">
            <v>148.72</v>
          </cell>
          <cell r="R5116">
            <v>148.72</v>
          </cell>
          <cell r="S5116">
            <v>1784.64</v>
          </cell>
        </row>
        <row r="5117">
          <cell r="E5117" t="str">
            <v>36632130400EQMRCZZWD</v>
          </cell>
          <cell r="F5117" t="str">
            <v>CC-U.I.F.</v>
          </cell>
          <cell r="G5117">
            <v>148.72</v>
          </cell>
          <cell r="H5117">
            <v>148.72</v>
          </cell>
          <cell r="I5117">
            <v>148.72</v>
          </cell>
          <cell r="J5117">
            <v>148.72</v>
          </cell>
          <cell r="K5117">
            <v>148.72</v>
          </cell>
          <cell r="L5117">
            <v>148.72</v>
          </cell>
          <cell r="M5117">
            <v>148.72</v>
          </cell>
          <cell r="N5117">
            <v>148.72</v>
          </cell>
          <cell r="O5117">
            <v>148.72</v>
          </cell>
          <cell r="P5117">
            <v>148.72</v>
          </cell>
          <cell r="Q5117">
            <v>148.72</v>
          </cell>
          <cell r="R5117">
            <v>148.72</v>
          </cell>
          <cell r="S5117">
            <v>1784.64</v>
          </cell>
        </row>
        <row r="5118">
          <cell r="E5118" t="str">
            <v>36632130400EQMRCZZWD</v>
          </cell>
          <cell r="F5118" t="str">
            <v>CC-U.I.F.</v>
          </cell>
          <cell r="G5118">
            <v>148.72</v>
          </cell>
          <cell r="H5118">
            <v>148.72</v>
          </cell>
          <cell r="I5118">
            <v>148.72</v>
          </cell>
          <cell r="J5118">
            <v>148.72</v>
          </cell>
          <cell r="K5118">
            <v>148.72</v>
          </cell>
          <cell r="L5118">
            <v>148.72</v>
          </cell>
          <cell r="M5118">
            <v>148.72</v>
          </cell>
          <cell r="N5118">
            <v>148.72</v>
          </cell>
          <cell r="O5118">
            <v>148.72</v>
          </cell>
          <cell r="P5118">
            <v>148.72</v>
          </cell>
          <cell r="Q5118">
            <v>148.72</v>
          </cell>
          <cell r="R5118">
            <v>148.72</v>
          </cell>
          <cell r="S5118">
            <v>1784.64</v>
          </cell>
        </row>
        <row r="5119">
          <cell r="E5119" t="str">
            <v>36632130400EQMRCZZWD</v>
          </cell>
          <cell r="F5119" t="str">
            <v>CC-U.I.F.</v>
          </cell>
          <cell r="G5119">
            <v>148.72</v>
          </cell>
          <cell r="H5119">
            <v>148.72</v>
          </cell>
          <cell r="I5119">
            <v>148.72</v>
          </cell>
          <cell r="J5119">
            <v>148.72</v>
          </cell>
          <cell r="K5119">
            <v>148.72</v>
          </cell>
          <cell r="L5119">
            <v>148.72</v>
          </cell>
          <cell r="M5119">
            <v>148.72</v>
          </cell>
          <cell r="N5119">
            <v>148.72</v>
          </cell>
          <cell r="O5119">
            <v>148.72</v>
          </cell>
          <cell r="P5119">
            <v>148.72</v>
          </cell>
          <cell r="Q5119">
            <v>148.72</v>
          </cell>
          <cell r="R5119">
            <v>148.72</v>
          </cell>
          <cell r="S5119">
            <v>1784.64</v>
          </cell>
        </row>
        <row r="5120">
          <cell r="E5120" t="str">
            <v>36632130400EQMRCZZWD</v>
          </cell>
          <cell r="F5120" t="str">
            <v>CC-U.I.F.</v>
          </cell>
          <cell r="G5120">
            <v>148.72</v>
          </cell>
          <cell r="H5120">
            <v>148.72</v>
          </cell>
          <cell r="I5120">
            <v>148.72</v>
          </cell>
          <cell r="J5120">
            <v>148.72</v>
          </cell>
          <cell r="K5120">
            <v>148.72</v>
          </cell>
          <cell r="L5120">
            <v>148.72</v>
          </cell>
          <cell r="M5120">
            <v>148.72</v>
          </cell>
          <cell r="N5120">
            <v>148.72</v>
          </cell>
          <cell r="O5120">
            <v>148.72</v>
          </cell>
          <cell r="P5120">
            <v>148.72</v>
          </cell>
          <cell r="Q5120">
            <v>148.72</v>
          </cell>
          <cell r="R5120">
            <v>148.72</v>
          </cell>
          <cell r="S5120">
            <v>1784.64</v>
          </cell>
        </row>
        <row r="5121">
          <cell r="E5121" t="str">
            <v>36632130400EQMRCZZWD Total</v>
          </cell>
          <cell r="F5121">
            <v>0</v>
          </cell>
          <cell r="S5121">
            <v>10707.84</v>
          </cell>
        </row>
        <row r="5122">
          <cell r="E5122" t="str">
            <v>36632305410EQMRCZZWD</v>
          </cell>
          <cell r="F5122" t="str">
            <v>CC-SKILLS</v>
          </cell>
          <cell r="G5122">
            <v>878.76</v>
          </cell>
          <cell r="H5122">
            <v>477.57</v>
          </cell>
          <cell r="I5122">
            <v>477.57</v>
          </cell>
          <cell r="J5122">
            <v>477.57</v>
          </cell>
          <cell r="K5122">
            <v>477.57</v>
          </cell>
          <cell r="L5122">
            <v>477.57</v>
          </cell>
          <cell r="M5122">
            <v>477.57</v>
          </cell>
          <cell r="N5122">
            <v>477.57</v>
          </cell>
          <cell r="O5122">
            <v>477.57</v>
          </cell>
          <cell r="P5122">
            <v>477.57</v>
          </cell>
          <cell r="Q5122">
            <v>477.57</v>
          </cell>
          <cell r="R5122">
            <v>477.57</v>
          </cell>
          <cell r="S5122">
            <v>6132.03</v>
          </cell>
        </row>
        <row r="5123">
          <cell r="E5123" t="str">
            <v>36632305410EQMRCZZWD</v>
          </cell>
          <cell r="F5123" t="str">
            <v>CC-SKILLS</v>
          </cell>
          <cell r="G5123">
            <v>581.83000000000004</v>
          </cell>
          <cell r="H5123">
            <v>1047.1400000000001</v>
          </cell>
          <cell r="I5123">
            <v>581.83000000000004</v>
          </cell>
          <cell r="J5123">
            <v>581.83000000000004</v>
          </cell>
          <cell r="K5123">
            <v>581.83000000000004</v>
          </cell>
          <cell r="L5123">
            <v>581.83000000000004</v>
          </cell>
          <cell r="M5123">
            <v>581.83000000000004</v>
          </cell>
          <cell r="N5123">
            <v>581.83000000000004</v>
          </cell>
          <cell r="O5123">
            <v>581.83000000000004</v>
          </cell>
          <cell r="P5123">
            <v>581.83000000000004</v>
          </cell>
          <cell r="Q5123">
            <v>581.83000000000004</v>
          </cell>
          <cell r="R5123">
            <v>581.83000000000004</v>
          </cell>
          <cell r="S5123">
            <v>7447.27</v>
          </cell>
        </row>
        <row r="5124">
          <cell r="E5124" t="str">
            <v>36632305410EQMRCZZWD</v>
          </cell>
          <cell r="F5124" t="str">
            <v>CC-SKILLS</v>
          </cell>
          <cell r="G5124">
            <v>237.3</v>
          </cell>
          <cell r="H5124">
            <v>237.3</v>
          </cell>
          <cell r="I5124">
            <v>237.3</v>
          </cell>
          <cell r="J5124">
            <v>237.3</v>
          </cell>
          <cell r="K5124">
            <v>237.3</v>
          </cell>
          <cell r="L5124">
            <v>237.3</v>
          </cell>
          <cell r="M5124">
            <v>237.3</v>
          </cell>
          <cell r="N5124">
            <v>237.3</v>
          </cell>
          <cell r="O5124">
            <v>237.3</v>
          </cell>
          <cell r="P5124">
            <v>455.3</v>
          </cell>
          <cell r="Q5124">
            <v>237.3</v>
          </cell>
          <cell r="R5124">
            <v>237.3</v>
          </cell>
          <cell r="S5124">
            <v>3065.6</v>
          </cell>
        </row>
        <row r="5125">
          <cell r="E5125" t="str">
            <v>36632305410EQMRCZZWD</v>
          </cell>
          <cell r="F5125" t="str">
            <v>CC-SKILLS</v>
          </cell>
          <cell r="G5125">
            <v>204.69</v>
          </cell>
          <cell r="H5125">
            <v>384.29</v>
          </cell>
          <cell r="I5125">
            <v>204.69</v>
          </cell>
          <cell r="J5125">
            <v>204.69</v>
          </cell>
          <cell r="K5125">
            <v>204.69</v>
          </cell>
          <cell r="L5125">
            <v>204.69</v>
          </cell>
          <cell r="M5125">
            <v>204.69</v>
          </cell>
          <cell r="N5125">
            <v>204.69</v>
          </cell>
          <cell r="O5125">
            <v>204.69</v>
          </cell>
          <cell r="P5125">
            <v>204.69</v>
          </cell>
          <cell r="Q5125">
            <v>204.69</v>
          </cell>
          <cell r="R5125">
            <v>204.69</v>
          </cell>
          <cell r="S5125">
            <v>2635.88</v>
          </cell>
        </row>
        <row r="5126">
          <cell r="E5126" t="str">
            <v>36632305410EQMRCZZWD</v>
          </cell>
          <cell r="F5126" t="str">
            <v>CC-SKILLS</v>
          </cell>
          <cell r="G5126">
            <v>897.29</v>
          </cell>
          <cell r="H5126">
            <v>496.11</v>
          </cell>
          <cell r="I5126">
            <v>496.11</v>
          </cell>
          <cell r="J5126">
            <v>496.11</v>
          </cell>
          <cell r="K5126">
            <v>496.11</v>
          </cell>
          <cell r="L5126">
            <v>496.11</v>
          </cell>
          <cell r="M5126">
            <v>496.11</v>
          </cell>
          <cell r="N5126">
            <v>496.11</v>
          </cell>
          <cell r="O5126">
            <v>496.11</v>
          </cell>
          <cell r="P5126">
            <v>496.11</v>
          </cell>
          <cell r="Q5126">
            <v>496.11</v>
          </cell>
          <cell r="R5126">
            <v>496.11</v>
          </cell>
          <cell r="S5126">
            <v>6354.5</v>
          </cell>
        </row>
        <row r="5127">
          <cell r="E5127" t="str">
            <v>36632305410EQMRCZZWD</v>
          </cell>
          <cell r="F5127" t="str">
            <v>CC-SKILLS</v>
          </cell>
          <cell r="G5127">
            <v>127.05</v>
          </cell>
          <cell r="H5127">
            <v>127.05</v>
          </cell>
          <cell r="I5127">
            <v>239.4</v>
          </cell>
          <cell r="J5127">
            <v>129.43</v>
          </cell>
          <cell r="K5127">
            <v>129.43</v>
          </cell>
          <cell r="L5127">
            <v>129.43</v>
          </cell>
          <cell r="M5127">
            <v>129.43</v>
          </cell>
          <cell r="N5127">
            <v>129.43</v>
          </cell>
          <cell r="O5127">
            <v>129.43</v>
          </cell>
          <cell r="P5127">
            <v>129.43</v>
          </cell>
          <cell r="Q5127">
            <v>129.43</v>
          </cell>
          <cell r="R5127">
            <v>129.43</v>
          </cell>
          <cell r="S5127">
            <v>1658.37</v>
          </cell>
        </row>
        <row r="5128">
          <cell r="E5128" t="str">
            <v>36632305410EQMRCZZWD Total</v>
          </cell>
          <cell r="F5128">
            <v>0</v>
          </cell>
          <cell r="S5128">
            <v>27293.649999999998</v>
          </cell>
        </row>
        <row r="5129">
          <cell r="E5129" t="str">
            <v>36642110010EQMRCZZWD</v>
          </cell>
          <cell r="F5129" t="str">
            <v>SALARY</v>
          </cell>
          <cell r="G5129">
            <v>17959.580000000002</v>
          </cell>
          <cell r="H5129">
            <v>17959.580000000002</v>
          </cell>
          <cell r="I5129">
            <v>17959.580000000002</v>
          </cell>
          <cell r="J5129">
            <v>17959.580000000002</v>
          </cell>
          <cell r="K5129">
            <v>17959.580000000002</v>
          </cell>
          <cell r="L5129">
            <v>17959.580000000002</v>
          </cell>
          <cell r="M5129">
            <v>17959.580000000002</v>
          </cell>
          <cell r="N5129">
            <v>17959.580000000002</v>
          </cell>
          <cell r="O5129">
            <v>17959.580000000002</v>
          </cell>
          <cell r="P5129">
            <v>17959.580000000002</v>
          </cell>
          <cell r="Q5129">
            <v>17959.580000000002</v>
          </cell>
          <cell r="R5129">
            <v>17959.580000000002</v>
          </cell>
          <cell r="S5129">
            <v>215514.96</v>
          </cell>
        </row>
        <row r="5130">
          <cell r="E5130" t="str">
            <v>36642110010EQMRCZZWD</v>
          </cell>
          <cell r="F5130" t="str">
            <v>SALARY</v>
          </cell>
          <cell r="G5130">
            <v>17959.580000000002</v>
          </cell>
          <cell r="H5130">
            <v>17959.580000000002</v>
          </cell>
          <cell r="I5130">
            <v>17959.580000000002</v>
          </cell>
          <cell r="J5130">
            <v>17959.580000000002</v>
          </cell>
          <cell r="K5130">
            <v>17959.580000000002</v>
          </cell>
          <cell r="L5130">
            <v>17959.580000000002</v>
          </cell>
          <cell r="M5130">
            <v>17959.580000000002</v>
          </cell>
          <cell r="N5130">
            <v>17959.580000000002</v>
          </cell>
          <cell r="O5130">
            <v>17959.580000000002</v>
          </cell>
          <cell r="P5130">
            <v>17959.580000000002</v>
          </cell>
          <cell r="Q5130">
            <v>17959.580000000002</v>
          </cell>
          <cell r="R5130">
            <v>17959.580000000002</v>
          </cell>
          <cell r="S5130">
            <v>215514.96</v>
          </cell>
        </row>
        <row r="5131">
          <cell r="E5131" t="str">
            <v>36642110010EQMRCZZWD</v>
          </cell>
          <cell r="F5131" t="str">
            <v>SALARY</v>
          </cell>
          <cell r="G5131">
            <v>17959.580000000002</v>
          </cell>
          <cell r="H5131">
            <v>17959.580000000002</v>
          </cell>
          <cell r="I5131">
            <v>17959.580000000002</v>
          </cell>
          <cell r="J5131">
            <v>17959.580000000002</v>
          </cell>
          <cell r="K5131">
            <v>17959.580000000002</v>
          </cell>
          <cell r="L5131">
            <v>17959.580000000002</v>
          </cell>
          <cell r="M5131">
            <v>17959.580000000002</v>
          </cell>
          <cell r="N5131">
            <v>17959.580000000002</v>
          </cell>
          <cell r="O5131">
            <v>17959.580000000002</v>
          </cell>
          <cell r="P5131">
            <v>17959.580000000002</v>
          </cell>
          <cell r="Q5131">
            <v>17959.580000000002</v>
          </cell>
          <cell r="R5131">
            <v>17959.580000000002</v>
          </cell>
          <cell r="S5131">
            <v>215514.96</v>
          </cell>
        </row>
        <row r="5132">
          <cell r="E5132" t="str">
            <v>36642110010EQMRCZZWD</v>
          </cell>
          <cell r="F5132" t="str">
            <v>SALARY</v>
          </cell>
          <cell r="G5132">
            <v>17959.580000000002</v>
          </cell>
          <cell r="H5132">
            <v>17959.580000000002</v>
          </cell>
          <cell r="I5132">
            <v>17959.580000000002</v>
          </cell>
          <cell r="J5132">
            <v>17959.580000000002</v>
          </cell>
          <cell r="K5132">
            <v>17959.580000000002</v>
          </cell>
          <cell r="L5132">
            <v>17959.580000000002</v>
          </cell>
          <cell r="M5132">
            <v>17959.580000000002</v>
          </cell>
          <cell r="N5132">
            <v>17959.580000000002</v>
          </cell>
          <cell r="O5132">
            <v>17959.580000000002</v>
          </cell>
          <cell r="P5132">
            <v>17959.580000000002</v>
          </cell>
          <cell r="Q5132">
            <v>17959.580000000002</v>
          </cell>
          <cell r="R5132">
            <v>17959.580000000002</v>
          </cell>
          <cell r="S5132">
            <v>215514.96</v>
          </cell>
        </row>
        <row r="5133">
          <cell r="E5133" t="str">
            <v>36642110010EQMRCZZWD</v>
          </cell>
          <cell r="F5133" t="str">
            <v>SALARY</v>
          </cell>
          <cell r="G5133">
            <v>27769.88</v>
          </cell>
          <cell r="H5133">
            <v>27769.88</v>
          </cell>
          <cell r="I5133">
            <v>27769.88</v>
          </cell>
          <cell r="J5133">
            <v>27769.88</v>
          </cell>
          <cell r="K5133">
            <v>27769.88</v>
          </cell>
          <cell r="L5133">
            <v>27769.88</v>
          </cell>
          <cell r="M5133">
            <v>27769.88</v>
          </cell>
          <cell r="N5133">
            <v>27769.88</v>
          </cell>
          <cell r="O5133">
            <v>27769.88</v>
          </cell>
          <cell r="P5133">
            <v>27769.88</v>
          </cell>
          <cell r="Q5133">
            <v>27769.88</v>
          </cell>
          <cell r="R5133">
            <v>27769.88</v>
          </cell>
          <cell r="S5133">
            <v>333238.56</v>
          </cell>
        </row>
        <row r="5134">
          <cell r="E5134" t="str">
            <v>36642110010EQMRCZZWD</v>
          </cell>
          <cell r="F5134" t="str">
            <v>SALARY</v>
          </cell>
          <cell r="G5134">
            <v>17959.580000000002</v>
          </cell>
          <cell r="H5134">
            <v>17959.580000000002</v>
          </cell>
          <cell r="I5134">
            <v>17959.580000000002</v>
          </cell>
          <cell r="J5134">
            <v>17959.580000000002</v>
          </cell>
          <cell r="K5134">
            <v>17959.580000000002</v>
          </cell>
          <cell r="L5134">
            <v>17959.580000000002</v>
          </cell>
          <cell r="M5134">
            <v>17959.580000000002</v>
          </cell>
          <cell r="N5134">
            <v>17959.580000000002</v>
          </cell>
          <cell r="O5134">
            <v>17959.580000000002</v>
          </cell>
          <cell r="P5134">
            <v>17959.580000000002</v>
          </cell>
          <cell r="Q5134">
            <v>17959.580000000002</v>
          </cell>
          <cell r="R5134">
            <v>17959.580000000002</v>
          </cell>
          <cell r="S5134">
            <v>215514.96</v>
          </cell>
        </row>
        <row r="5135">
          <cell r="E5135" t="str">
            <v>36642110010EQMRCZZWD</v>
          </cell>
          <cell r="F5135" t="str">
            <v>SALARY</v>
          </cell>
          <cell r="G5135">
            <v>17959.580000000002</v>
          </cell>
          <cell r="H5135">
            <v>17959.580000000002</v>
          </cell>
          <cell r="I5135">
            <v>17959.580000000002</v>
          </cell>
          <cell r="J5135">
            <v>17959.580000000002</v>
          </cell>
          <cell r="K5135">
            <v>17959.580000000002</v>
          </cell>
          <cell r="L5135">
            <v>17959.580000000002</v>
          </cell>
          <cell r="M5135">
            <v>17959.580000000002</v>
          </cell>
          <cell r="N5135">
            <v>17959.580000000002</v>
          </cell>
          <cell r="O5135">
            <v>17959.580000000002</v>
          </cell>
          <cell r="P5135">
            <v>17959.580000000002</v>
          </cell>
          <cell r="Q5135">
            <v>17959.580000000002</v>
          </cell>
          <cell r="R5135">
            <v>17959.580000000002</v>
          </cell>
          <cell r="S5135">
            <v>215514.96</v>
          </cell>
        </row>
        <row r="5136">
          <cell r="E5136" t="str">
            <v>36642110010EQMRCZZWD</v>
          </cell>
          <cell r="F5136" t="str">
            <v>SALARY</v>
          </cell>
          <cell r="G5136">
            <v>17959.580000000002</v>
          </cell>
          <cell r="H5136">
            <v>17959.580000000002</v>
          </cell>
          <cell r="I5136">
            <v>17959.580000000002</v>
          </cell>
          <cell r="J5136">
            <v>17959.580000000002</v>
          </cell>
          <cell r="K5136">
            <v>17959.580000000002</v>
          </cell>
          <cell r="L5136">
            <v>17959.580000000002</v>
          </cell>
          <cell r="M5136">
            <v>17959.580000000002</v>
          </cell>
          <cell r="N5136">
            <v>17959.580000000002</v>
          </cell>
          <cell r="O5136">
            <v>17959.580000000002</v>
          </cell>
          <cell r="P5136">
            <v>17959.580000000002</v>
          </cell>
          <cell r="Q5136">
            <v>17959.580000000002</v>
          </cell>
          <cell r="R5136">
            <v>17959.580000000002</v>
          </cell>
          <cell r="S5136">
            <v>215514.96</v>
          </cell>
        </row>
        <row r="5137">
          <cell r="E5137" t="str">
            <v>36642110010EQMRCZZWD</v>
          </cell>
          <cell r="F5137" t="str">
            <v>SALARY</v>
          </cell>
          <cell r="G5137">
            <v>17959.580000000002</v>
          </cell>
          <cell r="H5137">
            <v>17959.580000000002</v>
          </cell>
          <cell r="I5137">
            <v>17959.580000000002</v>
          </cell>
          <cell r="J5137">
            <v>17959.580000000002</v>
          </cell>
          <cell r="K5137">
            <v>17959.580000000002</v>
          </cell>
          <cell r="L5137">
            <v>17959.580000000002</v>
          </cell>
          <cell r="M5137">
            <v>17959.580000000002</v>
          </cell>
          <cell r="N5137">
            <v>17959.580000000002</v>
          </cell>
          <cell r="O5137">
            <v>17959.580000000002</v>
          </cell>
          <cell r="P5137">
            <v>17959.580000000002</v>
          </cell>
          <cell r="Q5137">
            <v>17959.580000000002</v>
          </cell>
          <cell r="R5137">
            <v>17959.580000000002</v>
          </cell>
          <cell r="S5137">
            <v>215514.96</v>
          </cell>
        </row>
        <row r="5138">
          <cell r="E5138" t="str">
            <v>36642110010EQMRCZZWD</v>
          </cell>
          <cell r="F5138" t="str">
            <v>SALARY</v>
          </cell>
          <cell r="G5138">
            <v>17959.580000000002</v>
          </cell>
          <cell r="H5138">
            <v>17959.580000000002</v>
          </cell>
          <cell r="I5138">
            <v>17959.580000000002</v>
          </cell>
          <cell r="J5138">
            <v>17959.580000000002</v>
          </cell>
          <cell r="K5138">
            <v>17959.580000000002</v>
          </cell>
          <cell r="L5138">
            <v>17959.580000000002</v>
          </cell>
          <cell r="M5138">
            <v>17959.580000000002</v>
          </cell>
          <cell r="N5138">
            <v>17959.580000000002</v>
          </cell>
          <cell r="O5138">
            <v>17959.580000000002</v>
          </cell>
          <cell r="P5138">
            <v>17959.580000000002</v>
          </cell>
          <cell r="Q5138">
            <v>17959.580000000002</v>
          </cell>
          <cell r="R5138">
            <v>17959.580000000002</v>
          </cell>
          <cell r="S5138">
            <v>215514.96</v>
          </cell>
        </row>
        <row r="5139">
          <cell r="E5139" t="str">
            <v>36642110010EQMRCZZWD</v>
          </cell>
          <cell r="F5139" t="str">
            <v>SALARY</v>
          </cell>
          <cell r="G5139">
            <v>17959.580000000002</v>
          </cell>
          <cell r="H5139">
            <v>17959.580000000002</v>
          </cell>
          <cell r="I5139">
            <v>17959.580000000002</v>
          </cell>
          <cell r="J5139">
            <v>17959.580000000002</v>
          </cell>
          <cell r="K5139">
            <v>17959.580000000002</v>
          </cell>
          <cell r="L5139">
            <v>17959.580000000002</v>
          </cell>
          <cell r="M5139">
            <v>17959.580000000002</v>
          </cell>
          <cell r="N5139">
            <v>17959.580000000002</v>
          </cell>
          <cell r="O5139">
            <v>17959.580000000002</v>
          </cell>
          <cell r="P5139">
            <v>17959.580000000002</v>
          </cell>
          <cell r="Q5139">
            <v>17959.580000000002</v>
          </cell>
          <cell r="R5139">
            <v>17959.580000000002</v>
          </cell>
          <cell r="S5139">
            <v>215514.96</v>
          </cell>
        </row>
        <row r="5140">
          <cell r="E5140" t="str">
            <v>36642110010EQMRCZZWD</v>
          </cell>
          <cell r="F5140" t="str">
            <v>SALARY</v>
          </cell>
          <cell r="G5140">
            <v>17959.580000000002</v>
          </cell>
          <cell r="H5140">
            <v>17959.580000000002</v>
          </cell>
          <cell r="I5140">
            <v>17959.580000000002</v>
          </cell>
          <cell r="J5140">
            <v>17959.580000000002</v>
          </cell>
          <cell r="K5140">
            <v>17959.580000000002</v>
          </cell>
          <cell r="L5140">
            <v>17959.580000000002</v>
          </cell>
          <cell r="M5140">
            <v>17959.580000000002</v>
          </cell>
          <cell r="N5140">
            <v>17959.580000000002</v>
          </cell>
          <cell r="O5140">
            <v>17959.580000000002</v>
          </cell>
          <cell r="P5140">
            <v>17959.580000000002</v>
          </cell>
          <cell r="Q5140">
            <v>17959.580000000002</v>
          </cell>
          <cell r="R5140">
            <v>17959.580000000002</v>
          </cell>
          <cell r="S5140">
            <v>215514.96</v>
          </cell>
        </row>
        <row r="5141">
          <cell r="E5141" t="str">
            <v>36642110010EQMRCZZWD</v>
          </cell>
          <cell r="F5141" t="str">
            <v>SALARY</v>
          </cell>
          <cell r="G5141">
            <v>17959.580000000002</v>
          </cell>
          <cell r="H5141">
            <v>17959.580000000002</v>
          </cell>
          <cell r="I5141">
            <v>17959.580000000002</v>
          </cell>
          <cell r="J5141">
            <v>17959.580000000002</v>
          </cell>
          <cell r="K5141">
            <v>17959.580000000002</v>
          </cell>
          <cell r="L5141">
            <v>17959.580000000002</v>
          </cell>
          <cell r="M5141">
            <v>17959.580000000002</v>
          </cell>
          <cell r="N5141">
            <v>17959.580000000002</v>
          </cell>
          <cell r="O5141">
            <v>17959.580000000002</v>
          </cell>
          <cell r="P5141">
            <v>17959.580000000002</v>
          </cell>
          <cell r="Q5141">
            <v>17959.580000000002</v>
          </cell>
          <cell r="R5141">
            <v>17959.580000000002</v>
          </cell>
          <cell r="S5141">
            <v>215514.96</v>
          </cell>
        </row>
        <row r="5142">
          <cell r="E5142" t="str">
            <v>36642110010EQMRCZZWD</v>
          </cell>
          <cell r="F5142" t="str">
            <v>SALARY</v>
          </cell>
          <cell r="G5142">
            <v>13770.46</v>
          </cell>
          <cell r="H5142">
            <v>13770.46</v>
          </cell>
          <cell r="I5142">
            <v>13770.46</v>
          </cell>
          <cell r="J5142">
            <v>13770.46</v>
          </cell>
          <cell r="K5142">
            <v>13770.46</v>
          </cell>
          <cell r="L5142">
            <v>13770.46</v>
          </cell>
          <cell r="M5142">
            <v>13770.46</v>
          </cell>
          <cell r="N5142">
            <v>13770.46</v>
          </cell>
          <cell r="O5142">
            <v>13770.46</v>
          </cell>
          <cell r="P5142">
            <v>13770.46</v>
          </cell>
          <cell r="Q5142">
            <v>13770.46</v>
          </cell>
          <cell r="R5142">
            <v>13770.46</v>
          </cell>
          <cell r="S5142">
            <v>165245.51999999999</v>
          </cell>
        </row>
        <row r="5143">
          <cell r="E5143" t="str">
            <v>36642110010EQMRCZZWD</v>
          </cell>
          <cell r="F5143" t="str">
            <v>SALARY</v>
          </cell>
          <cell r="G5143">
            <v>35451.699999999997</v>
          </cell>
          <cell r="H5143">
            <v>35451.699999999997</v>
          </cell>
          <cell r="I5143">
            <v>35451.699999999997</v>
          </cell>
          <cell r="J5143">
            <v>35451.699999999997</v>
          </cell>
          <cell r="K5143">
            <v>35451.699999999997</v>
          </cell>
          <cell r="L5143">
            <v>35451.699999999997</v>
          </cell>
          <cell r="M5143">
            <v>35451.699999999997</v>
          </cell>
          <cell r="N5143">
            <v>35451.699999999997</v>
          </cell>
          <cell r="O5143">
            <v>35451.699999999997</v>
          </cell>
          <cell r="P5143">
            <v>35451.699999999997</v>
          </cell>
          <cell r="Q5143">
            <v>35451.699999999997</v>
          </cell>
          <cell r="R5143">
            <v>35451.699999999997</v>
          </cell>
          <cell r="S5143">
            <v>425420.4</v>
          </cell>
        </row>
        <row r="5144">
          <cell r="E5144" t="str">
            <v>36642110010EQMRCZZWD</v>
          </cell>
          <cell r="F5144" t="str">
            <v>SALARY</v>
          </cell>
          <cell r="G5144">
            <v>17959.580000000002</v>
          </cell>
          <cell r="H5144">
            <v>17959.580000000002</v>
          </cell>
          <cell r="I5144">
            <v>17959.580000000002</v>
          </cell>
          <cell r="J5144">
            <v>17959.580000000002</v>
          </cell>
          <cell r="K5144">
            <v>17959.580000000002</v>
          </cell>
          <cell r="L5144">
            <v>17959.580000000002</v>
          </cell>
          <cell r="M5144">
            <v>17959.580000000002</v>
          </cell>
          <cell r="N5144">
            <v>17959.580000000002</v>
          </cell>
          <cell r="O5144">
            <v>17959.580000000002</v>
          </cell>
          <cell r="P5144">
            <v>17959.580000000002</v>
          </cell>
          <cell r="Q5144">
            <v>17959.580000000002</v>
          </cell>
          <cell r="R5144">
            <v>17959.580000000002</v>
          </cell>
          <cell r="S5144">
            <v>215514.96</v>
          </cell>
        </row>
        <row r="5145">
          <cell r="E5145" t="str">
            <v>36642110010EQMRCZZWD</v>
          </cell>
          <cell r="F5145" t="str">
            <v>SALARY</v>
          </cell>
          <cell r="G5145">
            <v>17959.580000000002</v>
          </cell>
          <cell r="H5145">
            <v>17959.580000000002</v>
          </cell>
          <cell r="I5145">
            <v>17959.580000000002</v>
          </cell>
          <cell r="J5145">
            <v>17959.580000000002</v>
          </cell>
          <cell r="K5145">
            <v>17959.580000000002</v>
          </cell>
          <cell r="L5145">
            <v>17959.580000000002</v>
          </cell>
          <cell r="M5145">
            <v>17959.580000000002</v>
          </cell>
          <cell r="N5145">
            <v>17959.580000000002</v>
          </cell>
          <cell r="O5145">
            <v>17959.580000000002</v>
          </cell>
          <cell r="P5145">
            <v>17959.580000000002</v>
          </cell>
          <cell r="Q5145">
            <v>17959.580000000002</v>
          </cell>
          <cell r="R5145">
            <v>17959.580000000002</v>
          </cell>
          <cell r="S5145">
            <v>215514.96</v>
          </cell>
        </row>
        <row r="5146">
          <cell r="E5146" t="str">
            <v>36642110010EQMRCZZWD</v>
          </cell>
          <cell r="F5146" t="str">
            <v>SALARY</v>
          </cell>
          <cell r="G5146">
            <v>17959.580000000002</v>
          </cell>
          <cell r="H5146">
            <v>17959.580000000002</v>
          </cell>
          <cell r="I5146">
            <v>17959.580000000002</v>
          </cell>
          <cell r="J5146">
            <v>17959.580000000002</v>
          </cell>
          <cell r="K5146">
            <v>17959.580000000002</v>
          </cell>
          <cell r="L5146">
            <v>17959.580000000002</v>
          </cell>
          <cell r="M5146">
            <v>17959.580000000002</v>
          </cell>
          <cell r="N5146">
            <v>17959.580000000002</v>
          </cell>
          <cell r="O5146">
            <v>17959.580000000002</v>
          </cell>
          <cell r="P5146">
            <v>17959.580000000002</v>
          </cell>
          <cell r="Q5146">
            <v>17959.580000000002</v>
          </cell>
          <cell r="R5146">
            <v>17959.580000000002</v>
          </cell>
          <cell r="S5146">
            <v>215514.96</v>
          </cell>
        </row>
        <row r="5147">
          <cell r="E5147" t="str">
            <v>36642110010EQMRCZZWD Total</v>
          </cell>
          <cell r="F5147">
            <v>0</v>
          </cell>
          <cell r="S5147">
            <v>4156628.8799999994</v>
          </cell>
        </row>
        <row r="5148">
          <cell r="E5148" t="str">
            <v>36642110100EQMRCZZWD</v>
          </cell>
          <cell r="F5148" t="str">
            <v>BONUS</v>
          </cell>
          <cell r="G5148">
            <v>0</v>
          </cell>
          <cell r="H5148">
            <v>0</v>
          </cell>
          <cell r="I5148">
            <v>0</v>
          </cell>
          <cell r="J5148">
            <v>0</v>
          </cell>
          <cell r="K5148">
            <v>0</v>
          </cell>
          <cell r="L5148">
            <v>0</v>
          </cell>
          <cell r="M5148">
            <v>17959.580000000002</v>
          </cell>
          <cell r="N5148">
            <v>0</v>
          </cell>
          <cell r="O5148">
            <v>0</v>
          </cell>
          <cell r="P5148">
            <v>0</v>
          </cell>
          <cell r="Q5148">
            <v>0</v>
          </cell>
          <cell r="R5148">
            <v>0</v>
          </cell>
          <cell r="S5148">
            <v>17959.580000000002</v>
          </cell>
        </row>
        <row r="5149">
          <cell r="E5149" t="str">
            <v>36642110100EQMRCZZWD</v>
          </cell>
          <cell r="F5149" t="str">
            <v>BONUS</v>
          </cell>
          <cell r="G5149">
            <v>0</v>
          </cell>
          <cell r="H5149">
            <v>0</v>
          </cell>
          <cell r="I5149">
            <v>0</v>
          </cell>
          <cell r="J5149">
            <v>0</v>
          </cell>
          <cell r="K5149">
            <v>0</v>
          </cell>
          <cell r="L5149">
            <v>0</v>
          </cell>
          <cell r="M5149">
            <v>17959.580000000002</v>
          </cell>
          <cell r="N5149">
            <v>0</v>
          </cell>
          <cell r="O5149">
            <v>0</v>
          </cell>
          <cell r="P5149">
            <v>0</v>
          </cell>
          <cell r="Q5149">
            <v>0</v>
          </cell>
          <cell r="R5149">
            <v>0</v>
          </cell>
          <cell r="S5149">
            <v>17959.580000000002</v>
          </cell>
        </row>
        <row r="5150">
          <cell r="E5150" t="str">
            <v>36642110100EQMRCZZWD</v>
          </cell>
          <cell r="F5150" t="str">
            <v>BONUS</v>
          </cell>
          <cell r="G5150">
            <v>0</v>
          </cell>
          <cell r="H5150">
            <v>0</v>
          </cell>
          <cell r="I5150">
            <v>0</v>
          </cell>
          <cell r="J5150">
            <v>0</v>
          </cell>
          <cell r="K5150">
            <v>0</v>
          </cell>
          <cell r="L5150">
            <v>0</v>
          </cell>
          <cell r="M5150">
            <v>0</v>
          </cell>
          <cell r="N5150">
            <v>17959.580000000002</v>
          </cell>
          <cell r="O5150">
            <v>0</v>
          </cell>
          <cell r="P5150">
            <v>0</v>
          </cell>
          <cell r="Q5150">
            <v>0</v>
          </cell>
          <cell r="R5150">
            <v>0</v>
          </cell>
          <cell r="S5150">
            <v>17959.580000000002</v>
          </cell>
        </row>
        <row r="5151">
          <cell r="E5151" t="str">
            <v>36642110100EQMRCZZWD</v>
          </cell>
          <cell r="F5151" t="str">
            <v>BONUS</v>
          </cell>
          <cell r="G5151">
            <v>0</v>
          </cell>
          <cell r="H5151">
            <v>0</v>
          </cell>
          <cell r="I5151">
            <v>0</v>
          </cell>
          <cell r="J5151">
            <v>0</v>
          </cell>
          <cell r="K5151">
            <v>0</v>
          </cell>
          <cell r="L5151">
            <v>0</v>
          </cell>
          <cell r="M5151">
            <v>0</v>
          </cell>
          <cell r="N5151">
            <v>17959.580000000002</v>
          </cell>
          <cell r="O5151">
            <v>0</v>
          </cell>
          <cell r="P5151">
            <v>0</v>
          </cell>
          <cell r="Q5151">
            <v>0</v>
          </cell>
          <cell r="R5151">
            <v>0</v>
          </cell>
          <cell r="S5151">
            <v>17959.580000000002</v>
          </cell>
        </row>
        <row r="5152">
          <cell r="E5152" t="str">
            <v>36642110100EQMRCZZWD</v>
          </cell>
          <cell r="F5152" t="str">
            <v>BONUS</v>
          </cell>
          <cell r="G5152">
            <v>0</v>
          </cell>
          <cell r="H5152">
            <v>0</v>
          </cell>
          <cell r="I5152">
            <v>0</v>
          </cell>
          <cell r="J5152">
            <v>0</v>
          </cell>
          <cell r="K5152">
            <v>0</v>
          </cell>
          <cell r="L5152">
            <v>0</v>
          </cell>
          <cell r="M5152">
            <v>0</v>
          </cell>
          <cell r="N5152">
            <v>27769.88</v>
          </cell>
          <cell r="O5152">
            <v>0</v>
          </cell>
          <cell r="P5152">
            <v>0</v>
          </cell>
          <cell r="Q5152">
            <v>0</v>
          </cell>
          <cell r="R5152">
            <v>0</v>
          </cell>
          <cell r="S5152">
            <v>27769.88</v>
          </cell>
        </row>
        <row r="5153">
          <cell r="E5153" t="str">
            <v>36642110100EQMRCZZWD</v>
          </cell>
          <cell r="F5153" t="str">
            <v>BONUS</v>
          </cell>
          <cell r="G5153">
            <v>0</v>
          </cell>
          <cell r="H5153">
            <v>0</v>
          </cell>
          <cell r="I5153">
            <v>0</v>
          </cell>
          <cell r="J5153">
            <v>0</v>
          </cell>
          <cell r="K5153">
            <v>0</v>
          </cell>
          <cell r="L5153">
            <v>0</v>
          </cell>
          <cell r="M5153">
            <v>0</v>
          </cell>
          <cell r="N5153">
            <v>17959.580000000002</v>
          </cell>
          <cell r="O5153">
            <v>0</v>
          </cell>
          <cell r="P5153">
            <v>0</v>
          </cell>
          <cell r="Q5153">
            <v>0</v>
          </cell>
          <cell r="R5153">
            <v>0</v>
          </cell>
          <cell r="S5153">
            <v>17959.580000000002</v>
          </cell>
        </row>
        <row r="5154">
          <cell r="E5154" t="str">
            <v>36642110100EQMRCZZWD</v>
          </cell>
          <cell r="F5154" t="str">
            <v>BONUS</v>
          </cell>
          <cell r="G5154">
            <v>0</v>
          </cell>
          <cell r="H5154">
            <v>0</v>
          </cell>
          <cell r="I5154">
            <v>0</v>
          </cell>
          <cell r="J5154">
            <v>0</v>
          </cell>
          <cell r="K5154">
            <v>0</v>
          </cell>
          <cell r="L5154">
            <v>0</v>
          </cell>
          <cell r="M5154">
            <v>0</v>
          </cell>
          <cell r="N5154">
            <v>0</v>
          </cell>
          <cell r="O5154">
            <v>0</v>
          </cell>
          <cell r="P5154">
            <v>0</v>
          </cell>
          <cell r="Q5154">
            <v>17959.580000000002</v>
          </cell>
          <cell r="R5154">
            <v>0</v>
          </cell>
          <cell r="S5154">
            <v>17959.580000000002</v>
          </cell>
        </row>
        <row r="5155">
          <cell r="E5155" t="str">
            <v>36642110100EQMRCZZWD</v>
          </cell>
          <cell r="F5155" t="str">
            <v>BONUS</v>
          </cell>
          <cell r="G5155">
            <v>0</v>
          </cell>
          <cell r="H5155">
            <v>0</v>
          </cell>
          <cell r="I5155">
            <v>0</v>
          </cell>
          <cell r="J5155">
            <v>0</v>
          </cell>
          <cell r="K5155">
            <v>0</v>
          </cell>
          <cell r="L5155">
            <v>0</v>
          </cell>
          <cell r="M5155">
            <v>0</v>
          </cell>
          <cell r="N5155">
            <v>0</v>
          </cell>
          <cell r="O5155">
            <v>0</v>
          </cell>
          <cell r="P5155">
            <v>0</v>
          </cell>
          <cell r="Q5155">
            <v>17959.580000000002</v>
          </cell>
          <cell r="R5155">
            <v>0</v>
          </cell>
          <cell r="S5155">
            <v>17959.580000000002</v>
          </cell>
        </row>
        <row r="5156">
          <cell r="E5156" t="str">
            <v>36642110100EQMRCZZWD</v>
          </cell>
          <cell r="F5156" t="str">
            <v>BONUS</v>
          </cell>
          <cell r="G5156">
            <v>0</v>
          </cell>
          <cell r="H5156">
            <v>0</v>
          </cell>
          <cell r="I5156">
            <v>0</v>
          </cell>
          <cell r="J5156">
            <v>0</v>
          </cell>
          <cell r="K5156">
            <v>0</v>
          </cell>
          <cell r="L5156">
            <v>0</v>
          </cell>
          <cell r="M5156">
            <v>0</v>
          </cell>
          <cell r="N5156">
            <v>0</v>
          </cell>
          <cell r="O5156">
            <v>0</v>
          </cell>
          <cell r="P5156">
            <v>0</v>
          </cell>
          <cell r="Q5156">
            <v>17959.580000000002</v>
          </cell>
          <cell r="R5156">
            <v>0</v>
          </cell>
          <cell r="S5156">
            <v>17959.580000000002</v>
          </cell>
        </row>
        <row r="5157">
          <cell r="E5157" t="str">
            <v>36642110100EQMRCZZWD</v>
          </cell>
          <cell r="F5157" t="str">
            <v>BONUS</v>
          </cell>
          <cell r="G5157">
            <v>0</v>
          </cell>
          <cell r="H5157">
            <v>0</v>
          </cell>
          <cell r="I5157">
            <v>0</v>
          </cell>
          <cell r="J5157">
            <v>0</v>
          </cell>
          <cell r="K5157">
            <v>0</v>
          </cell>
          <cell r="L5157">
            <v>0</v>
          </cell>
          <cell r="M5157">
            <v>0</v>
          </cell>
          <cell r="N5157">
            <v>0</v>
          </cell>
          <cell r="O5157">
            <v>0</v>
          </cell>
          <cell r="P5157">
            <v>0</v>
          </cell>
          <cell r="Q5157">
            <v>17959.580000000002</v>
          </cell>
          <cell r="R5157">
            <v>0</v>
          </cell>
          <cell r="S5157">
            <v>17959.580000000002</v>
          </cell>
        </row>
        <row r="5158">
          <cell r="E5158" t="str">
            <v>36642110100EQMRCZZWD</v>
          </cell>
          <cell r="F5158" t="str">
            <v>BONUS</v>
          </cell>
          <cell r="G5158">
            <v>0</v>
          </cell>
          <cell r="H5158">
            <v>0</v>
          </cell>
          <cell r="I5158">
            <v>0</v>
          </cell>
          <cell r="J5158">
            <v>0</v>
          </cell>
          <cell r="K5158">
            <v>0</v>
          </cell>
          <cell r="L5158">
            <v>0</v>
          </cell>
          <cell r="M5158">
            <v>0</v>
          </cell>
          <cell r="N5158">
            <v>0</v>
          </cell>
          <cell r="O5158">
            <v>0</v>
          </cell>
          <cell r="P5158">
            <v>0</v>
          </cell>
          <cell r="Q5158">
            <v>17959.580000000002</v>
          </cell>
          <cell r="R5158">
            <v>0</v>
          </cell>
          <cell r="S5158">
            <v>17959.580000000002</v>
          </cell>
        </row>
        <row r="5159">
          <cell r="E5159" t="str">
            <v>36642110100EQMRCZZWD</v>
          </cell>
          <cell r="F5159" t="str">
            <v>BONUS</v>
          </cell>
          <cell r="G5159">
            <v>0</v>
          </cell>
          <cell r="H5159">
            <v>0</v>
          </cell>
          <cell r="I5159">
            <v>0</v>
          </cell>
          <cell r="J5159">
            <v>0</v>
          </cell>
          <cell r="K5159">
            <v>0</v>
          </cell>
          <cell r="L5159">
            <v>0</v>
          </cell>
          <cell r="M5159">
            <v>0</v>
          </cell>
          <cell r="N5159">
            <v>0</v>
          </cell>
          <cell r="O5159">
            <v>0</v>
          </cell>
          <cell r="P5159">
            <v>0</v>
          </cell>
          <cell r="Q5159">
            <v>17959.580000000002</v>
          </cell>
          <cell r="R5159">
            <v>0</v>
          </cell>
          <cell r="S5159">
            <v>17959.580000000002</v>
          </cell>
        </row>
        <row r="5160">
          <cell r="E5160" t="str">
            <v>36642110100EQMRCZZWD</v>
          </cell>
          <cell r="F5160" t="str">
            <v>BONUS</v>
          </cell>
          <cell r="G5160">
            <v>0</v>
          </cell>
          <cell r="H5160">
            <v>0</v>
          </cell>
          <cell r="I5160">
            <v>0</v>
          </cell>
          <cell r="J5160">
            <v>0</v>
          </cell>
          <cell r="K5160">
            <v>0</v>
          </cell>
          <cell r="L5160">
            <v>0</v>
          </cell>
          <cell r="M5160">
            <v>0</v>
          </cell>
          <cell r="N5160">
            <v>0</v>
          </cell>
          <cell r="O5160">
            <v>0</v>
          </cell>
          <cell r="P5160">
            <v>0</v>
          </cell>
          <cell r="Q5160">
            <v>17959.580000000002</v>
          </cell>
          <cell r="R5160">
            <v>0</v>
          </cell>
          <cell r="S5160">
            <v>17959.580000000002</v>
          </cell>
        </row>
        <row r="5161">
          <cell r="E5161" t="str">
            <v>36642110100EQMRCZZWD</v>
          </cell>
          <cell r="F5161" t="str">
            <v>BONUS</v>
          </cell>
          <cell r="G5161">
            <v>0</v>
          </cell>
          <cell r="H5161">
            <v>0</v>
          </cell>
          <cell r="I5161">
            <v>13770.46</v>
          </cell>
          <cell r="J5161">
            <v>0</v>
          </cell>
          <cell r="K5161">
            <v>0</v>
          </cell>
          <cell r="L5161">
            <v>0</v>
          </cell>
          <cell r="M5161">
            <v>0</v>
          </cell>
          <cell r="N5161">
            <v>0</v>
          </cell>
          <cell r="O5161">
            <v>0</v>
          </cell>
          <cell r="P5161">
            <v>0</v>
          </cell>
          <cell r="Q5161">
            <v>0</v>
          </cell>
          <cell r="R5161">
            <v>0</v>
          </cell>
          <cell r="S5161">
            <v>13770.46</v>
          </cell>
        </row>
        <row r="5162">
          <cell r="E5162" t="str">
            <v>36642110100EQMRCZZWD</v>
          </cell>
          <cell r="F5162" t="str">
            <v>BONUS</v>
          </cell>
          <cell r="G5162">
            <v>0</v>
          </cell>
          <cell r="H5162">
            <v>0</v>
          </cell>
          <cell r="I5162">
            <v>0</v>
          </cell>
          <cell r="J5162">
            <v>35451.699999999997</v>
          </cell>
          <cell r="K5162">
            <v>0</v>
          </cell>
          <cell r="L5162">
            <v>0</v>
          </cell>
          <cell r="M5162">
            <v>0</v>
          </cell>
          <cell r="N5162">
            <v>0</v>
          </cell>
          <cell r="O5162">
            <v>0</v>
          </cell>
          <cell r="P5162">
            <v>0</v>
          </cell>
          <cell r="Q5162">
            <v>0</v>
          </cell>
          <cell r="R5162">
            <v>0</v>
          </cell>
          <cell r="S5162">
            <v>35451.699999999997</v>
          </cell>
        </row>
        <row r="5163">
          <cell r="E5163" t="str">
            <v>36642110100EQMRCZZWD</v>
          </cell>
          <cell r="F5163" t="str">
            <v>BONUS</v>
          </cell>
          <cell r="G5163">
            <v>0</v>
          </cell>
          <cell r="H5163">
            <v>0</v>
          </cell>
          <cell r="I5163">
            <v>0</v>
          </cell>
          <cell r="J5163">
            <v>0</v>
          </cell>
          <cell r="K5163">
            <v>0</v>
          </cell>
          <cell r="L5163">
            <v>0</v>
          </cell>
          <cell r="M5163">
            <v>0</v>
          </cell>
          <cell r="N5163">
            <v>0</v>
          </cell>
          <cell r="O5163">
            <v>0</v>
          </cell>
          <cell r="P5163">
            <v>17959.580000000002</v>
          </cell>
          <cell r="Q5163">
            <v>0</v>
          </cell>
          <cell r="R5163">
            <v>0</v>
          </cell>
          <cell r="S5163">
            <v>17959.580000000002</v>
          </cell>
        </row>
        <row r="5164">
          <cell r="E5164" t="str">
            <v>36642110100EQMRCZZWD</v>
          </cell>
          <cell r="F5164" t="str">
            <v>BONUS</v>
          </cell>
          <cell r="G5164">
            <v>0</v>
          </cell>
          <cell r="H5164">
            <v>0</v>
          </cell>
          <cell r="I5164">
            <v>0</v>
          </cell>
          <cell r="J5164">
            <v>0</v>
          </cell>
          <cell r="K5164">
            <v>0</v>
          </cell>
          <cell r="L5164">
            <v>0</v>
          </cell>
          <cell r="M5164">
            <v>0</v>
          </cell>
          <cell r="N5164">
            <v>0</v>
          </cell>
          <cell r="O5164">
            <v>0</v>
          </cell>
          <cell r="P5164">
            <v>0</v>
          </cell>
          <cell r="Q5164">
            <v>17959.580000000002</v>
          </cell>
          <cell r="R5164">
            <v>0</v>
          </cell>
          <cell r="S5164">
            <v>17959.580000000002</v>
          </cell>
        </row>
        <row r="5165">
          <cell r="E5165" t="str">
            <v>36642110100EQMRCZZWD</v>
          </cell>
          <cell r="F5165" t="str">
            <v>BONUS</v>
          </cell>
          <cell r="G5165">
            <v>0</v>
          </cell>
          <cell r="H5165">
            <v>17959.580000000002</v>
          </cell>
          <cell r="I5165">
            <v>0</v>
          </cell>
          <cell r="J5165">
            <v>0</v>
          </cell>
          <cell r="K5165">
            <v>0</v>
          </cell>
          <cell r="L5165">
            <v>0</v>
          </cell>
          <cell r="M5165">
            <v>0</v>
          </cell>
          <cell r="N5165">
            <v>0</v>
          </cell>
          <cell r="O5165">
            <v>0</v>
          </cell>
          <cell r="P5165">
            <v>0</v>
          </cell>
          <cell r="Q5165">
            <v>0</v>
          </cell>
          <cell r="R5165">
            <v>0</v>
          </cell>
          <cell r="S5165">
            <v>17959.580000000002</v>
          </cell>
        </row>
        <row r="5166">
          <cell r="E5166" t="str">
            <v>36642110100EQMRCZZWD Total</v>
          </cell>
          <cell r="F5166">
            <v>0</v>
          </cell>
          <cell r="S5166">
            <v>346385.74000000011</v>
          </cell>
        </row>
        <row r="5167">
          <cell r="E5167" t="str">
            <v>36642110260EQMRCZZWD</v>
          </cell>
          <cell r="F5167" t="str">
            <v>HOUSESUB</v>
          </cell>
          <cell r="G5167">
            <v>796.61</v>
          </cell>
          <cell r="H5167">
            <v>796.61</v>
          </cell>
          <cell r="I5167">
            <v>796.61</v>
          </cell>
          <cell r="J5167">
            <v>796.61</v>
          </cell>
          <cell r="K5167">
            <v>796.61</v>
          </cell>
          <cell r="L5167">
            <v>796.61</v>
          </cell>
          <cell r="M5167">
            <v>796.61</v>
          </cell>
          <cell r="N5167">
            <v>796.61</v>
          </cell>
          <cell r="O5167">
            <v>796.61</v>
          </cell>
          <cell r="P5167">
            <v>796.61</v>
          </cell>
          <cell r="Q5167">
            <v>796.61</v>
          </cell>
          <cell r="R5167">
            <v>796.61</v>
          </cell>
          <cell r="S5167">
            <v>9559.32</v>
          </cell>
        </row>
        <row r="5168">
          <cell r="E5168" t="str">
            <v>36642110260EQMRCZZWD</v>
          </cell>
          <cell r="F5168" t="str">
            <v>HOUSESUB</v>
          </cell>
          <cell r="G5168">
            <v>796.61</v>
          </cell>
          <cell r="H5168">
            <v>796.61</v>
          </cell>
          <cell r="I5168">
            <v>796.61</v>
          </cell>
          <cell r="J5168">
            <v>796.61</v>
          </cell>
          <cell r="K5168">
            <v>796.61</v>
          </cell>
          <cell r="L5168">
            <v>796.61</v>
          </cell>
          <cell r="M5168">
            <v>796.61</v>
          </cell>
          <cell r="N5168">
            <v>796.61</v>
          </cell>
          <cell r="O5168">
            <v>796.61</v>
          </cell>
          <cell r="P5168">
            <v>796.61</v>
          </cell>
          <cell r="Q5168">
            <v>796.61</v>
          </cell>
          <cell r="R5168">
            <v>796.61</v>
          </cell>
          <cell r="S5168">
            <v>9559.32</v>
          </cell>
        </row>
        <row r="5169">
          <cell r="E5169" t="str">
            <v>36642110260EQMRCZZWD</v>
          </cell>
          <cell r="F5169" t="str">
            <v>HOUSESUB</v>
          </cell>
          <cell r="G5169">
            <v>796.61</v>
          </cell>
          <cell r="H5169">
            <v>796.61</v>
          </cell>
          <cell r="I5169">
            <v>796.61</v>
          </cell>
          <cell r="J5169">
            <v>796.61</v>
          </cell>
          <cell r="K5169">
            <v>796.61</v>
          </cell>
          <cell r="L5169">
            <v>796.61</v>
          </cell>
          <cell r="M5169">
            <v>796.61</v>
          </cell>
          <cell r="N5169">
            <v>796.61</v>
          </cell>
          <cell r="O5169">
            <v>796.61</v>
          </cell>
          <cell r="P5169">
            <v>796.61</v>
          </cell>
          <cell r="Q5169">
            <v>796.61</v>
          </cell>
          <cell r="R5169">
            <v>796.61</v>
          </cell>
          <cell r="S5169">
            <v>9559.32</v>
          </cell>
        </row>
        <row r="5170">
          <cell r="E5170" t="str">
            <v>36642110260EQMRCZZWD</v>
          </cell>
          <cell r="F5170" t="str">
            <v>HOUSESUB</v>
          </cell>
          <cell r="G5170">
            <v>796.61</v>
          </cell>
          <cell r="H5170">
            <v>796.61</v>
          </cell>
          <cell r="I5170">
            <v>796.61</v>
          </cell>
          <cell r="J5170">
            <v>796.61</v>
          </cell>
          <cell r="K5170">
            <v>796.61</v>
          </cell>
          <cell r="L5170">
            <v>796.61</v>
          </cell>
          <cell r="M5170">
            <v>796.61</v>
          </cell>
          <cell r="N5170">
            <v>796.61</v>
          </cell>
          <cell r="O5170">
            <v>796.61</v>
          </cell>
          <cell r="P5170">
            <v>796.61</v>
          </cell>
          <cell r="Q5170">
            <v>796.61</v>
          </cell>
          <cell r="R5170">
            <v>796.61</v>
          </cell>
          <cell r="S5170">
            <v>9559.32</v>
          </cell>
        </row>
        <row r="5171">
          <cell r="E5171" t="str">
            <v>36642110260EQMRCZZWD</v>
          </cell>
          <cell r="F5171" t="str">
            <v>HOUSESUB</v>
          </cell>
          <cell r="G5171">
            <v>796.61</v>
          </cell>
          <cell r="H5171">
            <v>796.61</v>
          </cell>
          <cell r="I5171">
            <v>796.61</v>
          </cell>
          <cell r="J5171">
            <v>796.61</v>
          </cell>
          <cell r="K5171">
            <v>796.61</v>
          </cell>
          <cell r="L5171">
            <v>796.61</v>
          </cell>
          <cell r="M5171">
            <v>796.61</v>
          </cell>
          <cell r="N5171">
            <v>796.61</v>
          </cell>
          <cell r="O5171">
            <v>796.61</v>
          </cell>
          <cell r="P5171">
            <v>796.61</v>
          </cell>
          <cell r="Q5171">
            <v>796.61</v>
          </cell>
          <cell r="R5171">
            <v>796.61</v>
          </cell>
          <cell r="S5171">
            <v>9559.32</v>
          </cell>
        </row>
        <row r="5172">
          <cell r="E5172" t="str">
            <v>36642110260EQMRCZZWD</v>
          </cell>
          <cell r="F5172" t="str">
            <v>HOUSESUB</v>
          </cell>
          <cell r="G5172">
            <v>796.61</v>
          </cell>
          <cell r="H5172">
            <v>796.61</v>
          </cell>
          <cell r="I5172">
            <v>796.61</v>
          </cell>
          <cell r="J5172">
            <v>796.61</v>
          </cell>
          <cell r="K5172">
            <v>796.61</v>
          </cell>
          <cell r="L5172">
            <v>796.61</v>
          </cell>
          <cell r="M5172">
            <v>796.61</v>
          </cell>
          <cell r="N5172">
            <v>796.61</v>
          </cell>
          <cell r="O5172">
            <v>796.61</v>
          </cell>
          <cell r="P5172">
            <v>796.61</v>
          </cell>
          <cell r="Q5172">
            <v>796.61</v>
          </cell>
          <cell r="R5172">
            <v>796.61</v>
          </cell>
          <cell r="S5172">
            <v>9559.32</v>
          </cell>
        </row>
        <row r="5173">
          <cell r="E5173" t="str">
            <v>36642110260EQMRCZZWD</v>
          </cell>
          <cell r="F5173" t="str">
            <v>HOUSESUB</v>
          </cell>
          <cell r="G5173">
            <v>796.61</v>
          </cell>
          <cell r="H5173">
            <v>796.61</v>
          </cell>
          <cell r="I5173">
            <v>796.61</v>
          </cell>
          <cell r="J5173">
            <v>796.61</v>
          </cell>
          <cell r="K5173">
            <v>796.61</v>
          </cell>
          <cell r="L5173">
            <v>796.61</v>
          </cell>
          <cell r="M5173">
            <v>796.61</v>
          </cell>
          <cell r="N5173">
            <v>796.61</v>
          </cell>
          <cell r="O5173">
            <v>796.61</v>
          </cell>
          <cell r="P5173">
            <v>796.61</v>
          </cell>
          <cell r="Q5173">
            <v>796.61</v>
          </cell>
          <cell r="R5173">
            <v>796.61</v>
          </cell>
          <cell r="S5173">
            <v>9559.32</v>
          </cell>
        </row>
        <row r="5174">
          <cell r="E5174" t="str">
            <v>36642110260EQMRCZZWD</v>
          </cell>
          <cell r="F5174" t="str">
            <v>HOUSESUB</v>
          </cell>
          <cell r="G5174">
            <v>796.61</v>
          </cell>
          <cell r="H5174">
            <v>796.61</v>
          </cell>
          <cell r="I5174">
            <v>796.61</v>
          </cell>
          <cell r="J5174">
            <v>796.61</v>
          </cell>
          <cell r="K5174">
            <v>796.61</v>
          </cell>
          <cell r="L5174">
            <v>796.61</v>
          </cell>
          <cell r="M5174">
            <v>796.61</v>
          </cell>
          <cell r="N5174">
            <v>796.61</v>
          </cell>
          <cell r="O5174">
            <v>796.61</v>
          </cell>
          <cell r="P5174">
            <v>796.61</v>
          </cell>
          <cell r="Q5174">
            <v>796.61</v>
          </cell>
          <cell r="R5174">
            <v>796.61</v>
          </cell>
          <cell r="S5174">
            <v>9559.32</v>
          </cell>
        </row>
        <row r="5175">
          <cell r="E5175" t="str">
            <v>36642110260EQMRCZZWD</v>
          </cell>
          <cell r="F5175" t="str">
            <v>HOUSESUB</v>
          </cell>
          <cell r="G5175">
            <v>796.61</v>
          </cell>
          <cell r="H5175">
            <v>796.61</v>
          </cell>
          <cell r="I5175">
            <v>796.61</v>
          </cell>
          <cell r="J5175">
            <v>796.61</v>
          </cell>
          <cell r="K5175">
            <v>796.61</v>
          </cell>
          <cell r="L5175">
            <v>796.61</v>
          </cell>
          <cell r="M5175">
            <v>796.61</v>
          </cell>
          <cell r="N5175">
            <v>796.61</v>
          </cell>
          <cell r="O5175">
            <v>796.61</v>
          </cell>
          <cell r="P5175">
            <v>796.61</v>
          </cell>
          <cell r="Q5175">
            <v>796.61</v>
          </cell>
          <cell r="R5175">
            <v>796.61</v>
          </cell>
          <cell r="S5175">
            <v>9559.32</v>
          </cell>
        </row>
        <row r="5176">
          <cell r="E5176" t="str">
            <v>36642110260EQMRCZZWD Total</v>
          </cell>
          <cell r="F5176">
            <v>0</v>
          </cell>
          <cell r="S5176">
            <v>86033.88</v>
          </cell>
        </row>
        <row r="5177">
          <cell r="E5177" t="str">
            <v>36642110340EQMRCZZWD</v>
          </cell>
          <cell r="F5177" t="str">
            <v>CARALL</v>
          </cell>
          <cell r="G5177">
            <v>8840</v>
          </cell>
          <cell r="H5177">
            <v>8840</v>
          </cell>
          <cell r="I5177">
            <v>8840</v>
          </cell>
          <cell r="J5177">
            <v>8840</v>
          </cell>
          <cell r="K5177">
            <v>8840</v>
          </cell>
          <cell r="L5177">
            <v>8840</v>
          </cell>
          <cell r="M5177">
            <v>8840</v>
          </cell>
          <cell r="N5177">
            <v>8840</v>
          </cell>
          <cell r="O5177">
            <v>8840</v>
          </cell>
          <cell r="P5177">
            <v>8840</v>
          </cell>
          <cell r="Q5177">
            <v>8840</v>
          </cell>
          <cell r="R5177">
            <v>8840</v>
          </cell>
          <cell r="S5177">
            <v>106080</v>
          </cell>
        </row>
        <row r="5178">
          <cell r="E5178" t="str">
            <v>36642110340EQMRCZZWD Total</v>
          </cell>
          <cell r="F5178">
            <v>0</v>
          </cell>
          <cell r="S5178">
            <v>106080</v>
          </cell>
        </row>
        <row r="5179">
          <cell r="E5179" t="str">
            <v>36642130010EQMRCZZWD</v>
          </cell>
          <cell r="F5179" t="str">
            <v>CC-BARGAIN</v>
          </cell>
          <cell r="G5179">
            <v>8.25</v>
          </cell>
          <cell r="H5179">
            <v>8.25</v>
          </cell>
          <cell r="I5179">
            <v>8.25</v>
          </cell>
          <cell r="J5179">
            <v>8.25</v>
          </cell>
          <cell r="K5179">
            <v>8.25</v>
          </cell>
          <cell r="L5179">
            <v>8.25</v>
          </cell>
          <cell r="M5179">
            <v>8.25</v>
          </cell>
          <cell r="N5179">
            <v>8.25</v>
          </cell>
          <cell r="O5179">
            <v>8.25</v>
          </cell>
          <cell r="P5179">
            <v>8.25</v>
          </cell>
          <cell r="Q5179">
            <v>8.25</v>
          </cell>
          <cell r="R5179">
            <v>8.25</v>
          </cell>
          <cell r="S5179">
            <v>99</v>
          </cell>
        </row>
        <row r="5180">
          <cell r="E5180" t="str">
            <v>36642130010EQMRCZZWD</v>
          </cell>
          <cell r="F5180" t="str">
            <v>CC-BARGAIN</v>
          </cell>
          <cell r="G5180">
            <v>8.25</v>
          </cell>
          <cell r="H5180">
            <v>8.25</v>
          </cell>
          <cell r="I5180">
            <v>8.25</v>
          </cell>
          <cell r="J5180">
            <v>8.25</v>
          </cell>
          <cell r="K5180">
            <v>8.25</v>
          </cell>
          <cell r="L5180">
            <v>8.25</v>
          </cell>
          <cell r="M5180">
            <v>8.25</v>
          </cell>
          <cell r="N5180">
            <v>8.25</v>
          </cell>
          <cell r="O5180">
            <v>8.25</v>
          </cell>
          <cell r="P5180">
            <v>8.25</v>
          </cell>
          <cell r="Q5180">
            <v>8.25</v>
          </cell>
          <cell r="R5180">
            <v>8.25</v>
          </cell>
          <cell r="S5180">
            <v>99</v>
          </cell>
        </row>
        <row r="5181">
          <cell r="E5181" t="str">
            <v>36642130010EQMRCZZWD</v>
          </cell>
          <cell r="F5181" t="str">
            <v>CC-BARGAIN</v>
          </cell>
          <cell r="G5181">
            <v>8.25</v>
          </cell>
          <cell r="H5181">
            <v>8.25</v>
          </cell>
          <cell r="I5181">
            <v>8.25</v>
          </cell>
          <cell r="J5181">
            <v>8.25</v>
          </cell>
          <cell r="K5181">
            <v>8.25</v>
          </cell>
          <cell r="L5181">
            <v>8.25</v>
          </cell>
          <cell r="M5181">
            <v>8.25</v>
          </cell>
          <cell r="N5181">
            <v>8.25</v>
          </cell>
          <cell r="O5181">
            <v>8.25</v>
          </cell>
          <cell r="P5181">
            <v>8.25</v>
          </cell>
          <cell r="Q5181">
            <v>8.25</v>
          </cell>
          <cell r="R5181">
            <v>8.25</v>
          </cell>
          <cell r="S5181">
            <v>99</v>
          </cell>
        </row>
        <row r="5182">
          <cell r="E5182" t="str">
            <v>36642130010EQMRCZZWD</v>
          </cell>
          <cell r="F5182" t="str">
            <v>CC-BARGAIN</v>
          </cell>
          <cell r="G5182">
            <v>8.25</v>
          </cell>
          <cell r="H5182">
            <v>8.25</v>
          </cell>
          <cell r="I5182">
            <v>8.25</v>
          </cell>
          <cell r="J5182">
            <v>8.25</v>
          </cell>
          <cell r="K5182">
            <v>8.25</v>
          </cell>
          <cell r="L5182">
            <v>8.25</v>
          </cell>
          <cell r="M5182">
            <v>8.25</v>
          </cell>
          <cell r="N5182">
            <v>8.25</v>
          </cell>
          <cell r="O5182">
            <v>8.25</v>
          </cell>
          <cell r="P5182">
            <v>8.25</v>
          </cell>
          <cell r="Q5182">
            <v>8.25</v>
          </cell>
          <cell r="R5182">
            <v>8.25</v>
          </cell>
          <cell r="S5182">
            <v>99</v>
          </cell>
        </row>
        <row r="5183">
          <cell r="E5183" t="str">
            <v>36642130010EQMRCZZWD</v>
          </cell>
          <cell r="F5183" t="str">
            <v>CC-BARGAIN</v>
          </cell>
          <cell r="G5183">
            <v>8.25</v>
          </cell>
          <cell r="H5183">
            <v>8.25</v>
          </cell>
          <cell r="I5183">
            <v>8.25</v>
          </cell>
          <cell r="J5183">
            <v>8.25</v>
          </cell>
          <cell r="K5183">
            <v>8.25</v>
          </cell>
          <cell r="L5183">
            <v>8.25</v>
          </cell>
          <cell r="M5183">
            <v>8.25</v>
          </cell>
          <cell r="N5183">
            <v>8.25</v>
          </cell>
          <cell r="O5183">
            <v>8.25</v>
          </cell>
          <cell r="P5183">
            <v>8.25</v>
          </cell>
          <cell r="Q5183">
            <v>8.25</v>
          </cell>
          <cell r="R5183">
            <v>8.25</v>
          </cell>
          <cell r="S5183">
            <v>99</v>
          </cell>
        </row>
        <row r="5184">
          <cell r="E5184" t="str">
            <v>36642130010EQMRCZZWD</v>
          </cell>
          <cell r="F5184" t="str">
            <v>CC-BARGAIN</v>
          </cell>
          <cell r="G5184">
            <v>8.25</v>
          </cell>
          <cell r="H5184">
            <v>8.25</v>
          </cell>
          <cell r="I5184">
            <v>8.25</v>
          </cell>
          <cell r="J5184">
            <v>8.25</v>
          </cell>
          <cell r="K5184">
            <v>8.25</v>
          </cell>
          <cell r="L5184">
            <v>8.25</v>
          </cell>
          <cell r="M5184">
            <v>8.25</v>
          </cell>
          <cell r="N5184">
            <v>8.25</v>
          </cell>
          <cell r="O5184">
            <v>8.25</v>
          </cell>
          <cell r="P5184">
            <v>8.25</v>
          </cell>
          <cell r="Q5184">
            <v>8.25</v>
          </cell>
          <cell r="R5184">
            <v>8.25</v>
          </cell>
          <cell r="S5184">
            <v>99</v>
          </cell>
        </row>
        <row r="5185">
          <cell r="E5185" t="str">
            <v>36642130010EQMRCZZWD</v>
          </cell>
          <cell r="F5185" t="str">
            <v>CC-UNION</v>
          </cell>
          <cell r="G5185">
            <v>8.25</v>
          </cell>
          <cell r="H5185">
            <v>8.25</v>
          </cell>
          <cell r="I5185">
            <v>8.25</v>
          </cell>
          <cell r="J5185">
            <v>8.25</v>
          </cell>
          <cell r="K5185">
            <v>8.25</v>
          </cell>
          <cell r="L5185">
            <v>8.25</v>
          </cell>
          <cell r="M5185">
            <v>8.25</v>
          </cell>
          <cell r="N5185">
            <v>8.25</v>
          </cell>
          <cell r="O5185">
            <v>8.25</v>
          </cell>
          <cell r="P5185">
            <v>8.25</v>
          </cell>
          <cell r="Q5185">
            <v>8.25</v>
          </cell>
          <cell r="R5185">
            <v>8.25</v>
          </cell>
          <cell r="S5185">
            <v>99</v>
          </cell>
        </row>
        <row r="5186">
          <cell r="E5186" t="str">
            <v>36642130010EQMRCZZWD</v>
          </cell>
          <cell r="F5186" t="str">
            <v>CC-BARGAIN</v>
          </cell>
          <cell r="G5186">
            <v>8.25</v>
          </cell>
          <cell r="H5186">
            <v>8.25</v>
          </cell>
          <cell r="I5186">
            <v>8.25</v>
          </cell>
          <cell r="J5186">
            <v>8.25</v>
          </cell>
          <cell r="K5186">
            <v>8.25</v>
          </cell>
          <cell r="L5186">
            <v>8.25</v>
          </cell>
          <cell r="M5186">
            <v>8.25</v>
          </cell>
          <cell r="N5186">
            <v>8.25</v>
          </cell>
          <cell r="O5186">
            <v>8.25</v>
          </cell>
          <cell r="P5186">
            <v>8.25</v>
          </cell>
          <cell r="Q5186">
            <v>8.25</v>
          </cell>
          <cell r="R5186">
            <v>8.25</v>
          </cell>
          <cell r="S5186">
            <v>99</v>
          </cell>
        </row>
        <row r="5187">
          <cell r="E5187" t="str">
            <v>36642130010EQMRCZZWD</v>
          </cell>
          <cell r="F5187" t="str">
            <v>CC-BARGAIN</v>
          </cell>
          <cell r="G5187">
            <v>8.25</v>
          </cell>
          <cell r="H5187">
            <v>8.25</v>
          </cell>
          <cell r="I5187">
            <v>8.25</v>
          </cell>
          <cell r="J5187">
            <v>8.25</v>
          </cell>
          <cell r="K5187">
            <v>8.25</v>
          </cell>
          <cell r="L5187">
            <v>8.25</v>
          </cell>
          <cell r="M5187">
            <v>8.25</v>
          </cell>
          <cell r="N5187">
            <v>8.25</v>
          </cell>
          <cell r="O5187">
            <v>8.25</v>
          </cell>
          <cell r="P5187">
            <v>8.25</v>
          </cell>
          <cell r="Q5187">
            <v>8.25</v>
          </cell>
          <cell r="R5187">
            <v>8.25</v>
          </cell>
          <cell r="S5187">
            <v>99</v>
          </cell>
        </row>
        <row r="5188">
          <cell r="E5188" t="str">
            <v>36642130010EQMRCZZWD</v>
          </cell>
          <cell r="F5188" t="str">
            <v>CC-BARGAIN</v>
          </cell>
          <cell r="G5188">
            <v>8.25</v>
          </cell>
          <cell r="H5188">
            <v>8.25</v>
          </cell>
          <cell r="I5188">
            <v>8.25</v>
          </cell>
          <cell r="J5188">
            <v>8.25</v>
          </cell>
          <cell r="K5188">
            <v>8.25</v>
          </cell>
          <cell r="L5188">
            <v>8.25</v>
          </cell>
          <cell r="M5188">
            <v>8.25</v>
          </cell>
          <cell r="N5188">
            <v>8.25</v>
          </cell>
          <cell r="O5188">
            <v>8.25</v>
          </cell>
          <cell r="P5188">
            <v>8.25</v>
          </cell>
          <cell r="Q5188">
            <v>8.25</v>
          </cell>
          <cell r="R5188">
            <v>8.25</v>
          </cell>
          <cell r="S5188">
            <v>99</v>
          </cell>
        </row>
        <row r="5189">
          <cell r="E5189" t="str">
            <v>36642130010EQMRCZZWD</v>
          </cell>
          <cell r="F5189" t="str">
            <v>CC-BARGAIN</v>
          </cell>
          <cell r="G5189">
            <v>8.25</v>
          </cell>
          <cell r="H5189">
            <v>8.25</v>
          </cell>
          <cell r="I5189">
            <v>8.25</v>
          </cell>
          <cell r="J5189">
            <v>8.25</v>
          </cell>
          <cell r="K5189">
            <v>8.25</v>
          </cell>
          <cell r="L5189">
            <v>8.25</v>
          </cell>
          <cell r="M5189">
            <v>8.25</v>
          </cell>
          <cell r="N5189">
            <v>8.25</v>
          </cell>
          <cell r="O5189">
            <v>8.25</v>
          </cell>
          <cell r="P5189">
            <v>8.25</v>
          </cell>
          <cell r="Q5189">
            <v>8.25</v>
          </cell>
          <cell r="R5189">
            <v>8.25</v>
          </cell>
          <cell r="S5189">
            <v>99</v>
          </cell>
        </row>
        <row r="5190">
          <cell r="E5190" t="str">
            <v>36642130010EQMRCZZWD</v>
          </cell>
          <cell r="F5190" t="str">
            <v>CC-BARGAIN</v>
          </cell>
          <cell r="G5190">
            <v>8.25</v>
          </cell>
          <cell r="H5190">
            <v>8.25</v>
          </cell>
          <cell r="I5190">
            <v>8.25</v>
          </cell>
          <cell r="J5190">
            <v>8.25</v>
          </cell>
          <cell r="K5190">
            <v>8.25</v>
          </cell>
          <cell r="L5190">
            <v>8.25</v>
          </cell>
          <cell r="M5190">
            <v>8.25</v>
          </cell>
          <cell r="N5190">
            <v>8.25</v>
          </cell>
          <cell r="O5190">
            <v>8.25</v>
          </cell>
          <cell r="P5190">
            <v>8.25</v>
          </cell>
          <cell r="Q5190">
            <v>8.25</v>
          </cell>
          <cell r="R5190">
            <v>8.25</v>
          </cell>
          <cell r="S5190">
            <v>99</v>
          </cell>
        </row>
        <row r="5191">
          <cell r="E5191" t="str">
            <v>36642130010EQMRCZZWD</v>
          </cell>
          <cell r="F5191" t="str">
            <v>CC-BARGAIN</v>
          </cell>
          <cell r="G5191">
            <v>8.25</v>
          </cell>
          <cell r="H5191">
            <v>8.25</v>
          </cell>
          <cell r="I5191">
            <v>8.25</v>
          </cell>
          <cell r="J5191">
            <v>8.25</v>
          </cell>
          <cell r="K5191">
            <v>8.25</v>
          </cell>
          <cell r="L5191">
            <v>8.25</v>
          </cell>
          <cell r="M5191">
            <v>8.25</v>
          </cell>
          <cell r="N5191">
            <v>8.25</v>
          </cell>
          <cell r="O5191">
            <v>8.25</v>
          </cell>
          <cell r="P5191">
            <v>8.25</v>
          </cell>
          <cell r="Q5191">
            <v>8.25</v>
          </cell>
          <cell r="R5191">
            <v>8.25</v>
          </cell>
          <cell r="S5191">
            <v>99</v>
          </cell>
        </row>
        <row r="5192">
          <cell r="E5192" t="str">
            <v>36642130010EQMRCZZWD</v>
          </cell>
          <cell r="F5192" t="str">
            <v>CC-BARGAIN</v>
          </cell>
          <cell r="G5192">
            <v>8.25</v>
          </cell>
          <cell r="H5192">
            <v>8.25</v>
          </cell>
          <cell r="I5192">
            <v>8.25</v>
          </cell>
          <cell r="J5192">
            <v>8.25</v>
          </cell>
          <cell r="K5192">
            <v>8.25</v>
          </cell>
          <cell r="L5192">
            <v>8.25</v>
          </cell>
          <cell r="M5192">
            <v>8.25</v>
          </cell>
          <cell r="N5192">
            <v>8.25</v>
          </cell>
          <cell r="O5192">
            <v>8.25</v>
          </cell>
          <cell r="P5192">
            <v>8.25</v>
          </cell>
          <cell r="Q5192">
            <v>8.25</v>
          </cell>
          <cell r="R5192">
            <v>8.25</v>
          </cell>
          <cell r="S5192">
            <v>99</v>
          </cell>
        </row>
        <row r="5193">
          <cell r="E5193" t="str">
            <v>36642130010EQMRCZZWD</v>
          </cell>
          <cell r="F5193" t="str">
            <v>CC-BARGAIN</v>
          </cell>
          <cell r="G5193">
            <v>8.25</v>
          </cell>
          <cell r="H5193">
            <v>8.25</v>
          </cell>
          <cell r="I5193">
            <v>8.25</v>
          </cell>
          <cell r="J5193">
            <v>8.25</v>
          </cell>
          <cell r="K5193">
            <v>8.25</v>
          </cell>
          <cell r="L5193">
            <v>8.25</v>
          </cell>
          <cell r="M5193">
            <v>8.25</v>
          </cell>
          <cell r="N5193">
            <v>8.25</v>
          </cell>
          <cell r="O5193">
            <v>8.25</v>
          </cell>
          <cell r="P5193">
            <v>8.25</v>
          </cell>
          <cell r="Q5193">
            <v>8.25</v>
          </cell>
          <cell r="R5193">
            <v>8.25</v>
          </cell>
          <cell r="S5193">
            <v>99</v>
          </cell>
        </row>
        <row r="5194">
          <cell r="E5194" t="str">
            <v>36642130010EQMRCZZWD</v>
          </cell>
          <cell r="F5194" t="str">
            <v>CC-BARGAIN</v>
          </cell>
          <cell r="G5194">
            <v>8.25</v>
          </cell>
          <cell r="H5194">
            <v>8.25</v>
          </cell>
          <cell r="I5194">
            <v>8.25</v>
          </cell>
          <cell r="J5194">
            <v>8.25</v>
          </cell>
          <cell r="K5194">
            <v>8.25</v>
          </cell>
          <cell r="L5194">
            <v>8.25</v>
          </cell>
          <cell r="M5194">
            <v>8.25</v>
          </cell>
          <cell r="N5194">
            <v>8.25</v>
          </cell>
          <cell r="O5194">
            <v>8.25</v>
          </cell>
          <cell r="P5194">
            <v>8.25</v>
          </cell>
          <cell r="Q5194">
            <v>8.25</v>
          </cell>
          <cell r="R5194">
            <v>8.25</v>
          </cell>
          <cell r="S5194">
            <v>99</v>
          </cell>
        </row>
        <row r="5195">
          <cell r="E5195" t="str">
            <v>36642130010EQMRCZZWD</v>
          </cell>
          <cell r="F5195" t="str">
            <v>CC-BARGAIN</v>
          </cell>
          <cell r="G5195">
            <v>8.25</v>
          </cell>
          <cell r="H5195">
            <v>8.25</v>
          </cell>
          <cell r="I5195">
            <v>8.25</v>
          </cell>
          <cell r="J5195">
            <v>8.25</v>
          </cell>
          <cell r="K5195">
            <v>8.25</v>
          </cell>
          <cell r="L5195">
            <v>8.25</v>
          </cell>
          <cell r="M5195">
            <v>8.25</v>
          </cell>
          <cell r="N5195">
            <v>8.25</v>
          </cell>
          <cell r="O5195">
            <v>8.25</v>
          </cell>
          <cell r="P5195">
            <v>8.25</v>
          </cell>
          <cell r="Q5195">
            <v>8.25</v>
          </cell>
          <cell r="R5195">
            <v>8.25</v>
          </cell>
          <cell r="S5195">
            <v>99</v>
          </cell>
        </row>
        <row r="5196">
          <cell r="E5196" t="str">
            <v>36642130010EQMRCZZWD</v>
          </cell>
          <cell r="F5196" t="str">
            <v>CC-BARGAIN</v>
          </cell>
          <cell r="G5196">
            <v>8.25</v>
          </cell>
          <cell r="H5196">
            <v>8.25</v>
          </cell>
          <cell r="I5196">
            <v>8.25</v>
          </cell>
          <cell r="J5196">
            <v>8.25</v>
          </cell>
          <cell r="K5196">
            <v>8.25</v>
          </cell>
          <cell r="L5196">
            <v>8.25</v>
          </cell>
          <cell r="M5196">
            <v>8.25</v>
          </cell>
          <cell r="N5196">
            <v>8.25</v>
          </cell>
          <cell r="O5196">
            <v>8.25</v>
          </cell>
          <cell r="P5196">
            <v>8.25</v>
          </cell>
          <cell r="Q5196">
            <v>8.25</v>
          </cell>
          <cell r="R5196">
            <v>8.25</v>
          </cell>
          <cell r="S5196">
            <v>99</v>
          </cell>
        </row>
        <row r="5197">
          <cell r="E5197" t="str">
            <v>36642130010EQMRCZZWD Total</v>
          </cell>
          <cell r="F5197">
            <v>0</v>
          </cell>
          <cell r="S5197">
            <v>1782</v>
          </cell>
        </row>
        <row r="5198">
          <cell r="E5198" t="str">
            <v>36642130100EQMRCZZWD</v>
          </cell>
          <cell r="F5198" t="str">
            <v>CC-GROUPSC</v>
          </cell>
          <cell r="G5198">
            <v>359.19</v>
          </cell>
          <cell r="H5198">
            <v>359.19</v>
          </cell>
          <cell r="I5198">
            <v>359.19</v>
          </cell>
          <cell r="J5198">
            <v>359.19</v>
          </cell>
          <cell r="K5198">
            <v>359.19</v>
          </cell>
          <cell r="L5198">
            <v>359.19</v>
          </cell>
          <cell r="M5198">
            <v>359.19</v>
          </cell>
          <cell r="N5198">
            <v>359.19</v>
          </cell>
          <cell r="O5198">
            <v>359.19</v>
          </cell>
          <cell r="P5198">
            <v>359.19</v>
          </cell>
          <cell r="Q5198">
            <v>359.19</v>
          </cell>
          <cell r="R5198">
            <v>359.19</v>
          </cell>
          <cell r="S5198">
            <v>4310.28</v>
          </cell>
        </row>
        <row r="5199">
          <cell r="E5199" t="str">
            <v>36642130100EQMRCZZWD</v>
          </cell>
          <cell r="F5199" t="str">
            <v>CC-GROUPSC</v>
          </cell>
          <cell r="G5199">
            <v>359.19</v>
          </cell>
          <cell r="H5199">
            <v>359.19</v>
          </cell>
          <cell r="I5199">
            <v>359.19</v>
          </cell>
          <cell r="J5199">
            <v>359.19</v>
          </cell>
          <cell r="K5199">
            <v>359.19</v>
          </cell>
          <cell r="L5199">
            <v>359.19</v>
          </cell>
          <cell r="M5199">
            <v>359.19</v>
          </cell>
          <cell r="N5199">
            <v>359.19</v>
          </cell>
          <cell r="O5199">
            <v>359.19</v>
          </cell>
          <cell r="P5199">
            <v>359.19</v>
          </cell>
          <cell r="Q5199">
            <v>359.19</v>
          </cell>
          <cell r="R5199">
            <v>359.19</v>
          </cell>
          <cell r="S5199">
            <v>4310.28</v>
          </cell>
        </row>
        <row r="5200">
          <cell r="E5200" t="str">
            <v>36642130100EQMRCZZWD</v>
          </cell>
          <cell r="F5200" t="str">
            <v>CC-GROUPSC</v>
          </cell>
          <cell r="G5200">
            <v>359.19</v>
          </cell>
          <cell r="H5200">
            <v>359.19</v>
          </cell>
          <cell r="I5200">
            <v>359.19</v>
          </cell>
          <cell r="J5200">
            <v>359.19</v>
          </cell>
          <cell r="K5200">
            <v>359.19</v>
          </cell>
          <cell r="L5200">
            <v>359.19</v>
          </cell>
          <cell r="M5200">
            <v>359.19</v>
          </cell>
          <cell r="N5200">
            <v>359.19</v>
          </cell>
          <cell r="O5200">
            <v>359.19</v>
          </cell>
          <cell r="P5200">
            <v>359.19</v>
          </cell>
          <cell r="Q5200">
            <v>359.19</v>
          </cell>
          <cell r="R5200">
            <v>359.19</v>
          </cell>
          <cell r="S5200">
            <v>4310.28</v>
          </cell>
        </row>
        <row r="5201">
          <cell r="E5201" t="str">
            <v>36642130100EQMRCZZWD</v>
          </cell>
          <cell r="F5201" t="str">
            <v>CC-GROUPSC</v>
          </cell>
          <cell r="G5201">
            <v>359.19</v>
          </cell>
          <cell r="H5201">
            <v>359.19</v>
          </cell>
          <cell r="I5201">
            <v>359.19</v>
          </cell>
          <cell r="J5201">
            <v>359.19</v>
          </cell>
          <cell r="K5201">
            <v>359.19</v>
          </cell>
          <cell r="L5201">
            <v>359.19</v>
          </cell>
          <cell r="M5201">
            <v>359.19</v>
          </cell>
          <cell r="N5201">
            <v>359.19</v>
          </cell>
          <cell r="O5201">
            <v>359.19</v>
          </cell>
          <cell r="P5201">
            <v>359.19</v>
          </cell>
          <cell r="Q5201">
            <v>359.19</v>
          </cell>
          <cell r="R5201">
            <v>359.19</v>
          </cell>
          <cell r="S5201">
            <v>4310.28</v>
          </cell>
        </row>
        <row r="5202">
          <cell r="E5202" t="str">
            <v>36642130100EQMRCZZWD</v>
          </cell>
          <cell r="F5202" t="str">
            <v>CC-GROUPSC</v>
          </cell>
          <cell r="G5202">
            <v>555.4</v>
          </cell>
          <cell r="H5202">
            <v>555.4</v>
          </cell>
          <cell r="I5202">
            <v>555.4</v>
          </cell>
          <cell r="J5202">
            <v>555.4</v>
          </cell>
          <cell r="K5202">
            <v>555.4</v>
          </cell>
          <cell r="L5202">
            <v>555.4</v>
          </cell>
          <cell r="M5202">
            <v>555.4</v>
          </cell>
          <cell r="N5202">
            <v>555.4</v>
          </cell>
          <cell r="O5202">
            <v>555.4</v>
          </cell>
          <cell r="P5202">
            <v>555.4</v>
          </cell>
          <cell r="Q5202">
            <v>555.4</v>
          </cell>
          <cell r="R5202">
            <v>555.4</v>
          </cell>
          <cell r="S5202">
            <v>6664.8</v>
          </cell>
        </row>
        <row r="5203">
          <cell r="E5203" t="str">
            <v>36642130100EQMRCZZWD</v>
          </cell>
          <cell r="F5203" t="str">
            <v>CC-GROUPSC</v>
          </cell>
          <cell r="G5203">
            <v>359.19</v>
          </cell>
          <cell r="H5203">
            <v>359.19</v>
          </cell>
          <cell r="I5203">
            <v>359.19</v>
          </cell>
          <cell r="J5203">
            <v>359.19</v>
          </cell>
          <cell r="K5203">
            <v>359.19</v>
          </cell>
          <cell r="L5203">
            <v>359.19</v>
          </cell>
          <cell r="M5203">
            <v>359.19</v>
          </cell>
          <cell r="N5203">
            <v>359.19</v>
          </cell>
          <cell r="O5203">
            <v>359.19</v>
          </cell>
          <cell r="P5203">
            <v>359.19</v>
          </cell>
          <cell r="Q5203">
            <v>359.19</v>
          </cell>
          <cell r="R5203">
            <v>359.19</v>
          </cell>
          <cell r="S5203">
            <v>4310.28</v>
          </cell>
        </row>
        <row r="5204">
          <cell r="E5204" t="str">
            <v>36642130100EQMRCZZWD</v>
          </cell>
          <cell r="F5204" t="str">
            <v>CC-GROUPSC</v>
          </cell>
          <cell r="G5204">
            <v>359.19</v>
          </cell>
          <cell r="H5204">
            <v>359.19</v>
          </cell>
          <cell r="I5204">
            <v>359.19</v>
          </cell>
          <cell r="J5204">
            <v>359.19</v>
          </cell>
          <cell r="K5204">
            <v>359.19</v>
          </cell>
          <cell r="L5204">
            <v>359.19</v>
          </cell>
          <cell r="M5204">
            <v>359.19</v>
          </cell>
          <cell r="N5204">
            <v>359.19</v>
          </cell>
          <cell r="O5204">
            <v>359.19</v>
          </cell>
          <cell r="P5204">
            <v>359.19</v>
          </cell>
          <cell r="Q5204">
            <v>359.19</v>
          </cell>
          <cell r="R5204">
            <v>359.19</v>
          </cell>
          <cell r="S5204">
            <v>4310.28</v>
          </cell>
        </row>
        <row r="5205">
          <cell r="E5205" t="str">
            <v>36642130100EQMRCZZWD</v>
          </cell>
          <cell r="F5205" t="str">
            <v>CC-GROUPSC</v>
          </cell>
          <cell r="G5205">
            <v>359.19</v>
          </cell>
          <cell r="H5205">
            <v>359.19</v>
          </cell>
          <cell r="I5205">
            <v>359.19</v>
          </cell>
          <cell r="J5205">
            <v>359.19</v>
          </cell>
          <cell r="K5205">
            <v>359.19</v>
          </cell>
          <cell r="L5205">
            <v>359.19</v>
          </cell>
          <cell r="M5205">
            <v>359.19</v>
          </cell>
          <cell r="N5205">
            <v>359.19</v>
          </cell>
          <cell r="O5205">
            <v>359.19</v>
          </cell>
          <cell r="P5205">
            <v>359.19</v>
          </cell>
          <cell r="Q5205">
            <v>359.19</v>
          </cell>
          <cell r="R5205">
            <v>359.19</v>
          </cell>
          <cell r="S5205">
            <v>4310.28</v>
          </cell>
        </row>
        <row r="5206">
          <cell r="E5206" t="str">
            <v>36642130100EQMRCZZWD</v>
          </cell>
          <cell r="F5206" t="str">
            <v>CC-GROUPSC</v>
          </cell>
          <cell r="G5206">
            <v>359.19</v>
          </cell>
          <cell r="H5206">
            <v>359.19</v>
          </cell>
          <cell r="I5206">
            <v>359.19</v>
          </cell>
          <cell r="J5206">
            <v>359.19</v>
          </cell>
          <cell r="K5206">
            <v>359.19</v>
          </cell>
          <cell r="L5206">
            <v>359.19</v>
          </cell>
          <cell r="M5206">
            <v>359.19</v>
          </cell>
          <cell r="N5206">
            <v>359.19</v>
          </cell>
          <cell r="O5206">
            <v>359.19</v>
          </cell>
          <cell r="P5206">
            <v>359.19</v>
          </cell>
          <cell r="Q5206">
            <v>359.19</v>
          </cell>
          <cell r="R5206">
            <v>359.19</v>
          </cell>
          <cell r="S5206">
            <v>4310.28</v>
          </cell>
        </row>
        <row r="5207">
          <cell r="E5207" t="str">
            <v>36642130100EQMRCZZWD</v>
          </cell>
          <cell r="F5207" t="str">
            <v>CC-GROUPSC</v>
          </cell>
          <cell r="G5207">
            <v>359.19</v>
          </cell>
          <cell r="H5207">
            <v>359.19</v>
          </cell>
          <cell r="I5207">
            <v>359.19</v>
          </cell>
          <cell r="J5207">
            <v>359.19</v>
          </cell>
          <cell r="K5207">
            <v>359.19</v>
          </cell>
          <cell r="L5207">
            <v>359.19</v>
          </cell>
          <cell r="M5207">
            <v>359.19</v>
          </cell>
          <cell r="N5207">
            <v>359.19</v>
          </cell>
          <cell r="O5207">
            <v>359.19</v>
          </cell>
          <cell r="P5207">
            <v>359.19</v>
          </cell>
          <cell r="Q5207">
            <v>359.19</v>
          </cell>
          <cell r="R5207">
            <v>359.19</v>
          </cell>
          <cell r="S5207">
            <v>4310.28</v>
          </cell>
        </row>
        <row r="5208">
          <cell r="E5208" t="str">
            <v>36642130100EQMRCZZWD</v>
          </cell>
          <cell r="F5208" t="str">
            <v>CC-GROUPSC</v>
          </cell>
          <cell r="G5208">
            <v>359.19</v>
          </cell>
          <cell r="H5208">
            <v>359.19</v>
          </cell>
          <cell r="I5208">
            <v>359.19</v>
          </cell>
          <cell r="J5208">
            <v>359.19</v>
          </cell>
          <cell r="K5208">
            <v>359.19</v>
          </cell>
          <cell r="L5208">
            <v>359.19</v>
          </cell>
          <cell r="M5208">
            <v>359.19</v>
          </cell>
          <cell r="N5208">
            <v>359.19</v>
          </cell>
          <cell r="O5208">
            <v>359.19</v>
          </cell>
          <cell r="P5208">
            <v>359.19</v>
          </cell>
          <cell r="Q5208">
            <v>359.19</v>
          </cell>
          <cell r="R5208">
            <v>359.19</v>
          </cell>
          <cell r="S5208">
            <v>4310.28</v>
          </cell>
        </row>
        <row r="5209">
          <cell r="E5209" t="str">
            <v>36642130100EQMRCZZWD</v>
          </cell>
          <cell r="F5209" t="str">
            <v>CC-GROUPSC</v>
          </cell>
          <cell r="G5209">
            <v>359.19</v>
          </cell>
          <cell r="H5209">
            <v>359.19</v>
          </cell>
          <cell r="I5209">
            <v>359.19</v>
          </cell>
          <cell r="J5209">
            <v>359.19</v>
          </cell>
          <cell r="K5209">
            <v>359.19</v>
          </cell>
          <cell r="L5209">
            <v>359.19</v>
          </cell>
          <cell r="M5209">
            <v>359.19</v>
          </cell>
          <cell r="N5209">
            <v>359.19</v>
          </cell>
          <cell r="O5209">
            <v>359.19</v>
          </cell>
          <cell r="P5209">
            <v>359.19</v>
          </cell>
          <cell r="Q5209">
            <v>359.19</v>
          </cell>
          <cell r="R5209">
            <v>359.19</v>
          </cell>
          <cell r="S5209">
            <v>4310.28</v>
          </cell>
        </row>
        <row r="5210">
          <cell r="E5210" t="str">
            <v>36642130100EQMRCZZWD</v>
          </cell>
          <cell r="F5210" t="str">
            <v>CC-GROUPSC</v>
          </cell>
          <cell r="G5210">
            <v>359.19</v>
          </cell>
          <cell r="H5210">
            <v>359.19</v>
          </cell>
          <cell r="I5210">
            <v>359.19</v>
          </cell>
          <cell r="J5210">
            <v>359.19</v>
          </cell>
          <cell r="K5210">
            <v>359.19</v>
          </cell>
          <cell r="L5210">
            <v>359.19</v>
          </cell>
          <cell r="M5210">
            <v>359.19</v>
          </cell>
          <cell r="N5210">
            <v>359.19</v>
          </cell>
          <cell r="O5210">
            <v>359.19</v>
          </cell>
          <cell r="P5210">
            <v>359.19</v>
          </cell>
          <cell r="Q5210">
            <v>359.19</v>
          </cell>
          <cell r="R5210">
            <v>359.19</v>
          </cell>
          <cell r="S5210">
            <v>4310.28</v>
          </cell>
        </row>
        <row r="5211">
          <cell r="E5211" t="str">
            <v>36642130100EQMRCZZWD</v>
          </cell>
          <cell r="F5211" t="str">
            <v>CC-GROUPSC</v>
          </cell>
          <cell r="G5211">
            <v>275.41000000000003</v>
          </cell>
          <cell r="H5211">
            <v>275.41000000000003</v>
          </cell>
          <cell r="I5211">
            <v>275.41000000000003</v>
          </cell>
          <cell r="J5211">
            <v>275.41000000000003</v>
          </cell>
          <cell r="K5211">
            <v>275.41000000000003</v>
          </cell>
          <cell r="L5211">
            <v>275.41000000000003</v>
          </cell>
          <cell r="M5211">
            <v>275.41000000000003</v>
          </cell>
          <cell r="N5211">
            <v>275.41000000000003</v>
          </cell>
          <cell r="O5211">
            <v>275.41000000000003</v>
          </cell>
          <cell r="P5211">
            <v>275.41000000000003</v>
          </cell>
          <cell r="Q5211">
            <v>275.41000000000003</v>
          </cell>
          <cell r="R5211">
            <v>275.41000000000003</v>
          </cell>
          <cell r="S5211">
            <v>3304.92</v>
          </cell>
        </row>
        <row r="5212">
          <cell r="E5212" t="str">
            <v>36642130100EQMRCZZWD</v>
          </cell>
          <cell r="F5212" t="str">
            <v>CC-GROUPSC</v>
          </cell>
          <cell r="G5212">
            <v>709.03</v>
          </cell>
          <cell r="H5212">
            <v>709.03</v>
          </cell>
          <cell r="I5212">
            <v>709.03</v>
          </cell>
          <cell r="J5212">
            <v>709.03</v>
          </cell>
          <cell r="K5212">
            <v>709.03</v>
          </cell>
          <cell r="L5212">
            <v>709.03</v>
          </cell>
          <cell r="M5212">
            <v>709.03</v>
          </cell>
          <cell r="N5212">
            <v>709.03</v>
          </cell>
          <cell r="O5212">
            <v>709.03</v>
          </cell>
          <cell r="P5212">
            <v>709.03</v>
          </cell>
          <cell r="Q5212">
            <v>709.03</v>
          </cell>
          <cell r="R5212">
            <v>709.03</v>
          </cell>
          <cell r="S5212">
            <v>8508.36</v>
          </cell>
        </row>
        <row r="5213">
          <cell r="E5213" t="str">
            <v>36642130100EQMRCZZWD</v>
          </cell>
          <cell r="F5213" t="str">
            <v>CC-GROUPSC</v>
          </cell>
          <cell r="G5213">
            <v>359.19</v>
          </cell>
          <cell r="H5213">
            <v>359.19</v>
          </cell>
          <cell r="I5213">
            <v>359.19</v>
          </cell>
          <cell r="J5213">
            <v>359.19</v>
          </cell>
          <cell r="K5213">
            <v>359.19</v>
          </cell>
          <cell r="L5213">
            <v>359.19</v>
          </cell>
          <cell r="M5213">
            <v>359.19</v>
          </cell>
          <cell r="N5213">
            <v>359.19</v>
          </cell>
          <cell r="O5213">
            <v>359.19</v>
          </cell>
          <cell r="P5213">
            <v>359.19</v>
          </cell>
          <cell r="Q5213">
            <v>359.19</v>
          </cell>
          <cell r="R5213">
            <v>359.19</v>
          </cell>
          <cell r="S5213">
            <v>4310.28</v>
          </cell>
        </row>
        <row r="5214">
          <cell r="E5214" t="str">
            <v>36642130100EQMRCZZWD</v>
          </cell>
          <cell r="F5214" t="str">
            <v>CC-GROUPSC</v>
          </cell>
          <cell r="G5214">
            <v>359.19</v>
          </cell>
          <cell r="H5214">
            <v>359.19</v>
          </cell>
          <cell r="I5214">
            <v>359.19</v>
          </cell>
          <cell r="J5214">
            <v>359.19</v>
          </cell>
          <cell r="K5214">
            <v>359.19</v>
          </cell>
          <cell r="L5214">
            <v>359.19</v>
          </cell>
          <cell r="M5214">
            <v>359.19</v>
          </cell>
          <cell r="N5214">
            <v>359.19</v>
          </cell>
          <cell r="O5214">
            <v>359.19</v>
          </cell>
          <cell r="P5214">
            <v>359.19</v>
          </cell>
          <cell r="Q5214">
            <v>359.19</v>
          </cell>
          <cell r="R5214">
            <v>359.19</v>
          </cell>
          <cell r="S5214">
            <v>4310.28</v>
          </cell>
        </row>
        <row r="5215">
          <cell r="E5215" t="str">
            <v>36642130100EQMRCZZWD</v>
          </cell>
          <cell r="F5215" t="str">
            <v>CC-GROUPSC</v>
          </cell>
          <cell r="G5215">
            <v>359.19</v>
          </cell>
          <cell r="H5215">
            <v>359.19</v>
          </cell>
          <cell r="I5215">
            <v>359.19</v>
          </cell>
          <cell r="J5215">
            <v>359.19</v>
          </cell>
          <cell r="K5215">
            <v>359.19</v>
          </cell>
          <cell r="L5215">
            <v>359.19</v>
          </cell>
          <cell r="M5215">
            <v>359.19</v>
          </cell>
          <cell r="N5215">
            <v>359.19</v>
          </cell>
          <cell r="O5215">
            <v>359.19</v>
          </cell>
          <cell r="P5215">
            <v>359.19</v>
          </cell>
          <cell r="Q5215">
            <v>359.19</v>
          </cell>
          <cell r="R5215">
            <v>359.19</v>
          </cell>
          <cell r="S5215">
            <v>4310.28</v>
          </cell>
        </row>
        <row r="5216">
          <cell r="E5216" t="str">
            <v>36642130100EQMRCZZWD Total</v>
          </cell>
          <cell r="F5216">
            <v>0</v>
          </cell>
          <cell r="S5216">
            <v>83132.279999999984</v>
          </cell>
        </row>
        <row r="5217">
          <cell r="E5217" t="str">
            <v>36642130200EQMRCZZWD</v>
          </cell>
          <cell r="F5217" t="str">
            <v>CC-MEDAID</v>
          </cell>
          <cell r="G5217">
            <v>3942.23</v>
          </cell>
          <cell r="H5217">
            <v>3942.23</v>
          </cell>
          <cell r="I5217">
            <v>3942.23</v>
          </cell>
          <cell r="J5217">
            <v>3942.23</v>
          </cell>
          <cell r="K5217">
            <v>3942.23</v>
          </cell>
          <cell r="L5217">
            <v>3942.23</v>
          </cell>
          <cell r="M5217">
            <v>3942.23</v>
          </cell>
          <cell r="N5217">
            <v>3942.23</v>
          </cell>
          <cell r="O5217">
            <v>3942.23</v>
          </cell>
          <cell r="P5217">
            <v>3942.23</v>
          </cell>
          <cell r="Q5217">
            <v>3942.23</v>
          </cell>
          <cell r="R5217">
            <v>3942.23</v>
          </cell>
          <cell r="S5217">
            <v>47306.76</v>
          </cell>
        </row>
        <row r="5218">
          <cell r="E5218" t="str">
            <v>36642130200EQMRCZZWD</v>
          </cell>
          <cell r="F5218" t="str">
            <v>CC-MEDAID</v>
          </cell>
          <cell r="G5218">
            <v>1568.48</v>
          </cell>
          <cell r="H5218">
            <v>1568.48</v>
          </cell>
          <cell r="I5218">
            <v>1568.48</v>
          </cell>
          <cell r="J5218">
            <v>1568.48</v>
          </cell>
          <cell r="K5218">
            <v>1568.48</v>
          </cell>
          <cell r="L5218">
            <v>1568.48</v>
          </cell>
          <cell r="M5218">
            <v>1568.48</v>
          </cell>
          <cell r="N5218">
            <v>1568.48</v>
          </cell>
          <cell r="O5218">
            <v>1568.48</v>
          </cell>
          <cell r="P5218">
            <v>1568.48</v>
          </cell>
          <cell r="Q5218">
            <v>1568.48</v>
          </cell>
          <cell r="R5218">
            <v>1568.48</v>
          </cell>
          <cell r="S5218">
            <v>18821.759999999998</v>
          </cell>
        </row>
        <row r="5219">
          <cell r="E5219" t="str">
            <v>36642130200EQMRCZZWD</v>
          </cell>
          <cell r="F5219" t="str">
            <v>CC-MEDAID</v>
          </cell>
          <cell r="G5219">
            <v>2609.1999999999998</v>
          </cell>
          <cell r="H5219">
            <v>2609.1999999999998</v>
          </cell>
          <cell r="I5219">
            <v>2609.1999999999998</v>
          </cell>
          <cell r="J5219">
            <v>2609.1999999999998</v>
          </cell>
          <cell r="K5219">
            <v>2609.1999999999998</v>
          </cell>
          <cell r="L5219">
            <v>2609.1999999999998</v>
          </cell>
          <cell r="M5219">
            <v>2609.1999999999998</v>
          </cell>
          <cell r="N5219">
            <v>2609.1999999999998</v>
          </cell>
          <cell r="O5219">
            <v>2609.1999999999998</v>
          </cell>
          <cell r="P5219">
            <v>2609.1999999999998</v>
          </cell>
          <cell r="Q5219">
            <v>2609.1999999999998</v>
          </cell>
          <cell r="R5219">
            <v>2609.1999999999998</v>
          </cell>
          <cell r="S5219">
            <v>31310.400000000001</v>
          </cell>
        </row>
        <row r="5220">
          <cell r="E5220" t="str">
            <v>36642130200EQMRCZZWD</v>
          </cell>
          <cell r="F5220" t="str">
            <v>CC-MEDAID</v>
          </cell>
          <cell r="G5220">
            <v>2320.59</v>
          </cell>
          <cell r="H5220">
            <v>2320.59</v>
          </cell>
          <cell r="I5220">
            <v>2320.59</v>
          </cell>
          <cell r="J5220">
            <v>2320.59</v>
          </cell>
          <cell r="K5220">
            <v>2320.59</v>
          </cell>
          <cell r="L5220">
            <v>2320.59</v>
          </cell>
          <cell r="M5220">
            <v>2320.59</v>
          </cell>
          <cell r="N5220">
            <v>2320.59</v>
          </cell>
          <cell r="O5220">
            <v>2320.59</v>
          </cell>
          <cell r="P5220">
            <v>2320.59</v>
          </cell>
          <cell r="Q5220">
            <v>2320.59</v>
          </cell>
          <cell r="R5220">
            <v>2320.59</v>
          </cell>
          <cell r="S5220">
            <v>27847.08</v>
          </cell>
        </row>
        <row r="5221">
          <cell r="E5221" t="str">
            <v>36642130200EQMRCZZWD</v>
          </cell>
          <cell r="F5221" t="str">
            <v>CC-MEDAID</v>
          </cell>
          <cell r="G5221">
            <v>3663.5</v>
          </cell>
          <cell r="H5221">
            <v>3663.5</v>
          </cell>
          <cell r="I5221">
            <v>3663.5</v>
          </cell>
          <cell r="J5221">
            <v>3663.5</v>
          </cell>
          <cell r="K5221">
            <v>3663.5</v>
          </cell>
          <cell r="L5221">
            <v>3663.5</v>
          </cell>
          <cell r="M5221">
            <v>3663.5</v>
          </cell>
          <cell r="N5221">
            <v>3663.5</v>
          </cell>
          <cell r="O5221">
            <v>3663.5</v>
          </cell>
          <cell r="P5221">
            <v>3663.5</v>
          </cell>
          <cell r="Q5221">
            <v>3663.5</v>
          </cell>
          <cell r="R5221">
            <v>3663.5</v>
          </cell>
          <cell r="S5221">
            <v>43962</v>
          </cell>
        </row>
        <row r="5222">
          <cell r="E5222" t="str">
            <v>36642130200EQMRCZZWD</v>
          </cell>
          <cell r="F5222" t="str">
            <v>CC-MEDAID</v>
          </cell>
          <cell r="G5222">
            <v>3942.23</v>
          </cell>
          <cell r="H5222">
            <v>3942.23</v>
          </cell>
          <cell r="I5222">
            <v>3942.23</v>
          </cell>
          <cell r="J5222">
            <v>3942.23</v>
          </cell>
          <cell r="K5222">
            <v>3942.23</v>
          </cell>
          <cell r="L5222">
            <v>3942.23</v>
          </cell>
          <cell r="M5222">
            <v>3942.23</v>
          </cell>
          <cell r="N5222">
            <v>3942.23</v>
          </cell>
          <cell r="O5222">
            <v>3942.23</v>
          </cell>
          <cell r="P5222">
            <v>3942.23</v>
          </cell>
          <cell r="Q5222">
            <v>3942.23</v>
          </cell>
          <cell r="R5222">
            <v>3942.23</v>
          </cell>
          <cell r="S5222">
            <v>47306.76</v>
          </cell>
        </row>
        <row r="5223">
          <cell r="E5223" t="str">
            <v>36642130200EQMRCZZWD</v>
          </cell>
          <cell r="F5223" t="str">
            <v>CC-MEDAID</v>
          </cell>
          <cell r="G5223">
            <v>2017.77</v>
          </cell>
          <cell r="H5223">
            <v>2017.77</v>
          </cell>
          <cell r="I5223">
            <v>2017.77</v>
          </cell>
          <cell r="J5223">
            <v>2017.77</v>
          </cell>
          <cell r="K5223">
            <v>2017.77</v>
          </cell>
          <cell r="L5223">
            <v>2017.77</v>
          </cell>
          <cell r="M5223">
            <v>2017.77</v>
          </cell>
          <cell r="N5223">
            <v>2017.77</v>
          </cell>
          <cell r="O5223">
            <v>2017.77</v>
          </cell>
          <cell r="P5223">
            <v>2017.77</v>
          </cell>
          <cell r="Q5223">
            <v>2017.77</v>
          </cell>
          <cell r="R5223">
            <v>2017.77</v>
          </cell>
          <cell r="S5223">
            <v>24213.24</v>
          </cell>
        </row>
        <row r="5224">
          <cell r="E5224" t="str">
            <v>36642130200EQMRCZZWD</v>
          </cell>
          <cell r="F5224" t="str">
            <v>CC-MEDAID</v>
          </cell>
          <cell r="G5224">
            <v>1568.48</v>
          </cell>
          <cell r="H5224">
            <v>1568.48</v>
          </cell>
          <cell r="I5224">
            <v>1568.48</v>
          </cell>
          <cell r="J5224">
            <v>1568.48</v>
          </cell>
          <cell r="K5224">
            <v>1568.48</v>
          </cell>
          <cell r="L5224">
            <v>1568.48</v>
          </cell>
          <cell r="M5224">
            <v>1568.48</v>
          </cell>
          <cell r="N5224">
            <v>1568.48</v>
          </cell>
          <cell r="O5224">
            <v>1568.48</v>
          </cell>
          <cell r="P5224">
            <v>1568.48</v>
          </cell>
          <cell r="Q5224">
            <v>1568.48</v>
          </cell>
          <cell r="R5224">
            <v>1568.48</v>
          </cell>
          <cell r="S5224">
            <v>18821.759999999998</v>
          </cell>
        </row>
        <row r="5225">
          <cell r="E5225" t="str">
            <v>36642130200EQMRCZZWD</v>
          </cell>
          <cell r="F5225" t="str">
            <v>CC-MEDAID</v>
          </cell>
          <cell r="G5225">
            <v>3143.15</v>
          </cell>
          <cell r="H5225">
            <v>3143.15</v>
          </cell>
          <cell r="I5225">
            <v>3143.15</v>
          </cell>
          <cell r="J5225">
            <v>3143.15</v>
          </cell>
          <cell r="K5225">
            <v>3143.15</v>
          </cell>
          <cell r="L5225">
            <v>3143.15</v>
          </cell>
          <cell r="M5225">
            <v>3143.15</v>
          </cell>
          <cell r="N5225">
            <v>3143.15</v>
          </cell>
          <cell r="O5225">
            <v>3143.15</v>
          </cell>
          <cell r="P5225">
            <v>3143.15</v>
          </cell>
          <cell r="Q5225">
            <v>3143.15</v>
          </cell>
          <cell r="R5225">
            <v>3143.15</v>
          </cell>
          <cell r="S5225">
            <v>37717.800000000003</v>
          </cell>
        </row>
        <row r="5226">
          <cell r="E5226" t="str">
            <v>36642130200EQMRCZZWD</v>
          </cell>
          <cell r="F5226" t="str">
            <v>CC-MEDAID</v>
          </cell>
          <cell r="G5226">
            <v>3201.86</v>
          </cell>
          <cell r="H5226">
            <v>3201.86</v>
          </cell>
          <cell r="I5226">
            <v>3201.86</v>
          </cell>
          <cell r="J5226">
            <v>3201.86</v>
          </cell>
          <cell r="K5226">
            <v>3201.86</v>
          </cell>
          <cell r="L5226">
            <v>3201.86</v>
          </cell>
          <cell r="M5226">
            <v>3201.86</v>
          </cell>
          <cell r="N5226">
            <v>3201.86</v>
          </cell>
          <cell r="O5226">
            <v>3201.86</v>
          </cell>
          <cell r="P5226">
            <v>3201.86</v>
          </cell>
          <cell r="Q5226">
            <v>3201.86</v>
          </cell>
          <cell r="R5226">
            <v>3201.86</v>
          </cell>
          <cell r="S5226">
            <v>38422.32</v>
          </cell>
        </row>
        <row r="5227">
          <cell r="E5227" t="str">
            <v>36642130200EQMRCZZWD</v>
          </cell>
          <cell r="F5227" t="str">
            <v>CC-MEDAID</v>
          </cell>
          <cell r="G5227">
            <v>2088.84</v>
          </cell>
          <cell r="H5227">
            <v>2088.84</v>
          </cell>
          <cell r="I5227">
            <v>2088.84</v>
          </cell>
          <cell r="J5227">
            <v>2088.84</v>
          </cell>
          <cell r="K5227">
            <v>2088.84</v>
          </cell>
          <cell r="L5227">
            <v>2088.84</v>
          </cell>
          <cell r="M5227">
            <v>2088.84</v>
          </cell>
          <cell r="N5227">
            <v>2088.84</v>
          </cell>
          <cell r="O5227">
            <v>2088.84</v>
          </cell>
          <cell r="P5227">
            <v>2088.84</v>
          </cell>
          <cell r="Q5227">
            <v>2088.84</v>
          </cell>
          <cell r="R5227">
            <v>2088.84</v>
          </cell>
          <cell r="S5227">
            <v>25066.080000000002</v>
          </cell>
        </row>
        <row r="5228">
          <cell r="E5228" t="str">
            <v>36642130200EQMRCZZWD</v>
          </cell>
          <cell r="F5228" t="str">
            <v>CC-MEDAID</v>
          </cell>
          <cell r="G5228">
            <v>3143.15</v>
          </cell>
          <cell r="H5228">
            <v>3143.15</v>
          </cell>
          <cell r="I5228">
            <v>3143.15</v>
          </cell>
          <cell r="J5228">
            <v>3143.15</v>
          </cell>
          <cell r="K5228">
            <v>3143.15</v>
          </cell>
          <cell r="L5228">
            <v>3143.15</v>
          </cell>
          <cell r="M5228">
            <v>3143.15</v>
          </cell>
          <cell r="N5228">
            <v>3143.15</v>
          </cell>
          <cell r="O5228">
            <v>3143.15</v>
          </cell>
          <cell r="P5228">
            <v>3143.15</v>
          </cell>
          <cell r="Q5228">
            <v>3143.15</v>
          </cell>
          <cell r="R5228">
            <v>3143.15</v>
          </cell>
          <cell r="S5228">
            <v>37717.800000000003</v>
          </cell>
        </row>
        <row r="5229">
          <cell r="E5229" t="str">
            <v>36642130200EQMRCZZWD</v>
          </cell>
          <cell r="F5229" t="str">
            <v>CC-MEDAID</v>
          </cell>
          <cell r="G5229">
            <v>3942.23</v>
          </cell>
          <cell r="H5229">
            <v>3942.23</v>
          </cell>
          <cell r="I5229">
            <v>3942.23</v>
          </cell>
          <cell r="J5229">
            <v>3942.23</v>
          </cell>
          <cell r="K5229">
            <v>3942.23</v>
          </cell>
          <cell r="L5229">
            <v>3942.23</v>
          </cell>
          <cell r="M5229">
            <v>3942.23</v>
          </cell>
          <cell r="N5229">
            <v>3942.23</v>
          </cell>
          <cell r="O5229">
            <v>3942.23</v>
          </cell>
          <cell r="P5229">
            <v>3942.23</v>
          </cell>
          <cell r="Q5229">
            <v>3942.23</v>
          </cell>
          <cell r="R5229">
            <v>3942.23</v>
          </cell>
          <cell r="S5229">
            <v>47306.76</v>
          </cell>
        </row>
        <row r="5230">
          <cell r="E5230" t="str">
            <v>36642130200EQMRCZZWD</v>
          </cell>
          <cell r="F5230" t="str">
            <v>CC-MEDAID</v>
          </cell>
          <cell r="G5230">
            <v>3201.86</v>
          </cell>
          <cell r="H5230">
            <v>3201.86</v>
          </cell>
          <cell r="I5230">
            <v>3201.86</v>
          </cell>
          <cell r="J5230">
            <v>3201.86</v>
          </cell>
          <cell r="K5230">
            <v>3201.86</v>
          </cell>
          <cell r="L5230">
            <v>3201.86</v>
          </cell>
          <cell r="M5230">
            <v>3201.86</v>
          </cell>
          <cell r="N5230">
            <v>3201.86</v>
          </cell>
          <cell r="O5230">
            <v>3201.86</v>
          </cell>
          <cell r="P5230">
            <v>3201.86</v>
          </cell>
          <cell r="Q5230">
            <v>3201.86</v>
          </cell>
          <cell r="R5230">
            <v>3201.86</v>
          </cell>
          <cell r="S5230">
            <v>38422.32</v>
          </cell>
        </row>
        <row r="5231">
          <cell r="E5231" t="str">
            <v>36642130200EQMRCZZWD</v>
          </cell>
          <cell r="F5231" t="str">
            <v>CC-MEDAID</v>
          </cell>
          <cell r="G5231">
            <v>1568.48</v>
          </cell>
          <cell r="H5231">
            <v>1568.48</v>
          </cell>
          <cell r="I5231">
            <v>1568.48</v>
          </cell>
          <cell r="J5231">
            <v>1568.48</v>
          </cell>
          <cell r="K5231">
            <v>1568.48</v>
          </cell>
          <cell r="L5231">
            <v>1568.48</v>
          </cell>
          <cell r="M5231">
            <v>1568.48</v>
          </cell>
          <cell r="N5231">
            <v>1568.48</v>
          </cell>
          <cell r="O5231">
            <v>1568.48</v>
          </cell>
          <cell r="P5231">
            <v>1568.48</v>
          </cell>
          <cell r="Q5231">
            <v>1568.48</v>
          </cell>
          <cell r="R5231">
            <v>1568.48</v>
          </cell>
          <cell r="S5231">
            <v>18821.759999999998</v>
          </cell>
        </row>
        <row r="5232">
          <cell r="E5232" t="str">
            <v>36642130200EQMRCZZWD</v>
          </cell>
          <cell r="F5232" t="str">
            <v>CC-MEDAID</v>
          </cell>
          <cell r="G5232">
            <v>1568.48</v>
          </cell>
          <cell r="H5232">
            <v>1568.48</v>
          </cell>
          <cell r="I5232">
            <v>1568.48</v>
          </cell>
          <cell r="J5232">
            <v>1568.48</v>
          </cell>
          <cell r="K5232">
            <v>1568.48</v>
          </cell>
          <cell r="L5232">
            <v>1568.48</v>
          </cell>
          <cell r="M5232">
            <v>1568.48</v>
          </cell>
          <cell r="N5232">
            <v>1568.48</v>
          </cell>
          <cell r="O5232">
            <v>1568.48</v>
          </cell>
          <cell r="P5232">
            <v>1568.48</v>
          </cell>
          <cell r="Q5232">
            <v>1568.48</v>
          </cell>
          <cell r="R5232">
            <v>1568.48</v>
          </cell>
          <cell r="S5232">
            <v>18821.759999999998</v>
          </cell>
        </row>
        <row r="5233">
          <cell r="E5233" t="str">
            <v>36642130200EQMRCZZWD Total</v>
          </cell>
          <cell r="F5233">
            <v>0</v>
          </cell>
          <cell r="S5233">
            <v>521886.36000000004</v>
          </cell>
        </row>
        <row r="5234">
          <cell r="E5234" t="str">
            <v>36642130300EQMRCZZWD</v>
          </cell>
          <cell r="F5234" t="str">
            <v>CC-PENSION</v>
          </cell>
          <cell r="G5234">
            <v>3951.11</v>
          </cell>
          <cell r="H5234">
            <v>3951.11</v>
          </cell>
          <cell r="I5234">
            <v>3951.11</v>
          </cell>
          <cell r="J5234">
            <v>3951.11</v>
          </cell>
          <cell r="K5234">
            <v>3951.11</v>
          </cell>
          <cell r="L5234">
            <v>3951.11</v>
          </cell>
          <cell r="M5234">
            <v>3951.11</v>
          </cell>
          <cell r="N5234">
            <v>3951.11</v>
          </cell>
          <cell r="O5234">
            <v>3951.11</v>
          </cell>
          <cell r="P5234">
            <v>3951.11</v>
          </cell>
          <cell r="Q5234">
            <v>3951.11</v>
          </cell>
          <cell r="R5234">
            <v>3951.11</v>
          </cell>
          <cell r="S5234">
            <v>47413.32</v>
          </cell>
        </row>
        <row r="5235">
          <cell r="E5235" t="str">
            <v>36642130300EQMRCZZWD</v>
          </cell>
          <cell r="F5235" t="str">
            <v>CC-PENSION</v>
          </cell>
          <cell r="G5235">
            <v>3951.11</v>
          </cell>
          <cell r="H5235">
            <v>3951.11</v>
          </cell>
          <cell r="I5235">
            <v>3951.11</v>
          </cell>
          <cell r="J5235">
            <v>3951.11</v>
          </cell>
          <cell r="K5235">
            <v>3951.11</v>
          </cell>
          <cell r="L5235">
            <v>3951.11</v>
          </cell>
          <cell r="M5235">
            <v>3951.11</v>
          </cell>
          <cell r="N5235">
            <v>3951.11</v>
          </cell>
          <cell r="O5235">
            <v>3951.11</v>
          </cell>
          <cell r="P5235">
            <v>3951.11</v>
          </cell>
          <cell r="Q5235">
            <v>3951.11</v>
          </cell>
          <cell r="R5235">
            <v>3951.11</v>
          </cell>
          <cell r="S5235">
            <v>47413.32</v>
          </cell>
        </row>
        <row r="5236">
          <cell r="E5236" t="str">
            <v>36642130300EQMRCZZWD</v>
          </cell>
          <cell r="F5236" t="str">
            <v>CC-PENSION</v>
          </cell>
          <cell r="G5236">
            <v>3951.11</v>
          </cell>
          <cell r="H5236">
            <v>3951.11</v>
          </cell>
          <cell r="I5236">
            <v>3951.11</v>
          </cell>
          <cell r="J5236">
            <v>3951.11</v>
          </cell>
          <cell r="K5236">
            <v>3951.11</v>
          </cell>
          <cell r="L5236">
            <v>3951.11</v>
          </cell>
          <cell r="M5236">
            <v>3951.11</v>
          </cell>
          <cell r="N5236">
            <v>3951.11</v>
          </cell>
          <cell r="O5236">
            <v>3951.11</v>
          </cell>
          <cell r="P5236">
            <v>3951.11</v>
          </cell>
          <cell r="Q5236">
            <v>3951.11</v>
          </cell>
          <cell r="R5236">
            <v>3951.11</v>
          </cell>
          <cell r="S5236">
            <v>47413.32</v>
          </cell>
        </row>
        <row r="5237">
          <cell r="E5237" t="str">
            <v>36642130300EQMRCZZWD</v>
          </cell>
          <cell r="F5237" t="str">
            <v>CC-PENSION</v>
          </cell>
          <cell r="G5237">
            <v>3951.11</v>
          </cell>
          <cell r="H5237">
            <v>3951.11</v>
          </cell>
          <cell r="I5237">
            <v>3951.11</v>
          </cell>
          <cell r="J5237">
            <v>3951.11</v>
          </cell>
          <cell r="K5237">
            <v>3951.11</v>
          </cell>
          <cell r="L5237">
            <v>3951.11</v>
          </cell>
          <cell r="M5237">
            <v>3951.11</v>
          </cell>
          <cell r="N5237">
            <v>3951.11</v>
          </cell>
          <cell r="O5237">
            <v>3951.11</v>
          </cell>
          <cell r="P5237">
            <v>3951.11</v>
          </cell>
          <cell r="Q5237">
            <v>3951.11</v>
          </cell>
          <cell r="R5237">
            <v>3951.11</v>
          </cell>
          <cell r="S5237">
            <v>47413.32</v>
          </cell>
        </row>
        <row r="5238">
          <cell r="E5238" t="str">
            <v>36642130300EQMRCZZWD</v>
          </cell>
          <cell r="F5238" t="str">
            <v>CC-PENSION</v>
          </cell>
          <cell r="G5238">
            <v>6109.37</v>
          </cell>
          <cell r="H5238">
            <v>6109.37</v>
          </cell>
          <cell r="I5238">
            <v>6109.37</v>
          </cell>
          <cell r="J5238">
            <v>6109.37</v>
          </cell>
          <cell r="K5238">
            <v>6109.37</v>
          </cell>
          <cell r="L5238">
            <v>6109.37</v>
          </cell>
          <cell r="M5238">
            <v>6109.37</v>
          </cell>
          <cell r="N5238">
            <v>6109.37</v>
          </cell>
          <cell r="O5238">
            <v>6109.37</v>
          </cell>
          <cell r="P5238">
            <v>6109.37</v>
          </cell>
          <cell r="Q5238">
            <v>6109.37</v>
          </cell>
          <cell r="R5238">
            <v>6109.37</v>
          </cell>
          <cell r="S5238">
            <v>73312.44</v>
          </cell>
        </row>
        <row r="5239">
          <cell r="E5239" t="str">
            <v>36642130300EQMRCZZWD</v>
          </cell>
          <cell r="F5239" t="str">
            <v>CC-PENSION</v>
          </cell>
          <cell r="G5239">
            <v>3951.11</v>
          </cell>
          <cell r="H5239">
            <v>3951.11</v>
          </cell>
          <cell r="I5239">
            <v>3951.11</v>
          </cell>
          <cell r="J5239">
            <v>3951.11</v>
          </cell>
          <cell r="K5239">
            <v>3951.11</v>
          </cell>
          <cell r="L5239">
            <v>3951.11</v>
          </cell>
          <cell r="M5239">
            <v>3951.11</v>
          </cell>
          <cell r="N5239">
            <v>3951.11</v>
          </cell>
          <cell r="O5239">
            <v>3951.11</v>
          </cell>
          <cell r="P5239">
            <v>3951.11</v>
          </cell>
          <cell r="Q5239">
            <v>3951.11</v>
          </cell>
          <cell r="R5239">
            <v>3951.11</v>
          </cell>
          <cell r="S5239">
            <v>47413.32</v>
          </cell>
        </row>
        <row r="5240">
          <cell r="E5240" t="str">
            <v>36642130300EQMRCZZWD</v>
          </cell>
          <cell r="F5240" t="str">
            <v>CC-PENSION</v>
          </cell>
          <cell r="G5240">
            <v>3951.11</v>
          </cell>
          <cell r="H5240">
            <v>3951.11</v>
          </cell>
          <cell r="I5240">
            <v>3951.11</v>
          </cell>
          <cell r="J5240">
            <v>3951.11</v>
          </cell>
          <cell r="K5240">
            <v>3951.11</v>
          </cell>
          <cell r="L5240">
            <v>3951.11</v>
          </cell>
          <cell r="M5240">
            <v>3951.11</v>
          </cell>
          <cell r="N5240">
            <v>3951.11</v>
          </cell>
          <cell r="O5240">
            <v>3951.11</v>
          </cell>
          <cell r="P5240">
            <v>3951.11</v>
          </cell>
          <cell r="Q5240">
            <v>3951.11</v>
          </cell>
          <cell r="R5240">
            <v>3951.11</v>
          </cell>
          <cell r="S5240">
            <v>47413.32</v>
          </cell>
        </row>
        <row r="5241">
          <cell r="E5241" t="str">
            <v>36642130300EQMRCZZWD</v>
          </cell>
          <cell r="F5241" t="str">
            <v>CC-PENSION</v>
          </cell>
          <cell r="G5241">
            <v>3951.11</v>
          </cell>
          <cell r="H5241">
            <v>3951.11</v>
          </cell>
          <cell r="I5241">
            <v>3951.11</v>
          </cell>
          <cell r="J5241">
            <v>3951.11</v>
          </cell>
          <cell r="K5241">
            <v>3951.11</v>
          </cell>
          <cell r="L5241">
            <v>3951.11</v>
          </cell>
          <cell r="M5241">
            <v>3951.11</v>
          </cell>
          <cell r="N5241">
            <v>3951.11</v>
          </cell>
          <cell r="O5241">
            <v>3951.11</v>
          </cell>
          <cell r="P5241">
            <v>3951.11</v>
          </cell>
          <cell r="Q5241">
            <v>3951.11</v>
          </cell>
          <cell r="R5241">
            <v>3951.11</v>
          </cell>
          <cell r="S5241">
            <v>47413.32</v>
          </cell>
        </row>
        <row r="5242">
          <cell r="E5242" t="str">
            <v>36642130300EQMRCZZWD</v>
          </cell>
          <cell r="F5242" t="str">
            <v>CC-PENSION</v>
          </cell>
          <cell r="G5242">
            <v>3951.11</v>
          </cell>
          <cell r="H5242">
            <v>3951.11</v>
          </cell>
          <cell r="I5242">
            <v>3951.11</v>
          </cell>
          <cell r="J5242">
            <v>3951.11</v>
          </cell>
          <cell r="K5242">
            <v>3951.11</v>
          </cell>
          <cell r="L5242">
            <v>3951.11</v>
          </cell>
          <cell r="M5242">
            <v>3951.11</v>
          </cell>
          <cell r="N5242">
            <v>3951.11</v>
          </cell>
          <cell r="O5242">
            <v>3951.11</v>
          </cell>
          <cell r="P5242">
            <v>3951.11</v>
          </cell>
          <cell r="Q5242">
            <v>3951.11</v>
          </cell>
          <cell r="R5242">
            <v>3951.11</v>
          </cell>
          <cell r="S5242">
            <v>47413.32</v>
          </cell>
        </row>
        <row r="5243">
          <cell r="E5243" t="str">
            <v>36642130300EQMRCZZWD</v>
          </cell>
          <cell r="F5243" t="str">
            <v>CC-PENSION</v>
          </cell>
          <cell r="G5243">
            <v>3951.11</v>
          </cell>
          <cell r="H5243">
            <v>3951.11</v>
          </cell>
          <cell r="I5243">
            <v>3951.11</v>
          </cell>
          <cell r="J5243">
            <v>3951.11</v>
          </cell>
          <cell r="K5243">
            <v>3951.11</v>
          </cell>
          <cell r="L5243">
            <v>3951.11</v>
          </cell>
          <cell r="M5243">
            <v>3951.11</v>
          </cell>
          <cell r="N5243">
            <v>3951.11</v>
          </cell>
          <cell r="O5243">
            <v>3951.11</v>
          </cell>
          <cell r="P5243">
            <v>3951.11</v>
          </cell>
          <cell r="Q5243">
            <v>3951.11</v>
          </cell>
          <cell r="R5243">
            <v>3951.11</v>
          </cell>
          <cell r="S5243">
            <v>47413.32</v>
          </cell>
        </row>
        <row r="5244">
          <cell r="E5244" t="str">
            <v>36642130300EQMRCZZWD</v>
          </cell>
          <cell r="F5244" t="str">
            <v>CC-PENSION</v>
          </cell>
          <cell r="G5244">
            <v>3245.3</v>
          </cell>
          <cell r="H5244">
            <v>3245.3</v>
          </cell>
          <cell r="I5244">
            <v>3245.3</v>
          </cell>
          <cell r="J5244">
            <v>3245.3</v>
          </cell>
          <cell r="K5244">
            <v>3245.3</v>
          </cell>
          <cell r="L5244">
            <v>3245.3</v>
          </cell>
          <cell r="M5244">
            <v>3245.3</v>
          </cell>
          <cell r="N5244">
            <v>3245.3</v>
          </cell>
          <cell r="O5244">
            <v>3245.3</v>
          </cell>
          <cell r="P5244">
            <v>3245.3</v>
          </cell>
          <cell r="Q5244">
            <v>3245.3</v>
          </cell>
          <cell r="R5244">
            <v>3245.3</v>
          </cell>
          <cell r="S5244">
            <v>38943.599999999999</v>
          </cell>
        </row>
        <row r="5245">
          <cell r="E5245" t="str">
            <v>36642130300EQMRCZZWD</v>
          </cell>
          <cell r="F5245" t="str">
            <v>CC-PENSION</v>
          </cell>
          <cell r="G5245">
            <v>3245.3</v>
          </cell>
          <cell r="H5245">
            <v>3245.3</v>
          </cell>
          <cell r="I5245">
            <v>3245.3</v>
          </cell>
          <cell r="J5245">
            <v>3245.3</v>
          </cell>
          <cell r="K5245">
            <v>3245.3</v>
          </cell>
          <cell r="L5245">
            <v>3245.3</v>
          </cell>
          <cell r="M5245">
            <v>3245.3</v>
          </cell>
          <cell r="N5245">
            <v>3245.3</v>
          </cell>
          <cell r="O5245">
            <v>3245.3</v>
          </cell>
          <cell r="P5245">
            <v>3245.3</v>
          </cell>
          <cell r="Q5245">
            <v>3245.3</v>
          </cell>
          <cell r="R5245">
            <v>3245.3</v>
          </cell>
          <cell r="S5245">
            <v>38943.599999999999</v>
          </cell>
        </row>
        <row r="5246">
          <cell r="E5246" t="str">
            <v>36642130300EQMRCZZWD</v>
          </cell>
          <cell r="F5246" t="str">
            <v>CC-PENSION</v>
          </cell>
          <cell r="G5246">
            <v>3951.11</v>
          </cell>
          <cell r="H5246">
            <v>3951.11</v>
          </cell>
          <cell r="I5246">
            <v>3951.11</v>
          </cell>
          <cell r="J5246">
            <v>3951.11</v>
          </cell>
          <cell r="K5246">
            <v>3951.11</v>
          </cell>
          <cell r="L5246">
            <v>3951.11</v>
          </cell>
          <cell r="M5246">
            <v>3951.11</v>
          </cell>
          <cell r="N5246">
            <v>3951.11</v>
          </cell>
          <cell r="O5246">
            <v>3951.11</v>
          </cell>
          <cell r="P5246">
            <v>3951.11</v>
          </cell>
          <cell r="Q5246">
            <v>3951.11</v>
          </cell>
          <cell r="R5246">
            <v>3951.11</v>
          </cell>
          <cell r="S5246">
            <v>47413.32</v>
          </cell>
        </row>
        <row r="5247">
          <cell r="E5247" t="str">
            <v>36642130300EQMRCZZWD</v>
          </cell>
          <cell r="F5247" t="str">
            <v>CC-PENSION</v>
          </cell>
          <cell r="G5247">
            <v>3029.5</v>
          </cell>
          <cell r="H5247">
            <v>3029.5</v>
          </cell>
          <cell r="I5247">
            <v>3029.5</v>
          </cell>
          <cell r="J5247">
            <v>3029.5</v>
          </cell>
          <cell r="K5247">
            <v>3029.5</v>
          </cell>
          <cell r="L5247">
            <v>3029.5</v>
          </cell>
          <cell r="M5247">
            <v>3029.5</v>
          </cell>
          <cell r="N5247">
            <v>3029.5</v>
          </cell>
          <cell r="O5247">
            <v>3029.5</v>
          </cell>
          <cell r="P5247">
            <v>3029.5</v>
          </cell>
          <cell r="Q5247">
            <v>3029.5</v>
          </cell>
          <cell r="R5247">
            <v>3029.5</v>
          </cell>
          <cell r="S5247">
            <v>36354</v>
          </cell>
        </row>
        <row r="5248">
          <cell r="E5248" t="str">
            <v>36642130300EQMRCZZWD</v>
          </cell>
          <cell r="F5248" t="str">
            <v>CC-PENSION</v>
          </cell>
          <cell r="G5248">
            <v>7799.37</v>
          </cell>
          <cell r="H5248">
            <v>7799.37</v>
          </cell>
          <cell r="I5248">
            <v>7799.37</v>
          </cell>
          <cell r="J5248">
            <v>7799.37</v>
          </cell>
          <cell r="K5248">
            <v>7799.37</v>
          </cell>
          <cell r="L5248">
            <v>7799.37</v>
          </cell>
          <cell r="M5248">
            <v>7799.37</v>
          </cell>
          <cell r="N5248">
            <v>7799.37</v>
          </cell>
          <cell r="O5248">
            <v>7799.37</v>
          </cell>
          <cell r="P5248">
            <v>7799.37</v>
          </cell>
          <cell r="Q5248">
            <v>7799.37</v>
          </cell>
          <cell r="R5248">
            <v>7799.37</v>
          </cell>
          <cell r="S5248">
            <v>93592.44</v>
          </cell>
        </row>
        <row r="5249">
          <cell r="E5249" t="str">
            <v>36642130300EQMRCZZWD</v>
          </cell>
          <cell r="F5249" t="str">
            <v>CC-PENSION</v>
          </cell>
          <cell r="G5249">
            <v>3951.11</v>
          </cell>
          <cell r="H5249">
            <v>3951.11</v>
          </cell>
          <cell r="I5249">
            <v>3951.11</v>
          </cell>
          <cell r="J5249">
            <v>3951.11</v>
          </cell>
          <cell r="K5249">
            <v>3951.11</v>
          </cell>
          <cell r="L5249">
            <v>3951.11</v>
          </cell>
          <cell r="M5249">
            <v>3951.11</v>
          </cell>
          <cell r="N5249">
            <v>3951.11</v>
          </cell>
          <cell r="O5249">
            <v>3951.11</v>
          </cell>
          <cell r="P5249">
            <v>3951.11</v>
          </cell>
          <cell r="Q5249">
            <v>3951.11</v>
          </cell>
          <cell r="R5249">
            <v>3951.11</v>
          </cell>
          <cell r="S5249">
            <v>47413.32</v>
          </cell>
        </row>
        <row r="5250">
          <cell r="E5250" t="str">
            <v>36642130300EQMRCZZWD</v>
          </cell>
          <cell r="F5250" t="str">
            <v>CC-PENSION</v>
          </cell>
          <cell r="G5250">
            <v>3951.11</v>
          </cell>
          <cell r="H5250">
            <v>3951.11</v>
          </cell>
          <cell r="I5250">
            <v>3951.11</v>
          </cell>
          <cell r="J5250">
            <v>3951.11</v>
          </cell>
          <cell r="K5250">
            <v>3951.11</v>
          </cell>
          <cell r="L5250">
            <v>3951.11</v>
          </cell>
          <cell r="M5250">
            <v>3951.11</v>
          </cell>
          <cell r="N5250">
            <v>3951.11</v>
          </cell>
          <cell r="O5250">
            <v>3951.11</v>
          </cell>
          <cell r="P5250">
            <v>3951.11</v>
          </cell>
          <cell r="Q5250">
            <v>3951.11</v>
          </cell>
          <cell r="R5250">
            <v>3951.11</v>
          </cell>
          <cell r="S5250">
            <v>47413.32</v>
          </cell>
        </row>
        <row r="5251">
          <cell r="E5251" t="str">
            <v>36642130300EQMRCZZWD</v>
          </cell>
          <cell r="F5251" t="str">
            <v>CC-PENSION</v>
          </cell>
          <cell r="G5251">
            <v>3951.11</v>
          </cell>
          <cell r="H5251">
            <v>3951.11</v>
          </cell>
          <cell r="I5251">
            <v>3951.11</v>
          </cell>
          <cell r="J5251">
            <v>3951.11</v>
          </cell>
          <cell r="K5251">
            <v>3951.11</v>
          </cell>
          <cell r="L5251">
            <v>3951.11</v>
          </cell>
          <cell r="M5251">
            <v>3951.11</v>
          </cell>
          <cell r="N5251">
            <v>3951.11</v>
          </cell>
          <cell r="O5251">
            <v>3951.11</v>
          </cell>
          <cell r="P5251">
            <v>3951.11</v>
          </cell>
          <cell r="Q5251">
            <v>3951.11</v>
          </cell>
          <cell r="R5251">
            <v>3951.11</v>
          </cell>
          <cell r="S5251">
            <v>47413.32</v>
          </cell>
        </row>
        <row r="5252">
          <cell r="E5252" t="str">
            <v>36642130300EQMRCZZWD Total</v>
          </cell>
          <cell r="F5252">
            <v>0</v>
          </cell>
          <cell r="S5252">
            <v>897519.23999999987</v>
          </cell>
        </row>
        <row r="5253">
          <cell r="E5253" t="str">
            <v>36642130400EQMRCZZWD</v>
          </cell>
          <cell r="F5253" t="str">
            <v>CC-U.I.F.</v>
          </cell>
          <cell r="G5253">
            <v>148.72</v>
          </cell>
          <cell r="H5253">
            <v>148.72</v>
          </cell>
          <cell r="I5253">
            <v>148.72</v>
          </cell>
          <cell r="J5253">
            <v>148.72</v>
          </cell>
          <cell r="K5253">
            <v>148.72</v>
          </cell>
          <cell r="L5253">
            <v>148.72</v>
          </cell>
          <cell r="M5253">
            <v>148.72</v>
          </cell>
          <cell r="N5253">
            <v>148.72</v>
          </cell>
          <cell r="O5253">
            <v>148.72</v>
          </cell>
          <cell r="P5253">
            <v>148.72</v>
          </cell>
          <cell r="Q5253">
            <v>148.72</v>
          </cell>
          <cell r="R5253">
            <v>148.72</v>
          </cell>
          <cell r="S5253">
            <v>1784.64</v>
          </cell>
        </row>
        <row r="5254">
          <cell r="E5254" t="str">
            <v>36642130400EQMRCZZWD</v>
          </cell>
          <cell r="F5254" t="str">
            <v>CC-U.I.F.</v>
          </cell>
          <cell r="G5254">
            <v>148.72</v>
          </cell>
          <cell r="H5254">
            <v>148.72</v>
          </cell>
          <cell r="I5254">
            <v>148.72</v>
          </cell>
          <cell r="J5254">
            <v>148.72</v>
          </cell>
          <cell r="K5254">
            <v>148.72</v>
          </cell>
          <cell r="L5254">
            <v>148.72</v>
          </cell>
          <cell r="M5254">
            <v>148.72</v>
          </cell>
          <cell r="N5254">
            <v>148.72</v>
          </cell>
          <cell r="O5254">
            <v>148.72</v>
          </cell>
          <cell r="P5254">
            <v>148.72</v>
          </cell>
          <cell r="Q5254">
            <v>148.72</v>
          </cell>
          <cell r="R5254">
            <v>148.72</v>
          </cell>
          <cell r="S5254">
            <v>1784.64</v>
          </cell>
        </row>
        <row r="5255">
          <cell r="E5255" t="str">
            <v>36642130400EQMRCZZWD</v>
          </cell>
          <cell r="F5255" t="str">
            <v>CC-U.I.F.</v>
          </cell>
          <cell r="G5255">
            <v>148.72</v>
          </cell>
          <cell r="H5255">
            <v>148.72</v>
          </cell>
          <cell r="I5255">
            <v>148.72</v>
          </cell>
          <cell r="J5255">
            <v>148.72</v>
          </cell>
          <cell r="K5255">
            <v>148.72</v>
          </cell>
          <cell r="L5255">
            <v>148.72</v>
          </cell>
          <cell r="M5255">
            <v>148.72</v>
          </cell>
          <cell r="N5255">
            <v>148.72</v>
          </cell>
          <cell r="O5255">
            <v>148.72</v>
          </cell>
          <cell r="P5255">
            <v>148.72</v>
          </cell>
          <cell r="Q5255">
            <v>148.72</v>
          </cell>
          <cell r="R5255">
            <v>148.72</v>
          </cell>
          <cell r="S5255">
            <v>1784.64</v>
          </cell>
        </row>
        <row r="5256">
          <cell r="E5256" t="str">
            <v>36642130400EQMRCZZWD</v>
          </cell>
          <cell r="F5256" t="str">
            <v>CC-U.I.F.</v>
          </cell>
          <cell r="G5256">
            <v>148.72</v>
          </cell>
          <cell r="H5256">
            <v>148.72</v>
          </cell>
          <cell r="I5256">
            <v>148.72</v>
          </cell>
          <cell r="J5256">
            <v>148.72</v>
          </cell>
          <cell r="K5256">
            <v>148.72</v>
          </cell>
          <cell r="L5256">
            <v>148.72</v>
          </cell>
          <cell r="M5256">
            <v>148.72</v>
          </cell>
          <cell r="N5256">
            <v>148.72</v>
          </cell>
          <cell r="O5256">
            <v>148.72</v>
          </cell>
          <cell r="P5256">
            <v>148.72</v>
          </cell>
          <cell r="Q5256">
            <v>148.72</v>
          </cell>
          <cell r="R5256">
            <v>148.72</v>
          </cell>
          <cell r="S5256">
            <v>1784.64</v>
          </cell>
        </row>
        <row r="5257">
          <cell r="E5257" t="str">
            <v>36642130400EQMRCZZWD</v>
          </cell>
          <cell r="F5257" t="str">
            <v>CC-U.I.F.</v>
          </cell>
          <cell r="G5257">
            <v>148.72</v>
          </cell>
          <cell r="H5257">
            <v>148.72</v>
          </cell>
          <cell r="I5257">
            <v>148.72</v>
          </cell>
          <cell r="J5257">
            <v>148.72</v>
          </cell>
          <cell r="K5257">
            <v>148.72</v>
          </cell>
          <cell r="L5257">
            <v>148.72</v>
          </cell>
          <cell r="M5257">
            <v>148.72</v>
          </cell>
          <cell r="N5257">
            <v>148.72</v>
          </cell>
          <cell r="O5257">
            <v>148.72</v>
          </cell>
          <cell r="P5257">
            <v>148.72</v>
          </cell>
          <cell r="Q5257">
            <v>148.72</v>
          </cell>
          <cell r="R5257">
            <v>148.72</v>
          </cell>
          <cell r="S5257">
            <v>1784.64</v>
          </cell>
        </row>
        <row r="5258">
          <cell r="E5258" t="str">
            <v>36642130400EQMRCZZWD</v>
          </cell>
          <cell r="F5258" t="str">
            <v>CC-U.I.F.</v>
          </cell>
          <cell r="G5258">
            <v>148.72</v>
          </cell>
          <cell r="H5258">
            <v>148.72</v>
          </cell>
          <cell r="I5258">
            <v>148.72</v>
          </cell>
          <cell r="J5258">
            <v>148.72</v>
          </cell>
          <cell r="K5258">
            <v>148.72</v>
          </cell>
          <cell r="L5258">
            <v>148.72</v>
          </cell>
          <cell r="M5258">
            <v>148.72</v>
          </cell>
          <cell r="N5258">
            <v>148.72</v>
          </cell>
          <cell r="O5258">
            <v>148.72</v>
          </cell>
          <cell r="P5258">
            <v>148.72</v>
          </cell>
          <cell r="Q5258">
            <v>148.72</v>
          </cell>
          <cell r="R5258">
            <v>148.72</v>
          </cell>
          <cell r="S5258">
            <v>1784.64</v>
          </cell>
        </row>
        <row r="5259">
          <cell r="E5259" t="str">
            <v>36642130400EQMRCZZWD</v>
          </cell>
          <cell r="F5259" t="str">
            <v>CC-U.I.F.</v>
          </cell>
          <cell r="G5259">
            <v>148.72</v>
          </cell>
          <cell r="H5259">
            <v>148.72</v>
          </cell>
          <cell r="I5259">
            <v>148.72</v>
          </cell>
          <cell r="J5259">
            <v>148.72</v>
          </cell>
          <cell r="K5259">
            <v>148.72</v>
          </cell>
          <cell r="L5259">
            <v>148.72</v>
          </cell>
          <cell r="M5259">
            <v>148.72</v>
          </cell>
          <cell r="N5259">
            <v>148.72</v>
          </cell>
          <cell r="O5259">
            <v>148.72</v>
          </cell>
          <cell r="P5259">
            <v>148.72</v>
          </cell>
          <cell r="Q5259">
            <v>148.72</v>
          </cell>
          <cell r="R5259">
            <v>148.72</v>
          </cell>
          <cell r="S5259">
            <v>1784.64</v>
          </cell>
        </row>
        <row r="5260">
          <cell r="E5260" t="str">
            <v>36642130400EQMRCZZWD</v>
          </cell>
          <cell r="F5260" t="str">
            <v>CC-U.I.F.</v>
          </cell>
          <cell r="G5260">
            <v>148.72</v>
          </cell>
          <cell r="H5260">
            <v>148.72</v>
          </cell>
          <cell r="I5260">
            <v>148.72</v>
          </cell>
          <cell r="J5260">
            <v>148.72</v>
          </cell>
          <cell r="K5260">
            <v>148.72</v>
          </cell>
          <cell r="L5260">
            <v>148.72</v>
          </cell>
          <cell r="M5260">
            <v>148.72</v>
          </cell>
          <cell r="N5260">
            <v>148.72</v>
          </cell>
          <cell r="O5260">
            <v>148.72</v>
          </cell>
          <cell r="P5260">
            <v>148.72</v>
          </cell>
          <cell r="Q5260">
            <v>148.72</v>
          </cell>
          <cell r="R5260">
            <v>148.72</v>
          </cell>
          <cell r="S5260">
            <v>1784.64</v>
          </cell>
        </row>
        <row r="5261">
          <cell r="E5261" t="str">
            <v>36642130400EQMRCZZWD</v>
          </cell>
          <cell r="F5261" t="str">
            <v>CC-U.I.F.</v>
          </cell>
          <cell r="G5261">
            <v>148.72</v>
          </cell>
          <cell r="H5261">
            <v>148.72</v>
          </cell>
          <cell r="I5261">
            <v>148.72</v>
          </cell>
          <cell r="J5261">
            <v>148.72</v>
          </cell>
          <cell r="K5261">
            <v>148.72</v>
          </cell>
          <cell r="L5261">
            <v>148.72</v>
          </cell>
          <cell r="M5261">
            <v>148.72</v>
          </cell>
          <cell r="N5261">
            <v>148.72</v>
          </cell>
          <cell r="O5261">
            <v>148.72</v>
          </cell>
          <cell r="P5261">
            <v>148.72</v>
          </cell>
          <cell r="Q5261">
            <v>148.72</v>
          </cell>
          <cell r="R5261">
            <v>148.72</v>
          </cell>
          <cell r="S5261">
            <v>1784.64</v>
          </cell>
        </row>
        <row r="5262">
          <cell r="E5262" t="str">
            <v>36642130400EQMRCZZWD</v>
          </cell>
          <cell r="F5262" t="str">
            <v>CC-U.I.F.</v>
          </cell>
          <cell r="G5262">
            <v>148.72</v>
          </cell>
          <cell r="H5262">
            <v>148.72</v>
          </cell>
          <cell r="I5262">
            <v>148.72</v>
          </cell>
          <cell r="J5262">
            <v>148.72</v>
          </cell>
          <cell r="K5262">
            <v>148.72</v>
          </cell>
          <cell r="L5262">
            <v>148.72</v>
          </cell>
          <cell r="M5262">
            <v>148.72</v>
          </cell>
          <cell r="N5262">
            <v>148.72</v>
          </cell>
          <cell r="O5262">
            <v>148.72</v>
          </cell>
          <cell r="P5262">
            <v>148.72</v>
          </cell>
          <cell r="Q5262">
            <v>148.72</v>
          </cell>
          <cell r="R5262">
            <v>148.72</v>
          </cell>
          <cell r="S5262">
            <v>1784.64</v>
          </cell>
        </row>
        <row r="5263">
          <cell r="E5263" t="str">
            <v>36642130400EQMRCZZWD</v>
          </cell>
          <cell r="F5263" t="str">
            <v>CC-U.I.F.</v>
          </cell>
          <cell r="G5263">
            <v>148.72</v>
          </cell>
          <cell r="H5263">
            <v>148.72</v>
          </cell>
          <cell r="I5263">
            <v>148.72</v>
          </cell>
          <cell r="J5263">
            <v>148.72</v>
          </cell>
          <cell r="K5263">
            <v>148.72</v>
          </cell>
          <cell r="L5263">
            <v>148.72</v>
          </cell>
          <cell r="M5263">
            <v>148.72</v>
          </cell>
          <cell r="N5263">
            <v>148.72</v>
          </cell>
          <cell r="O5263">
            <v>148.72</v>
          </cell>
          <cell r="P5263">
            <v>148.72</v>
          </cell>
          <cell r="Q5263">
            <v>148.72</v>
          </cell>
          <cell r="R5263">
            <v>148.72</v>
          </cell>
          <cell r="S5263">
            <v>1784.64</v>
          </cell>
        </row>
        <row r="5264">
          <cell r="E5264" t="str">
            <v>36642130400EQMRCZZWD</v>
          </cell>
          <cell r="F5264" t="str">
            <v>CC-U.I.F.</v>
          </cell>
          <cell r="G5264">
            <v>148.72</v>
          </cell>
          <cell r="H5264">
            <v>148.72</v>
          </cell>
          <cell r="I5264">
            <v>148.72</v>
          </cell>
          <cell r="J5264">
            <v>148.72</v>
          </cell>
          <cell r="K5264">
            <v>148.72</v>
          </cell>
          <cell r="L5264">
            <v>148.72</v>
          </cell>
          <cell r="M5264">
            <v>148.72</v>
          </cell>
          <cell r="N5264">
            <v>148.72</v>
          </cell>
          <cell r="O5264">
            <v>148.72</v>
          </cell>
          <cell r="P5264">
            <v>148.72</v>
          </cell>
          <cell r="Q5264">
            <v>148.72</v>
          </cell>
          <cell r="R5264">
            <v>148.72</v>
          </cell>
          <cell r="S5264">
            <v>1784.64</v>
          </cell>
        </row>
        <row r="5265">
          <cell r="E5265" t="str">
            <v>36642130400EQMRCZZWD</v>
          </cell>
          <cell r="F5265" t="str">
            <v>CC-U.I.F.</v>
          </cell>
          <cell r="G5265">
            <v>148.72</v>
          </cell>
          <cell r="H5265">
            <v>148.72</v>
          </cell>
          <cell r="I5265">
            <v>148.72</v>
          </cell>
          <cell r="J5265">
            <v>148.72</v>
          </cell>
          <cell r="K5265">
            <v>148.72</v>
          </cell>
          <cell r="L5265">
            <v>148.72</v>
          </cell>
          <cell r="M5265">
            <v>148.72</v>
          </cell>
          <cell r="N5265">
            <v>148.72</v>
          </cell>
          <cell r="O5265">
            <v>148.72</v>
          </cell>
          <cell r="P5265">
            <v>148.72</v>
          </cell>
          <cell r="Q5265">
            <v>148.72</v>
          </cell>
          <cell r="R5265">
            <v>148.72</v>
          </cell>
          <cell r="S5265">
            <v>1784.64</v>
          </cell>
        </row>
        <row r="5266">
          <cell r="E5266" t="str">
            <v>36642130400EQMRCZZWD</v>
          </cell>
          <cell r="F5266" t="str">
            <v>CC-U.I.F.</v>
          </cell>
          <cell r="G5266">
            <v>148.72</v>
          </cell>
          <cell r="H5266">
            <v>148.72</v>
          </cell>
          <cell r="I5266">
            <v>148.72</v>
          </cell>
          <cell r="J5266">
            <v>148.72</v>
          </cell>
          <cell r="K5266">
            <v>148.72</v>
          </cell>
          <cell r="L5266">
            <v>148.72</v>
          </cell>
          <cell r="M5266">
            <v>148.72</v>
          </cell>
          <cell r="N5266">
            <v>148.72</v>
          </cell>
          <cell r="O5266">
            <v>148.72</v>
          </cell>
          <cell r="P5266">
            <v>148.72</v>
          </cell>
          <cell r="Q5266">
            <v>148.72</v>
          </cell>
          <cell r="R5266">
            <v>148.72</v>
          </cell>
          <cell r="S5266">
            <v>1784.64</v>
          </cell>
        </row>
        <row r="5267">
          <cell r="E5267" t="str">
            <v>36642130400EQMRCZZWD</v>
          </cell>
          <cell r="F5267" t="str">
            <v>CC-U.I.F.</v>
          </cell>
          <cell r="G5267">
            <v>148.72</v>
          </cell>
          <cell r="H5267">
            <v>148.72</v>
          </cell>
          <cell r="I5267">
            <v>148.72</v>
          </cell>
          <cell r="J5267">
            <v>148.72</v>
          </cell>
          <cell r="K5267">
            <v>148.72</v>
          </cell>
          <cell r="L5267">
            <v>148.72</v>
          </cell>
          <cell r="M5267">
            <v>148.72</v>
          </cell>
          <cell r="N5267">
            <v>148.72</v>
          </cell>
          <cell r="O5267">
            <v>148.72</v>
          </cell>
          <cell r="P5267">
            <v>148.72</v>
          </cell>
          <cell r="Q5267">
            <v>148.72</v>
          </cell>
          <cell r="R5267">
            <v>148.72</v>
          </cell>
          <cell r="S5267">
            <v>1784.64</v>
          </cell>
        </row>
        <row r="5268">
          <cell r="E5268" t="str">
            <v>36642130400EQMRCZZWD</v>
          </cell>
          <cell r="F5268" t="str">
            <v>CC-U.I.F.</v>
          </cell>
          <cell r="G5268">
            <v>148.72</v>
          </cell>
          <cell r="H5268">
            <v>148.72</v>
          </cell>
          <cell r="I5268">
            <v>148.72</v>
          </cell>
          <cell r="J5268">
            <v>148.72</v>
          </cell>
          <cell r="K5268">
            <v>148.72</v>
          </cell>
          <cell r="L5268">
            <v>148.72</v>
          </cell>
          <cell r="M5268">
            <v>148.72</v>
          </cell>
          <cell r="N5268">
            <v>148.72</v>
          </cell>
          <cell r="O5268">
            <v>148.72</v>
          </cell>
          <cell r="P5268">
            <v>148.72</v>
          </cell>
          <cell r="Q5268">
            <v>148.72</v>
          </cell>
          <cell r="R5268">
            <v>148.72</v>
          </cell>
          <cell r="S5268">
            <v>1784.64</v>
          </cell>
        </row>
        <row r="5269">
          <cell r="E5269" t="str">
            <v>36642130400EQMRCZZWD</v>
          </cell>
          <cell r="F5269" t="str">
            <v>CC-U.I.F.</v>
          </cell>
          <cell r="G5269">
            <v>148.72</v>
          </cell>
          <cell r="H5269">
            <v>148.72</v>
          </cell>
          <cell r="I5269">
            <v>148.72</v>
          </cell>
          <cell r="J5269">
            <v>148.72</v>
          </cell>
          <cell r="K5269">
            <v>148.72</v>
          </cell>
          <cell r="L5269">
            <v>148.72</v>
          </cell>
          <cell r="M5269">
            <v>148.72</v>
          </cell>
          <cell r="N5269">
            <v>148.72</v>
          </cell>
          <cell r="O5269">
            <v>148.72</v>
          </cell>
          <cell r="P5269">
            <v>148.72</v>
          </cell>
          <cell r="Q5269">
            <v>148.72</v>
          </cell>
          <cell r="R5269">
            <v>148.72</v>
          </cell>
          <cell r="S5269">
            <v>1784.64</v>
          </cell>
        </row>
        <row r="5270">
          <cell r="E5270" t="str">
            <v>36642130400EQMRCZZWD</v>
          </cell>
          <cell r="F5270" t="str">
            <v>CC-U.I.F.</v>
          </cell>
          <cell r="G5270">
            <v>148.72</v>
          </cell>
          <cell r="H5270">
            <v>148.72</v>
          </cell>
          <cell r="I5270">
            <v>148.72</v>
          </cell>
          <cell r="J5270">
            <v>148.72</v>
          </cell>
          <cell r="K5270">
            <v>148.72</v>
          </cell>
          <cell r="L5270">
            <v>148.72</v>
          </cell>
          <cell r="M5270">
            <v>148.72</v>
          </cell>
          <cell r="N5270">
            <v>148.72</v>
          </cell>
          <cell r="O5270">
            <v>148.72</v>
          </cell>
          <cell r="P5270">
            <v>148.72</v>
          </cell>
          <cell r="Q5270">
            <v>148.72</v>
          </cell>
          <cell r="R5270">
            <v>148.72</v>
          </cell>
          <cell r="S5270">
            <v>1784.64</v>
          </cell>
        </row>
        <row r="5271">
          <cell r="E5271" t="str">
            <v>36642130400EQMRCZZWD Total</v>
          </cell>
          <cell r="F5271">
            <v>0</v>
          </cell>
          <cell r="S5271">
            <v>32123.519999999993</v>
          </cell>
        </row>
        <row r="5272">
          <cell r="E5272" t="str">
            <v>36642305410EQMRCZZWD</v>
          </cell>
          <cell r="F5272" t="str">
            <v>CC-SKILLS</v>
          </cell>
          <cell r="G5272">
            <v>217.1</v>
          </cell>
          <cell r="H5272">
            <v>217.1</v>
          </cell>
          <cell r="I5272">
            <v>217.1</v>
          </cell>
          <cell r="J5272">
            <v>217.1</v>
          </cell>
          <cell r="K5272">
            <v>217.1</v>
          </cell>
          <cell r="L5272">
            <v>217.1</v>
          </cell>
          <cell r="M5272">
            <v>396.7</v>
          </cell>
          <cell r="N5272">
            <v>217.1</v>
          </cell>
          <cell r="O5272">
            <v>217.1</v>
          </cell>
          <cell r="P5272">
            <v>217.1</v>
          </cell>
          <cell r="Q5272">
            <v>217.1</v>
          </cell>
          <cell r="R5272">
            <v>217.1</v>
          </cell>
          <cell r="S5272">
            <v>2784.8</v>
          </cell>
        </row>
        <row r="5273">
          <cell r="E5273" t="str">
            <v>36642305410EQMRCZZWD</v>
          </cell>
          <cell r="F5273" t="str">
            <v>CC-SKILLS</v>
          </cell>
          <cell r="G5273">
            <v>177.68</v>
          </cell>
          <cell r="H5273">
            <v>177.68</v>
          </cell>
          <cell r="I5273">
            <v>177.68</v>
          </cell>
          <cell r="J5273">
            <v>177.68</v>
          </cell>
          <cell r="K5273">
            <v>177.68</v>
          </cell>
          <cell r="L5273">
            <v>177.68</v>
          </cell>
          <cell r="M5273">
            <v>357.27</v>
          </cell>
          <cell r="N5273">
            <v>177.68</v>
          </cell>
          <cell r="O5273">
            <v>177.68</v>
          </cell>
          <cell r="P5273">
            <v>177.68</v>
          </cell>
          <cell r="Q5273">
            <v>177.68</v>
          </cell>
          <cell r="R5273">
            <v>177.68</v>
          </cell>
          <cell r="S5273">
            <v>2311.75</v>
          </cell>
        </row>
        <row r="5274">
          <cell r="E5274" t="str">
            <v>36642305410EQMRCZZWD</v>
          </cell>
          <cell r="F5274" t="str">
            <v>CC-SKILLS</v>
          </cell>
          <cell r="G5274">
            <v>185.4</v>
          </cell>
          <cell r="H5274">
            <v>185.4</v>
          </cell>
          <cell r="I5274">
            <v>185.4</v>
          </cell>
          <cell r="J5274">
            <v>185.4</v>
          </cell>
          <cell r="K5274">
            <v>185.4</v>
          </cell>
          <cell r="L5274">
            <v>185.4</v>
          </cell>
          <cell r="M5274">
            <v>185.4</v>
          </cell>
          <cell r="N5274">
            <v>364.99</v>
          </cell>
          <cell r="O5274">
            <v>185.4</v>
          </cell>
          <cell r="P5274">
            <v>185.4</v>
          </cell>
          <cell r="Q5274">
            <v>185.4</v>
          </cell>
          <cell r="R5274">
            <v>185.4</v>
          </cell>
          <cell r="S5274">
            <v>2404.39</v>
          </cell>
        </row>
        <row r="5275">
          <cell r="E5275" t="str">
            <v>36642305410EQMRCZZWD</v>
          </cell>
          <cell r="F5275" t="str">
            <v>CC-SKILLS</v>
          </cell>
          <cell r="G5275">
            <v>195.81</v>
          </cell>
          <cell r="H5275">
            <v>195.81</v>
          </cell>
          <cell r="I5275">
            <v>195.81</v>
          </cell>
          <cell r="J5275">
            <v>195.81</v>
          </cell>
          <cell r="K5275">
            <v>195.81</v>
          </cell>
          <cell r="L5275">
            <v>195.81</v>
          </cell>
          <cell r="M5275">
            <v>195.81</v>
          </cell>
          <cell r="N5275">
            <v>375.4</v>
          </cell>
          <cell r="O5275">
            <v>195.81</v>
          </cell>
          <cell r="P5275">
            <v>195.81</v>
          </cell>
          <cell r="Q5275">
            <v>195.81</v>
          </cell>
          <cell r="R5275">
            <v>195.81</v>
          </cell>
          <cell r="S5275">
            <v>2529.31</v>
          </cell>
        </row>
        <row r="5276">
          <cell r="E5276" t="str">
            <v>36642305410EQMRCZZWD</v>
          </cell>
          <cell r="F5276" t="str">
            <v>CC-SKILLS</v>
          </cell>
          <cell r="G5276">
            <v>293.58999999999997</v>
          </cell>
          <cell r="H5276">
            <v>293.58999999999997</v>
          </cell>
          <cell r="I5276">
            <v>293.58999999999997</v>
          </cell>
          <cell r="J5276">
            <v>293.58999999999997</v>
          </cell>
          <cell r="K5276">
            <v>293.58999999999997</v>
          </cell>
          <cell r="L5276">
            <v>293.58999999999997</v>
          </cell>
          <cell r="M5276">
            <v>293.58999999999997</v>
          </cell>
          <cell r="N5276">
            <v>571.29</v>
          </cell>
          <cell r="O5276">
            <v>293.58999999999997</v>
          </cell>
          <cell r="P5276">
            <v>293.58999999999997</v>
          </cell>
          <cell r="Q5276">
            <v>293.58999999999997</v>
          </cell>
          <cell r="R5276">
            <v>293.58999999999997</v>
          </cell>
          <cell r="S5276">
            <v>3800.78</v>
          </cell>
        </row>
        <row r="5277">
          <cell r="E5277" t="str">
            <v>36642305410EQMRCZZWD</v>
          </cell>
          <cell r="F5277" t="str">
            <v>CC-SKILLS</v>
          </cell>
          <cell r="G5277">
            <v>214.31</v>
          </cell>
          <cell r="H5277">
            <v>214.31</v>
          </cell>
          <cell r="I5277">
            <v>214.31</v>
          </cell>
          <cell r="J5277">
            <v>214.31</v>
          </cell>
          <cell r="K5277">
            <v>214.31</v>
          </cell>
          <cell r="L5277">
            <v>214.31</v>
          </cell>
          <cell r="M5277">
            <v>214.31</v>
          </cell>
          <cell r="N5277">
            <v>393.91</v>
          </cell>
          <cell r="O5277">
            <v>214.31</v>
          </cell>
          <cell r="P5277">
            <v>214.31</v>
          </cell>
          <cell r="Q5277">
            <v>214.31</v>
          </cell>
          <cell r="R5277">
            <v>214.31</v>
          </cell>
          <cell r="S5277">
            <v>2751.32</v>
          </cell>
        </row>
        <row r="5278">
          <cell r="E5278" t="str">
            <v>36642305410EQMRCZZWD</v>
          </cell>
          <cell r="F5278" t="str">
            <v>CC-SKILLS</v>
          </cell>
          <cell r="G5278">
            <v>217.1</v>
          </cell>
          <cell r="H5278">
            <v>217.1</v>
          </cell>
          <cell r="I5278">
            <v>217.1</v>
          </cell>
          <cell r="J5278">
            <v>217.1</v>
          </cell>
          <cell r="K5278">
            <v>217.1</v>
          </cell>
          <cell r="L5278">
            <v>217.1</v>
          </cell>
          <cell r="M5278">
            <v>217.1</v>
          </cell>
          <cell r="N5278">
            <v>217.1</v>
          </cell>
          <cell r="O5278">
            <v>217.1</v>
          </cell>
          <cell r="P5278">
            <v>217.1</v>
          </cell>
          <cell r="Q5278">
            <v>396.7</v>
          </cell>
          <cell r="R5278">
            <v>217.1</v>
          </cell>
          <cell r="S5278">
            <v>2784.8</v>
          </cell>
        </row>
        <row r="5279">
          <cell r="E5279" t="str">
            <v>36642305410EQMRCZZWD</v>
          </cell>
          <cell r="F5279" t="str">
            <v>CC-SKILLS</v>
          </cell>
          <cell r="G5279">
            <v>177.68</v>
          </cell>
          <cell r="H5279">
            <v>177.68</v>
          </cell>
          <cell r="I5279">
            <v>177.68</v>
          </cell>
          <cell r="J5279">
            <v>177.68</v>
          </cell>
          <cell r="K5279">
            <v>177.68</v>
          </cell>
          <cell r="L5279">
            <v>177.68</v>
          </cell>
          <cell r="M5279">
            <v>177.68</v>
          </cell>
          <cell r="N5279">
            <v>177.68</v>
          </cell>
          <cell r="O5279">
            <v>177.68</v>
          </cell>
          <cell r="P5279">
            <v>177.68</v>
          </cell>
          <cell r="Q5279">
            <v>357.27</v>
          </cell>
          <cell r="R5279">
            <v>177.68</v>
          </cell>
          <cell r="S5279">
            <v>2311.75</v>
          </cell>
        </row>
        <row r="5280">
          <cell r="E5280" t="str">
            <v>36642305410EQMRCZZWD</v>
          </cell>
          <cell r="F5280" t="str">
            <v>CC-SKILLS</v>
          </cell>
          <cell r="G5280">
            <v>189.89</v>
          </cell>
          <cell r="H5280">
            <v>189.89</v>
          </cell>
          <cell r="I5280">
            <v>189.89</v>
          </cell>
          <cell r="J5280">
            <v>189.89</v>
          </cell>
          <cell r="K5280">
            <v>189.89</v>
          </cell>
          <cell r="L5280">
            <v>189.89</v>
          </cell>
          <cell r="M5280">
            <v>189.89</v>
          </cell>
          <cell r="N5280">
            <v>189.89</v>
          </cell>
          <cell r="O5280">
            <v>189.89</v>
          </cell>
          <cell r="P5280">
            <v>189.89</v>
          </cell>
          <cell r="Q5280">
            <v>369.49</v>
          </cell>
          <cell r="R5280">
            <v>189.89</v>
          </cell>
          <cell r="S5280">
            <v>2458.2800000000002</v>
          </cell>
        </row>
        <row r="5281">
          <cell r="E5281" t="str">
            <v>36642305410EQMRCZZWD</v>
          </cell>
          <cell r="F5281" t="str">
            <v>CC-SKILLS</v>
          </cell>
          <cell r="G5281">
            <v>193.36</v>
          </cell>
          <cell r="H5281">
            <v>193.36</v>
          </cell>
          <cell r="I5281">
            <v>193.36</v>
          </cell>
          <cell r="J5281">
            <v>193.36</v>
          </cell>
          <cell r="K5281">
            <v>193.36</v>
          </cell>
          <cell r="L5281">
            <v>193.36</v>
          </cell>
          <cell r="M5281">
            <v>193.36</v>
          </cell>
          <cell r="N5281">
            <v>193.36</v>
          </cell>
          <cell r="O5281">
            <v>193.36</v>
          </cell>
          <cell r="P5281">
            <v>193.36</v>
          </cell>
          <cell r="Q5281">
            <v>372.96</v>
          </cell>
          <cell r="R5281">
            <v>193.36</v>
          </cell>
          <cell r="S5281">
            <v>2499.92</v>
          </cell>
        </row>
        <row r="5282">
          <cell r="E5282" t="str">
            <v>36642305410EQMRCZZWD</v>
          </cell>
          <cell r="F5282" t="str">
            <v>CC-SKILLS</v>
          </cell>
          <cell r="G5282">
            <v>199.17</v>
          </cell>
          <cell r="H5282">
            <v>199.17</v>
          </cell>
          <cell r="I5282">
            <v>199.17</v>
          </cell>
          <cell r="J5282">
            <v>199.17</v>
          </cell>
          <cell r="K5282">
            <v>199.17</v>
          </cell>
          <cell r="L5282">
            <v>199.17</v>
          </cell>
          <cell r="M5282">
            <v>199.17</v>
          </cell>
          <cell r="N5282">
            <v>199.17</v>
          </cell>
          <cell r="O5282">
            <v>199.17</v>
          </cell>
          <cell r="P5282">
            <v>199.17</v>
          </cell>
          <cell r="Q5282">
            <v>378.76</v>
          </cell>
          <cell r="R5282">
            <v>199.17</v>
          </cell>
          <cell r="S5282">
            <v>2569.63</v>
          </cell>
        </row>
        <row r="5283">
          <cell r="E5283" t="str">
            <v>36642305410EQMRCZZWD</v>
          </cell>
          <cell r="F5283" t="str">
            <v>CC-SKILLS</v>
          </cell>
          <cell r="G5283">
            <v>199.76</v>
          </cell>
          <cell r="H5283">
            <v>199.76</v>
          </cell>
          <cell r="I5283">
            <v>199.76</v>
          </cell>
          <cell r="J5283">
            <v>199.76</v>
          </cell>
          <cell r="K5283">
            <v>199.76</v>
          </cell>
          <cell r="L5283">
            <v>199.76</v>
          </cell>
          <cell r="M5283">
            <v>199.76</v>
          </cell>
          <cell r="N5283">
            <v>199.76</v>
          </cell>
          <cell r="O5283">
            <v>199.76</v>
          </cell>
          <cell r="P5283">
            <v>199.76</v>
          </cell>
          <cell r="Q5283">
            <v>379.35</v>
          </cell>
          <cell r="R5283">
            <v>199.76</v>
          </cell>
          <cell r="S5283">
            <v>2576.71</v>
          </cell>
        </row>
        <row r="5284">
          <cell r="E5284" t="str">
            <v>36642305410EQMRCZZWD</v>
          </cell>
          <cell r="F5284" t="str">
            <v>CC-SKILLS</v>
          </cell>
          <cell r="G5284">
            <v>198.57</v>
          </cell>
          <cell r="H5284">
            <v>198.57</v>
          </cell>
          <cell r="I5284">
            <v>198.57</v>
          </cell>
          <cell r="J5284">
            <v>198.57</v>
          </cell>
          <cell r="K5284">
            <v>198.57</v>
          </cell>
          <cell r="L5284">
            <v>198.57</v>
          </cell>
          <cell r="M5284">
            <v>198.57</v>
          </cell>
          <cell r="N5284">
            <v>198.57</v>
          </cell>
          <cell r="O5284">
            <v>198.57</v>
          </cell>
          <cell r="P5284">
            <v>198.57</v>
          </cell>
          <cell r="Q5284">
            <v>378.16</v>
          </cell>
          <cell r="R5284">
            <v>198.57</v>
          </cell>
          <cell r="S5284">
            <v>2562.4299999999998</v>
          </cell>
        </row>
        <row r="5285">
          <cell r="E5285" t="str">
            <v>36642305410EQMRCZZWD</v>
          </cell>
          <cell r="F5285" t="str">
            <v>CC-SKILLS</v>
          </cell>
          <cell r="G5285">
            <v>161.56</v>
          </cell>
          <cell r="H5285">
            <v>161.56</v>
          </cell>
          <cell r="I5285">
            <v>299.26</v>
          </cell>
          <cell r="J5285">
            <v>161.56</v>
          </cell>
          <cell r="K5285">
            <v>161.56</v>
          </cell>
          <cell r="L5285">
            <v>161.56</v>
          </cell>
          <cell r="M5285">
            <v>161.56</v>
          </cell>
          <cell r="N5285">
            <v>161.56</v>
          </cell>
          <cell r="O5285">
            <v>161.56</v>
          </cell>
          <cell r="P5285">
            <v>161.56</v>
          </cell>
          <cell r="Q5285">
            <v>161.56</v>
          </cell>
          <cell r="R5285">
            <v>161.56</v>
          </cell>
          <cell r="S5285">
            <v>2076.42</v>
          </cell>
        </row>
        <row r="5286">
          <cell r="E5286" t="str">
            <v>36642305410EQMRCZZWD</v>
          </cell>
          <cell r="F5286" t="str">
            <v>CC-SKILLS</v>
          </cell>
          <cell r="G5286">
            <v>447.8</v>
          </cell>
          <cell r="H5286">
            <v>447.8</v>
          </cell>
          <cell r="I5286">
            <v>447.8</v>
          </cell>
          <cell r="J5286">
            <v>802.32</v>
          </cell>
          <cell r="K5286">
            <v>447.8</v>
          </cell>
          <cell r="L5286">
            <v>447.8</v>
          </cell>
          <cell r="M5286">
            <v>447.8</v>
          </cell>
          <cell r="N5286">
            <v>447.8</v>
          </cell>
          <cell r="O5286">
            <v>447.8</v>
          </cell>
          <cell r="P5286">
            <v>447.8</v>
          </cell>
          <cell r="Q5286">
            <v>447.8</v>
          </cell>
          <cell r="R5286">
            <v>447.8</v>
          </cell>
          <cell r="S5286">
            <v>5728.12</v>
          </cell>
        </row>
        <row r="5287">
          <cell r="E5287" t="str">
            <v>36642305410EQMRCZZWD</v>
          </cell>
          <cell r="F5287" t="str">
            <v>CC-SKILLS</v>
          </cell>
          <cell r="G5287">
            <v>201.73</v>
          </cell>
          <cell r="H5287">
            <v>201.73</v>
          </cell>
          <cell r="I5287">
            <v>201.73</v>
          </cell>
          <cell r="J5287">
            <v>201.73</v>
          </cell>
          <cell r="K5287">
            <v>201.73</v>
          </cell>
          <cell r="L5287">
            <v>201.73</v>
          </cell>
          <cell r="M5287">
            <v>201.73</v>
          </cell>
          <cell r="N5287">
            <v>201.73</v>
          </cell>
          <cell r="O5287">
            <v>201.73</v>
          </cell>
          <cell r="P5287">
            <v>381.33</v>
          </cell>
          <cell r="Q5287">
            <v>201.73</v>
          </cell>
          <cell r="R5287">
            <v>201.73</v>
          </cell>
          <cell r="S5287">
            <v>2600.36</v>
          </cell>
        </row>
        <row r="5288">
          <cell r="E5288" t="str">
            <v>36642305410EQMRCZZWD</v>
          </cell>
          <cell r="F5288" t="str">
            <v>CC-SKILLS</v>
          </cell>
          <cell r="G5288">
            <v>185.4</v>
          </cell>
          <cell r="H5288">
            <v>185.4</v>
          </cell>
          <cell r="I5288">
            <v>185.4</v>
          </cell>
          <cell r="J5288">
            <v>185.4</v>
          </cell>
          <cell r="K5288">
            <v>185.4</v>
          </cell>
          <cell r="L5288">
            <v>185.4</v>
          </cell>
          <cell r="M5288">
            <v>185.4</v>
          </cell>
          <cell r="N5288">
            <v>185.4</v>
          </cell>
          <cell r="O5288">
            <v>185.4</v>
          </cell>
          <cell r="P5288">
            <v>185.4</v>
          </cell>
          <cell r="Q5288">
            <v>364.99</v>
          </cell>
          <cell r="R5288">
            <v>185.4</v>
          </cell>
          <cell r="S5288">
            <v>2404.39</v>
          </cell>
        </row>
        <row r="5289">
          <cell r="E5289" t="str">
            <v>36642305410EQMRCZZWD</v>
          </cell>
          <cell r="F5289" t="str">
            <v>CC-SKILLS</v>
          </cell>
          <cell r="G5289">
            <v>182.7</v>
          </cell>
          <cell r="H5289">
            <v>362.3</v>
          </cell>
          <cell r="I5289">
            <v>182.7</v>
          </cell>
          <cell r="J5289">
            <v>182.7</v>
          </cell>
          <cell r="K5289">
            <v>182.7</v>
          </cell>
          <cell r="L5289">
            <v>182.7</v>
          </cell>
          <cell r="M5289">
            <v>182.7</v>
          </cell>
          <cell r="N5289">
            <v>182.7</v>
          </cell>
          <cell r="O5289">
            <v>182.7</v>
          </cell>
          <cell r="P5289">
            <v>182.7</v>
          </cell>
          <cell r="Q5289">
            <v>182.7</v>
          </cell>
          <cell r="R5289">
            <v>182.7</v>
          </cell>
          <cell r="S5289">
            <v>2372</v>
          </cell>
        </row>
        <row r="5290">
          <cell r="E5290" t="str">
            <v>36642305410EQMRCZZWD Total</v>
          </cell>
          <cell r="F5290">
            <v>0</v>
          </cell>
          <cell r="S5290">
            <v>49527.159999999996</v>
          </cell>
        </row>
        <row r="5291">
          <cell r="E5291" t="str">
            <v>47112032450EQMRCZZHO</v>
          </cell>
          <cell r="F5291" t="str">
            <v>N/PALLO</v>
          </cell>
          <cell r="G5291">
            <v>9134.06</v>
          </cell>
          <cell r="H5291">
            <v>9134.06</v>
          </cell>
          <cell r="I5291">
            <v>9134.06</v>
          </cell>
          <cell r="J5291">
            <v>9134.06</v>
          </cell>
          <cell r="K5291">
            <v>9134.06</v>
          </cell>
          <cell r="L5291">
            <v>9134.06</v>
          </cell>
          <cell r="M5291">
            <v>9134.06</v>
          </cell>
          <cell r="N5291">
            <v>9134.06</v>
          </cell>
          <cell r="O5291">
            <v>9134.06</v>
          </cell>
          <cell r="P5291">
            <v>9134.06</v>
          </cell>
          <cell r="Q5291">
            <v>9134.06</v>
          </cell>
          <cell r="R5291">
            <v>9134.06</v>
          </cell>
          <cell r="S5291">
            <v>109608.72</v>
          </cell>
        </row>
        <row r="5292">
          <cell r="E5292" t="str">
            <v>47112032450EQMRCZZHO</v>
          </cell>
          <cell r="F5292" t="str">
            <v>SALARY</v>
          </cell>
          <cell r="G5292">
            <v>52354.46</v>
          </cell>
          <cell r="H5292">
            <v>52354.46</v>
          </cell>
          <cell r="I5292">
            <v>52354.46</v>
          </cell>
          <cell r="J5292">
            <v>52354.46</v>
          </cell>
          <cell r="K5292">
            <v>52354.46</v>
          </cell>
          <cell r="L5292">
            <v>52354.46</v>
          </cell>
          <cell r="M5292">
            <v>52354.46</v>
          </cell>
          <cell r="N5292">
            <v>52354.46</v>
          </cell>
          <cell r="O5292">
            <v>52354.46</v>
          </cell>
          <cell r="P5292">
            <v>52354.46</v>
          </cell>
          <cell r="Q5292">
            <v>52354.46</v>
          </cell>
          <cell r="R5292">
            <v>52354.46</v>
          </cell>
          <cell r="S5292">
            <v>628253.52</v>
          </cell>
        </row>
        <row r="5293">
          <cell r="E5293" t="str">
            <v>47112032450EQMRCZZHO Total</v>
          </cell>
          <cell r="F5293">
            <v>0</v>
          </cell>
          <cell r="S5293">
            <v>737862.24</v>
          </cell>
        </row>
        <row r="5294">
          <cell r="E5294" t="str">
            <v>47112032490EQMRCZZHO</v>
          </cell>
          <cell r="F5294" t="str">
            <v>CARALL</v>
          </cell>
          <cell r="G5294">
            <v>14745.92</v>
          </cell>
          <cell r="H5294">
            <v>14745.92</v>
          </cell>
          <cell r="I5294">
            <v>14745.92</v>
          </cell>
          <cell r="J5294">
            <v>14745.92</v>
          </cell>
          <cell r="K5294">
            <v>14745.92</v>
          </cell>
          <cell r="L5294">
            <v>14745.92</v>
          </cell>
          <cell r="M5294">
            <v>14745.92</v>
          </cell>
          <cell r="N5294">
            <v>14745.92</v>
          </cell>
          <cell r="O5294">
            <v>14745.92</v>
          </cell>
          <cell r="P5294">
            <v>14745.92</v>
          </cell>
          <cell r="Q5294">
            <v>14745.92</v>
          </cell>
          <cell r="R5294">
            <v>14745.92</v>
          </cell>
          <cell r="S5294">
            <v>176951.04000000001</v>
          </cell>
        </row>
        <row r="5295">
          <cell r="E5295" t="str">
            <v>47112032490EQMRCZZHO Total</v>
          </cell>
          <cell r="F5295">
            <v>0</v>
          </cell>
          <cell r="S5295">
            <v>176951.04000000001</v>
          </cell>
        </row>
        <row r="5296">
          <cell r="E5296" t="str">
            <v>47112052620EQMRCZZHO</v>
          </cell>
          <cell r="F5296" t="str">
            <v>CC-PENSION</v>
          </cell>
          <cell r="G5296">
            <v>9423.7999999999993</v>
          </cell>
          <cell r="H5296">
            <v>9423.7999999999993</v>
          </cell>
          <cell r="I5296">
            <v>9423.7999999999993</v>
          </cell>
          <cell r="J5296">
            <v>9423.7999999999993</v>
          </cell>
          <cell r="K5296">
            <v>9423.7999999999993</v>
          </cell>
          <cell r="L5296">
            <v>9423.7999999999993</v>
          </cell>
          <cell r="M5296">
            <v>9423.7999999999993</v>
          </cell>
          <cell r="N5296">
            <v>9423.7999999999993</v>
          </cell>
          <cell r="O5296">
            <v>9423.7999999999993</v>
          </cell>
          <cell r="P5296">
            <v>9423.7999999999993</v>
          </cell>
          <cell r="Q5296">
            <v>9423.7999999999993</v>
          </cell>
          <cell r="R5296">
            <v>9423.7999999999993</v>
          </cell>
          <cell r="S5296">
            <v>113085.6</v>
          </cell>
        </row>
        <row r="5297">
          <cell r="E5297" t="str">
            <v>47112052620EQMRCZZHO Total</v>
          </cell>
          <cell r="F5297">
            <v>0</v>
          </cell>
          <cell r="S5297">
            <v>113085.6</v>
          </cell>
        </row>
        <row r="5298">
          <cell r="E5298" t="str">
            <v>47112052630EQMRCZZHO</v>
          </cell>
          <cell r="F5298" t="str">
            <v>CC-U.I.F.</v>
          </cell>
          <cell r="G5298">
            <v>148.72</v>
          </cell>
          <cell r="H5298">
            <v>148.72</v>
          </cell>
          <cell r="I5298">
            <v>148.72</v>
          </cell>
          <cell r="J5298">
            <v>148.72</v>
          </cell>
          <cell r="K5298">
            <v>148.72</v>
          </cell>
          <cell r="L5298">
            <v>148.72</v>
          </cell>
          <cell r="M5298">
            <v>148.72</v>
          </cell>
          <cell r="N5298">
            <v>148.72</v>
          </cell>
          <cell r="O5298">
            <v>148.72</v>
          </cell>
          <cell r="P5298">
            <v>148.72</v>
          </cell>
          <cell r="Q5298">
            <v>148.72</v>
          </cell>
          <cell r="R5298">
            <v>148.72</v>
          </cell>
          <cell r="S5298">
            <v>1784.64</v>
          </cell>
        </row>
        <row r="5299">
          <cell r="E5299" t="str">
            <v>47112052630EQMRCZZHO Total</v>
          </cell>
          <cell r="F5299">
            <v>0</v>
          </cell>
          <cell r="S5299">
            <v>1784.64</v>
          </cell>
        </row>
        <row r="5300">
          <cell r="E5300" t="str">
            <v>47112052640EQMRCZZHO</v>
          </cell>
          <cell r="F5300" t="str">
            <v>CC-UNION</v>
          </cell>
          <cell r="G5300">
            <v>8.25</v>
          </cell>
          <cell r="H5300">
            <v>8.25</v>
          </cell>
          <cell r="I5300">
            <v>8.25</v>
          </cell>
          <cell r="J5300">
            <v>8.25</v>
          </cell>
          <cell r="K5300">
            <v>8.25</v>
          </cell>
          <cell r="L5300">
            <v>8.25</v>
          </cell>
          <cell r="M5300">
            <v>8.25</v>
          </cell>
          <cell r="N5300">
            <v>8.25</v>
          </cell>
          <cell r="O5300">
            <v>8.25</v>
          </cell>
          <cell r="P5300">
            <v>8.25</v>
          </cell>
          <cell r="Q5300">
            <v>8.25</v>
          </cell>
          <cell r="R5300">
            <v>8.25</v>
          </cell>
          <cell r="S5300">
            <v>99</v>
          </cell>
        </row>
        <row r="5301">
          <cell r="E5301" t="str">
            <v>47112052640EQMRCZZHO Total</v>
          </cell>
          <cell r="F5301">
            <v>0</v>
          </cell>
          <cell r="S5301">
            <v>99</v>
          </cell>
        </row>
        <row r="5302">
          <cell r="E5302" t="str">
            <v>47112110010EQMRCZZHO</v>
          </cell>
          <cell r="F5302" t="str">
            <v>SALARY</v>
          </cell>
          <cell r="G5302">
            <v>38192.86</v>
          </cell>
          <cell r="H5302">
            <v>38192.86</v>
          </cell>
          <cell r="I5302">
            <v>38192.86</v>
          </cell>
          <cell r="J5302">
            <v>38192.86</v>
          </cell>
          <cell r="K5302">
            <v>38192.86</v>
          </cell>
          <cell r="L5302">
            <v>38192.86</v>
          </cell>
          <cell r="M5302">
            <v>38192.86</v>
          </cell>
          <cell r="N5302">
            <v>38192.86</v>
          </cell>
          <cell r="O5302">
            <v>40118.879999999997</v>
          </cell>
          <cell r="P5302">
            <v>40118.879999999997</v>
          </cell>
          <cell r="Q5302">
            <v>40118.879999999997</v>
          </cell>
          <cell r="R5302">
            <v>40118.879999999997</v>
          </cell>
          <cell r="S5302">
            <v>466018.4</v>
          </cell>
        </row>
        <row r="5303">
          <cell r="E5303" t="str">
            <v>47112110010EQMRCZZHO</v>
          </cell>
          <cell r="F5303" t="str">
            <v>SALARY</v>
          </cell>
          <cell r="G5303">
            <v>13770.46</v>
          </cell>
          <cell r="H5303">
            <v>13770.46</v>
          </cell>
          <cell r="I5303">
            <v>13770.46</v>
          </cell>
          <cell r="J5303">
            <v>13770.46</v>
          </cell>
          <cell r="K5303">
            <v>13770.46</v>
          </cell>
          <cell r="L5303">
            <v>13770.46</v>
          </cell>
          <cell r="M5303">
            <v>13770.46</v>
          </cell>
          <cell r="N5303">
            <v>13770.46</v>
          </cell>
          <cell r="O5303">
            <v>13770.46</v>
          </cell>
          <cell r="P5303">
            <v>13770.46</v>
          </cell>
          <cell r="Q5303">
            <v>13770.46</v>
          </cell>
          <cell r="R5303">
            <v>13770.46</v>
          </cell>
          <cell r="S5303">
            <v>165245.51999999999</v>
          </cell>
        </row>
        <row r="5304">
          <cell r="E5304" t="str">
            <v>47112110010EQMRCZZHO</v>
          </cell>
          <cell r="F5304" t="str">
            <v>SALARY</v>
          </cell>
          <cell r="G5304">
            <v>13770.46</v>
          </cell>
          <cell r="H5304">
            <v>13770.46</v>
          </cell>
          <cell r="I5304">
            <v>13770.46</v>
          </cell>
          <cell r="J5304">
            <v>13770.46</v>
          </cell>
          <cell r="K5304">
            <v>13770.46</v>
          </cell>
          <cell r="L5304">
            <v>13770.46</v>
          </cell>
          <cell r="M5304">
            <v>13770.46</v>
          </cell>
          <cell r="N5304">
            <v>13770.46</v>
          </cell>
          <cell r="O5304">
            <v>13770.46</v>
          </cell>
          <cell r="P5304">
            <v>13770.46</v>
          </cell>
          <cell r="Q5304">
            <v>13770.46</v>
          </cell>
          <cell r="R5304">
            <v>13770.46</v>
          </cell>
          <cell r="S5304">
            <v>165245.51999999999</v>
          </cell>
        </row>
        <row r="5305">
          <cell r="E5305" t="str">
            <v>47112110010EQMRCZZHO</v>
          </cell>
          <cell r="F5305" t="str">
            <v>SALARY</v>
          </cell>
          <cell r="G5305">
            <v>27769.88</v>
          </cell>
          <cell r="H5305">
            <v>27769.88</v>
          </cell>
          <cell r="I5305">
            <v>27769.88</v>
          </cell>
          <cell r="J5305">
            <v>27769.88</v>
          </cell>
          <cell r="K5305">
            <v>27769.88</v>
          </cell>
          <cell r="L5305">
            <v>27769.88</v>
          </cell>
          <cell r="M5305">
            <v>27769.88</v>
          </cell>
          <cell r="N5305">
            <v>27769.88</v>
          </cell>
          <cell r="O5305">
            <v>27769.88</v>
          </cell>
          <cell r="P5305">
            <v>27769.88</v>
          </cell>
          <cell r="Q5305">
            <v>27769.88</v>
          </cell>
          <cell r="R5305">
            <v>27769.88</v>
          </cell>
          <cell r="S5305">
            <v>333238.56</v>
          </cell>
        </row>
        <row r="5306">
          <cell r="E5306" t="str">
            <v>47112110010EQMRCZZHO</v>
          </cell>
          <cell r="F5306" t="str">
            <v>SALARY</v>
          </cell>
          <cell r="G5306">
            <v>48890.38</v>
          </cell>
          <cell r="H5306">
            <v>48890.38</v>
          </cell>
          <cell r="I5306">
            <v>48890.38</v>
          </cell>
          <cell r="J5306">
            <v>48890.38</v>
          </cell>
          <cell r="K5306">
            <v>48890.38</v>
          </cell>
          <cell r="L5306">
            <v>48890.38</v>
          </cell>
          <cell r="M5306">
            <v>48890.38</v>
          </cell>
          <cell r="N5306">
            <v>48890.38</v>
          </cell>
          <cell r="O5306">
            <v>48890.38</v>
          </cell>
          <cell r="P5306">
            <v>48890.38</v>
          </cell>
          <cell r="Q5306">
            <v>48890.38</v>
          </cell>
          <cell r="R5306">
            <v>48890.38</v>
          </cell>
          <cell r="S5306">
            <v>586684.56000000006</v>
          </cell>
        </row>
        <row r="5307">
          <cell r="E5307" t="str">
            <v>47112110010EQMRCZZHO</v>
          </cell>
          <cell r="F5307" t="str">
            <v>SALARY</v>
          </cell>
          <cell r="G5307">
            <v>13770.46</v>
          </cell>
          <cell r="H5307">
            <v>13770.46</v>
          </cell>
          <cell r="I5307">
            <v>13770.46</v>
          </cell>
          <cell r="J5307">
            <v>13770.46</v>
          </cell>
          <cell r="K5307">
            <v>13770.46</v>
          </cell>
          <cell r="L5307">
            <v>13770.46</v>
          </cell>
          <cell r="M5307">
            <v>13770.46</v>
          </cell>
          <cell r="N5307">
            <v>13770.46</v>
          </cell>
          <cell r="O5307">
            <v>13770.46</v>
          </cell>
          <cell r="P5307">
            <v>13770.46</v>
          </cell>
          <cell r="Q5307">
            <v>13770.46</v>
          </cell>
          <cell r="R5307">
            <v>13770.46</v>
          </cell>
          <cell r="S5307">
            <v>165245.51999999999</v>
          </cell>
        </row>
        <row r="5308">
          <cell r="E5308" t="str">
            <v>47112110010EQMRCZZHO Total</v>
          </cell>
          <cell r="F5308">
            <v>0</v>
          </cell>
          <cell r="S5308">
            <v>1881678.08</v>
          </cell>
        </row>
        <row r="5309">
          <cell r="E5309" t="str">
            <v>47112110100EQMRCZZHO</v>
          </cell>
          <cell r="F5309" t="str">
            <v>BONUS</v>
          </cell>
          <cell r="G5309">
            <v>0</v>
          </cell>
          <cell r="H5309">
            <v>0</v>
          </cell>
          <cell r="I5309">
            <v>0</v>
          </cell>
          <cell r="J5309">
            <v>0</v>
          </cell>
          <cell r="K5309">
            <v>0</v>
          </cell>
          <cell r="L5309">
            <v>0</v>
          </cell>
          <cell r="M5309">
            <v>0</v>
          </cell>
          <cell r="N5309">
            <v>0</v>
          </cell>
          <cell r="O5309">
            <v>0</v>
          </cell>
          <cell r="P5309">
            <v>0</v>
          </cell>
          <cell r="Q5309">
            <v>40118.879999999997</v>
          </cell>
          <cell r="R5309">
            <v>0</v>
          </cell>
          <cell r="S5309">
            <v>40118.879999999997</v>
          </cell>
        </row>
        <row r="5310">
          <cell r="E5310" t="str">
            <v>47112110100EQMRCZZHO</v>
          </cell>
          <cell r="F5310" t="str">
            <v>BONUS</v>
          </cell>
          <cell r="G5310">
            <v>0</v>
          </cell>
          <cell r="H5310">
            <v>0</v>
          </cell>
          <cell r="I5310">
            <v>13770.46</v>
          </cell>
          <cell r="J5310">
            <v>0</v>
          </cell>
          <cell r="K5310">
            <v>0</v>
          </cell>
          <cell r="L5310">
            <v>0</v>
          </cell>
          <cell r="M5310">
            <v>0</v>
          </cell>
          <cell r="N5310">
            <v>0</v>
          </cell>
          <cell r="O5310">
            <v>0</v>
          </cell>
          <cell r="P5310">
            <v>0</v>
          </cell>
          <cell r="Q5310">
            <v>0</v>
          </cell>
          <cell r="R5310">
            <v>0</v>
          </cell>
          <cell r="S5310">
            <v>13770.46</v>
          </cell>
        </row>
        <row r="5311">
          <cell r="E5311" t="str">
            <v>47112110100EQMRCZZHO</v>
          </cell>
          <cell r="F5311" t="str">
            <v>BONUS</v>
          </cell>
          <cell r="G5311">
            <v>0</v>
          </cell>
          <cell r="H5311">
            <v>0</v>
          </cell>
          <cell r="I5311">
            <v>13770.46</v>
          </cell>
          <cell r="J5311">
            <v>0</v>
          </cell>
          <cell r="K5311">
            <v>0</v>
          </cell>
          <cell r="L5311">
            <v>0</v>
          </cell>
          <cell r="M5311">
            <v>0</v>
          </cell>
          <cell r="N5311">
            <v>0</v>
          </cell>
          <cell r="O5311">
            <v>0</v>
          </cell>
          <cell r="P5311">
            <v>0</v>
          </cell>
          <cell r="Q5311">
            <v>0</v>
          </cell>
          <cell r="R5311">
            <v>0</v>
          </cell>
          <cell r="S5311">
            <v>13770.46</v>
          </cell>
        </row>
        <row r="5312">
          <cell r="E5312" t="str">
            <v>47112110100EQMRCZZHO</v>
          </cell>
          <cell r="F5312" t="str">
            <v>BONUS</v>
          </cell>
          <cell r="G5312">
            <v>0</v>
          </cell>
          <cell r="H5312">
            <v>0</v>
          </cell>
          <cell r="I5312">
            <v>0</v>
          </cell>
          <cell r="J5312">
            <v>0</v>
          </cell>
          <cell r="K5312">
            <v>27769.88</v>
          </cell>
          <cell r="L5312">
            <v>0</v>
          </cell>
          <cell r="M5312">
            <v>0</v>
          </cell>
          <cell r="N5312">
            <v>0</v>
          </cell>
          <cell r="O5312">
            <v>0</v>
          </cell>
          <cell r="P5312">
            <v>0</v>
          </cell>
          <cell r="Q5312">
            <v>0</v>
          </cell>
          <cell r="R5312">
            <v>0</v>
          </cell>
          <cell r="S5312">
            <v>27769.88</v>
          </cell>
        </row>
        <row r="5313">
          <cell r="E5313" t="str">
            <v>47112110100EQMRCZZHO</v>
          </cell>
          <cell r="F5313" t="str">
            <v>BONUS</v>
          </cell>
          <cell r="G5313">
            <v>0</v>
          </cell>
          <cell r="H5313">
            <v>0</v>
          </cell>
          <cell r="I5313">
            <v>0</v>
          </cell>
          <cell r="J5313">
            <v>0</v>
          </cell>
          <cell r="K5313">
            <v>48890.38</v>
          </cell>
          <cell r="L5313">
            <v>0</v>
          </cell>
          <cell r="M5313">
            <v>0</v>
          </cell>
          <cell r="N5313">
            <v>0</v>
          </cell>
          <cell r="O5313">
            <v>0</v>
          </cell>
          <cell r="P5313">
            <v>0</v>
          </cell>
          <cell r="Q5313">
            <v>0</v>
          </cell>
          <cell r="R5313">
            <v>0</v>
          </cell>
          <cell r="S5313">
            <v>48890.38</v>
          </cell>
        </row>
        <row r="5314">
          <cell r="E5314" t="str">
            <v>47112110100EQMRCZZHO</v>
          </cell>
          <cell r="F5314" t="str">
            <v>BONUS</v>
          </cell>
          <cell r="G5314">
            <v>0</v>
          </cell>
          <cell r="H5314">
            <v>0</v>
          </cell>
          <cell r="I5314">
            <v>13770.46</v>
          </cell>
          <cell r="J5314">
            <v>0</v>
          </cell>
          <cell r="K5314">
            <v>0</v>
          </cell>
          <cell r="L5314">
            <v>0</v>
          </cell>
          <cell r="M5314">
            <v>0</v>
          </cell>
          <cell r="N5314">
            <v>0</v>
          </cell>
          <cell r="O5314">
            <v>0</v>
          </cell>
          <cell r="P5314">
            <v>0</v>
          </cell>
          <cell r="Q5314">
            <v>0</v>
          </cell>
          <cell r="R5314">
            <v>0</v>
          </cell>
          <cell r="S5314">
            <v>13770.46</v>
          </cell>
        </row>
        <row r="5315">
          <cell r="E5315" t="str">
            <v>47112110100EQMRCZZHO Total</v>
          </cell>
          <cell r="F5315">
            <v>0</v>
          </cell>
          <cell r="S5315">
            <v>158090.51999999999</v>
          </cell>
        </row>
        <row r="5316">
          <cell r="E5316" t="str">
            <v>47112110260EQMRCZZHO</v>
          </cell>
          <cell r="F5316" t="str">
            <v>HOUSESUB</v>
          </cell>
          <cell r="G5316">
            <v>796.61</v>
          </cell>
          <cell r="H5316">
            <v>796.61</v>
          </cell>
          <cell r="I5316">
            <v>796.61</v>
          </cell>
          <cell r="J5316">
            <v>796.61</v>
          </cell>
          <cell r="K5316">
            <v>796.61</v>
          </cell>
          <cell r="L5316">
            <v>796.61</v>
          </cell>
          <cell r="M5316">
            <v>796.61</v>
          </cell>
          <cell r="N5316">
            <v>796.61</v>
          </cell>
          <cell r="O5316">
            <v>796.61</v>
          </cell>
          <cell r="P5316">
            <v>796.61</v>
          </cell>
          <cell r="Q5316">
            <v>796.61</v>
          </cell>
          <cell r="R5316">
            <v>796.61</v>
          </cell>
          <cell r="S5316">
            <v>9559.32</v>
          </cell>
        </row>
        <row r="5317">
          <cell r="E5317" t="str">
            <v>47112110260EQMRCZZHO Total</v>
          </cell>
          <cell r="F5317">
            <v>0</v>
          </cell>
          <cell r="S5317">
            <v>9559.32</v>
          </cell>
        </row>
        <row r="5318">
          <cell r="E5318" t="str">
            <v>47112110340EQMRCZZHO</v>
          </cell>
          <cell r="F5318" t="str">
            <v>CARALL</v>
          </cell>
          <cell r="G5318">
            <v>14863.08</v>
          </cell>
          <cell r="H5318">
            <v>14863.08</v>
          </cell>
          <cell r="I5318">
            <v>14863.08</v>
          </cell>
          <cell r="J5318">
            <v>14863.08</v>
          </cell>
          <cell r="K5318">
            <v>14863.08</v>
          </cell>
          <cell r="L5318">
            <v>14863.08</v>
          </cell>
          <cell r="M5318">
            <v>14863.08</v>
          </cell>
          <cell r="N5318">
            <v>14863.08</v>
          </cell>
          <cell r="O5318">
            <v>14863.08</v>
          </cell>
          <cell r="P5318">
            <v>14863.08</v>
          </cell>
          <cell r="Q5318">
            <v>14863.08</v>
          </cell>
          <cell r="R5318">
            <v>14863.08</v>
          </cell>
          <cell r="S5318">
            <v>178356.96</v>
          </cell>
        </row>
        <row r="5319">
          <cell r="E5319" t="str">
            <v>47112110340EQMRCZZHO Total</v>
          </cell>
          <cell r="F5319">
            <v>0</v>
          </cell>
          <cell r="S5319">
            <v>178356.96</v>
          </cell>
        </row>
        <row r="5320">
          <cell r="E5320" t="str">
            <v>47112130010EQMRCZZHO</v>
          </cell>
          <cell r="F5320" t="str">
            <v>CC-BARGAIN</v>
          </cell>
          <cell r="G5320">
            <v>8.25</v>
          </cell>
          <cell r="H5320">
            <v>8.25</v>
          </cell>
          <cell r="I5320">
            <v>8.25</v>
          </cell>
          <cell r="J5320">
            <v>8.25</v>
          </cell>
          <cell r="K5320">
            <v>8.25</v>
          </cell>
          <cell r="L5320">
            <v>8.25</v>
          </cell>
          <cell r="M5320">
            <v>8.25</v>
          </cell>
          <cell r="N5320">
            <v>8.25</v>
          </cell>
          <cell r="O5320">
            <v>8.25</v>
          </cell>
          <cell r="P5320">
            <v>8.25</v>
          </cell>
          <cell r="Q5320">
            <v>8.25</v>
          </cell>
          <cell r="R5320">
            <v>8.25</v>
          </cell>
          <cell r="S5320">
            <v>99</v>
          </cell>
        </row>
        <row r="5321">
          <cell r="E5321" t="str">
            <v>47112130010EQMRCZZHO</v>
          </cell>
          <cell r="F5321" t="str">
            <v>CC-BARGAIN</v>
          </cell>
          <cell r="G5321">
            <v>8.25</v>
          </cell>
          <cell r="H5321">
            <v>8.25</v>
          </cell>
          <cell r="I5321">
            <v>8.25</v>
          </cell>
          <cell r="J5321">
            <v>8.25</v>
          </cell>
          <cell r="K5321">
            <v>8.25</v>
          </cell>
          <cell r="L5321">
            <v>8.25</v>
          </cell>
          <cell r="M5321">
            <v>8.25</v>
          </cell>
          <cell r="N5321">
            <v>8.25</v>
          </cell>
          <cell r="O5321">
            <v>8.25</v>
          </cell>
          <cell r="P5321">
            <v>8.25</v>
          </cell>
          <cell r="Q5321">
            <v>8.25</v>
          </cell>
          <cell r="R5321">
            <v>8.25</v>
          </cell>
          <cell r="S5321">
            <v>99</v>
          </cell>
        </row>
        <row r="5322">
          <cell r="E5322" t="str">
            <v>47112130010EQMRCZZHO</v>
          </cell>
          <cell r="F5322" t="str">
            <v>CC-BARGAIN</v>
          </cell>
          <cell r="G5322">
            <v>8.25</v>
          </cell>
          <cell r="H5322">
            <v>8.25</v>
          </cell>
          <cell r="I5322">
            <v>8.25</v>
          </cell>
          <cell r="J5322">
            <v>8.25</v>
          </cell>
          <cell r="K5322">
            <v>8.25</v>
          </cell>
          <cell r="L5322">
            <v>8.25</v>
          </cell>
          <cell r="M5322">
            <v>8.25</v>
          </cell>
          <cell r="N5322">
            <v>8.25</v>
          </cell>
          <cell r="O5322">
            <v>8.25</v>
          </cell>
          <cell r="P5322">
            <v>8.25</v>
          </cell>
          <cell r="Q5322">
            <v>8.25</v>
          </cell>
          <cell r="R5322">
            <v>8.25</v>
          </cell>
          <cell r="S5322">
            <v>99</v>
          </cell>
        </row>
        <row r="5323">
          <cell r="E5323" t="str">
            <v>47112130010EQMRCZZHO</v>
          </cell>
          <cell r="F5323" t="str">
            <v>CC-BARGAIN</v>
          </cell>
          <cell r="G5323">
            <v>8.25</v>
          </cell>
          <cell r="H5323">
            <v>8.25</v>
          </cell>
          <cell r="I5323">
            <v>8.25</v>
          </cell>
          <cell r="J5323">
            <v>8.25</v>
          </cell>
          <cell r="K5323">
            <v>8.25</v>
          </cell>
          <cell r="L5323">
            <v>8.25</v>
          </cell>
          <cell r="M5323">
            <v>8.25</v>
          </cell>
          <cell r="N5323">
            <v>8.25</v>
          </cell>
          <cell r="O5323">
            <v>8.25</v>
          </cell>
          <cell r="P5323">
            <v>8.25</v>
          </cell>
          <cell r="Q5323">
            <v>8.25</v>
          </cell>
          <cell r="R5323">
            <v>8.25</v>
          </cell>
          <cell r="S5323">
            <v>99</v>
          </cell>
        </row>
        <row r="5324">
          <cell r="E5324" t="str">
            <v>47112130010EQMRCZZHO</v>
          </cell>
          <cell r="F5324" t="str">
            <v>CC-BARGAIN</v>
          </cell>
          <cell r="G5324">
            <v>8.25</v>
          </cell>
          <cell r="H5324">
            <v>8.25</v>
          </cell>
          <cell r="I5324">
            <v>8.25</v>
          </cell>
          <cell r="J5324">
            <v>8.25</v>
          </cell>
          <cell r="K5324">
            <v>8.25</v>
          </cell>
          <cell r="L5324">
            <v>8.25</v>
          </cell>
          <cell r="M5324">
            <v>8.25</v>
          </cell>
          <cell r="N5324">
            <v>8.25</v>
          </cell>
          <cell r="O5324">
            <v>8.25</v>
          </cell>
          <cell r="P5324">
            <v>8.25</v>
          </cell>
          <cell r="Q5324">
            <v>8.25</v>
          </cell>
          <cell r="R5324">
            <v>8.25</v>
          </cell>
          <cell r="S5324">
            <v>99</v>
          </cell>
        </row>
        <row r="5325">
          <cell r="E5325" t="str">
            <v>47112130010EQMRCZZHO</v>
          </cell>
          <cell r="F5325" t="str">
            <v>CC-BARGAIN</v>
          </cell>
          <cell r="G5325">
            <v>8.25</v>
          </cell>
          <cell r="H5325">
            <v>8.25</v>
          </cell>
          <cell r="I5325">
            <v>8.25</v>
          </cell>
          <cell r="J5325">
            <v>8.25</v>
          </cell>
          <cell r="K5325">
            <v>8.25</v>
          </cell>
          <cell r="L5325">
            <v>8.25</v>
          </cell>
          <cell r="M5325">
            <v>8.25</v>
          </cell>
          <cell r="N5325">
            <v>8.25</v>
          </cell>
          <cell r="O5325">
            <v>8.25</v>
          </cell>
          <cell r="P5325">
            <v>8.25</v>
          </cell>
          <cell r="Q5325">
            <v>8.25</v>
          </cell>
          <cell r="R5325">
            <v>8.25</v>
          </cell>
          <cell r="S5325">
            <v>99</v>
          </cell>
        </row>
        <row r="5326">
          <cell r="E5326" t="str">
            <v>47112130010EQMRCZZHO Total</v>
          </cell>
          <cell r="F5326">
            <v>0</v>
          </cell>
          <cell r="S5326">
            <v>594</v>
          </cell>
        </row>
        <row r="5327">
          <cell r="E5327" t="str">
            <v>47112130100EQMRCZZHO</v>
          </cell>
          <cell r="F5327" t="str">
            <v>CC-GROUPSC</v>
          </cell>
          <cell r="G5327">
            <v>763.86</v>
          </cell>
          <cell r="H5327">
            <v>763.86</v>
          </cell>
          <cell r="I5327">
            <v>763.86</v>
          </cell>
          <cell r="J5327">
            <v>763.86</v>
          </cell>
          <cell r="K5327">
            <v>763.86</v>
          </cell>
          <cell r="L5327">
            <v>763.86</v>
          </cell>
          <cell r="M5327">
            <v>763.86</v>
          </cell>
          <cell r="N5327">
            <v>763.86</v>
          </cell>
          <cell r="O5327">
            <v>802.38</v>
          </cell>
          <cell r="P5327">
            <v>802.38</v>
          </cell>
          <cell r="Q5327">
            <v>802.38</v>
          </cell>
          <cell r="R5327">
            <v>802.38</v>
          </cell>
          <cell r="S5327">
            <v>9320.4</v>
          </cell>
        </row>
        <row r="5328">
          <cell r="E5328" t="str">
            <v>47112130100EQMRCZZHO</v>
          </cell>
          <cell r="F5328" t="str">
            <v>CC-GROUPSC</v>
          </cell>
          <cell r="G5328">
            <v>275.41000000000003</v>
          </cell>
          <cell r="H5328">
            <v>275.41000000000003</v>
          </cell>
          <cell r="I5328">
            <v>275.41000000000003</v>
          </cell>
          <cell r="J5328">
            <v>275.41000000000003</v>
          </cell>
          <cell r="K5328">
            <v>275.41000000000003</v>
          </cell>
          <cell r="L5328">
            <v>275.41000000000003</v>
          </cell>
          <cell r="M5328">
            <v>275.41000000000003</v>
          </cell>
          <cell r="N5328">
            <v>275.41000000000003</v>
          </cell>
          <cell r="O5328">
            <v>275.41000000000003</v>
          </cell>
          <cell r="P5328">
            <v>275.41000000000003</v>
          </cell>
          <cell r="Q5328">
            <v>275.41000000000003</v>
          </cell>
          <cell r="R5328">
            <v>275.41000000000003</v>
          </cell>
          <cell r="S5328">
            <v>3304.92</v>
          </cell>
        </row>
        <row r="5329">
          <cell r="E5329" t="str">
            <v>47112130100EQMRCZZHO</v>
          </cell>
          <cell r="F5329" t="str">
            <v>CC-GROUPSC</v>
          </cell>
          <cell r="G5329">
            <v>275.41000000000003</v>
          </cell>
          <cell r="H5329">
            <v>275.41000000000003</v>
          </cell>
          <cell r="I5329">
            <v>275.41000000000003</v>
          </cell>
          <cell r="J5329">
            <v>275.41000000000003</v>
          </cell>
          <cell r="K5329">
            <v>275.41000000000003</v>
          </cell>
          <cell r="L5329">
            <v>275.41000000000003</v>
          </cell>
          <cell r="M5329">
            <v>275.41000000000003</v>
          </cell>
          <cell r="N5329">
            <v>275.41000000000003</v>
          </cell>
          <cell r="O5329">
            <v>275.41000000000003</v>
          </cell>
          <cell r="P5329">
            <v>275.41000000000003</v>
          </cell>
          <cell r="Q5329">
            <v>275.41000000000003</v>
          </cell>
          <cell r="R5329">
            <v>275.41000000000003</v>
          </cell>
          <cell r="S5329">
            <v>3304.92</v>
          </cell>
        </row>
        <row r="5330">
          <cell r="E5330" t="str">
            <v>47112130100EQMRCZZHO</v>
          </cell>
          <cell r="F5330" t="str">
            <v>CC-GROUPSC</v>
          </cell>
          <cell r="G5330">
            <v>555.4</v>
          </cell>
          <cell r="H5330">
            <v>555.4</v>
          </cell>
          <cell r="I5330">
            <v>555.4</v>
          </cell>
          <cell r="J5330">
            <v>555.4</v>
          </cell>
          <cell r="K5330">
            <v>555.4</v>
          </cell>
          <cell r="L5330">
            <v>555.4</v>
          </cell>
          <cell r="M5330">
            <v>555.4</v>
          </cell>
          <cell r="N5330">
            <v>555.4</v>
          </cell>
          <cell r="O5330">
            <v>555.4</v>
          </cell>
          <cell r="P5330">
            <v>555.4</v>
          </cell>
          <cell r="Q5330">
            <v>555.4</v>
          </cell>
          <cell r="R5330">
            <v>555.4</v>
          </cell>
          <cell r="S5330">
            <v>6664.8</v>
          </cell>
        </row>
        <row r="5331">
          <cell r="E5331" t="str">
            <v>47112130100EQMRCZZHO</v>
          </cell>
          <cell r="F5331" t="str">
            <v>CC-GROUPSC</v>
          </cell>
          <cell r="G5331">
            <v>977.81</v>
          </cell>
          <cell r="H5331">
            <v>977.81</v>
          </cell>
          <cell r="I5331">
            <v>977.81</v>
          </cell>
          <cell r="J5331">
            <v>977.81</v>
          </cell>
          <cell r="K5331">
            <v>977.81</v>
          </cell>
          <cell r="L5331">
            <v>977.81</v>
          </cell>
          <cell r="M5331">
            <v>977.81</v>
          </cell>
          <cell r="N5331">
            <v>977.81</v>
          </cell>
          <cell r="O5331">
            <v>977.81</v>
          </cell>
          <cell r="P5331">
            <v>977.81</v>
          </cell>
          <cell r="Q5331">
            <v>977.81</v>
          </cell>
          <cell r="R5331">
            <v>977.81</v>
          </cell>
          <cell r="S5331">
            <v>11733.72</v>
          </cell>
        </row>
        <row r="5332">
          <cell r="E5332" t="str">
            <v>47112130100EQMRCZZHO</v>
          </cell>
          <cell r="F5332" t="str">
            <v>CC-GROUPSC</v>
          </cell>
          <cell r="G5332">
            <v>275.41000000000003</v>
          </cell>
          <cell r="H5332">
            <v>275.41000000000003</v>
          </cell>
          <cell r="I5332">
            <v>275.41000000000003</v>
          </cell>
          <cell r="J5332">
            <v>275.41000000000003</v>
          </cell>
          <cell r="K5332">
            <v>275.41000000000003</v>
          </cell>
          <cell r="L5332">
            <v>275.41000000000003</v>
          </cell>
          <cell r="M5332">
            <v>275.41000000000003</v>
          </cell>
          <cell r="N5332">
            <v>275.41000000000003</v>
          </cell>
          <cell r="O5332">
            <v>275.41000000000003</v>
          </cell>
          <cell r="P5332">
            <v>275.41000000000003</v>
          </cell>
          <cell r="Q5332">
            <v>275.41000000000003</v>
          </cell>
          <cell r="R5332">
            <v>275.41000000000003</v>
          </cell>
          <cell r="S5332">
            <v>3304.92</v>
          </cell>
        </row>
        <row r="5333">
          <cell r="E5333" t="str">
            <v>47112130100EQMRCZZHO Total</v>
          </cell>
          <cell r="F5333">
            <v>0</v>
          </cell>
          <cell r="S5333">
            <v>37633.68</v>
          </cell>
        </row>
        <row r="5334">
          <cell r="E5334" t="str">
            <v>47112130200EQMRCZZHO</v>
          </cell>
          <cell r="F5334" t="str">
            <v>CC-MEDAID</v>
          </cell>
          <cell r="G5334">
            <v>3663.5</v>
          </cell>
          <cell r="H5334">
            <v>3663.5</v>
          </cell>
          <cell r="I5334">
            <v>3663.5</v>
          </cell>
          <cell r="J5334">
            <v>3663.5</v>
          </cell>
          <cell r="K5334">
            <v>3663.5</v>
          </cell>
          <cell r="L5334">
            <v>3663.5</v>
          </cell>
          <cell r="M5334">
            <v>3663.5</v>
          </cell>
          <cell r="N5334">
            <v>3663.5</v>
          </cell>
          <cell r="O5334">
            <v>3663.5</v>
          </cell>
          <cell r="P5334">
            <v>3663.5</v>
          </cell>
          <cell r="Q5334">
            <v>3663.5</v>
          </cell>
          <cell r="R5334">
            <v>3663.5</v>
          </cell>
          <cell r="S5334">
            <v>43962</v>
          </cell>
        </row>
        <row r="5335">
          <cell r="E5335" t="str">
            <v>47112130200EQMRCZZHO</v>
          </cell>
          <cell r="F5335" t="str">
            <v>CC-MEDAID</v>
          </cell>
          <cell r="G5335">
            <v>2622.79</v>
          </cell>
          <cell r="H5335">
            <v>2622.79</v>
          </cell>
          <cell r="I5335">
            <v>2622.79</v>
          </cell>
          <cell r="J5335">
            <v>2622.79</v>
          </cell>
          <cell r="K5335">
            <v>2622.79</v>
          </cell>
          <cell r="L5335">
            <v>2622.79</v>
          </cell>
          <cell r="M5335">
            <v>2622.79</v>
          </cell>
          <cell r="N5335">
            <v>2622.79</v>
          </cell>
          <cell r="O5335">
            <v>2622.79</v>
          </cell>
          <cell r="P5335">
            <v>2622.79</v>
          </cell>
          <cell r="Q5335">
            <v>2622.79</v>
          </cell>
          <cell r="R5335">
            <v>2622.79</v>
          </cell>
          <cell r="S5335">
            <v>31473.48</v>
          </cell>
        </row>
        <row r="5336">
          <cell r="E5336" t="str">
            <v>47112130200EQMRCZZHO</v>
          </cell>
          <cell r="F5336" t="str">
            <v>CC-MEDAID</v>
          </cell>
          <cell r="G5336">
            <v>2609.1999999999998</v>
          </cell>
          <cell r="H5336">
            <v>2609.1999999999998</v>
          </cell>
          <cell r="I5336">
            <v>2609.1999999999998</v>
          </cell>
          <cell r="J5336">
            <v>2609.1999999999998</v>
          </cell>
          <cell r="K5336">
            <v>2609.1999999999998</v>
          </cell>
          <cell r="L5336">
            <v>2609.1999999999998</v>
          </cell>
          <cell r="M5336">
            <v>2609.1999999999998</v>
          </cell>
          <cell r="N5336">
            <v>2609.1999999999998</v>
          </cell>
          <cell r="O5336">
            <v>2609.1999999999998</v>
          </cell>
          <cell r="P5336">
            <v>2609.1999999999998</v>
          </cell>
          <cell r="Q5336">
            <v>2609.1999999999998</v>
          </cell>
          <cell r="R5336">
            <v>2609.1999999999998</v>
          </cell>
          <cell r="S5336">
            <v>31310.400000000001</v>
          </cell>
        </row>
        <row r="5337">
          <cell r="E5337" t="str">
            <v>47112130200EQMRCZZHO</v>
          </cell>
          <cell r="F5337" t="str">
            <v>CC-MEDAID</v>
          </cell>
          <cell r="G5337">
            <v>3942.23</v>
          </cell>
          <cell r="H5337">
            <v>3942.23</v>
          </cell>
          <cell r="I5337">
            <v>3942.23</v>
          </cell>
          <cell r="J5337">
            <v>3942.23</v>
          </cell>
          <cell r="K5337">
            <v>3942.23</v>
          </cell>
          <cell r="L5337">
            <v>3942.23</v>
          </cell>
          <cell r="M5337">
            <v>3942.23</v>
          </cell>
          <cell r="N5337">
            <v>3942.23</v>
          </cell>
          <cell r="O5337">
            <v>3942.23</v>
          </cell>
          <cell r="P5337">
            <v>3942.23</v>
          </cell>
          <cell r="Q5337">
            <v>3942.23</v>
          </cell>
          <cell r="R5337">
            <v>3942.23</v>
          </cell>
          <cell r="S5337">
            <v>47306.76</v>
          </cell>
        </row>
        <row r="5338">
          <cell r="E5338" t="str">
            <v>47112130200EQMRCZZHO</v>
          </cell>
          <cell r="F5338" t="str">
            <v>CC-MEDAID</v>
          </cell>
          <cell r="G5338">
            <v>3942.23</v>
          </cell>
          <cell r="H5338">
            <v>3942.23</v>
          </cell>
          <cell r="I5338">
            <v>3942.23</v>
          </cell>
          <cell r="J5338">
            <v>3942.23</v>
          </cell>
          <cell r="K5338">
            <v>3942.23</v>
          </cell>
          <cell r="L5338">
            <v>3942.23</v>
          </cell>
          <cell r="M5338">
            <v>3942.23</v>
          </cell>
          <cell r="N5338">
            <v>3942.23</v>
          </cell>
          <cell r="O5338">
            <v>3942.23</v>
          </cell>
          <cell r="P5338">
            <v>3942.23</v>
          </cell>
          <cell r="Q5338">
            <v>3942.23</v>
          </cell>
          <cell r="R5338">
            <v>3942.23</v>
          </cell>
          <cell r="S5338">
            <v>47306.76</v>
          </cell>
        </row>
        <row r="5339">
          <cell r="E5339" t="str">
            <v>47112130200EQMRCZZHO</v>
          </cell>
          <cell r="F5339" t="str">
            <v>CC-MEDAID</v>
          </cell>
          <cell r="G5339">
            <v>2622.79</v>
          </cell>
          <cell r="H5339">
            <v>2622.79</v>
          </cell>
          <cell r="I5339">
            <v>2622.79</v>
          </cell>
          <cell r="J5339">
            <v>2622.79</v>
          </cell>
          <cell r="K5339">
            <v>2622.79</v>
          </cell>
          <cell r="L5339">
            <v>2622.79</v>
          </cell>
          <cell r="M5339">
            <v>2622.79</v>
          </cell>
          <cell r="N5339">
            <v>2622.79</v>
          </cell>
          <cell r="O5339">
            <v>2622.79</v>
          </cell>
          <cell r="P5339">
            <v>2622.79</v>
          </cell>
          <cell r="Q5339">
            <v>2622.79</v>
          </cell>
          <cell r="R5339">
            <v>2622.79</v>
          </cell>
          <cell r="S5339">
            <v>31473.48</v>
          </cell>
        </row>
        <row r="5340">
          <cell r="E5340" t="str">
            <v>47112130200EQMRCZZHO Total</v>
          </cell>
          <cell r="F5340">
            <v>0</v>
          </cell>
          <cell r="S5340">
            <v>232832.88000000003</v>
          </cell>
        </row>
        <row r="5341">
          <cell r="E5341" t="str">
            <v>47112130300EQMRCZZHO</v>
          </cell>
          <cell r="F5341" t="str">
            <v>CC-PENSION</v>
          </cell>
          <cell r="G5341">
            <v>6901.45</v>
          </cell>
          <cell r="H5341">
            <v>6901.45</v>
          </cell>
          <cell r="I5341">
            <v>6901.45</v>
          </cell>
          <cell r="J5341">
            <v>6901.45</v>
          </cell>
          <cell r="K5341">
            <v>6901.45</v>
          </cell>
          <cell r="L5341">
            <v>6901.45</v>
          </cell>
          <cell r="M5341">
            <v>6901.45</v>
          </cell>
          <cell r="N5341">
            <v>6901.45</v>
          </cell>
          <cell r="O5341">
            <v>7249.48</v>
          </cell>
          <cell r="P5341">
            <v>7249.48</v>
          </cell>
          <cell r="Q5341">
            <v>7249.48</v>
          </cell>
          <cell r="R5341">
            <v>7249.48</v>
          </cell>
          <cell r="S5341">
            <v>84209.52</v>
          </cell>
        </row>
        <row r="5342">
          <cell r="E5342" t="str">
            <v>47112130300EQMRCZZHO</v>
          </cell>
          <cell r="F5342" t="str">
            <v>CC-PENSION</v>
          </cell>
          <cell r="G5342">
            <v>3029.5</v>
          </cell>
          <cell r="H5342">
            <v>3029.5</v>
          </cell>
          <cell r="I5342">
            <v>3029.5</v>
          </cell>
          <cell r="J5342">
            <v>3029.5</v>
          </cell>
          <cell r="K5342">
            <v>3029.5</v>
          </cell>
          <cell r="L5342">
            <v>3029.5</v>
          </cell>
          <cell r="M5342">
            <v>3029.5</v>
          </cell>
          <cell r="N5342">
            <v>3029.5</v>
          </cell>
          <cell r="O5342">
            <v>3029.5</v>
          </cell>
          <cell r="P5342">
            <v>3029.5</v>
          </cell>
          <cell r="Q5342">
            <v>3029.5</v>
          </cell>
          <cell r="R5342">
            <v>3029.5</v>
          </cell>
          <cell r="S5342">
            <v>36354</v>
          </cell>
        </row>
        <row r="5343">
          <cell r="E5343" t="str">
            <v>47112130300EQMRCZZHO</v>
          </cell>
          <cell r="F5343" t="str">
            <v>CC-PENSION</v>
          </cell>
          <cell r="G5343">
            <v>3029.5</v>
          </cell>
          <cell r="H5343">
            <v>3029.5</v>
          </cell>
          <cell r="I5343">
            <v>3029.5</v>
          </cell>
          <cell r="J5343">
            <v>3029.5</v>
          </cell>
          <cell r="K5343">
            <v>3029.5</v>
          </cell>
          <cell r="L5343">
            <v>3029.5</v>
          </cell>
          <cell r="M5343">
            <v>3029.5</v>
          </cell>
          <cell r="N5343">
            <v>3029.5</v>
          </cell>
          <cell r="O5343">
            <v>3029.5</v>
          </cell>
          <cell r="P5343">
            <v>3029.5</v>
          </cell>
          <cell r="Q5343">
            <v>3029.5</v>
          </cell>
          <cell r="R5343">
            <v>3029.5</v>
          </cell>
          <cell r="S5343">
            <v>36354</v>
          </cell>
        </row>
        <row r="5344">
          <cell r="E5344" t="str">
            <v>47112130300EQMRCZZHO</v>
          </cell>
          <cell r="F5344" t="str">
            <v>CC-PENSION</v>
          </cell>
          <cell r="G5344">
            <v>6109.37</v>
          </cell>
          <cell r="H5344">
            <v>6109.37</v>
          </cell>
          <cell r="I5344">
            <v>6109.37</v>
          </cell>
          <cell r="J5344">
            <v>6109.37</v>
          </cell>
          <cell r="K5344">
            <v>6109.37</v>
          </cell>
          <cell r="L5344">
            <v>6109.37</v>
          </cell>
          <cell r="M5344">
            <v>6109.37</v>
          </cell>
          <cell r="N5344">
            <v>6109.37</v>
          </cell>
          <cell r="O5344">
            <v>6109.37</v>
          </cell>
          <cell r="P5344">
            <v>6109.37</v>
          </cell>
          <cell r="Q5344">
            <v>6109.37</v>
          </cell>
          <cell r="R5344">
            <v>6109.37</v>
          </cell>
          <cell r="S5344">
            <v>73312.44</v>
          </cell>
        </row>
        <row r="5345">
          <cell r="E5345" t="str">
            <v>47112130300EQMRCZZHO</v>
          </cell>
          <cell r="F5345" t="str">
            <v>CC-PENSION</v>
          </cell>
          <cell r="G5345">
            <v>10755.88</v>
          </cell>
          <cell r="H5345">
            <v>10755.88</v>
          </cell>
          <cell r="I5345">
            <v>10755.88</v>
          </cell>
          <cell r="J5345">
            <v>10755.88</v>
          </cell>
          <cell r="K5345">
            <v>10755.88</v>
          </cell>
          <cell r="L5345">
            <v>10755.88</v>
          </cell>
          <cell r="M5345">
            <v>10755.88</v>
          </cell>
          <cell r="N5345">
            <v>10755.88</v>
          </cell>
          <cell r="O5345">
            <v>10755.88</v>
          </cell>
          <cell r="P5345">
            <v>10755.88</v>
          </cell>
          <cell r="Q5345">
            <v>10755.88</v>
          </cell>
          <cell r="R5345">
            <v>10755.88</v>
          </cell>
          <cell r="S5345">
            <v>129070.56</v>
          </cell>
        </row>
        <row r="5346">
          <cell r="E5346" t="str">
            <v>47112130300EQMRCZZHO</v>
          </cell>
          <cell r="F5346" t="str">
            <v>CC-PENSION</v>
          </cell>
          <cell r="G5346">
            <v>3029.5</v>
          </cell>
          <cell r="H5346">
            <v>3029.5</v>
          </cell>
          <cell r="I5346">
            <v>3029.5</v>
          </cell>
          <cell r="J5346">
            <v>3029.5</v>
          </cell>
          <cell r="K5346">
            <v>3029.5</v>
          </cell>
          <cell r="L5346">
            <v>3029.5</v>
          </cell>
          <cell r="M5346">
            <v>3029.5</v>
          </cell>
          <cell r="N5346">
            <v>3029.5</v>
          </cell>
          <cell r="O5346">
            <v>3029.5</v>
          </cell>
          <cell r="P5346">
            <v>3029.5</v>
          </cell>
          <cell r="Q5346">
            <v>3029.5</v>
          </cell>
          <cell r="R5346">
            <v>3029.5</v>
          </cell>
          <cell r="S5346">
            <v>36354</v>
          </cell>
        </row>
        <row r="5347">
          <cell r="E5347" t="str">
            <v>47112130300EQMRCZZHO Total</v>
          </cell>
          <cell r="F5347">
            <v>0</v>
          </cell>
          <cell r="S5347">
            <v>395654.52</v>
          </cell>
        </row>
        <row r="5348">
          <cell r="E5348" t="str">
            <v>47112130400EQMRCZZHO</v>
          </cell>
          <cell r="F5348" t="str">
            <v>CC-U.I.F.</v>
          </cell>
          <cell r="G5348">
            <v>148.72</v>
          </cell>
          <cell r="H5348">
            <v>148.72</v>
          </cell>
          <cell r="I5348">
            <v>148.72</v>
          </cell>
          <cell r="J5348">
            <v>148.72</v>
          </cell>
          <cell r="K5348">
            <v>148.72</v>
          </cell>
          <cell r="L5348">
            <v>148.72</v>
          </cell>
          <cell r="M5348">
            <v>148.72</v>
          </cell>
          <cell r="N5348">
            <v>148.72</v>
          </cell>
          <cell r="O5348">
            <v>148.72</v>
          </cell>
          <cell r="P5348">
            <v>148.72</v>
          </cell>
          <cell r="Q5348">
            <v>148.72</v>
          </cell>
          <cell r="R5348">
            <v>148.72</v>
          </cell>
          <cell r="S5348">
            <v>1784.64</v>
          </cell>
        </row>
        <row r="5349">
          <cell r="E5349" t="str">
            <v>47112130400EQMRCZZHO</v>
          </cell>
          <cell r="F5349" t="str">
            <v>CC-U.I.F.</v>
          </cell>
          <cell r="G5349">
            <v>148.72</v>
          </cell>
          <cell r="H5349">
            <v>148.72</v>
          </cell>
          <cell r="I5349">
            <v>148.72</v>
          </cell>
          <cell r="J5349">
            <v>148.72</v>
          </cell>
          <cell r="K5349">
            <v>148.72</v>
          </cell>
          <cell r="L5349">
            <v>148.72</v>
          </cell>
          <cell r="M5349">
            <v>148.72</v>
          </cell>
          <cell r="N5349">
            <v>148.72</v>
          </cell>
          <cell r="O5349">
            <v>148.72</v>
          </cell>
          <cell r="P5349">
            <v>148.72</v>
          </cell>
          <cell r="Q5349">
            <v>148.72</v>
          </cell>
          <cell r="R5349">
            <v>148.72</v>
          </cell>
          <cell r="S5349">
            <v>1784.64</v>
          </cell>
        </row>
        <row r="5350">
          <cell r="E5350" t="str">
            <v>47112130400EQMRCZZHO</v>
          </cell>
          <cell r="F5350" t="str">
            <v>CC-U.I.F.</v>
          </cell>
          <cell r="G5350">
            <v>148.72</v>
          </cell>
          <cell r="H5350">
            <v>148.72</v>
          </cell>
          <cell r="I5350">
            <v>148.72</v>
          </cell>
          <cell r="J5350">
            <v>148.72</v>
          </cell>
          <cell r="K5350">
            <v>148.72</v>
          </cell>
          <cell r="L5350">
            <v>148.72</v>
          </cell>
          <cell r="M5350">
            <v>148.72</v>
          </cell>
          <cell r="N5350">
            <v>148.72</v>
          </cell>
          <cell r="O5350">
            <v>148.72</v>
          </cell>
          <cell r="P5350">
            <v>148.72</v>
          </cell>
          <cell r="Q5350">
            <v>148.72</v>
          </cell>
          <cell r="R5350">
            <v>148.72</v>
          </cell>
          <cell r="S5350">
            <v>1784.64</v>
          </cell>
        </row>
        <row r="5351">
          <cell r="E5351" t="str">
            <v>47112130400EQMRCZZHO</v>
          </cell>
          <cell r="F5351" t="str">
            <v>CC-U.I.F.</v>
          </cell>
          <cell r="G5351">
            <v>148.72</v>
          </cell>
          <cell r="H5351">
            <v>148.72</v>
          </cell>
          <cell r="I5351">
            <v>148.72</v>
          </cell>
          <cell r="J5351">
            <v>148.72</v>
          </cell>
          <cell r="K5351">
            <v>148.72</v>
          </cell>
          <cell r="L5351">
            <v>148.72</v>
          </cell>
          <cell r="M5351">
            <v>148.72</v>
          </cell>
          <cell r="N5351">
            <v>148.72</v>
          </cell>
          <cell r="O5351">
            <v>148.72</v>
          </cell>
          <cell r="P5351">
            <v>148.72</v>
          </cell>
          <cell r="Q5351">
            <v>148.72</v>
          </cell>
          <cell r="R5351">
            <v>148.72</v>
          </cell>
          <cell r="S5351">
            <v>1784.64</v>
          </cell>
        </row>
        <row r="5352">
          <cell r="E5352" t="str">
            <v>47112130400EQMRCZZHO</v>
          </cell>
          <cell r="F5352" t="str">
            <v>CC-U.I.F.</v>
          </cell>
          <cell r="G5352">
            <v>148.72</v>
          </cell>
          <cell r="H5352">
            <v>148.72</v>
          </cell>
          <cell r="I5352">
            <v>148.72</v>
          </cell>
          <cell r="J5352">
            <v>148.72</v>
          </cell>
          <cell r="K5352">
            <v>148.72</v>
          </cell>
          <cell r="L5352">
            <v>148.72</v>
          </cell>
          <cell r="M5352">
            <v>148.72</v>
          </cell>
          <cell r="N5352">
            <v>148.72</v>
          </cell>
          <cell r="O5352">
            <v>148.72</v>
          </cell>
          <cell r="P5352">
            <v>148.72</v>
          </cell>
          <cell r="Q5352">
            <v>148.72</v>
          </cell>
          <cell r="R5352">
            <v>148.72</v>
          </cell>
          <cell r="S5352">
            <v>1784.64</v>
          </cell>
        </row>
        <row r="5353">
          <cell r="E5353" t="str">
            <v>47112130400EQMRCZZHO</v>
          </cell>
          <cell r="F5353" t="str">
            <v>CC-U.I.F.</v>
          </cell>
          <cell r="G5353">
            <v>148.72</v>
          </cell>
          <cell r="H5353">
            <v>148.72</v>
          </cell>
          <cell r="I5353">
            <v>148.72</v>
          </cell>
          <cell r="J5353">
            <v>148.72</v>
          </cell>
          <cell r="K5353">
            <v>148.72</v>
          </cell>
          <cell r="L5353">
            <v>148.72</v>
          </cell>
          <cell r="M5353">
            <v>148.72</v>
          </cell>
          <cell r="N5353">
            <v>148.72</v>
          </cell>
          <cell r="O5353">
            <v>148.72</v>
          </cell>
          <cell r="P5353">
            <v>148.72</v>
          </cell>
          <cell r="Q5353">
            <v>148.72</v>
          </cell>
          <cell r="R5353">
            <v>148.72</v>
          </cell>
          <cell r="S5353">
            <v>1784.64</v>
          </cell>
        </row>
        <row r="5354">
          <cell r="E5354" t="str">
            <v>47112130400EQMRCZZHO Total</v>
          </cell>
          <cell r="F5354">
            <v>0</v>
          </cell>
          <cell r="S5354">
            <v>10707.84</v>
          </cell>
        </row>
        <row r="5355">
          <cell r="E5355" t="str">
            <v>47112305410EQMRCZZHO</v>
          </cell>
          <cell r="F5355" t="str">
            <v>CC-SKILLS</v>
          </cell>
          <cell r="G5355">
            <v>401.32</v>
          </cell>
          <cell r="H5355">
            <v>401.32</v>
          </cell>
          <cell r="I5355">
            <v>401.32</v>
          </cell>
          <cell r="J5355">
            <v>401.32</v>
          </cell>
          <cell r="K5355">
            <v>401.32</v>
          </cell>
          <cell r="L5355">
            <v>401.32</v>
          </cell>
          <cell r="M5355">
            <v>401.32</v>
          </cell>
          <cell r="N5355">
            <v>401.32</v>
          </cell>
          <cell r="O5355">
            <v>419.31</v>
          </cell>
          <cell r="P5355">
            <v>419.31</v>
          </cell>
          <cell r="Q5355">
            <v>820.5</v>
          </cell>
          <cell r="R5355">
            <v>419.31</v>
          </cell>
          <cell r="S5355">
            <v>5288.99</v>
          </cell>
        </row>
        <row r="5356">
          <cell r="E5356" t="str">
            <v>47112305410EQMRCZZHO</v>
          </cell>
          <cell r="F5356" t="str">
            <v>CC-SKILLS</v>
          </cell>
          <cell r="G5356">
            <v>156.35</v>
          </cell>
          <cell r="H5356">
            <v>156.35</v>
          </cell>
          <cell r="I5356">
            <v>294.06</v>
          </cell>
          <cell r="J5356">
            <v>156.35</v>
          </cell>
          <cell r="K5356">
            <v>156.35</v>
          </cell>
          <cell r="L5356">
            <v>156.35</v>
          </cell>
          <cell r="M5356">
            <v>156.35</v>
          </cell>
          <cell r="N5356">
            <v>156.35</v>
          </cell>
          <cell r="O5356">
            <v>156.35</v>
          </cell>
          <cell r="P5356">
            <v>156.35</v>
          </cell>
          <cell r="Q5356">
            <v>156.35</v>
          </cell>
          <cell r="R5356">
            <v>156.35</v>
          </cell>
          <cell r="S5356">
            <v>2013.91</v>
          </cell>
        </row>
        <row r="5357">
          <cell r="E5357" t="str">
            <v>47112305410EQMRCZZHO</v>
          </cell>
          <cell r="F5357" t="str">
            <v>CC-SKILLS</v>
          </cell>
          <cell r="G5357">
            <v>156.22</v>
          </cell>
          <cell r="H5357">
            <v>156.22</v>
          </cell>
          <cell r="I5357">
            <v>293.92</v>
          </cell>
          <cell r="J5357">
            <v>156.22</v>
          </cell>
          <cell r="K5357">
            <v>156.22</v>
          </cell>
          <cell r="L5357">
            <v>156.22</v>
          </cell>
          <cell r="M5357">
            <v>156.22</v>
          </cell>
          <cell r="N5357">
            <v>156.22</v>
          </cell>
          <cell r="O5357">
            <v>156.22</v>
          </cell>
          <cell r="P5357">
            <v>156.22</v>
          </cell>
          <cell r="Q5357">
            <v>156.22</v>
          </cell>
          <cell r="R5357">
            <v>156.22</v>
          </cell>
          <cell r="S5357">
            <v>2012.34</v>
          </cell>
        </row>
        <row r="5358">
          <cell r="E5358" t="str">
            <v>47112305410EQMRCZZHO</v>
          </cell>
          <cell r="F5358" t="str">
            <v>CC-SKILLS</v>
          </cell>
          <cell r="G5358">
            <v>297.68</v>
          </cell>
          <cell r="H5358">
            <v>297.68</v>
          </cell>
          <cell r="I5358">
            <v>297.68</v>
          </cell>
          <cell r="J5358">
            <v>297.68</v>
          </cell>
          <cell r="K5358">
            <v>575.38</v>
          </cell>
          <cell r="L5358">
            <v>297.68</v>
          </cell>
          <cell r="M5358">
            <v>297.68</v>
          </cell>
          <cell r="N5358">
            <v>297.68</v>
          </cell>
          <cell r="O5358">
            <v>297.68</v>
          </cell>
          <cell r="P5358">
            <v>297.68</v>
          </cell>
          <cell r="Q5358">
            <v>297.68</v>
          </cell>
          <cell r="R5358">
            <v>297.68</v>
          </cell>
          <cell r="S5358">
            <v>3849.86</v>
          </cell>
        </row>
        <row r="5359">
          <cell r="E5359" t="str">
            <v>47112305410EQMRCZZHO</v>
          </cell>
          <cell r="F5359" t="str">
            <v>CC-SKILLS</v>
          </cell>
          <cell r="G5359">
            <v>620.34</v>
          </cell>
          <cell r="H5359">
            <v>620.34</v>
          </cell>
          <cell r="I5359">
            <v>620.34</v>
          </cell>
          <cell r="J5359">
            <v>620.34</v>
          </cell>
          <cell r="K5359">
            <v>1109.24</v>
          </cell>
          <cell r="L5359">
            <v>620.34</v>
          </cell>
          <cell r="M5359">
            <v>620.34</v>
          </cell>
          <cell r="N5359">
            <v>620.34</v>
          </cell>
          <cell r="O5359">
            <v>620.34</v>
          </cell>
          <cell r="P5359">
            <v>620.34</v>
          </cell>
          <cell r="Q5359">
            <v>620.34</v>
          </cell>
          <cell r="R5359">
            <v>620.34</v>
          </cell>
          <cell r="S5359">
            <v>7932.98</v>
          </cell>
        </row>
        <row r="5360">
          <cell r="E5360" t="str">
            <v>47112305410EQMRCZZHO</v>
          </cell>
          <cell r="F5360" t="str">
            <v>CC-SKILLS</v>
          </cell>
          <cell r="G5360">
            <v>680.49</v>
          </cell>
          <cell r="H5360">
            <v>680.49</v>
          </cell>
          <cell r="I5360">
            <v>680.49</v>
          </cell>
          <cell r="J5360">
            <v>680.49</v>
          </cell>
          <cell r="K5360">
            <v>680.49</v>
          </cell>
          <cell r="L5360">
            <v>680.49</v>
          </cell>
          <cell r="M5360">
            <v>680.49</v>
          </cell>
          <cell r="N5360">
            <v>680.49</v>
          </cell>
          <cell r="O5360">
            <v>680.49</v>
          </cell>
          <cell r="P5360">
            <v>680.49</v>
          </cell>
          <cell r="Q5360">
            <v>680.49</v>
          </cell>
          <cell r="R5360">
            <v>680.49</v>
          </cell>
          <cell r="S5360">
            <v>8165.88</v>
          </cell>
        </row>
        <row r="5361">
          <cell r="E5361" t="str">
            <v>47112305410EQMRCZZHO</v>
          </cell>
          <cell r="F5361" t="str">
            <v>CC-SKILLS</v>
          </cell>
          <cell r="G5361">
            <v>156.35</v>
          </cell>
          <cell r="H5361">
            <v>156.35</v>
          </cell>
          <cell r="I5361">
            <v>294.06</v>
          </cell>
          <cell r="J5361">
            <v>156.35</v>
          </cell>
          <cell r="K5361">
            <v>156.35</v>
          </cell>
          <cell r="L5361">
            <v>156.35</v>
          </cell>
          <cell r="M5361">
            <v>156.35</v>
          </cell>
          <cell r="N5361">
            <v>156.35</v>
          </cell>
          <cell r="O5361">
            <v>156.35</v>
          </cell>
          <cell r="P5361">
            <v>156.35</v>
          </cell>
          <cell r="Q5361">
            <v>156.35</v>
          </cell>
          <cell r="R5361">
            <v>156.35</v>
          </cell>
          <cell r="S5361">
            <v>2013.91</v>
          </cell>
        </row>
        <row r="5362">
          <cell r="E5362" t="str">
            <v>47112305410EQMRCZZHO Total</v>
          </cell>
          <cell r="F5362">
            <v>0</v>
          </cell>
          <cell r="S5362">
            <v>31277.870000000003</v>
          </cell>
        </row>
        <row r="5363">
          <cell r="E5363" t="str">
            <v>47122110010EQMRCZZHO</v>
          </cell>
          <cell r="F5363" t="str">
            <v>SALARY</v>
          </cell>
          <cell r="G5363">
            <v>21799.96</v>
          </cell>
          <cell r="H5363">
            <v>21799.96</v>
          </cell>
          <cell r="I5363">
            <v>21799.96</v>
          </cell>
          <cell r="J5363">
            <v>21799.96</v>
          </cell>
          <cell r="K5363">
            <v>21799.96</v>
          </cell>
          <cell r="L5363">
            <v>21799.96</v>
          </cell>
          <cell r="M5363">
            <v>21799.96</v>
          </cell>
          <cell r="N5363">
            <v>21799.96</v>
          </cell>
          <cell r="O5363">
            <v>21799.96</v>
          </cell>
          <cell r="P5363">
            <v>21799.96</v>
          </cell>
          <cell r="Q5363">
            <v>21799.96</v>
          </cell>
          <cell r="R5363">
            <v>21799.96</v>
          </cell>
          <cell r="S5363">
            <v>261599.52</v>
          </cell>
        </row>
        <row r="5364">
          <cell r="E5364" t="str">
            <v>47122110010EQMRCZZHO</v>
          </cell>
          <cell r="F5364" t="str">
            <v>SALARY</v>
          </cell>
          <cell r="G5364">
            <v>43207.72</v>
          </cell>
          <cell r="H5364">
            <v>43207.72</v>
          </cell>
          <cell r="I5364">
            <v>43207.72</v>
          </cell>
          <cell r="J5364">
            <v>43207.72</v>
          </cell>
          <cell r="K5364">
            <v>43207.72</v>
          </cell>
          <cell r="L5364">
            <v>43207.72</v>
          </cell>
          <cell r="M5364">
            <v>43207.72</v>
          </cell>
          <cell r="N5364">
            <v>43207.72</v>
          </cell>
          <cell r="O5364">
            <v>43207.72</v>
          </cell>
          <cell r="P5364">
            <v>43207.72</v>
          </cell>
          <cell r="Q5364">
            <v>43207.72</v>
          </cell>
          <cell r="R5364">
            <v>43207.72</v>
          </cell>
          <cell r="S5364">
            <v>518492.64</v>
          </cell>
        </row>
        <row r="5365">
          <cell r="E5365" t="str">
            <v>47122110010EQMRCZZHO Total</v>
          </cell>
          <cell r="F5365">
            <v>0</v>
          </cell>
          <cell r="S5365">
            <v>780092.16</v>
          </cell>
        </row>
        <row r="5366">
          <cell r="E5366" t="str">
            <v>47122110100EQMRCZZHO</v>
          </cell>
          <cell r="F5366" t="str">
            <v>BONUS</v>
          </cell>
          <cell r="G5366">
            <v>0</v>
          </cell>
          <cell r="H5366">
            <v>0</v>
          </cell>
          <cell r="I5366">
            <v>0</v>
          </cell>
          <cell r="J5366">
            <v>0</v>
          </cell>
          <cell r="K5366">
            <v>21799.96</v>
          </cell>
          <cell r="L5366">
            <v>0</v>
          </cell>
          <cell r="M5366">
            <v>0</v>
          </cell>
          <cell r="N5366">
            <v>0</v>
          </cell>
          <cell r="O5366">
            <v>0</v>
          </cell>
          <cell r="P5366">
            <v>0</v>
          </cell>
          <cell r="Q5366">
            <v>0</v>
          </cell>
          <cell r="R5366">
            <v>0</v>
          </cell>
          <cell r="S5366">
            <v>21799.96</v>
          </cell>
        </row>
        <row r="5367">
          <cell r="E5367" t="str">
            <v>47122110100EQMRCZZHO</v>
          </cell>
          <cell r="F5367" t="str">
            <v>BONUS</v>
          </cell>
          <cell r="G5367">
            <v>0</v>
          </cell>
          <cell r="H5367">
            <v>0</v>
          </cell>
          <cell r="I5367">
            <v>0</v>
          </cell>
          <cell r="J5367">
            <v>0</v>
          </cell>
          <cell r="K5367">
            <v>43207.72</v>
          </cell>
          <cell r="L5367">
            <v>0</v>
          </cell>
          <cell r="M5367">
            <v>0</v>
          </cell>
          <cell r="N5367">
            <v>0</v>
          </cell>
          <cell r="O5367">
            <v>0</v>
          </cell>
          <cell r="P5367">
            <v>0</v>
          </cell>
          <cell r="Q5367">
            <v>0</v>
          </cell>
          <cell r="R5367">
            <v>0</v>
          </cell>
          <cell r="S5367">
            <v>43207.72</v>
          </cell>
        </row>
        <row r="5368">
          <cell r="E5368" t="str">
            <v>47122110100EQMRCZZHO Total</v>
          </cell>
          <cell r="F5368">
            <v>0</v>
          </cell>
          <cell r="S5368">
            <v>65007.68</v>
          </cell>
        </row>
        <row r="5369">
          <cell r="E5369" t="str">
            <v>47122110340EQMRCZZHO</v>
          </cell>
          <cell r="F5369" t="str">
            <v>CARALL</v>
          </cell>
          <cell r="G5369">
            <v>12813</v>
          </cell>
          <cell r="H5369">
            <v>12813</v>
          </cell>
          <cell r="I5369">
            <v>12813</v>
          </cell>
          <cell r="J5369">
            <v>12813</v>
          </cell>
          <cell r="K5369">
            <v>12813</v>
          </cell>
          <cell r="L5369">
            <v>12813</v>
          </cell>
          <cell r="M5369">
            <v>12813</v>
          </cell>
          <cell r="N5369">
            <v>12813</v>
          </cell>
          <cell r="O5369">
            <v>12813</v>
          </cell>
          <cell r="P5369">
            <v>12813</v>
          </cell>
          <cell r="Q5369">
            <v>12813</v>
          </cell>
          <cell r="R5369">
            <v>12813</v>
          </cell>
          <cell r="S5369">
            <v>153756</v>
          </cell>
        </row>
        <row r="5370">
          <cell r="E5370" t="str">
            <v>47122110340EQMRCZZHO Total</v>
          </cell>
          <cell r="F5370">
            <v>0</v>
          </cell>
          <cell r="S5370">
            <v>153756</v>
          </cell>
        </row>
        <row r="5371">
          <cell r="E5371" t="str">
            <v>47122130010EQMRCZZHO</v>
          </cell>
          <cell r="F5371" t="str">
            <v>CC-BARGAIN</v>
          </cell>
          <cell r="G5371">
            <v>8.25</v>
          </cell>
          <cell r="H5371">
            <v>8.25</v>
          </cell>
          <cell r="I5371">
            <v>8.25</v>
          </cell>
          <cell r="J5371">
            <v>8.25</v>
          </cell>
          <cell r="K5371">
            <v>8.25</v>
          </cell>
          <cell r="L5371">
            <v>8.25</v>
          </cell>
          <cell r="M5371">
            <v>8.25</v>
          </cell>
          <cell r="N5371">
            <v>8.25</v>
          </cell>
          <cell r="O5371">
            <v>8.25</v>
          </cell>
          <cell r="P5371">
            <v>8.25</v>
          </cell>
          <cell r="Q5371">
            <v>8.25</v>
          </cell>
          <cell r="R5371">
            <v>8.25</v>
          </cell>
          <cell r="S5371">
            <v>99</v>
          </cell>
        </row>
        <row r="5372">
          <cell r="E5372" t="str">
            <v>47122130010EQMRCZZHO</v>
          </cell>
          <cell r="F5372" t="str">
            <v>CC-UNION</v>
          </cell>
          <cell r="G5372">
            <v>8.25</v>
          </cell>
          <cell r="H5372">
            <v>8.25</v>
          </cell>
          <cell r="I5372">
            <v>8.25</v>
          </cell>
          <cell r="J5372">
            <v>8.25</v>
          </cell>
          <cell r="K5372">
            <v>8.25</v>
          </cell>
          <cell r="L5372">
            <v>8.25</v>
          </cell>
          <cell r="M5372">
            <v>8.25</v>
          </cell>
          <cell r="N5372">
            <v>8.25</v>
          </cell>
          <cell r="O5372">
            <v>8.25</v>
          </cell>
          <cell r="P5372">
            <v>8.25</v>
          </cell>
          <cell r="Q5372">
            <v>8.25</v>
          </cell>
          <cell r="R5372">
            <v>8.25</v>
          </cell>
          <cell r="S5372">
            <v>99</v>
          </cell>
        </row>
        <row r="5373">
          <cell r="E5373" t="str">
            <v>47122130010EQMRCZZHO Total</v>
          </cell>
          <cell r="F5373">
            <v>0</v>
          </cell>
          <cell r="S5373">
            <v>198</v>
          </cell>
        </row>
        <row r="5374">
          <cell r="E5374" t="str">
            <v>47122130100EQMRCZZHO</v>
          </cell>
          <cell r="F5374" t="str">
            <v>CC-GROUPSC</v>
          </cell>
          <cell r="G5374">
            <v>436</v>
          </cell>
          <cell r="H5374">
            <v>436</v>
          </cell>
          <cell r="I5374">
            <v>436</v>
          </cell>
          <cell r="J5374">
            <v>436</v>
          </cell>
          <cell r="K5374">
            <v>436</v>
          </cell>
          <cell r="L5374">
            <v>436</v>
          </cell>
          <cell r="M5374">
            <v>436</v>
          </cell>
          <cell r="N5374">
            <v>436</v>
          </cell>
          <cell r="O5374">
            <v>436</v>
          </cell>
          <cell r="P5374">
            <v>436</v>
          </cell>
          <cell r="Q5374">
            <v>436</v>
          </cell>
          <cell r="R5374">
            <v>436</v>
          </cell>
          <cell r="S5374">
            <v>5232</v>
          </cell>
        </row>
        <row r="5375">
          <cell r="E5375" t="str">
            <v>47122130100EQMRCZZHO</v>
          </cell>
          <cell r="F5375" t="str">
            <v>CC-GROUPSC</v>
          </cell>
          <cell r="G5375">
            <v>864.15</v>
          </cell>
          <cell r="H5375">
            <v>864.15</v>
          </cell>
          <cell r="I5375">
            <v>864.15</v>
          </cell>
          <cell r="J5375">
            <v>864.15</v>
          </cell>
          <cell r="K5375">
            <v>864.15</v>
          </cell>
          <cell r="L5375">
            <v>864.15</v>
          </cell>
          <cell r="M5375">
            <v>864.15</v>
          </cell>
          <cell r="N5375">
            <v>864.15</v>
          </cell>
          <cell r="O5375">
            <v>864.15</v>
          </cell>
          <cell r="P5375">
            <v>864.15</v>
          </cell>
          <cell r="Q5375">
            <v>864.15</v>
          </cell>
          <cell r="R5375">
            <v>864.15</v>
          </cell>
          <cell r="S5375">
            <v>10369.799999999999</v>
          </cell>
        </row>
        <row r="5376">
          <cell r="E5376" t="str">
            <v>47122130100EQMRCZZHO Total</v>
          </cell>
          <cell r="F5376">
            <v>0</v>
          </cell>
          <cell r="S5376">
            <v>15601.8</v>
          </cell>
        </row>
        <row r="5377">
          <cell r="E5377" t="str">
            <v>47122130200EQMRCZZHO</v>
          </cell>
          <cell r="F5377" t="str">
            <v>CC-MEDAID</v>
          </cell>
          <cell r="G5377">
            <v>3942.23</v>
          </cell>
          <cell r="H5377">
            <v>3942.23</v>
          </cell>
          <cell r="I5377">
            <v>3942.23</v>
          </cell>
          <cell r="J5377">
            <v>3942.23</v>
          </cell>
          <cell r="K5377">
            <v>3942.23</v>
          </cell>
          <cell r="L5377">
            <v>3942.23</v>
          </cell>
          <cell r="M5377">
            <v>3942.23</v>
          </cell>
          <cell r="N5377">
            <v>3942.23</v>
          </cell>
          <cell r="O5377">
            <v>3942.23</v>
          </cell>
          <cell r="P5377">
            <v>3942.23</v>
          </cell>
          <cell r="Q5377">
            <v>3942.23</v>
          </cell>
          <cell r="R5377">
            <v>3942.23</v>
          </cell>
          <cell r="S5377">
            <v>47306.76</v>
          </cell>
        </row>
        <row r="5378">
          <cell r="E5378" t="str">
            <v>47122130200EQMRCZZHO</v>
          </cell>
          <cell r="F5378" t="str">
            <v>CC-MEDAID</v>
          </cell>
          <cell r="G5378">
            <v>2017.77</v>
          </cell>
          <cell r="H5378">
            <v>2017.77</v>
          </cell>
          <cell r="I5378">
            <v>2017.77</v>
          </cell>
          <cell r="J5378">
            <v>2017.77</v>
          </cell>
          <cell r="K5378">
            <v>2017.77</v>
          </cell>
          <cell r="L5378">
            <v>2017.77</v>
          </cell>
          <cell r="M5378">
            <v>2017.77</v>
          </cell>
          <cell r="N5378">
            <v>2017.77</v>
          </cell>
          <cell r="O5378">
            <v>2017.77</v>
          </cell>
          <cell r="P5378">
            <v>2017.77</v>
          </cell>
          <cell r="Q5378">
            <v>2017.77</v>
          </cell>
          <cell r="R5378">
            <v>2017.77</v>
          </cell>
          <cell r="S5378">
            <v>24213.24</v>
          </cell>
        </row>
        <row r="5379">
          <cell r="E5379" t="str">
            <v>47122130200EQMRCZZHO Total</v>
          </cell>
          <cell r="F5379">
            <v>0</v>
          </cell>
          <cell r="S5379">
            <v>71520</v>
          </cell>
        </row>
        <row r="5380">
          <cell r="E5380" t="str">
            <v>47122130300EQMRCZZHO</v>
          </cell>
          <cell r="F5380" t="str">
            <v>CC-PENSION</v>
          </cell>
          <cell r="G5380">
            <v>4795.99</v>
          </cell>
          <cell r="H5380">
            <v>4795.99</v>
          </cell>
          <cell r="I5380">
            <v>4795.99</v>
          </cell>
          <cell r="J5380">
            <v>4795.99</v>
          </cell>
          <cell r="K5380">
            <v>4795.99</v>
          </cell>
          <cell r="L5380">
            <v>4795.99</v>
          </cell>
          <cell r="M5380">
            <v>4795.99</v>
          </cell>
          <cell r="N5380">
            <v>4795.99</v>
          </cell>
          <cell r="O5380">
            <v>4795.99</v>
          </cell>
          <cell r="P5380">
            <v>4795.99</v>
          </cell>
          <cell r="Q5380">
            <v>4795.99</v>
          </cell>
          <cell r="R5380">
            <v>4795.99</v>
          </cell>
          <cell r="S5380">
            <v>57551.88</v>
          </cell>
        </row>
        <row r="5381">
          <cell r="E5381" t="str">
            <v>47122130300EQMRCZZHO</v>
          </cell>
          <cell r="F5381" t="str">
            <v>CC-PENSION</v>
          </cell>
          <cell r="G5381">
            <v>9505.7000000000007</v>
          </cell>
          <cell r="H5381">
            <v>9505.7000000000007</v>
          </cell>
          <cell r="I5381">
            <v>9505.7000000000007</v>
          </cell>
          <cell r="J5381">
            <v>9505.7000000000007</v>
          </cell>
          <cell r="K5381">
            <v>9505.7000000000007</v>
          </cell>
          <cell r="L5381">
            <v>9505.7000000000007</v>
          </cell>
          <cell r="M5381">
            <v>9505.7000000000007</v>
          </cell>
          <cell r="N5381">
            <v>9505.7000000000007</v>
          </cell>
          <cell r="O5381">
            <v>9505.7000000000007</v>
          </cell>
          <cell r="P5381">
            <v>9505.7000000000007</v>
          </cell>
          <cell r="Q5381">
            <v>9505.7000000000007</v>
          </cell>
          <cell r="R5381">
            <v>9505.7000000000007</v>
          </cell>
          <cell r="S5381">
            <v>114068.4</v>
          </cell>
        </row>
        <row r="5382">
          <cell r="E5382" t="str">
            <v>47122130300EQMRCZZHO Total</v>
          </cell>
          <cell r="F5382">
            <v>0</v>
          </cell>
          <cell r="S5382">
            <v>171620.28</v>
          </cell>
        </row>
        <row r="5383">
          <cell r="E5383" t="str">
            <v>47122130400EQMRCZZHO</v>
          </cell>
          <cell r="F5383" t="str">
            <v>CC-U.I.F.</v>
          </cell>
          <cell r="G5383">
            <v>148.72</v>
          </cell>
          <cell r="H5383">
            <v>148.72</v>
          </cell>
          <cell r="I5383">
            <v>148.72</v>
          </cell>
          <cell r="J5383">
            <v>148.72</v>
          </cell>
          <cell r="K5383">
            <v>148.72</v>
          </cell>
          <cell r="L5383">
            <v>148.72</v>
          </cell>
          <cell r="M5383">
            <v>148.72</v>
          </cell>
          <cell r="N5383">
            <v>148.72</v>
          </cell>
          <cell r="O5383">
            <v>148.72</v>
          </cell>
          <cell r="P5383">
            <v>148.72</v>
          </cell>
          <cell r="Q5383">
            <v>148.72</v>
          </cell>
          <cell r="R5383">
            <v>148.72</v>
          </cell>
          <cell r="S5383">
            <v>1784.64</v>
          </cell>
        </row>
        <row r="5384">
          <cell r="E5384" t="str">
            <v>47122130400EQMRCZZHO</v>
          </cell>
          <cell r="F5384" t="str">
            <v>CC-U.I.F.</v>
          </cell>
          <cell r="G5384">
            <v>148.72</v>
          </cell>
          <cell r="H5384">
            <v>148.72</v>
          </cell>
          <cell r="I5384">
            <v>148.72</v>
          </cell>
          <cell r="J5384">
            <v>148.72</v>
          </cell>
          <cell r="K5384">
            <v>148.72</v>
          </cell>
          <cell r="L5384">
            <v>148.72</v>
          </cell>
          <cell r="M5384">
            <v>148.72</v>
          </cell>
          <cell r="N5384">
            <v>148.72</v>
          </cell>
          <cell r="O5384">
            <v>148.72</v>
          </cell>
          <cell r="P5384">
            <v>148.72</v>
          </cell>
          <cell r="Q5384">
            <v>148.72</v>
          </cell>
          <cell r="R5384">
            <v>148.72</v>
          </cell>
          <cell r="S5384">
            <v>1784.64</v>
          </cell>
        </row>
        <row r="5385">
          <cell r="E5385" t="str">
            <v>47122130400EQMRCZZHO Total</v>
          </cell>
          <cell r="F5385">
            <v>0</v>
          </cell>
          <cell r="S5385">
            <v>3569.28</v>
          </cell>
        </row>
        <row r="5386">
          <cell r="E5386" t="str">
            <v>47122305410EQMRCZZHO</v>
          </cell>
          <cell r="F5386" t="str">
            <v>CC-SKILLS</v>
          </cell>
          <cell r="G5386">
            <v>245.43</v>
          </cell>
          <cell r="H5386">
            <v>245.43</v>
          </cell>
          <cell r="I5386">
            <v>245.43</v>
          </cell>
          <cell r="J5386">
            <v>245.43</v>
          </cell>
          <cell r="K5386">
            <v>463.43</v>
          </cell>
          <cell r="L5386">
            <v>245.43</v>
          </cell>
          <cell r="M5386">
            <v>245.43</v>
          </cell>
          <cell r="N5386">
            <v>245.43</v>
          </cell>
          <cell r="O5386">
            <v>245.43</v>
          </cell>
          <cell r="P5386">
            <v>245.43</v>
          </cell>
          <cell r="Q5386">
            <v>245.43</v>
          </cell>
          <cell r="R5386">
            <v>245.43</v>
          </cell>
          <cell r="S5386">
            <v>3163.16</v>
          </cell>
        </row>
        <row r="5387">
          <cell r="E5387" t="str">
            <v>47122305410EQMRCZZHO</v>
          </cell>
          <cell r="F5387" t="str">
            <v>CC-SKILLS</v>
          </cell>
          <cell r="G5387">
            <v>524.51</v>
          </cell>
          <cell r="H5387">
            <v>524.51</v>
          </cell>
          <cell r="I5387">
            <v>524.51</v>
          </cell>
          <cell r="J5387">
            <v>524.51</v>
          </cell>
          <cell r="K5387">
            <v>956.59</v>
          </cell>
          <cell r="L5387">
            <v>524.51</v>
          </cell>
          <cell r="M5387">
            <v>524.51</v>
          </cell>
          <cell r="N5387">
            <v>524.51</v>
          </cell>
          <cell r="O5387">
            <v>524.51</v>
          </cell>
          <cell r="P5387">
            <v>524.51</v>
          </cell>
          <cell r="Q5387">
            <v>524.51</v>
          </cell>
          <cell r="R5387">
            <v>524.51</v>
          </cell>
          <cell r="S5387">
            <v>6726.2</v>
          </cell>
        </row>
        <row r="5388">
          <cell r="E5388" t="str">
            <v>47122305410EQMRCZZHO Total</v>
          </cell>
          <cell r="F5388">
            <v>0</v>
          </cell>
          <cell r="S5388">
            <v>9889.36</v>
          </cell>
        </row>
        <row r="5389">
          <cell r="E5389" t="str">
            <v>47132110010EQMRCZZHO</v>
          </cell>
          <cell r="F5389" t="str">
            <v>SALARY</v>
          </cell>
          <cell r="G5389">
            <v>43207.72</v>
          </cell>
          <cell r="H5389">
            <v>43207.72</v>
          </cell>
          <cell r="I5389">
            <v>43207.72</v>
          </cell>
          <cell r="J5389">
            <v>43207.72</v>
          </cell>
          <cell r="K5389">
            <v>43207.72</v>
          </cell>
          <cell r="L5389">
            <v>43207.72</v>
          </cell>
          <cell r="M5389">
            <v>43207.72</v>
          </cell>
          <cell r="N5389">
            <v>43207.72</v>
          </cell>
          <cell r="O5389">
            <v>43207.72</v>
          </cell>
          <cell r="P5389">
            <v>43207.72</v>
          </cell>
          <cell r="Q5389">
            <v>43207.72</v>
          </cell>
          <cell r="R5389">
            <v>43207.72</v>
          </cell>
          <cell r="S5389">
            <v>518492.64</v>
          </cell>
        </row>
        <row r="5390">
          <cell r="E5390" t="str">
            <v>47132110010EQMRCZZHO Total</v>
          </cell>
          <cell r="F5390">
            <v>0</v>
          </cell>
          <cell r="S5390">
            <v>518492.64</v>
          </cell>
        </row>
        <row r="5391">
          <cell r="E5391" t="str">
            <v>47132110100EQMRCZZHO</v>
          </cell>
          <cell r="F5391" t="str">
            <v>BONUS</v>
          </cell>
          <cell r="G5391">
            <v>0</v>
          </cell>
          <cell r="H5391">
            <v>0</v>
          </cell>
          <cell r="I5391">
            <v>0</v>
          </cell>
          <cell r="J5391">
            <v>0</v>
          </cell>
          <cell r="K5391">
            <v>0</v>
          </cell>
          <cell r="L5391">
            <v>0</v>
          </cell>
          <cell r="M5391">
            <v>0</v>
          </cell>
          <cell r="N5391">
            <v>0</v>
          </cell>
          <cell r="O5391">
            <v>0</v>
          </cell>
          <cell r="P5391">
            <v>0</v>
          </cell>
          <cell r="Q5391">
            <v>43207.72</v>
          </cell>
          <cell r="R5391">
            <v>0</v>
          </cell>
          <cell r="S5391">
            <v>43207.72</v>
          </cell>
        </row>
        <row r="5392">
          <cell r="E5392" t="str">
            <v>47132110100EQMRCZZHO Total</v>
          </cell>
          <cell r="F5392">
            <v>0</v>
          </cell>
          <cell r="S5392">
            <v>43207.72</v>
          </cell>
        </row>
        <row r="5393">
          <cell r="E5393" t="str">
            <v>47132110260EQMRCZZHO</v>
          </cell>
          <cell r="F5393" t="str">
            <v>HOUSESUB</v>
          </cell>
          <cell r="G5393">
            <v>796.61</v>
          </cell>
          <cell r="H5393">
            <v>796.61</v>
          </cell>
          <cell r="I5393">
            <v>796.61</v>
          </cell>
          <cell r="J5393">
            <v>796.61</v>
          </cell>
          <cell r="K5393">
            <v>796.61</v>
          </cell>
          <cell r="L5393">
            <v>796.61</v>
          </cell>
          <cell r="M5393">
            <v>796.61</v>
          </cell>
          <cell r="N5393">
            <v>796.61</v>
          </cell>
          <cell r="O5393">
            <v>796.61</v>
          </cell>
          <cell r="P5393">
            <v>796.61</v>
          </cell>
          <cell r="Q5393">
            <v>796.61</v>
          </cell>
          <cell r="R5393">
            <v>796.61</v>
          </cell>
          <cell r="S5393">
            <v>9559.32</v>
          </cell>
        </row>
        <row r="5394">
          <cell r="E5394" t="str">
            <v>47132110260EQMRCZZHO Total</v>
          </cell>
          <cell r="F5394">
            <v>0</v>
          </cell>
          <cell r="S5394">
            <v>9559.32</v>
          </cell>
        </row>
        <row r="5395">
          <cell r="E5395" t="str">
            <v>47132110340EQMRCZZHO</v>
          </cell>
          <cell r="F5395" t="str">
            <v>CARALL</v>
          </cell>
          <cell r="G5395">
            <v>12671</v>
          </cell>
          <cell r="H5395">
            <v>12671</v>
          </cell>
          <cell r="I5395">
            <v>12671</v>
          </cell>
          <cell r="J5395">
            <v>12671</v>
          </cell>
          <cell r="K5395">
            <v>12671</v>
          </cell>
          <cell r="L5395">
            <v>12671</v>
          </cell>
          <cell r="M5395">
            <v>12671</v>
          </cell>
          <cell r="N5395">
            <v>12671</v>
          </cell>
          <cell r="O5395">
            <v>12671</v>
          </cell>
          <cell r="P5395">
            <v>12671</v>
          </cell>
          <cell r="Q5395">
            <v>12671</v>
          </cell>
          <cell r="R5395">
            <v>12671</v>
          </cell>
          <cell r="S5395">
            <v>152052</v>
          </cell>
        </row>
        <row r="5396">
          <cell r="E5396" t="str">
            <v>47132110340EQMRCZZHO Total</v>
          </cell>
          <cell r="F5396">
            <v>0</v>
          </cell>
          <cell r="S5396">
            <v>152052</v>
          </cell>
        </row>
        <row r="5397">
          <cell r="E5397" t="str">
            <v>47132130010EQMRCZZHO</v>
          </cell>
          <cell r="F5397" t="str">
            <v>CC-BARGAIN</v>
          </cell>
          <cell r="G5397">
            <v>8.25</v>
          </cell>
          <cell r="H5397">
            <v>8.25</v>
          </cell>
          <cell r="I5397">
            <v>8.25</v>
          </cell>
          <cell r="J5397">
            <v>8.25</v>
          </cell>
          <cell r="K5397">
            <v>8.25</v>
          </cell>
          <cell r="L5397">
            <v>8.25</v>
          </cell>
          <cell r="M5397">
            <v>8.25</v>
          </cell>
          <cell r="N5397">
            <v>8.25</v>
          </cell>
          <cell r="O5397">
            <v>8.25</v>
          </cell>
          <cell r="P5397">
            <v>8.25</v>
          </cell>
          <cell r="Q5397">
            <v>8.25</v>
          </cell>
          <cell r="R5397">
            <v>8.25</v>
          </cell>
          <cell r="S5397">
            <v>99</v>
          </cell>
        </row>
        <row r="5398">
          <cell r="E5398" t="str">
            <v>47132130010EQMRCZZHO Total</v>
          </cell>
          <cell r="F5398">
            <v>0</v>
          </cell>
          <cell r="S5398">
            <v>99</v>
          </cell>
        </row>
        <row r="5399">
          <cell r="E5399" t="str">
            <v>47132130100EQMRCZZHO</v>
          </cell>
          <cell r="F5399" t="str">
            <v>CC-GROUPSC</v>
          </cell>
          <cell r="G5399">
            <v>864.15</v>
          </cell>
          <cell r="H5399">
            <v>864.15</v>
          </cell>
          <cell r="I5399">
            <v>864.15</v>
          </cell>
          <cell r="J5399">
            <v>864.15</v>
          </cell>
          <cell r="K5399">
            <v>864.15</v>
          </cell>
          <cell r="L5399">
            <v>864.15</v>
          </cell>
          <cell r="M5399">
            <v>864.15</v>
          </cell>
          <cell r="N5399">
            <v>864.15</v>
          </cell>
          <cell r="O5399">
            <v>864.15</v>
          </cell>
          <cell r="P5399">
            <v>864.15</v>
          </cell>
          <cell r="Q5399">
            <v>864.15</v>
          </cell>
          <cell r="R5399">
            <v>864.15</v>
          </cell>
          <cell r="S5399">
            <v>10369.799999999999</v>
          </cell>
        </row>
        <row r="5400">
          <cell r="E5400" t="str">
            <v>47132130100EQMRCZZHO Total</v>
          </cell>
          <cell r="F5400">
            <v>0</v>
          </cell>
          <cell r="S5400">
            <v>10369.799999999999</v>
          </cell>
        </row>
        <row r="5401">
          <cell r="E5401" t="str">
            <v>47132130200EQMRCZZHO</v>
          </cell>
          <cell r="F5401" t="str">
            <v>CC-MEDAID</v>
          </cell>
          <cell r="G5401">
            <v>3942.23</v>
          </cell>
          <cell r="H5401">
            <v>3942.23</v>
          </cell>
          <cell r="I5401">
            <v>3942.23</v>
          </cell>
          <cell r="J5401">
            <v>3942.23</v>
          </cell>
          <cell r="K5401">
            <v>3942.23</v>
          </cell>
          <cell r="L5401">
            <v>3942.23</v>
          </cell>
          <cell r="M5401">
            <v>3942.23</v>
          </cell>
          <cell r="N5401">
            <v>3942.23</v>
          </cell>
          <cell r="O5401">
            <v>3942.23</v>
          </cell>
          <cell r="P5401">
            <v>3942.23</v>
          </cell>
          <cell r="Q5401">
            <v>3942.23</v>
          </cell>
          <cell r="R5401">
            <v>3942.23</v>
          </cell>
          <cell r="S5401">
            <v>47306.76</v>
          </cell>
        </row>
        <row r="5402">
          <cell r="E5402" t="str">
            <v>47132130200EQMRCZZHO Total</v>
          </cell>
          <cell r="F5402">
            <v>0</v>
          </cell>
          <cell r="S5402">
            <v>47306.76</v>
          </cell>
        </row>
        <row r="5403">
          <cell r="E5403" t="str">
            <v>47132130300EQMRCZZHO</v>
          </cell>
          <cell r="F5403" t="str">
            <v>CC-PENSION</v>
          </cell>
          <cell r="G5403">
            <v>9505.7000000000007</v>
          </cell>
          <cell r="H5403">
            <v>9505.7000000000007</v>
          </cell>
          <cell r="I5403">
            <v>9505.7000000000007</v>
          </cell>
          <cell r="J5403">
            <v>9505.7000000000007</v>
          </cell>
          <cell r="K5403">
            <v>9505.7000000000007</v>
          </cell>
          <cell r="L5403">
            <v>9505.7000000000007</v>
          </cell>
          <cell r="M5403">
            <v>9505.7000000000007</v>
          </cell>
          <cell r="N5403">
            <v>9505.7000000000007</v>
          </cell>
          <cell r="O5403">
            <v>9505.7000000000007</v>
          </cell>
          <cell r="P5403">
            <v>9505.7000000000007</v>
          </cell>
          <cell r="Q5403">
            <v>9505.7000000000007</v>
          </cell>
          <cell r="R5403">
            <v>9505.7000000000007</v>
          </cell>
          <cell r="S5403">
            <v>114068.4</v>
          </cell>
        </row>
        <row r="5404">
          <cell r="E5404" t="str">
            <v>47132130300EQMRCZZHO Total</v>
          </cell>
          <cell r="F5404">
            <v>0</v>
          </cell>
          <cell r="S5404">
            <v>114068.4</v>
          </cell>
        </row>
        <row r="5405">
          <cell r="E5405" t="str">
            <v>47132130400EQMRCZZHO</v>
          </cell>
          <cell r="F5405" t="str">
            <v>CC-U.I.F.</v>
          </cell>
          <cell r="G5405">
            <v>148.72</v>
          </cell>
          <cell r="H5405">
            <v>148.72</v>
          </cell>
          <cell r="I5405">
            <v>148.72</v>
          </cell>
          <cell r="J5405">
            <v>148.72</v>
          </cell>
          <cell r="K5405">
            <v>148.72</v>
          </cell>
          <cell r="L5405">
            <v>148.72</v>
          </cell>
          <cell r="M5405">
            <v>148.72</v>
          </cell>
          <cell r="N5405">
            <v>148.72</v>
          </cell>
          <cell r="O5405">
            <v>148.72</v>
          </cell>
          <cell r="P5405">
            <v>148.72</v>
          </cell>
          <cell r="Q5405">
            <v>148.72</v>
          </cell>
          <cell r="R5405">
            <v>148.72</v>
          </cell>
          <cell r="S5405">
            <v>1784.64</v>
          </cell>
        </row>
        <row r="5406">
          <cell r="E5406" t="str">
            <v>47132130400EQMRCZZHO Total</v>
          </cell>
          <cell r="F5406">
            <v>0</v>
          </cell>
          <cell r="S5406">
            <v>1784.64</v>
          </cell>
        </row>
        <row r="5407">
          <cell r="E5407" t="str">
            <v>47132305410EQMRCZZHO</v>
          </cell>
          <cell r="F5407" t="str">
            <v>CC-SKILLS</v>
          </cell>
          <cell r="G5407">
            <v>557.05999999999995</v>
          </cell>
          <cell r="H5407">
            <v>557.05999999999995</v>
          </cell>
          <cell r="I5407">
            <v>557.05999999999995</v>
          </cell>
          <cell r="J5407">
            <v>557.05999999999995</v>
          </cell>
          <cell r="K5407">
            <v>557.05999999999995</v>
          </cell>
          <cell r="L5407">
            <v>557.05999999999995</v>
          </cell>
          <cell r="M5407">
            <v>557.05999999999995</v>
          </cell>
          <cell r="N5407">
            <v>557.05999999999995</v>
          </cell>
          <cell r="O5407">
            <v>557.05999999999995</v>
          </cell>
          <cell r="P5407">
            <v>557.05999999999995</v>
          </cell>
          <cell r="Q5407">
            <v>989.14</v>
          </cell>
          <cell r="R5407">
            <v>557.05999999999995</v>
          </cell>
          <cell r="S5407">
            <v>7116.8</v>
          </cell>
        </row>
        <row r="5408">
          <cell r="E5408" t="str">
            <v>47132305410EQMRCZZHO Total</v>
          </cell>
          <cell r="F5408">
            <v>0</v>
          </cell>
          <cell r="S5408">
            <v>7116.8</v>
          </cell>
        </row>
        <row r="5409">
          <cell r="E5409" t="str">
            <v>47142110010EQMRCZZWD</v>
          </cell>
          <cell r="F5409" t="str">
            <v>SALARY</v>
          </cell>
          <cell r="G5409">
            <v>35451.699999999997</v>
          </cell>
          <cell r="H5409">
            <v>35451.699999999997</v>
          </cell>
          <cell r="I5409">
            <v>35451.699999999997</v>
          </cell>
          <cell r="J5409">
            <v>35451.699999999997</v>
          </cell>
          <cell r="K5409">
            <v>35451.699999999997</v>
          </cell>
          <cell r="L5409">
            <v>35451.699999999997</v>
          </cell>
          <cell r="M5409">
            <v>35451.699999999997</v>
          </cell>
          <cell r="N5409">
            <v>35451.699999999997</v>
          </cell>
          <cell r="O5409">
            <v>35451.699999999997</v>
          </cell>
          <cell r="P5409">
            <v>35451.699999999997</v>
          </cell>
          <cell r="Q5409">
            <v>35451.699999999997</v>
          </cell>
          <cell r="R5409">
            <v>35451.699999999997</v>
          </cell>
          <cell r="S5409">
            <v>425420.4</v>
          </cell>
        </row>
        <row r="5410">
          <cell r="E5410" t="str">
            <v>47142110010EQMRCZZWD</v>
          </cell>
          <cell r="F5410" t="str">
            <v>SALARY</v>
          </cell>
          <cell r="G5410">
            <v>43207.72</v>
          </cell>
          <cell r="H5410">
            <v>43207.72</v>
          </cell>
          <cell r="I5410">
            <v>43207.72</v>
          </cell>
          <cell r="J5410">
            <v>43207.72</v>
          </cell>
          <cell r="K5410">
            <v>43207.72</v>
          </cell>
          <cell r="L5410">
            <v>43207.72</v>
          </cell>
          <cell r="M5410">
            <v>43207.72</v>
          </cell>
          <cell r="N5410">
            <v>43207.72</v>
          </cell>
          <cell r="O5410">
            <v>43207.72</v>
          </cell>
          <cell r="P5410">
            <v>43207.72</v>
          </cell>
          <cell r="Q5410">
            <v>43207.72</v>
          </cell>
          <cell r="R5410">
            <v>43207.72</v>
          </cell>
          <cell r="S5410">
            <v>518492.64</v>
          </cell>
        </row>
        <row r="5411">
          <cell r="E5411" t="str">
            <v>47142110010EQMRCZZWD</v>
          </cell>
          <cell r="F5411" t="str">
            <v>SALARY</v>
          </cell>
          <cell r="G5411">
            <v>40118.879999999997</v>
          </cell>
          <cell r="H5411">
            <v>40118.879999999997</v>
          </cell>
          <cell r="I5411">
            <v>40118.879999999997</v>
          </cell>
          <cell r="J5411">
            <v>40118.879999999997</v>
          </cell>
          <cell r="K5411">
            <v>40118.879999999997</v>
          </cell>
          <cell r="L5411">
            <v>40118.879999999997</v>
          </cell>
          <cell r="M5411">
            <v>40118.879999999997</v>
          </cell>
          <cell r="N5411">
            <v>40118.879999999997</v>
          </cell>
          <cell r="O5411">
            <v>40118.879999999997</v>
          </cell>
          <cell r="P5411">
            <v>40118.879999999997</v>
          </cell>
          <cell r="Q5411">
            <v>40118.879999999997</v>
          </cell>
          <cell r="R5411">
            <v>40118.879999999997</v>
          </cell>
          <cell r="S5411">
            <v>481426.56</v>
          </cell>
        </row>
        <row r="5412">
          <cell r="E5412" t="str">
            <v>47142110010EQMRCZZWD</v>
          </cell>
          <cell r="F5412" t="str">
            <v>SALARY</v>
          </cell>
          <cell r="G5412">
            <v>24683.16</v>
          </cell>
          <cell r="H5412">
            <v>24683.16</v>
          </cell>
          <cell r="I5412">
            <v>24683.16</v>
          </cell>
          <cell r="J5412">
            <v>24683.16</v>
          </cell>
          <cell r="K5412">
            <v>24683.16</v>
          </cell>
          <cell r="L5412">
            <v>24683.16</v>
          </cell>
          <cell r="M5412">
            <v>24683.16</v>
          </cell>
          <cell r="N5412">
            <v>24683.16</v>
          </cell>
          <cell r="O5412">
            <v>24683.16</v>
          </cell>
          <cell r="P5412">
            <v>24683.16</v>
          </cell>
          <cell r="Q5412">
            <v>24683.16</v>
          </cell>
          <cell r="R5412">
            <v>24683.16</v>
          </cell>
          <cell r="S5412">
            <v>296197.92</v>
          </cell>
        </row>
        <row r="5413">
          <cell r="E5413" t="str">
            <v>47142110010EQMRCZZWD Total</v>
          </cell>
          <cell r="F5413">
            <v>0</v>
          </cell>
          <cell r="S5413">
            <v>1721537.52</v>
          </cell>
        </row>
        <row r="5414">
          <cell r="E5414" t="str">
            <v>47142110100EQMRCZZWD</v>
          </cell>
          <cell r="F5414" t="str">
            <v>BONUS</v>
          </cell>
          <cell r="G5414">
            <v>0</v>
          </cell>
          <cell r="H5414">
            <v>0</v>
          </cell>
          <cell r="I5414">
            <v>0</v>
          </cell>
          <cell r="J5414">
            <v>35451.699999999997</v>
          </cell>
          <cell r="K5414">
            <v>0</v>
          </cell>
          <cell r="L5414">
            <v>0</v>
          </cell>
          <cell r="M5414">
            <v>0</v>
          </cell>
          <cell r="N5414">
            <v>0</v>
          </cell>
          <cell r="O5414">
            <v>0</v>
          </cell>
          <cell r="P5414">
            <v>0</v>
          </cell>
          <cell r="Q5414">
            <v>0</v>
          </cell>
          <cell r="R5414">
            <v>0</v>
          </cell>
          <cell r="S5414">
            <v>35451.699999999997</v>
          </cell>
        </row>
        <row r="5415">
          <cell r="E5415" t="str">
            <v>47142110100EQMRCZZWD</v>
          </cell>
          <cell r="F5415" t="str">
            <v>BONUS</v>
          </cell>
          <cell r="G5415">
            <v>0</v>
          </cell>
          <cell r="H5415">
            <v>0</v>
          </cell>
          <cell r="I5415">
            <v>0</v>
          </cell>
          <cell r="J5415">
            <v>0</v>
          </cell>
          <cell r="K5415">
            <v>0</v>
          </cell>
          <cell r="L5415">
            <v>0</v>
          </cell>
          <cell r="M5415">
            <v>0</v>
          </cell>
          <cell r="N5415">
            <v>0</v>
          </cell>
          <cell r="O5415">
            <v>0</v>
          </cell>
          <cell r="P5415">
            <v>43207.72</v>
          </cell>
          <cell r="Q5415">
            <v>0</v>
          </cell>
          <cell r="R5415">
            <v>0</v>
          </cell>
          <cell r="S5415">
            <v>43207.72</v>
          </cell>
        </row>
        <row r="5416">
          <cell r="E5416" t="str">
            <v>47142110100EQMRCZZWD</v>
          </cell>
          <cell r="F5416" t="str">
            <v>BONUS</v>
          </cell>
          <cell r="G5416">
            <v>0</v>
          </cell>
          <cell r="H5416">
            <v>40118.879999999997</v>
          </cell>
          <cell r="I5416">
            <v>0</v>
          </cell>
          <cell r="J5416">
            <v>0</v>
          </cell>
          <cell r="K5416">
            <v>0</v>
          </cell>
          <cell r="L5416">
            <v>0</v>
          </cell>
          <cell r="M5416">
            <v>0</v>
          </cell>
          <cell r="N5416">
            <v>0</v>
          </cell>
          <cell r="O5416">
            <v>0</v>
          </cell>
          <cell r="P5416">
            <v>0</v>
          </cell>
          <cell r="Q5416">
            <v>0</v>
          </cell>
          <cell r="R5416">
            <v>0</v>
          </cell>
          <cell r="S5416">
            <v>40118.879999999997</v>
          </cell>
        </row>
        <row r="5417">
          <cell r="E5417" t="str">
            <v>47142110100EQMRCZZWD</v>
          </cell>
          <cell r="F5417" t="str">
            <v>BONUS</v>
          </cell>
          <cell r="G5417">
            <v>0</v>
          </cell>
          <cell r="H5417">
            <v>24683.16</v>
          </cell>
          <cell r="I5417">
            <v>0</v>
          </cell>
          <cell r="J5417">
            <v>0</v>
          </cell>
          <cell r="K5417">
            <v>0</v>
          </cell>
          <cell r="L5417">
            <v>0</v>
          </cell>
          <cell r="M5417">
            <v>0</v>
          </cell>
          <cell r="N5417">
            <v>0</v>
          </cell>
          <cell r="O5417">
            <v>0</v>
          </cell>
          <cell r="P5417">
            <v>0</v>
          </cell>
          <cell r="Q5417">
            <v>0</v>
          </cell>
          <cell r="R5417">
            <v>0</v>
          </cell>
          <cell r="S5417">
            <v>24683.16</v>
          </cell>
        </row>
        <row r="5418">
          <cell r="E5418" t="str">
            <v>47142110100EQMRCZZWD Total</v>
          </cell>
          <cell r="F5418">
            <v>0</v>
          </cell>
          <cell r="S5418">
            <v>143461.46</v>
          </cell>
        </row>
        <row r="5419">
          <cell r="E5419" t="str">
            <v>47142110260EQMRCZZWD</v>
          </cell>
          <cell r="F5419" t="str">
            <v>HOUSESUB</v>
          </cell>
          <cell r="G5419">
            <v>796.61</v>
          </cell>
          <cell r="H5419">
            <v>796.61</v>
          </cell>
          <cell r="I5419">
            <v>796.61</v>
          </cell>
          <cell r="J5419">
            <v>796.61</v>
          </cell>
          <cell r="K5419">
            <v>796.61</v>
          </cell>
          <cell r="L5419">
            <v>796.61</v>
          </cell>
          <cell r="M5419">
            <v>796.61</v>
          </cell>
          <cell r="N5419">
            <v>796.61</v>
          </cell>
          <cell r="O5419">
            <v>796.61</v>
          </cell>
          <cell r="P5419">
            <v>796.61</v>
          </cell>
          <cell r="Q5419">
            <v>796.61</v>
          </cell>
          <cell r="R5419">
            <v>796.61</v>
          </cell>
          <cell r="S5419">
            <v>9559.32</v>
          </cell>
        </row>
        <row r="5420">
          <cell r="E5420" t="str">
            <v>47142110260EQMRCZZWD</v>
          </cell>
          <cell r="F5420" t="str">
            <v>HOUSESUB</v>
          </cell>
          <cell r="G5420">
            <v>796.61</v>
          </cell>
          <cell r="H5420">
            <v>796.61</v>
          </cell>
          <cell r="I5420">
            <v>796.61</v>
          </cell>
          <cell r="J5420">
            <v>796.61</v>
          </cell>
          <cell r="K5420">
            <v>796.61</v>
          </cell>
          <cell r="L5420">
            <v>796.61</v>
          </cell>
          <cell r="M5420">
            <v>796.61</v>
          </cell>
          <cell r="N5420">
            <v>796.61</v>
          </cell>
          <cell r="O5420">
            <v>796.61</v>
          </cell>
          <cell r="P5420">
            <v>796.61</v>
          </cell>
          <cell r="Q5420">
            <v>796.61</v>
          </cell>
          <cell r="R5420">
            <v>796.61</v>
          </cell>
          <cell r="S5420">
            <v>9559.32</v>
          </cell>
        </row>
        <row r="5421">
          <cell r="E5421" t="str">
            <v>47142110260EQMRCZZWD</v>
          </cell>
          <cell r="F5421" t="str">
            <v>HOUSESUB</v>
          </cell>
          <cell r="G5421">
            <v>796.61</v>
          </cell>
          <cell r="H5421">
            <v>796.61</v>
          </cell>
          <cell r="I5421">
            <v>796.61</v>
          </cell>
          <cell r="J5421">
            <v>796.61</v>
          </cell>
          <cell r="K5421">
            <v>796.61</v>
          </cell>
          <cell r="L5421">
            <v>796.61</v>
          </cell>
          <cell r="M5421">
            <v>796.61</v>
          </cell>
          <cell r="N5421">
            <v>796.61</v>
          </cell>
          <cell r="O5421">
            <v>796.61</v>
          </cell>
          <cell r="P5421">
            <v>796.61</v>
          </cell>
          <cell r="Q5421">
            <v>796.61</v>
          </cell>
          <cell r="R5421">
            <v>796.61</v>
          </cell>
          <cell r="S5421">
            <v>9559.32</v>
          </cell>
        </row>
        <row r="5422">
          <cell r="E5422" t="str">
            <v>47142110260EQMRCZZWD Total</v>
          </cell>
          <cell r="F5422">
            <v>0</v>
          </cell>
          <cell r="S5422">
            <v>28677.96</v>
          </cell>
        </row>
        <row r="5423">
          <cell r="E5423" t="str">
            <v>47142110340EQMRCZZWD</v>
          </cell>
          <cell r="F5423" t="str">
            <v>CARALL</v>
          </cell>
          <cell r="G5423">
            <v>12671</v>
          </cell>
          <cell r="H5423">
            <v>12671</v>
          </cell>
          <cell r="I5423">
            <v>12671</v>
          </cell>
          <cell r="J5423">
            <v>12671</v>
          </cell>
          <cell r="K5423">
            <v>12671</v>
          </cell>
          <cell r="L5423">
            <v>12671</v>
          </cell>
          <cell r="M5423">
            <v>12671</v>
          </cell>
          <cell r="N5423">
            <v>12671</v>
          </cell>
          <cell r="O5423">
            <v>12671</v>
          </cell>
          <cell r="P5423">
            <v>12671</v>
          </cell>
          <cell r="Q5423">
            <v>12671</v>
          </cell>
          <cell r="R5423">
            <v>12671</v>
          </cell>
          <cell r="S5423">
            <v>152052</v>
          </cell>
        </row>
        <row r="5424">
          <cell r="E5424" t="str">
            <v>47142110340EQMRCZZWD</v>
          </cell>
          <cell r="F5424" t="str">
            <v>CARALL</v>
          </cell>
          <cell r="G5424">
            <v>8034.2</v>
          </cell>
          <cell r="H5424">
            <v>8034.2</v>
          </cell>
          <cell r="I5424">
            <v>8034.2</v>
          </cell>
          <cell r="J5424">
            <v>8034.2</v>
          </cell>
          <cell r="K5424">
            <v>8034.2</v>
          </cell>
          <cell r="L5424">
            <v>8034.2</v>
          </cell>
          <cell r="M5424">
            <v>8034.2</v>
          </cell>
          <cell r="N5424">
            <v>8034.2</v>
          </cell>
          <cell r="O5424">
            <v>8034.2</v>
          </cell>
          <cell r="P5424">
            <v>8034.2</v>
          </cell>
          <cell r="Q5424">
            <v>8034.2</v>
          </cell>
          <cell r="R5424">
            <v>8034.2</v>
          </cell>
          <cell r="S5424">
            <v>96410.4</v>
          </cell>
        </row>
        <row r="5425">
          <cell r="E5425" t="str">
            <v>47142110340EQMRCZZWD Total</v>
          </cell>
          <cell r="F5425">
            <v>0</v>
          </cell>
          <cell r="S5425">
            <v>248462.4</v>
          </cell>
        </row>
        <row r="5426">
          <cell r="E5426" t="str">
            <v>47142130010EQMRCZZWD</v>
          </cell>
          <cell r="F5426" t="str">
            <v>CC-BARGAIN</v>
          </cell>
          <cell r="G5426">
            <v>8.25</v>
          </cell>
          <cell r="H5426">
            <v>8.25</v>
          </cell>
          <cell r="I5426">
            <v>8.25</v>
          </cell>
          <cell r="J5426">
            <v>8.25</v>
          </cell>
          <cell r="K5426">
            <v>8.25</v>
          </cell>
          <cell r="L5426">
            <v>8.25</v>
          </cell>
          <cell r="M5426">
            <v>8.25</v>
          </cell>
          <cell r="N5426">
            <v>8.25</v>
          </cell>
          <cell r="O5426">
            <v>8.25</v>
          </cell>
          <cell r="P5426">
            <v>8.25</v>
          </cell>
          <cell r="Q5426">
            <v>8.25</v>
          </cell>
          <cell r="R5426">
            <v>8.25</v>
          </cell>
          <cell r="S5426">
            <v>99</v>
          </cell>
        </row>
        <row r="5427">
          <cell r="E5427" t="str">
            <v>47142130010EQMRCZZWD</v>
          </cell>
          <cell r="F5427" t="str">
            <v>CC-BARGAIN</v>
          </cell>
          <cell r="G5427">
            <v>8.25</v>
          </cell>
          <cell r="H5427">
            <v>8.25</v>
          </cell>
          <cell r="I5427">
            <v>8.25</v>
          </cell>
          <cell r="J5427">
            <v>8.25</v>
          </cell>
          <cell r="K5427">
            <v>8.25</v>
          </cell>
          <cell r="L5427">
            <v>8.25</v>
          </cell>
          <cell r="M5427">
            <v>8.25</v>
          </cell>
          <cell r="N5427">
            <v>8.25</v>
          </cell>
          <cell r="O5427">
            <v>8.25</v>
          </cell>
          <cell r="P5427">
            <v>8.25</v>
          </cell>
          <cell r="Q5427">
            <v>8.25</v>
          </cell>
          <cell r="R5427">
            <v>8.25</v>
          </cell>
          <cell r="S5427">
            <v>99</v>
          </cell>
        </row>
        <row r="5428">
          <cell r="E5428" t="str">
            <v>47142130010EQMRCZZWD</v>
          </cell>
          <cell r="F5428" t="str">
            <v>CC-BARGAIN</v>
          </cell>
          <cell r="G5428">
            <v>8.25</v>
          </cell>
          <cell r="H5428">
            <v>8.25</v>
          </cell>
          <cell r="I5428">
            <v>8.25</v>
          </cell>
          <cell r="J5428">
            <v>8.25</v>
          </cell>
          <cell r="K5428">
            <v>8.25</v>
          </cell>
          <cell r="L5428">
            <v>8.25</v>
          </cell>
          <cell r="M5428">
            <v>8.25</v>
          </cell>
          <cell r="N5428">
            <v>8.25</v>
          </cell>
          <cell r="O5428">
            <v>8.25</v>
          </cell>
          <cell r="P5428">
            <v>8.25</v>
          </cell>
          <cell r="Q5428">
            <v>8.25</v>
          </cell>
          <cell r="R5428">
            <v>8.25</v>
          </cell>
          <cell r="S5428">
            <v>99</v>
          </cell>
        </row>
        <row r="5429">
          <cell r="E5429" t="str">
            <v>47142130010EQMRCZZWD</v>
          </cell>
          <cell r="F5429" t="str">
            <v>CC-BARGAIN</v>
          </cell>
          <cell r="G5429">
            <v>8.25</v>
          </cell>
          <cell r="H5429">
            <v>8.25</v>
          </cell>
          <cell r="I5429">
            <v>8.25</v>
          </cell>
          <cell r="J5429">
            <v>8.25</v>
          </cell>
          <cell r="K5429">
            <v>8.25</v>
          </cell>
          <cell r="L5429">
            <v>8.25</v>
          </cell>
          <cell r="M5429">
            <v>8.25</v>
          </cell>
          <cell r="N5429">
            <v>8.25</v>
          </cell>
          <cell r="O5429">
            <v>8.25</v>
          </cell>
          <cell r="P5429">
            <v>8.25</v>
          </cell>
          <cell r="Q5429">
            <v>8.25</v>
          </cell>
          <cell r="R5429">
            <v>8.25</v>
          </cell>
          <cell r="S5429">
            <v>99</v>
          </cell>
        </row>
        <row r="5430">
          <cell r="E5430" t="str">
            <v>47142130010EQMRCZZWD Total</v>
          </cell>
          <cell r="F5430">
            <v>0</v>
          </cell>
          <cell r="S5430">
            <v>396</v>
          </cell>
        </row>
        <row r="5431">
          <cell r="E5431" t="str">
            <v>47142130100EQMRCZZWD</v>
          </cell>
          <cell r="F5431" t="str">
            <v>CC-GROUPSC</v>
          </cell>
          <cell r="G5431">
            <v>709.03</v>
          </cell>
          <cell r="H5431">
            <v>709.03</v>
          </cell>
          <cell r="I5431">
            <v>709.03</v>
          </cell>
          <cell r="J5431">
            <v>709.03</v>
          </cell>
          <cell r="K5431">
            <v>709.03</v>
          </cell>
          <cell r="L5431">
            <v>709.03</v>
          </cell>
          <cell r="M5431">
            <v>709.03</v>
          </cell>
          <cell r="N5431">
            <v>709.03</v>
          </cell>
          <cell r="O5431">
            <v>709.03</v>
          </cell>
          <cell r="P5431">
            <v>709.03</v>
          </cell>
          <cell r="Q5431">
            <v>709.03</v>
          </cell>
          <cell r="R5431">
            <v>709.03</v>
          </cell>
          <cell r="S5431">
            <v>8508.36</v>
          </cell>
        </row>
        <row r="5432">
          <cell r="E5432" t="str">
            <v>47142130100EQMRCZZWD</v>
          </cell>
          <cell r="F5432" t="str">
            <v>CC-GROUPSC</v>
          </cell>
          <cell r="G5432">
            <v>864.15</v>
          </cell>
          <cell r="H5432">
            <v>864.15</v>
          </cell>
          <cell r="I5432">
            <v>864.15</v>
          </cell>
          <cell r="J5432">
            <v>864.15</v>
          </cell>
          <cell r="K5432">
            <v>864.15</v>
          </cell>
          <cell r="L5432">
            <v>864.15</v>
          </cell>
          <cell r="M5432">
            <v>864.15</v>
          </cell>
          <cell r="N5432">
            <v>864.15</v>
          </cell>
          <cell r="O5432">
            <v>864.15</v>
          </cell>
          <cell r="P5432">
            <v>864.15</v>
          </cell>
          <cell r="Q5432">
            <v>864.15</v>
          </cell>
          <cell r="R5432">
            <v>864.15</v>
          </cell>
          <cell r="S5432">
            <v>10369.799999999999</v>
          </cell>
        </row>
        <row r="5433">
          <cell r="E5433" t="str">
            <v>47142130100EQMRCZZWD</v>
          </cell>
          <cell r="F5433" t="str">
            <v>CC-GROUPSC</v>
          </cell>
          <cell r="G5433">
            <v>802.38</v>
          </cell>
          <cell r="H5433">
            <v>802.38</v>
          </cell>
          <cell r="I5433">
            <v>802.38</v>
          </cell>
          <cell r="J5433">
            <v>802.38</v>
          </cell>
          <cell r="K5433">
            <v>802.38</v>
          </cell>
          <cell r="L5433">
            <v>802.38</v>
          </cell>
          <cell r="M5433">
            <v>802.38</v>
          </cell>
          <cell r="N5433">
            <v>802.38</v>
          </cell>
          <cell r="O5433">
            <v>802.38</v>
          </cell>
          <cell r="P5433">
            <v>802.38</v>
          </cell>
          <cell r="Q5433">
            <v>802.38</v>
          </cell>
          <cell r="R5433">
            <v>802.38</v>
          </cell>
          <cell r="S5433">
            <v>9628.56</v>
          </cell>
        </row>
        <row r="5434">
          <cell r="E5434" t="str">
            <v>47142130100EQMRCZZWD</v>
          </cell>
          <cell r="F5434" t="str">
            <v>CC-GROUPSC</v>
          </cell>
          <cell r="G5434">
            <v>493.66</v>
          </cell>
          <cell r="H5434">
            <v>493.66</v>
          </cell>
          <cell r="I5434">
            <v>493.66</v>
          </cell>
          <cell r="J5434">
            <v>493.66</v>
          </cell>
          <cell r="K5434">
            <v>493.66</v>
          </cell>
          <cell r="L5434">
            <v>493.66</v>
          </cell>
          <cell r="M5434">
            <v>493.66</v>
          </cell>
          <cell r="N5434">
            <v>493.66</v>
          </cell>
          <cell r="O5434">
            <v>493.66</v>
          </cell>
          <cell r="P5434">
            <v>493.66</v>
          </cell>
          <cell r="Q5434">
            <v>493.66</v>
          </cell>
          <cell r="R5434">
            <v>493.66</v>
          </cell>
          <cell r="S5434">
            <v>5923.92</v>
          </cell>
        </row>
        <row r="5435">
          <cell r="E5435" t="str">
            <v>47142130100EQMRCZZWD Total</v>
          </cell>
          <cell r="F5435">
            <v>0</v>
          </cell>
          <cell r="S5435">
            <v>34430.639999999999</v>
          </cell>
        </row>
        <row r="5436">
          <cell r="E5436" t="str">
            <v>47142130200EQMRCZZWD</v>
          </cell>
          <cell r="F5436" t="str">
            <v>CC-MEDAID</v>
          </cell>
          <cell r="G5436">
            <v>2609.81</v>
          </cell>
          <cell r="H5436">
            <v>2609.81</v>
          </cell>
          <cell r="I5436">
            <v>2609.81</v>
          </cell>
          <cell r="J5436">
            <v>2609.81</v>
          </cell>
          <cell r="K5436">
            <v>2609.81</v>
          </cell>
          <cell r="L5436">
            <v>2609.81</v>
          </cell>
          <cell r="M5436">
            <v>2609.81</v>
          </cell>
          <cell r="N5436">
            <v>2609.81</v>
          </cell>
          <cell r="O5436">
            <v>2609.81</v>
          </cell>
          <cell r="P5436">
            <v>2609.81</v>
          </cell>
          <cell r="Q5436">
            <v>2609.81</v>
          </cell>
          <cell r="R5436">
            <v>2609.81</v>
          </cell>
          <cell r="S5436">
            <v>31317.72</v>
          </cell>
        </row>
        <row r="5437">
          <cell r="E5437" t="str">
            <v>47142130200EQMRCZZWD</v>
          </cell>
          <cell r="F5437" t="str">
            <v>CC-MEDAID</v>
          </cell>
          <cell r="G5437">
            <v>2017.77</v>
          </cell>
          <cell r="H5437">
            <v>2017.77</v>
          </cell>
          <cell r="I5437">
            <v>2017.77</v>
          </cell>
          <cell r="J5437">
            <v>2017.77</v>
          </cell>
          <cell r="K5437">
            <v>2017.77</v>
          </cell>
          <cell r="L5437">
            <v>2017.77</v>
          </cell>
          <cell r="M5437">
            <v>2017.77</v>
          </cell>
          <cell r="N5437">
            <v>2017.77</v>
          </cell>
          <cell r="O5437">
            <v>2017.77</v>
          </cell>
          <cell r="P5437">
            <v>2017.77</v>
          </cell>
          <cell r="Q5437">
            <v>2017.77</v>
          </cell>
          <cell r="R5437">
            <v>2017.77</v>
          </cell>
          <cell r="S5437">
            <v>24213.24</v>
          </cell>
        </row>
        <row r="5438">
          <cell r="E5438" t="str">
            <v>47142130200EQMRCZZWD</v>
          </cell>
          <cell r="F5438" t="str">
            <v>CC-MEDAID</v>
          </cell>
          <cell r="G5438">
            <v>3942.23</v>
          </cell>
          <cell r="H5438">
            <v>3942.23</v>
          </cell>
          <cell r="I5438">
            <v>3942.23</v>
          </cell>
          <cell r="J5438">
            <v>3942.23</v>
          </cell>
          <cell r="K5438">
            <v>3942.23</v>
          </cell>
          <cell r="L5438">
            <v>3942.23</v>
          </cell>
          <cell r="M5438">
            <v>3942.23</v>
          </cell>
          <cell r="N5438">
            <v>3942.23</v>
          </cell>
          <cell r="O5438">
            <v>3942.23</v>
          </cell>
          <cell r="P5438">
            <v>3942.23</v>
          </cell>
          <cell r="Q5438">
            <v>3942.23</v>
          </cell>
          <cell r="R5438">
            <v>3942.23</v>
          </cell>
          <cell r="S5438">
            <v>47306.76</v>
          </cell>
        </row>
        <row r="5439">
          <cell r="E5439" t="str">
            <v>47142130200EQMRCZZWD Total</v>
          </cell>
          <cell r="F5439">
            <v>0</v>
          </cell>
          <cell r="S5439">
            <v>102837.72</v>
          </cell>
        </row>
        <row r="5440">
          <cell r="E5440" t="str">
            <v>47142130300EQMRCZZWD</v>
          </cell>
          <cell r="F5440" t="str">
            <v>CC-PENSION</v>
          </cell>
          <cell r="G5440">
            <v>7799.37</v>
          </cell>
          <cell r="H5440">
            <v>7799.37</v>
          </cell>
          <cell r="I5440">
            <v>7799.37</v>
          </cell>
          <cell r="J5440">
            <v>7799.37</v>
          </cell>
          <cell r="K5440">
            <v>7799.37</v>
          </cell>
          <cell r="L5440">
            <v>7799.37</v>
          </cell>
          <cell r="M5440">
            <v>7799.37</v>
          </cell>
          <cell r="N5440">
            <v>7799.37</v>
          </cell>
          <cell r="O5440">
            <v>7799.37</v>
          </cell>
          <cell r="P5440">
            <v>7799.37</v>
          </cell>
          <cell r="Q5440">
            <v>7799.37</v>
          </cell>
          <cell r="R5440">
            <v>7799.37</v>
          </cell>
          <cell r="S5440">
            <v>93592.44</v>
          </cell>
        </row>
        <row r="5441">
          <cell r="E5441" t="str">
            <v>47142130300EQMRCZZWD</v>
          </cell>
          <cell r="F5441" t="str">
            <v>CC-PENSION</v>
          </cell>
          <cell r="G5441">
            <v>9505.7000000000007</v>
          </cell>
          <cell r="H5441">
            <v>9505.7000000000007</v>
          </cell>
          <cell r="I5441">
            <v>9505.7000000000007</v>
          </cell>
          <cell r="J5441">
            <v>9505.7000000000007</v>
          </cell>
          <cell r="K5441">
            <v>9505.7000000000007</v>
          </cell>
          <cell r="L5441">
            <v>9505.7000000000007</v>
          </cell>
          <cell r="M5441">
            <v>9505.7000000000007</v>
          </cell>
          <cell r="N5441">
            <v>9505.7000000000007</v>
          </cell>
          <cell r="O5441">
            <v>9505.7000000000007</v>
          </cell>
          <cell r="P5441">
            <v>9505.7000000000007</v>
          </cell>
          <cell r="Q5441">
            <v>9505.7000000000007</v>
          </cell>
          <cell r="R5441">
            <v>9505.7000000000007</v>
          </cell>
          <cell r="S5441">
            <v>114068.4</v>
          </cell>
        </row>
        <row r="5442">
          <cell r="E5442" t="str">
            <v>47142130300EQMRCZZWD</v>
          </cell>
          <cell r="F5442" t="str">
            <v>CC-PENSION</v>
          </cell>
          <cell r="G5442">
            <v>8826.15</v>
          </cell>
          <cell r="H5442">
            <v>8826.15</v>
          </cell>
          <cell r="I5442">
            <v>8826.15</v>
          </cell>
          <cell r="J5442">
            <v>8826.15</v>
          </cell>
          <cell r="K5442">
            <v>8826.15</v>
          </cell>
          <cell r="L5442">
            <v>8826.15</v>
          </cell>
          <cell r="M5442">
            <v>8826.15</v>
          </cell>
          <cell r="N5442">
            <v>8826.15</v>
          </cell>
          <cell r="O5442">
            <v>8826.15</v>
          </cell>
          <cell r="P5442">
            <v>8826.15</v>
          </cell>
          <cell r="Q5442">
            <v>8826.15</v>
          </cell>
          <cell r="R5442">
            <v>8826.15</v>
          </cell>
          <cell r="S5442">
            <v>105913.8</v>
          </cell>
        </row>
        <row r="5443">
          <cell r="E5443" t="str">
            <v>47142130300EQMRCZZWD</v>
          </cell>
          <cell r="F5443" t="str">
            <v>CC-PENSION</v>
          </cell>
          <cell r="G5443">
            <v>5430.3</v>
          </cell>
          <cell r="H5443">
            <v>5430.3</v>
          </cell>
          <cell r="I5443">
            <v>5430.3</v>
          </cell>
          <cell r="J5443">
            <v>5430.3</v>
          </cell>
          <cell r="K5443">
            <v>5430.3</v>
          </cell>
          <cell r="L5443">
            <v>5430.3</v>
          </cell>
          <cell r="M5443">
            <v>5430.3</v>
          </cell>
          <cell r="N5443">
            <v>5430.3</v>
          </cell>
          <cell r="O5443">
            <v>5430.3</v>
          </cell>
          <cell r="P5443">
            <v>5430.3</v>
          </cell>
          <cell r="Q5443">
            <v>5430.3</v>
          </cell>
          <cell r="R5443">
            <v>5430.3</v>
          </cell>
          <cell r="S5443">
            <v>65163.6</v>
          </cell>
        </row>
        <row r="5444">
          <cell r="E5444" t="str">
            <v>47142130300EQMRCZZWD Total</v>
          </cell>
          <cell r="F5444">
            <v>0</v>
          </cell>
          <cell r="S5444">
            <v>378738.24</v>
          </cell>
        </row>
        <row r="5445">
          <cell r="E5445" t="str">
            <v>47142130400EQMRCZZWD</v>
          </cell>
          <cell r="F5445" t="str">
            <v>CC-U.I.F.</v>
          </cell>
          <cell r="G5445">
            <v>148.72</v>
          </cell>
          <cell r="H5445">
            <v>148.72</v>
          </cell>
          <cell r="I5445">
            <v>148.72</v>
          </cell>
          <cell r="J5445">
            <v>148.72</v>
          </cell>
          <cell r="K5445">
            <v>148.72</v>
          </cell>
          <cell r="L5445">
            <v>148.72</v>
          </cell>
          <cell r="M5445">
            <v>148.72</v>
          </cell>
          <cell r="N5445">
            <v>148.72</v>
          </cell>
          <cell r="O5445">
            <v>148.72</v>
          </cell>
          <cell r="P5445">
            <v>148.72</v>
          </cell>
          <cell r="Q5445">
            <v>148.72</v>
          </cell>
          <cell r="R5445">
            <v>148.72</v>
          </cell>
          <cell r="S5445">
            <v>1784.64</v>
          </cell>
        </row>
        <row r="5446">
          <cell r="E5446" t="str">
            <v>47142130400EQMRCZZWD</v>
          </cell>
          <cell r="F5446" t="str">
            <v>CC-U.I.F.</v>
          </cell>
          <cell r="G5446">
            <v>148.72</v>
          </cell>
          <cell r="H5446">
            <v>148.72</v>
          </cell>
          <cell r="I5446">
            <v>148.72</v>
          </cell>
          <cell r="J5446">
            <v>148.72</v>
          </cell>
          <cell r="K5446">
            <v>148.72</v>
          </cell>
          <cell r="L5446">
            <v>148.72</v>
          </cell>
          <cell r="M5446">
            <v>148.72</v>
          </cell>
          <cell r="N5446">
            <v>148.72</v>
          </cell>
          <cell r="O5446">
            <v>148.72</v>
          </cell>
          <cell r="P5446">
            <v>148.72</v>
          </cell>
          <cell r="Q5446">
            <v>148.72</v>
          </cell>
          <cell r="R5446">
            <v>148.72</v>
          </cell>
          <cell r="S5446">
            <v>1784.64</v>
          </cell>
        </row>
        <row r="5447">
          <cell r="E5447" t="str">
            <v>47142130400EQMRCZZWD</v>
          </cell>
          <cell r="F5447" t="str">
            <v>CC-U.I.F.</v>
          </cell>
          <cell r="G5447">
            <v>148.72</v>
          </cell>
          <cell r="H5447">
            <v>148.72</v>
          </cell>
          <cell r="I5447">
            <v>148.72</v>
          </cell>
          <cell r="J5447">
            <v>148.72</v>
          </cell>
          <cell r="K5447">
            <v>148.72</v>
          </cell>
          <cell r="L5447">
            <v>148.72</v>
          </cell>
          <cell r="M5447">
            <v>148.72</v>
          </cell>
          <cell r="N5447">
            <v>148.72</v>
          </cell>
          <cell r="O5447">
            <v>148.72</v>
          </cell>
          <cell r="P5447">
            <v>148.72</v>
          </cell>
          <cell r="Q5447">
            <v>148.72</v>
          </cell>
          <cell r="R5447">
            <v>148.72</v>
          </cell>
          <cell r="S5447">
            <v>1784.64</v>
          </cell>
        </row>
        <row r="5448">
          <cell r="E5448" t="str">
            <v>47142130400EQMRCZZWD</v>
          </cell>
          <cell r="F5448" t="str">
            <v>CC-U.I.F.</v>
          </cell>
          <cell r="G5448">
            <v>148.72</v>
          </cell>
          <cell r="H5448">
            <v>148.72</v>
          </cell>
          <cell r="I5448">
            <v>148.72</v>
          </cell>
          <cell r="J5448">
            <v>148.72</v>
          </cell>
          <cell r="K5448">
            <v>148.72</v>
          </cell>
          <cell r="L5448">
            <v>148.72</v>
          </cell>
          <cell r="M5448">
            <v>148.72</v>
          </cell>
          <cell r="N5448">
            <v>148.72</v>
          </cell>
          <cell r="O5448">
            <v>148.72</v>
          </cell>
          <cell r="P5448">
            <v>148.72</v>
          </cell>
          <cell r="Q5448">
            <v>148.72</v>
          </cell>
          <cell r="R5448">
            <v>148.72</v>
          </cell>
          <cell r="S5448">
            <v>1784.64</v>
          </cell>
        </row>
        <row r="5449">
          <cell r="E5449" t="str">
            <v>47142130400EQMRCZZWD Total</v>
          </cell>
          <cell r="F5449">
            <v>0</v>
          </cell>
          <cell r="S5449">
            <v>7138.56</v>
          </cell>
        </row>
        <row r="5450">
          <cell r="E5450" t="str">
            <v>47142305410EQMRCZZWD</v>
          </cell>
          <cell r="F5450" t="str">
            <v>CC-SKILLS</v>
          </cell>
          <cell r="G5450">
            <v>363.76</v>
          </cell>
          <cell r="H5450">
            <v>363.76</v>
          </cell>
          <cell r="I5450">
            <v>363.76</v>
          </cell>
          <cell r="J5450">
            <v>718.28</v>
          </cell>
          <cell r="K5450">
            <v>363.76</v>
          </cell>
          <cell r="L5450">
            <v>363.76</v>
          </cell>
          <cell r="M5450">
            <v>363.76</v>
          </cell>
          <cell r="N5450">
            <v>363.76</v>
          </cell>
          <cell r="O5450">
            <v>363.76</v>
          </cell>
          <cell r="P5450">
            <v>363.76</v>
          </cell>
          <cell r="Q5450">
            <v>363.76</v>
          </cell>
          <cell r="R5450">
            <v>363.76</v>
          </cell>
          <cell r="S5450">
            <v>4719.6400000000003</v>
          </cell>
        </row>
        <row r="5451">
          <cell r="E5451" t="str">
            <v>47142305410EQMRCZZWD</v>
          </cell>
          <cell r="F5451" t="str">
            <v>CC-SKILLS</v>
          </cell>
          <cell r="G5451">
            <v>531.34</v>
          </cell>
          <cell r="H5451">
            <v>531.34</v>
          </cell>
          <cell r="I5451">
            <v>531.34</v>
          </cell>
          <cell r="J5451">
            <v>531.34</v>
          </cell>
          <cell r="K5451">
            <v>531.34</v>
          </cell>
          <cell r="L5451">
            <v>531.34</v>
          </cell>
          <cell r="M5451">
            <v>531.34</v>
          </cell>
          <cell r="N5451">
            <v>531.34</v>
          </cell>
          <cell r="O5451">
            <v>531.34</v>
          </cell>
          <cell r="P5451">
            <v>963.42</v>
          </cell>
          <cell r="Q5451">
            <v>531.34</v>
          </cell>
          <cell r="R5451">
            <v>531.34</v>
          </cell>
          <cell r="S5451">
            <v>6808.16</v>
          </cell>
        </row>
        <row r="5452">
          <cell r="E5452" t="str">
            <v>47142305410EQMRCZZWD</v>
          </cell>
          <cell r="F5452" t="str">
            <v>CC-SKILLS</v>
          </cell>
          <cell r="G5452">
            <v>484.76</v>
          </cell>
          <cell r="H5452">
            <v>885.95</v>
          </cell>
          <cell r="I5452">
            <v>484.76</v>
          </cell>
          <cell r="J5452">
            <v>484.76</v>
          </cell>
          <cell r="K5452">
            <v>484.76</v>
          </cell>
          <cell r="L5452">
            <v>484.76</v>
          </cell>
          <cell r="M5452">
            <v>484.76</v>
          </cell>
          <cell r="N5452">
            <v>484.76</v>
          </cell>
          <cell r="O5452">
            <v>484.76</v>
          </cell>
          <cell r="P5452">
            <v>484.76</v>
          </cell>
          <cell r="Q5452">
            <v>484.76</v>
          </cell>
          <cell r="R5452">
            <v>484.76</v>
          </cell>
          <cell r="S5452">
            <v>6218.31</v>
          </cell>
        </row>
        <row r="5453">
          <cell r="E5453" t="str">
            <v>47142305410EQMRCZZWD</v>
          </cell>
          <cell r="F5453" t="str">
            <v>CC-SKILLS</v>
          </cell>
          <cell r="G5453">
            <v>229.55</v>
          </cell>
          <cell r="H5453">
            <v>476.38</v>
          </cell>
          <cell r="I5453">
            <v>229.55</v>
          </cell>
          <cell r="J5453">
            <v>229.55</v>
          </cell>
          <cell r="K5453">
            <v>229.55</v>
          </cell>
          <cell r="L5453">
            <v>229.55</v>
          </cell>
          <cell r="M5453">
            <v>229.55</v>
          </cell>
          <cell r="N5453">
            <v>229.55</v>
          </cell>
          <cell r="O5453">
            <v>229.55</v>
          </cell>
          <cell r="P5453">
            <v>229.55</v>
          </cell>
          <cell r="Q5453">
            <v>229.55</v>
          </cell>
          <cell r="R5453">
            <v>229.55</v>
          </cell>
          <cell r="S5453">
            <v>3001.43</v>
          </cell>
        </row>
        <row r="5454">
          <cell r="E5454" t="str">
            <v>47142305410EQMRCZZWD Total</v>
          </cell>
          <cell r="F5454">
            <v>0</v>
          </cell>
          <cell r="S5454">
            <v>20747.54</v>
          </cell>
        </row>
        <row r="5455">
          <cell r="E5455" t="str">
            <v>47152110010EQMRCZZWD</v>
          </cell>
          <cell r="F5455" t="str">
            <v>SALARY</v>
          </cell>
          <cell r="G5455">
            <v>35451.699999999997</v>
          </cell>
          <cell r="H5455">
            <v>35451.699999999997</v>
          </cell>
          <cell r="I5455">
            <v>35451.699999999997</v>
          </cell>
          <cell r="J5455">
            <v>35451.699999999997</v>
          </cell>
          <cell r="K5455">
            <v>35451.699999999997</v>
          </cell>
          <cell r="L5455">
            <v>35451.699999999997</v>
          </cell>
          <cell r="M5455">
            <v>35451.699999999997</v>
          </cell>
          <cell r="N5455">
            <v>35451.699999999997</v>
          </cell>
          <cell r="O5455">
            <v>35451.699999999997</v>
          </cell>
          <cell r="P5455">
            <v>35451.699999999997</v>
          </cell>
          <cell r="Q5455">
            <v>35451.699999999997</v>
          </cell>
          <cell r="R5455">
            <v>35451.699999999997</v>
          </cell>
          <cell r="S5455">
            <v>425420.4</v>
          </cell>
        </row>
        <row r="5456">
          <cell r="E5456" t="str">
            <v>47152110010EQMRCZZWD</v>
          </cell>
          <cell r="F5456" t="str">
            <v>SALARY</v>
          </cell>
          <cell r="G5456">
            <v>43207.72</v>
          </cell>
          <cell r="H5456">
            <v>43207.72</v>
          </cell>
          <cell r="I5456">
            <v>43207.72</v>
          </cell>
          <cell r="J5456">
            <v>43207.72</v>
          </cell>
          <cell r="K5456">
            <v>43207.72</v>
          </cell>
          <cell r="L5456">
            <v>43207.72</v>
          </cell>
          <cell r="M5456">
            <v>43207.72</v>
          </cell>
          <cell r="N5456">
            <v>43207.72</v>
          </cell>
          <cell r="O5456">
            <v>43207.72</v>
          </cell>
          <cell r="P5456">
            <v>43207.72</v>
          </cell>
          <cell r="Q5456">
            <v>43207.72</v>
          </cell>
          <cell r="R5456">
            <v>43207.72</v>
          </cell>
          <cell r="S5456">
            <v>518492.64</v>
          </cell>
        </row>
        <row r="5457">
          <cell r="E5457" t="str">
            <v>47152110010EQMRCZZWD Total</v>
          </cell>
          <cell r="F5457">
            <v>0</v>
          </cell>
          <cell r="S5457">
            <v>943913.04</v>
          </cell>
        </row>
        <row r="5458">
          <cell r="E5458" t="str">
            <v>47152110100EQMRCZZWD</v>
          </cell>
          <cell r="F5458" t="str">
            <v>BONUS</v>
          </cell>
          <cell r="G5458">
            <v>0</v>
          </cell>
          <cell r="H5458">
            <v>0</v>
          </cell>
          <cell r="I5458">
            <v>0</v>
          </cell>
          <cell r="J5458">
            <v>0</v>
          </cell>
          <cell r="K5458">
            <v>0</v>
          </cell>
          <cell r="L5458">
            <v>35451.699999999997</v>
          </cell>
          <cell r="M5458">
            <v>0</v>
          </cell>
          <cell r="N5458">
            <v>0</v>
          </cell>
          <cell r="O5458">
            <v>0</v>
          </cell>
          <cell r="P5458">
            <v>0</v>
          </cell>
          <cell r="Q5458">
            <v>0</v>
          </cell>
          <cell r="R5458">
            <v>0</v>
          </cell>
          <cell r="S5458">
            <v>35451.699999999997</v>
          </cell>
        </row>
        <row r="5459">
          <cell r="E5459" t="str">
            <v>47152110100EQMRCZZWD</v>
          </cell>
          <cell r="F5459" t="str">
            <v>BONUS</v>
          </cell>
          <cell r="G5459">
            <v>0</v>
          </cell>
          <cell r="H5459">
            <v>0</v>
          </cell>
          <cell r="I5459">
            <v>0</v>
          </cell>
          <cell r="J5459">
            <v>0</v>
          </cell>
          <cell r="K5459">
            <v>0</v>
          </cell>
          <cell r="L5459">
            <v>0</v>
          </cell>
          <cell r="M5459">
            <v>0</v>
          </cell>
          <cell r="N5459">
            <v>43207.72</v>
          </cell>
          <cell r="O5459">
            <v>0</v>
          </cell>
          <cell r="P5459">
            <v>0</v>
          </cell>
          <cell r="Q5459">
            <v>0</v>
          </cell>
          <cell r="R5459">
            <v>0</v>
          </cell>
          <cell r="S5459">
            <v>43207.72</v>
          </cell>
        </row>
        <row r="5460">
          <cell r="E5460" t="str">
            <v>47152110100EQMRCZZWD Total</v>
          </cell>
          <cell r="F5460">
            <v>0</v>
          </cell>
          <cell r="S5460">
            <v>78659.42</v>
          </cell>
        </row>
        <row r="5461">
          <cell r="E5461" t="str">
            <v>47152110340EQMRCZZWD</v>
          </cell>
          <cell r="F5461" t="str">
            <v>CARALL</v>
          </cell>
          <cell r="G5461">
            <v>12671</v>
          </cell>
          <cell r="H5461">
            <v>12671</v>
          </cell>
          <cell r="I5461">
            <v>12671</v>
          </cell>
          <cell r="J5461">
            <v>12671</v>
          </cell>
          <cell r="K5461">
            <v>12671</v>
          </cell>
          <cell r="L5461">
            <v>12671</v>
          </cell>
          <cell r="M5461">
            <v>12671</v>
          </cell>
          <cell r="N5461">
            <v>12671</v>
          </cell>
          <cell r="O5461">
            <v>12671</v>
          </cell>
          <cell r="P5461">
            <v>12671</v>
          </cell>
          <cell r="Q5461">
            <v>12671</v>
          </cell>
          <cell r="R5461">
            <v>12671</v>
          </cell>
          <cell r="S5461">
            <v>152052</v>
          </cell>
        </row>
        <row r="5462">
          <cell r="E5462" t="str">
            <v>47152110340EQMRCZZWD Total</v>
          </cell>
          <cell r="F5462">
            <v>0</v>
          </cell>
          <cell r="S5462">
            <v>152052</v>
          </cell>
        </row>
        <row r="5463">
          <cell r="E5463" t="str">
            <v>47152130010EQMRCZZWD</v>
          </cell>
          <cell r="F5463" t="str">
            <v>CC-BARGAIN</v>
          </cell>
          <cell r="G5463">
            <v>8.25</v>
          </cell>
          <cell r="H5463">
            <v>8.25</v>
          </cell>
          <cell r="I5463">
            <v>8.25</v>
          </cell>
          <cell r="J5463">
            <v>8.25</v>
          </cell>
          <cell r="K5463">
            <v>8.25</v>
          </cell>
          <cell r="L5463">
            <v>8.25</v>
          </cell>
          <cell r="M5463">
            <v>8.25</v>
          </cell>
          <cell r="N5463">
            <v>8.25</v>
          </cell>
          <cell r="O5463">
            <v>8.25</v>
          </cell>
          <cell r="P5463">
            <v>8.25</v>
          </cell>
          <cell r="Q5463">
            <v>8.25</v>
          </cell>
          <cell r="R5463">
            <v>8.25</v>
          </cell>
          <cell r="S5463">
            <v>99</v>
          </cell>
        </row>
        <row r="5464">
          <cell r="E5464" t="str">
            <v>47152130010EQMRCZZWD</v>
          </cell>
          <cell r="F5464" t="str">
            <v>CC-BARGAIN</v>
          </cell>
          <cell r="G5464">
            <v>8.25</v>
          </cell>
          <cell r="H5464">
            <v>8.25</v>
          </cell>
          <cell r="I5464">
            <v>8.25</v>
          </cell>
          <cell r="J5464">
            <v>8.25</v>
          </cell>
          <cell r="K5464">
            <v>8.25</v>
          </cell>
          <cell r="L5464">
            <v>8.25</v>
          </cell>
          <cell r="M5464">
            <v>8.25</v>
          </cell>
          <cell r="N5464">
            <v>8.25</v>
          </cell>
          <cell r="O5464">
            <v>8.25</v>
          </cell>
          <cell r="P5464">
            <v>8.25</v>
          </cell>
          <cell r="Q5464">
            <v>8.25</v>
          </cell>
          <cell r="R5464">
            <v>8.25</v>
          </cell>
          <cell r="S5464">
            <v>99</v>
          </cell>
        </row>
        <row r="5465">
          <cell r="E5465" t="str">
            <v>47152130010EQMRCZZWD Total</v>
          </cell>
          <cell r="F5465">
            <v>0</v>
          </cell>
          <cell r="S5465">
            <v>198</v>
          </cell>
        </row>
        <row r="5466">
          <cell r="E5466" t="str">
            <v>47152130100EQMRCZZWD</v>
          </cell>
          <cell r="F5466" t="str">
            <v>CC-GROUPSC</v>
          </cell>
          <cell r="G5466">
            <v>709.03</v>
          </cell>
          <cell r="H5466">
            <v>709.03</v>
          </cell>
          <cell r="I5466">
            <v>709.03</v>
          </cell>
          <cell r="J5466">
            <v>709.03</v>
          </cell>
          <cell r="K5466">
            <v>709.03</v>
          </cell>
          <cell r="L5466">
            <v>709.03</v>
          </cell>
          <cell r="M5466">
            <v>709.03</v>
          </cell>
          <cell r="N5466">
            <v>709.03</v>
          </cell>
          <cell r="O5466">
            <v>709.03</v>
          </cell>
          <cell r="P5466">
            <v>709.03</v>
          </cell>
          <cell r="Q5466">
            <v>709.03</v>
          </cell>
          <cell r="R5466">
            <v>709.03</v>
          </cell>
          <cell r="S5466">
            <v>8508.36</v>
          </cell>
        </row>
        <row r="5467">
          <cell r="E5467" t="str">
            <v>47152130100EQMRCZZWD</v>
          </cell>
          <cell r="F5467" t="str">
            <v>CC-GROUPSC</v>
          </cell>
          <cell r="G5467">
            <v>864.15</v>
          </cell>
          <cell r="H5467">
            <v>864.15</v>
          </cell>
          <cell r="I5467">
            <v>864.15</v>
          </cell>
          <cell r="J5467">
            <v>864.15</v>
          </cell>
          <cell r="K5467">
            <v>864.15</v>
          </cell>
          <cell r="L5467">
            <v>864.15</v>
          </cell>
          <cell r="M5467">
            <v>864.15</v>
          </cell>
          <cell r="N5467">
            <v>864.15</v>
          </cell>
          <cell r="O5467">
            <v>864.15</v>
          </cell>
          <cell r="P5467">
            <v>864.15</v>
          </cell>
          <cell r="Q5467">
            <v>864.15</v>
          </cell>
          <cell r="R5467">
            <v>864.15</v>
          </cell>
          <cell r="S5467">
            <v>10369.799999999999</v>
          </cell>
        </row>
        <row r="5468">
          <cell r="E5468" t="str">
            <v>47152130100EQMRCZZWD Total</v>
          </cell>
          <cell r="F5468">
            <v>0</v>
          </cell>
          <cell r="S5468">
            <v>18878.16</v>
          </cell>
        </row>
        <row r="5469">
          <cell r="E5469" t="str">
            <v>47152130200EQMRCZZWD</v>
          </cell>
          <cell r="F5469" t="str">
            <v>CC-MEDAID</v>
          </cell>
          <cell r="G5469">
            <v>3942.23</v>
          </cell>
          <cell r="H5469">
            <v>3942.23</v>
          </cell>
          <cell r="I5469">
            <v>3942.23</v>
          </cell>
          <cell r="J5469">
            <v>3942.23</v>
          </cell>
          <cell r="K5469">
            <v>3942.23</v>
          </cell>
          <cell r="L5469">
            <v>3942.23</v>
          </cell>
          <cell r="M5469">
            <v>3942.23</v>
          </cell>
          <cell r="N5469">
            <v>3942.23</v>
          </cell>
          <cell r="O5469">
            <v>3942.23</v>
          </cell>
          <cell r="P5469">
            <v>3942.23</v>
          </cell>
          <cell r="Q5469">
            <v>3942.23</v>
          </cell>
          <cell r="R5469">
            <v>3942.23</v>
          </cell>
          <cell r="S5469">
            <v>47306.76</v>
          </cell>
        </row>
        <row r="5470">
          <cell r="E5470" t="str">
            <v>47152130200EQMRCZZWD</v>
          </cell>
          <cell r="F5470" t="str">
            <v>CC-MEDAID</v>
          </cell>
          <cell r="G5470">
            <v>2609.81</v>
          </cell>
          <cell r="H5470">
            <v>2609.81</v>
          </cell>
          <cell r="I5470">
            <v>2609.81</v>
          </cell>
          <cell r="J5470">
            <v>2609.81</v>
          </cell>
          <cell r="K5470">
            <v>2609.81</v>
          </cell>
          <cell r="L5470">
            <v>2609.81</v>
          </cell>
          <cell r="M5470">
            <v>2609.81</v>
          </cell>
          <cell r="N5470">
            <v>2609.81</v>
          </cell>
          <cell r="O5470">
            <v>2609.81</v>
          </cell>
          <cell r="P5470">
            <v>2609.81</v>
          </cell>
          <cell r="Q5470">
            <v>2609.81</v>
          </cell>
          <cell r="R5470">
            <v>2609.81</v>
          </cell>
          <cell r="S5470">
            <v>31317.72</v>
          </cell>
        </row>
        <row r="5471">
          <cell r="E5471" t="str">
            <v>47152130200EQMRCZZWD Total</v>
          </cell>
          <cell r="F5471">
            <v>0</v>
          </cell>
          <cell r="S5471">
            <v>78624.48000000001</v>
          </cell>
        </row>
        <row r="5472">
          <cell r="E5472" t="str">
            <v>47152130300EQMRCZZWD</v>
          </cell>
          <cell r="F5472" t="str">
            <v>CC-PENSION</v>
          </cell>
          <cell r="G5472">
            <v>7799.37</v>
          </cell>
          <cell r="H5472">
            <v>7799.37</v>
          </cell>
          <cell r="I5472">
            <v>7799.37</v>
          </cell>
          <cell r="J5472">
            <v>7799.37</v>
          </cell>
          <cell r="K5472">
            <v>7799.37</v>
          </cell>
          <cell r="L5472">
            <v>7799.37</v>
          </cell>
          <cell r="M5472">
            <v>7799.37</v>
          </cell>
          <cell r="N5472">
            <v>7799.37</v>
          </cell>
          <cell r="O5472">
            <v>7799.37</v>
          </cell>
          <cell r="P5472">
            <v>7799.37</v>
          </cell>
          <cell r="Q5472">
            <v>7799.37</v>
          </cell>
          <cell r="R5472">
            <v>7799.37</v>
          </cell>
          <cell r="S5472">
            <v>93592.44</v>
          </cell>
        </row>
        <row r="5473">
          <cell r="E5473" t="str">
            <v>47152130300EQMRCZZWD</v>
          </cell>
          <cell r="F5473" t="str">
            <v>CC-PENSION</v>
          </cell>
          <cell r="G5473">
            <v>7777.39</v>
          </cell>
          <cell r="H5473">
            <v>7777.39</v>
          </cell>
          <cell r="I5473">
            <v>7777.39</v>
          </cell>
          <cell r="J5473">
            <v>7777.39</v>
          </cell>
          <cell r="K5473">
            <v>7777.39</v>
          </cell>
          <cell r="L5473">
            <v>7777.39</v>
          </cell>
          <cell r="M5473">
            <v>7777.39</v>
          </cell>
          <cell r="N5473">
            <v>7777.39</v>
          </cell>
          <cell r="O5473">
            <v>7777.39</v>
          </cell>
          <cell r="P5473">
            <v>7777.39</v>
          </cell>
          <cell r="Q5473">
            <v>7777.39</v>
          </cell>
          <cell r="R5473">
            <v>7777.39</v>
          </cell>
          <cell r="S5473">
            <v>93328.68</v>
          </cell>
        </row>
        <row r="5474">
          <cell r="E5474" t="str">
            <v>47152130300EQMRCZZWD Total</v>
          </cell>
          <cell r="F5474">
            <v>0</v>
          </cell>
          <cell r="S5474">
            <v>186921.12</v>
          </cell>
        </row>
        <row r="5475">
          <cell r="E5475" t="str">
            <v>47152130400EQMRCZZWD</v>
          </cell>
          <cell r="F5475" t="str">
            <v>CC-U.I.F.</v>
          </cell>
          <cell r="G5475">
            <v>148.72</v>
          </cell>
          <cell r="H5475">
            <v>148.72</v>
          </cell>
          <cell r="I5475">
            <v>148.72</v>
          </cell>
          <cell r="J5475">
            <v>148.72</v>
          </cell>
          <cell r="K5475">
            <v>148.72</v>
          </cell>
          <cell r="L5475">
            <v>148.72</v>
          </cell>
          <cell r="M5475">
            <v>148.72</v>
          </cell>
          <cell r="N5475">
            <v>148.72</v>
          </cell>
          <cell r="O5475">
            <v>148.72</v>
          </cell>
          <cell r="P5475">
            <v>148.72</v>
          </cell>
          <cell r="Q5475">
            <v>148.72</v>
          </cell>
          <cell r="R5475">
            <v>148.72</v>
          </cell>
          <cell r="S5475">
            <v>1784.64</v>
          </cell>
        </row>
        <row r="5476">
          <cell r="E5476" t="str">
            <v>47152130400EQMRCZZWD</v>
          </cell>
          <cell r="F5476" t="str">
            <v>CC-U.I.F.</v>
          </cell>
          <cell r="G5476">
            <v>148.72</v>
          </cell>
          <cell r="H5476">
            <v>148.72</v>
          </cell>
          <cell r="I5476">
            <v>148.72</v>
          </cell>
          <cell r="J5476">
            <v>148.72</v>
          </cell>
          <cell r="K5476">
            <v>148.72</v>
          </cell>
          <cell r="L5476">
            <v>148.72</v>
          </cell>
          <cell r="M5476">
            <v>148.72</v>
          </cell>
          <cell r="N5476">
            <v>148.72</v>
          </cell>
          <cell r="O5476">
            <v>148.72</v>
          </cell>
          <cell r="P5476">
            <v>148.72</v>
          </cell>
          <cell r="Q5476">
            <v>148.72</v>
          </cell>
          <cell r="R5476">
            <v>148.72</v>
          </cell>
          <cell r="S5476">
            <v>1784.64</v>
          </cell>
        </row>
        <row r="5477">
          <cell r="E5477" t="str">
            <v>47152130400EQMRCZZWD Total</v>
          </cell>
          <cell r="F5477">
            <v>0</v>
          </cell>
          <cell r="S5477">
            <v>3569.28</v>
          </cell>
        </row>
        <row r="5478">
          <cell r="E5478" t="str">
            <v>47152305410EQMRCZZWD</v>
          </cell>
          <cell r="F5478" t="str">
            <v>CC-SKILLS</v>
          </cell>
          <cell r="G5478">
            <v>374.44</v>
          </cell>
          <cell r="H5478">
            <v>374.44</v>
          </cell>
          <cell r="I5478">
            <v>374.44</v>
          </cell>
          <cell r="J5478">
            <v>374.44</v>
          </cell>
          <cell r="K5478">
            <v>374.44</v>
          </cell>
          <cell r="L5478">
            <v>728.95</v>
          </cell>
          <cell r="M5478">
            <v>374.44</v>
          </cell>
          <cell r="N5478">
            <v>374.44</v>
          </cell>
          <cell r="O5478">
            <v>374.44</v>
          </cell>
          <cell r="P5478">
            <v>374.44</v>
          </cell>
          <cell r="Q5478">
            <v>374.44</v>
          </cell>
          <cell r="R5478">
            <v>374.44</v>
          </cell>
          <cell r="S5478">
            <v>4847.79</v>
          </cell>
        </row>
        <row r="5479">
          <cell r="E5479" t="str">
            <v>47152305410EQMRCZZWD</v>
          </cell>
          <cell r="F5479" t="str">
            <v>CC-SKILLS</v>
          </cell>
          <cell r="G5479">
            <v>535.77</v>
          </cell>
          <cell r="H5479">
            <v>535.77</v>
          </cell>
          <cell r="I5479">
            <v>535.77</v>
          </cell>
          <cell r="J5479">
            <v>535.77</v>
          </cell>
          <cell r="K5479">
            <v>535.77</v>
          </cell>
          <cell r="L5479">
            <v>535.77</v>
          </cell>
          <cell r="M5479">
            <v>535.77</v>
          </cell>
          <cell r="N5479">
            <v>967.85</v>
          </cell>
          <cell r="O5479">
            <v>535.77</v>
          </cell>
          <cell r="P5479">
            <v>535.77</v>
          </cell>
          <cell r="Q5479">
            <v>535.77</v>
          </cell>
          <cell r="R5479">
            <v>535.77</v>
          </cell>
          <cell r="S5479">
            <v>6861.32</v>
          </cell>
        </row>
        <row r="5480">
          <cell r="E5480" t="str">
            <v>47152305410EQMRCZZWD Total</v>
          </cell>
          <cell r="F5480">
            <v>0</v>
          </cell>
          <cell r="S5480">
            <v>11709.11</v>
          </cell>
        </row>
        <row r="5481">
          <cell r="E5481" t="str">
            <v>47172110010EQMRCZZHO</v>
          </cell>
          <cell r="F5481" t="str">
            <v>SALARY</v>
          </cell>
          <cell r="G5481">
            <v>40118.879999999997</v>
          </cell>
          <cell r="H5481">
            <v>40118.879999999997</v>
          </cell>
          <cell r="I5481">
            <v>40118.879999999997</v>
          </cell>
          <cell r="J5481">
            <v>40118.879999999997</v>
          </cell>
          <cell r="K5481">
            <v>40118.879999999997</v>
          </cell>
          <cell r="L5481">
            <v>40118.879999999997</v>
          </cell>
          <cell r="M5481">
            <v>40118.879999999997</v>
          </cell>
          <cell r="N5481">
            <v>40118.879999999997</v>
          </cell>
          <cell r="O5481">
            <v>40118.879999999997</v>
          </cell>
          <cell r="P5481">
            <v>40118.879999999997</v>
          </cell>
          <cell r="Q5481">
            <v>40118.879999999997</v>
          </cell>
          <cell r="R5481">
            <v>40118.879999999997</v>
          </cell>
          <cell r="S5481">
            <v>481426.56</v>
          </cell>
        </row>
        <row r="5482">
          <cell r="E5482" t="str">
            <v>47172110010EQMRCZZHO</v>
          </cell>
          <cell r="F5482" t="str">
            <v>SALARY</v>
          </cell>
          <cell r="G5482">
            <v>40118.879999999997</v>
          </cell>
          <cell r="H5482">
            <v>40118.879999999997</v>
          </cell>
          <cell r="I5482">
            <v>40118.879999999997</v>
          </cell>
          <cell r="J5482">
            <v>40118.879999999997</v>
          </cell>
          <cell r="K5482">
            <v>40118.879999999997</v>
          </cell>
          <cell r="L5482">
            <v>40118.879999999997</v>
          </cell>
          <cell r="M5482">
            <v>40118.879999999997</v>
          </cell>
          <cell r="N5482">
            <v>40118.879999999997</v>
          </cell>
          <cell r="O5482">
            <v>40118.879999999997</v>
          </cell>
          <cell r="P5482">
            <v>40118.879999999997</v>
          </cell>
          <cell r="Q5482">
            <v>40118.879999999997</v>
          </cell>
          <cell r="R5482">
            <v>40118.879999999997</v>
          </cell>
          <cell r="S5482">
            <v>481426.56</v>
          </cell>
        </row>
        <row r="5483">
          <cell r="E5483" t="str">
            <v>47172110010EQMRCZZHO</v>
          </cell>
          <cell r="F5483" t="str">
            <v>SALARY</v>
          </cell>
          <cell r="G5483">
            <v>21799.96</v>
          </cell>
          <cell r="H5483">
            <v>21799.96</v>
          </cell>
          <cell r="I5483">
            <v>21799.96</v>
          </cell>
          <cell r="J5483">
            <v>21799.96</v>
          </cell>
          <cell r="K5483">
            <v>21799.96</v>
          </cell>
          <cell r="L5483">
            <v>21799.96</v>
          </cell>
          <cell r="M5483">
            <v>21799.96</v>
          </cell>
          <cell r="N5483">
            <v>21799.96</v>
          </cell>
          <cell r="O5483">
            <v>21799.96</v>
          </cell>
          <cell r="P5483">
            <v>21799.96</v>
          </cell>
          <cell r="Q5483">
            <v>21799.96</v>
          </cell>
          <cell r="R5483">
            <v>21799.96</v>
          </cell>
          <cell r="S5483">
            <v>261599.52</v>
          </cell>
        </row>
        <row r="5484">
          <cell r="E5484" t="str">
            <v>47172110010EQMRCZZHO</v>
          </cell>
          <cell r="F5484" t="str">
            <v>SALARY</v>
          </cell>
          <cell r="G5484">
            <v>43207.72</v>
          </cell>
          <cell r="H5484">
            <v>43207.72</v>
          </cell>
          <cell r="I5484">
            <v>43207.72</v>
          </cell>
          <cell r="J5484">
            <v>43207.72</v>
          </cell>
          <cell r="K5484">
            <v>43207.72</v>
          </cell>
          <cell r="L5484">
            <v>43207.72</v>
          </cell>
          <cell r="M5484">
            <v>43207.72</v>
          </cell>
          <cell r="N5484">
            <v>43207.72</v>
          </cell>
          <cell r="O5484">
            <v>43207.72</v>
          </cell>
          <cell r="P5484">
            <v>43207.72</v>
          </cell>
          <cell r="Q5484">
            <v>43207.72</v>
          </cell>
          <cell r="R5484">
            <v>43207.72</v>
          </cell>
          <cell r="S5484">
            <v>518492.64</v>
          </cell>
        </row>
        <row r="5485">
          <cell r="E5485" t="str">
            <v>47172110010EQMRCZZHO</v>
          </cell>
          <cell r="F5485" t="str">
            <v>SALARY</v>
          </cell>
          <cell r="G5485">
            <v>31318.76</v>
          </cell>
          <cell r="H5485">
            <v>31318.76</v>
          </cell>
          <cell r="I5485">
            <v>31318.76</v>
          </cell>
          <cell r="J5485">
            <v>31318.76</v>
          </cell>
          <cell r="K5485">
            <v>31318.76</v>
          </cell>
          <cell r="L5485">
            <v>31318.76</v>
          </cell>
          <cell r="M5485">
            <v>31318.76</v>
          </cell>
          <cell r="N5485">
            <v>31318.76</v>
          </cell>
          <cell r="O5485">
            <v>31318.76</v>
          </cell>
          <cell r="P5485">
            <v>31318.76</v>
          </cell>
          <cell r="Q5485">
            <v>31318.76</v>
          </cell>
          <cell r="R5485">
            <v>31318.76</v>
          </cell>
          <cell r="S5485">
            <v>375825.12</v>
          </cell>
        </row>
        <row r="5486">
          <cell r="E5486" t="str">
            <v>47172110010EQMRCZZHO</v>
          </cell>
          <cell r="F5486" t="str">
            <v>SALARY</v>
          </cell>
          <cell r="G5486">
            <v>24683.16</v>
          </cell>
          <cell r="H5486">
            <v>24683.16</v>
          </cell>
          <cell r="I5486">
            <v>24683.16</v>
          </cell>
          <cell r="J5486">
            <v>24683.16</v>
          </cell>
          <cell r="K5486">
            <v>24683.16</v>
          </cell>
          <cell r="L5486">
            <v>24683.16</v>
          </cell>
          <cell r="M5486">
            <v>24683.16</v>
          </cell>
          <cell r="N5486">
            <v>24683.16</v>
          </cell>
          <cell r="O5486">
            <v>24683.16</v>
          </cell>
          <cell r="P5486">
            <v>24683.16</v>
          </cell>
          <cell r="Q5486">
            <v>24683.16</v>
          </cell>
          <cell r="R5486">
            <v>24683.16</v>
          </cell>
          <cell r="S5486">
            <v>296197.92</v>
          </cell>
        </row>
        <row r="5487">
          <cell r="E5487" t="str">
            <v>47172110010EQMRCZZHO Total</v>
          </cell>
          <cell r="F5487">
            <v>0</v>
          </cell>
          <cell r="S5487">
            <v>2414968.3199999998</v>
          </cell>
        </row>
        <row r="5488">
          <cell r="E5488" t="str">
            <v>47172110100EQMRCZZHO</v>
          </cell>
          <cell r="F5488" t="str">
            <v>BONUS</v>
          </cell>
          <cell r="G5488">
            <v>0</v>
          </cell>
          <cell r="H5488">
            <v>0</v>
          </cell>
          <cell r="I5488">
            <v>0</v>
          </cell>
          <cell r="J5488">
            <v>0</v>
          </cell>
          <cell r="K5488">
            <v>0</v>
          </cell>
          <cell r="L5488">
            <v>0</v>
          </cell>
          <cell r="M5488">
            <v>0</v>
          </cell>
          <cell r="N5488">
            <v>0</v>
          </cell>
          <cell r="O5488">
            <v>0</v>
          </cell>
          <cell r="P5488">
            <v>0</v>
          </cell>
          <cell r="Q5488">
            <v>40118.879999999997</v>
          </cell>
          <cell r="R5488">
            <v>0</v>
          </cell>
          <cell r="S5488">
            <v>40118.879999999997</v>
          </cell>
        </row>
        <row r="5489">
          <cell r="E5489" t="str">
            <v>47172110100EQMRCZZHO</v>
          </cell>
          <cell r="F5489" t="str">
            <v>BONUS</v>
          </cell>
          <cell r="G5489">
            <v>0</v>
          </cell>
          <cell r="H5489">
            <v>0</v>
          </cell>
          <cell r="I5489">
            <v>0</v>
          </cell>
          <cell r="J5489">
            <v>0</v>
          </cell>
          <cell r="K5489">
            <v>0</v>
          </cell>
          <cell r="L5489">
            <v>0</v>
          </cell>
          <cell r="M5489">
            <v>0</v>
          </cell>
          <cell r="N5489">
            <v>0</v>
          </cell>
          <cell r="O5489">
            <v>0</v>
          </cell>
          <cell r="P5489">
            <v>0</v>
          </cell>
          <cell r="Q5489">
            <v>40118.879999999997</v>
          </cell>
          <cell r="R5489">
            <v>0</v>
          </cell>
          <cell r="S5489">
            <v>40118.879999999997</v>
          </cell>
        </row>
        <row r="5490">
          <cell r="E5490" t="str">
            <v>47172110100EQMRCZZHO</v>
          </cell>
          <cell r="F5490" t="str">
            <v>BONUS</v>
          </cell>
          <cell r="G5490">
            <v>0</v>
          </cell>
          <cell r="H5490">
            <v>0</v>
          </cell>
          <cell r="I5490">
            <v>0</v>
          </cell>
          <cell r="J5490">
            <v>0</v>
          </cell>
          <cell r="K5490">
            <v>0</v>
          </cell>
          <cell r="L5490">
            <v>0</v>
          </cell>
          <cell r="M5490">
            <v>0</v>
          </cell>
          <cell r="N5490">
            <v>21799.96</v>
          </cell>
          <cell r="O5490">
            <v>0</v>
          </cell>
          <cell r="P5490">
            <v>0</v>
          </cell>
          <cell r="Q5490">
            <v>0</v>
          </cell>
          <cell r="R5490">
            <v>0</v>
          </cell>
          <cell r="S5490">
            <v>21799.96</v>
          </cell>
        </row>
        <row r="5491">
          <cell r="E5491" t="str">
            <v>47172110100EQMRCZZHO</v>
          </cell>
          <cell r="F5491" t="str">
            <v>BONUS</v>
          </cell>
          <cell r="G5491">
            <v>0</v>
          </cell>
          <cell r="H5491">
            <v>0</v>
          </cell>
          <cell r="I5491">
            <v>0</v>
          </cell>
          <cell r="J5491">
            <v>0</v>
          </cell>
          <cell r="K5491">
            <v>43207.72</v>
          </cell>
          <cell r="L5491">
            <v>0</v>
          </cell>
          <cell r="M5491">
            <v>0</v>
          </cell>
          <cell r="N5491">
            <v>0</v>
          </cell>
          <cell r="O5491">
            <v>0</v>
          </cell>
          <cell r="P5491">
            <v>0</v>
          </cell>
          <cell r="Q5491">
            <v>0</v>
          </cell>
          <cell r="R5491">
            <v>0</v>
          </cell>
          <cell r="S5491">
            <v>43207.72</v>
          </cell>
        </row>
        <row r="5492">
          <cell r="E5492" t="str">
            <v>47172110100EQMRCZZHO</v>
          </cell>
          <cell r="F5492" t="str">
            <v>BONUS</v>
          </cell>
          <cell r="G5492">
            <v>0</v>
          </cell>
          <cell r="H5492">
            <v>0</v>
          </cell>
          <cell r="I5492">
            <v>0</v>
          </cell>
          <cell r="J5492">
            <v>0</v>
          </cell>
          <cell r="K5492">
            <v>0</v>
          </cell>
          <cell r="L5492">
            <v>0</v>
          </cell>
          <cell r="M5492">
            <v>0</v>
          </cell>
          <cell r="N5492">
            <v>31318.76</v>
          </cell>
          <cell r="O5492">
            <v>0</v>
          </cell>
          <cell r="P5492">
            <v>0</v>
          </cell>
          <cell r="Q5492">
            <v>0</v>
          </cell>
          <cell r="R5492">
            <v>0</v>
          </cell>
          <cell r="S5492">
            <v>31318.76</v>
          </cell>
        </row>
        <row r="5493">
          <cell r="E5493" t="str">
            <v>47172110100EQMRCZZHO</v>
          </cell>
          <cell r="F5493" t="str">
            <v>BONUS</v>
          </cell>
          <cell r="G5493">
            <v>0</v>
          </cell>
          <cell r="H5493">
            <v>24683.16</v>
          </cell>
          <cell r="I5493">
            <v>0</v>
          </cell>
          <cell r="J5493">
            <v>0</v>
          </cell>
          <cell r="K5493">
            <v>0</v>
          </cell>
          <cell r="L5493">
            <v>0</v>
          </cell>
          <cell r="M5493">
            <v>0</v>
          </cell>
          <cell r="N5493">
            <v>0</v>
          </cell>
          <cell r="O5493">
            <v>0</v>
          </cell>
          <cell r="P5493">
            <v>0</v>
          </cell>
          <cell r="Q5493">
            <v>0</v>
          </cell>
          <cell r="R5493">
            <v>0</v>
          </cell>
          <cell r="S5493">
            <v>24683.16</v>
          </cell>
        </row>
        <row r="5494">
          <cell r="E5494" t="str">
            <v>47172110100EQMRCZZHO Total</v>
          </cell>
          <cell r="F5494">
            <v>0</v>
          </cell>
          <cell r="S5494">
            <v>201247.36000000002</v>
          </cell>
        </row>
        <row r="5495">
          <cell r="E5495" t="str">
            <v>47172110260EQMRCZZHO</v>
          </cell>
          <cell r="F5495" t="str">
            <v>HOUSESUB</v>
          </cell>
          <cell r="G5495">
            <v>796.61</v>
          </cell>
          <cell r="H5495">
            <v>796.61</v>
          </cell>
          <cell r="I5495">
            <v>796.61</v>
          </cell>
          <cell r="J5495">
            <v>796.61</v>
          </cell>
          <cell r="K5495">
            <v>796.61</v>
          </cell>
          <cell r="L5495">
            <v>796.61</v>
          </cell>
          <cell r="M5495">
            <v>796.61</v>
          </cell>
          <cell r="N5495">
            <v>796.61</v>
          </cell>
          <cell r="O5495">
            <v>796.61</v>
          </cell>
          <cell r="P5495">
            <v>796.61</v>
          </cell>
          <cell r="Q5495">
            <v>796.61</v>
          </cell>
          <cell r="R5495">
            <v>796.61</v>
          </cell>
          <cell r="S5495">
            <v>9559.32</v>
          </cell>
        </row>
        <row r="5496">
          <cell r="E5496" t="str">
            <v>47172110260EQMRCZZHO Total</v>
          </cell>
          <cell r="F5496">
            <v>0</v>
          </cell>
          <cell r="S5496">
            <v>9559.32</v>
          </cell>
        </row>
        <row r="5497">
          <cell r="E5497" t="str">
            <v>47172110340EQMRCZZHO</v>
          </cell>
          <cell r="F5497" t="str">
            <v>CARALL</v>
          </cell>
          <cell r="G5497">
            <v>7999.35</v>
          </cell>
          <cell r="H5497">
            <v>7999.35</v>
          </cell>
          <cell r="I5497">
            <v>7999.35</v>
          </cell>
          <cell r="J5497">
            <v>7999.35</v>
          </cell>
          <cell r="K5497">
            <v>7999.35</v>
          </cell>
          <cell r="L5497">
            <v>7999.35</v>
          </cell>
          <cell r="M5497">
            <v>7999.35</v>
          </cell>
          <cell r="N5497">
            <v>7999.35</v>
          </cell>
          <cell r="O5497">
            <v>7999.35</v>
          </cell>
          <cell r="P5497">
            <v>7999.35</v>
          </cell>
          <cell r="Q5497">
            <v>7999.35</v>
          </cell>
          <cell r="R5497">
            <v>7999.35</v>
          </cell>
          <cell r="S5497">
            <v>95992.2</v>
          </cell>
        </row>
        <row r="5498">
          <cell r="E5498" t="str">
            <v>47172110340EQMRCZZHO</v>
          </cell>
          <cell r="F5498" t="str">
            <v>CARALL</v>
          </cell>
          <cell r="G5498">
            <v>7999.35</v>
          </cell>
          <cell r="H5498">
            <v>7999.35</v>
          </cell>
          <cell r="I5498">
            <v>7999.35</v>
          </cell>
          <cell r="J5498">
            <v>7999.35</v>
          </cell>
          <cell r="K5498">
            <v>7999.35</v>
          </cell>
          <cell r="L5498">
            <v>7999.35</v>
          </cell>
          <cell r="M5498">
            <v>7999.35</v>
          </cell>
          <cell r="N5498">
            <v>7999.35</v>
          </cell>
          <cell r="O5498">
            <v>7999.35</v>
          </cell>
          <cell r="P5498">
            <v>7999.35</v>
          </cell>
          <cell r="Q5498">
            <v>7999.35</v>
          </cell>
          <cell r="R5498">
            <v>7999.35</v>
          </cell>
          <cell r="S5498">
            <v>95992.2</v>
          </cell>
        </row>
        <row r="5499">
          <cell r="E5499" t="str">
            <v>47172110340EQMRCZZHO</v>
          </cell>
          <cell r="F5499" t="str">
            <v>CARALL</v>
          </cell>
          <cell r="G5499">
            <v>12671</v>
          </cell>
          <cell r="H5499">
            <v>12671</v>
          </cell>
          <cell r="I5499">
            <v>12671</v>
          </cell>
          <cell r="J5499">
            <v>12671</v>
          </cell>
          <cell r="K5499">
            <v>12671</v>
          </cell>
          <cell r="L5499">
            <v>12671</v>
          </cell>
          <cell r="M5499">
            <v>12671</v>
          </cell>
          <cell r="N5499">
            <v>12671</v>
          </cell>
          <cell r="O5499">
            <v>12671</v>
          </cell>
          <cell r="P5499">
            <v>12671</v>
          </cell>
          <cell r="Q5499">
            <v>12671</v>
          </cell>
          <cell r="R5499">
            <v>12671</v>
          </cell>
          <cell r="S5499">
            <v>152052</v>
          </cell>
        </row>
        <row r="5500">
          <cell r="E5500" t="str">
            <v>47172110340EQMRCZZHO Total</v>
          </cell>
          <cell r="F5500">
            <v>0</v>
          </cell>
          <cell r="S5500">
            <v>344036.4</v>
          </cell>
        </row>
        <row r="5501">
          <cell r="E5501" t="str">
            <v>47172130010EQMRCZZHO</v>
          </cell>
          <cell r="F5501" t="str">
            <v>CC-BARGAIN</v>
          </cell>
          <cell r="G5501">
            <v>8.25</v>
          </cell>
          <cell r="H5501">
            <v>8.25</v>
          </cell>
          <cell r="I5501">
            <v>8.25</v>
          </cell>
          <cell r="J5501">
            <v>8.25</v>
          </cell>
          <cell r="K5501">
            <v>8.25</v>
          </cell>
          <cell r="L5501">
            <v>8.25</v>
          </cell>
          <cell r="M5501">
            <v>8.25</v>
          </cell>
          <cell r="N5501">
            <v>8.25</v>
          </cell>
          <cell r="O5501">
            <v>8.25</v>
          </cell>
          <cell r="P5501">
            <v>8.25</v>
          </cell>
          <cell r="Q5501">
            <v>8.25</v>
          </cell>
          <cell r="R5501">
            <v>8.25</v>
          </cell>
          <cell r="S5501">
            <v>99</v>
          </cell>
        </row>
        <row r="5502">
          <cell r="E5502" t="str">
            <v>47172130010EQMRCZZHO</v>
          </cell>
          <cell r="F5502" t="str">
            <v>CC-BARGAIN</v>
          </cell>
          <cell r="G5502">
            <v>8.25</v>
          </cell>
          <cell r="H5502">
            <v>8.25</v>
          </cell>
          <cell r="I5502">
            <v>8.25</v>
          </cell>
          <cell r="J5502">
            <v>8.25</v>
          </cell>
          <cell r="K5502">
            <v>8.25</v>
          </cell>
          <cell r="L5502">
            <v>8.25</v>
          </cell>
          <cell r="M5502">
            <v>8.25</v>
          </cell>
          <cell r="N5502">
            <v>8.25</v>
          </cell>
          <cell r="O5502">
            <v>8.25</v>
          </cell>
          <cell r="P5502">
            <v>8.25</v>
          </cell>
          <cell r="Q5502">
            <v>8.25</v>
          </cell>
          <cell r="R5502">
            <v>8.25</v>
          </cell>
          <cell r="S5502">
            <v>99</v>
          </cell>
        </row>
        <row r="5503">
          <cell r="E5503" t="str">
            <v>47172130010EQMRCZZHO</v>
          </cell>
          <cell r="F5503" t="str">
            <v>CC-UNION</v>
          </cell>
          <cell r="G5503">
            <v>8.25</v>
          </cell>
          <cell r="H5503">
            <v>8.25</v>
          </cell>
          <cell r="I5503">
            <v>8.25</v>
          </cell>
          <cell r="J5503">
            <v>8.25</v>
          </cell>
          <cell r="K5503">
            <v>8.25</v>
          </cell>
          <cell r="L5503">
            <v>8.25</v>
          </cell>
          <cell r="M5503">
            <v>8.25</v>
          </cell>
          <cell r="N5503">
            <v>8.25</v>
          </cell>
          <cell r="O5503">
            <v>8.25</v>
          </cell>
          <cell r="P5503">
            <v>8.25</v>
          </cell>
          <cell r="Q5503">
            <v>8.25</v>
          </cell>
          <cell r="R5503">
            <v>8.25</v>
          </cell>
          <cell r="S5503">
            <v>99</v>
          </cell>
        </row>
        <row r="5504">
          <cell r="E5504" t="str">
            <v>47172130010EQMRCZZHO</v>
          </cell>
          <cell r="F5504" t="str">
            <v>CC-UNION</v>
          </cell>
          <cell r="G5504">
            <v>8.25</v>
          </cell>
          <cell r="H5504">
            <v>8.25</v>
          </cell>
          <cell r="I5504">
            <v>8.25</v>
          </cell>
          <cell r="J5504">
            <v>8.25</v>
          </cell>
          <cell r="K5504">
            <v>8.25</v>
          </cell>
          <cell r="L5504">
            <v>8.25</v>
          </cell>
          <cell r="M5504">
            <v>8.25</v>
          </cell>
          <cell r="N5504">
            <v>8.25</v>
          </cell>
          <cell r="O5504">
            <v>8.25</v>
          </cell>
          <cell r="P5504">
            <v>8.25</v>
          </cell>
          <cell r="Q5504">
            <v>8.25</v>
          </cell>
          <cell r="R5504">
            <v>8.25</v>
          </cell>
          <cell r="S5504">
            <v>99</v>
          </cell>
        </row>
        <row r="5505">
          <cell r="E5505" t="str">
            <v>47172130010EQMRCZZHO</v>
          </cell>
          <cell r="F5505" t="str">
            <v>CC-BARGAIN</v>
          </cell>
          <cell r="G5505">
            <v>8.25</v>
          </cell>
          <cell r="H5505">
            <v>8.25</v>
          </cell>
          <cell r="I5505">
            <v>8.25</v>
          </cell>
          <cell r="J5505">
            <v>8.25</v>
          </cell>
          <cell r="K5505">
            <v>8.25</v>
          </cell>
          <cell r="L5505">
            <v>8.25</v>
          </cell>
          <cell r="M5505">
            <v>8.25</v>
          </cell>
          <cell r="N5505">
            <v>8.25</v>
          </cell>
          <cell r="O5505">
            <v>8.25</v>
          </cell>
          <cell r="P5505">
            <v>8.25</v>
          </cell>
          <cell r="Q5505">
            <v>8.25</v>
          </cell>
          <cell r="R5505">
            <v>8.25</v>
          </cell>
          <cell r="S5505">
            <v>99</v>
          </cell>
        </row>
        <row r="5506">
          <cell r="E5506" t="str">
            <v>47172130010EQMRCZZHO</v>
          </cell>
          <cell r="F5506" t="str">
            <v>CC-BARGAIN</v>
          </cell>
          <cell r="G5506">
            <v>8.25</v>
          </cell>
          <cell r="H5506">
            <v>8.25</v>
          </cell>
          <cell r="I5506">
            <v>8.25</v>
          </cell>
          <cell r="J5506">
            <v>8.25</v>
          </cell>
          <cell r="K5506">
            <v>8.25</v>
          </cell>
          <cell r="L5506">
            <v>8.25</v>
          </cell>
          <cell r="M5506">
            <v>8.25</v>
          </cell>
          <cell r="N5506">
            <v>8.25</v>
          </cell>
          <cell r="O5506">
            <v>8.25</v>
          </cell>
          <cell r="P5506">
            <v>8.25</v>
          </cell>
          <cell r="Q5506">
            <v>8.25</v>
          </cell>
          <cell r="R5506">
            <v>8.25</v>
          </cell>
          <cell r="S5506">
            <v>99</v>
          </cell>
        </row>
        <row r="5507">
          <cell r="E5507" t="str">
            <v>47172130010EQMRCZZHO Total</v>
          </cell>
          <cell r="F5507">
            <v>0</v>
          </cell>
          <cell r="S5507">
            <v>594</v>
          </cell>
        </row>
        <row r="5508">
          <cell r="E5508" t="str">
            <v>47172130100EQMRCZZHO</v>
          </cell>
          <cell r="F5508" t="str">
            <v>CC-GROUPSC</v>
          </cell>
          <cell r="G5508">
            <v>802.38</v>
          </cell>
          <cell r="H5508">
            <v>802.38</v>
          </cell>
          <cell r="I5508">
            <v>802.38</v>
          </cell>
          <cell r="J5508">
            <v>802.38</v>
          </cell>
          <cell r="K5508">
            <v>802.38</v>
          </cell>
          <cell r="L5508">
            <v>802.38</v>
          </cell>
          <cell r="M5508">
            <v>802.38</v>
          </cell>
          <cell r="N5508">
            <v>802.38</v>
          </cell>
          <cell r="O5508">
            <v>802.38</v>
          </cell>
          <cell r="P5508">
            <v>802.38</v>
          </cell>
          <cell r="Q5508">
            <v>802.38</v>
          </cell>
          <cell r="R5508">
            <v>802.38</v>
          </cell>
          <cell r="S5508">
            <v>9628.56</v>
          </cell>
        </row>
        <row r="5509">
          <cell r="E5509" t="str">
            <v>47172130100EQMRCZZHO</v>
          </cell>
          <cell r="F5509" t="str">
            <v>CC-GROUPSC</v>
          </cell>
          <cell r="G5509">
            <v>802.38</v>
          </cell>
          <cell r="H5509">
            <v>802.38</v>
          </cell>
          <cell r="I5509">
            <v>802.38</v>
          </cell>
          <cell r="J5509">
            <v>802.38</v>
          </cell>
          <cell r="K5509">
            <v>802.38</v>
          </cell>
          <cell r="L5509">
            <v>802.38</v>
          </cell>
          <cell r="M5509">
            <v>802.38</v>
          </cell>
          <cell r="N5509">
            <v>802.38</v>
          </cell>
          <cell r="O5509">
            <v>802.38</v>
          </cell>
          <cell r="P5509">
            <v>802.38</v>
          </cell>
          <cell r="Q5509">
            <v>802.38</v>
          </cell>
          <cell r="R5509">
            <v>802.38</v>
          </cell>
          <cell r="S5509">
            <v>9628.56</v>
          </cell>
        </row>
        <row r="5510">
          <cell r="E5510" t="str">
            <v>47172130100EQMRCZZHO</v>
          </cell>
          <cell r="F5510" t="str">
            <v>CC-GROUPSC</v>
          </cell>
          <cell r="G5510">
            <v>436</v>
          </cell>
          <cell r="H5510">
            <v>436</v>
          </cell>
          <cell r="I5510">
            <v>436</v>
          </cell>
          <cell r="J5510">
            <v>436</v>
          </cell>
          <cell r="K5510">
            <v>436</v>
          </cell>
          <cell r="L5510">
            <v>436</v>
          </cell>
          <cell r="M5510">
            <v>436</v>
          </cell>
          <cell r="N5510">
            <v>436</v>
          </cell>
          <cell r="O5510">
            <v>436</v>
          </cell>
          <cell r="P5510">
            <v>436</v>
          </cell>
          <cell r="Q5510">
            <v>436</v>
          </cell>
          <cell r="R5510">
            <v>436</v>
          </cell>
          <cell r="S5510">
            <v>5232</v>
          </cell>
        </row>
        <row r="5511">
          <cell r="E5511" t="str">
            <v>47172130100EQMRCZZHO</v>
          </cell>
          <cell r="F5511" t="str">
            <v>CC-GROUPSC</v>
          </cell>
          <cell r="G5511">
            <v>864.15</v>
          </cell>
          <cell r="H5511">
            <v>864.15</v>
          </cell>
          <cell r="I5511">
            <v>864.15</v>
          </cell>
          <cell r="J5511">
            <v>864.15</v>
          </cell>
          <cell r="K5511">
            <v>864.15</v>
          </cell>
          <cell r="L5511">
            <v>864.15</v>
          </cell>
          <cell r="M5511">
            <v>864.15</v>
          </cell>
          <cell r="N5511">
            <v>864.15</v>
          </cell>
          <cell r="O5511">
            <v>864.15</v>
          </cell>
          <cell r="P5511">
            <v>864.15</v>
          </cell>
          <cell r="Q5511">
            <v>864.15</v>
          </cell>
          <cell r="R5511">
            <v>864.15</v>
          </cell>
          <cell r="S5511">
            <v>10369.799999999999</v>
          </cell>
        </row>
        <row r="5512">
          <cell r="E5512" t="str">
            <v>47172130100EQMRCZZHO</v>
          </cell>
          <cell r="F5512" t="str">
            <v>CC-GROUPSC</v>
          </cell>
          <cell r="G5512">
            <v>626.38</v>
          </cell>
          <cell r="H5512">
            <v>626.38</v>
          </cell>
          <cell r="I5512">
            <v>626.38</v>
          </cell>
          <cell r="J5512">
            <v>626.38</v>
          </cell>
          <cell r="K5512">
            <v>626.38</v>
          </cell>
          <cell r="L5512">
            <v>626.38</v>
          </cell>
          <cell r="M5512">
            <v>626.38</v>
          </cell>
          <cell r="N5512">
            <v>626.38</v>
          </cell>
          <cell r="O5512">
            <v>626.38</v>
          </cell>
          <cell r="P5512">
            <v>626.38</v>
          </cell>
          <cell r="Q5512">
            <v>626.38</v>
          </cell>
          <cell r="R5512">
            <v>626.38</v>
          </cell>
          <cell r="S5512">
            <v>7516.56</v>
          </cell>
        </row>
        <row r="5513">
          <cell r="E5513" t="str">
            <v>47172130100EQMRCZZHO</v>
          </cell>
          <cell r="F5513" t="str">
            <v>CC-GROUPSC</v>
          </cell>
          <cell r="G5513">
            <v>493.66</v>
          </cell>
          <cell r="H5513">
            <v>493.66</v>
          </cell>
          <cell r="I5513">
            <v>493.66</v>
          </cell>
          <cell r="J5513">
            <v>493.66</v>
          </cell>
          <cell r="K5513">
            <v>493.66</v>
          </cell>
          <cell r="L5513">
            <v>493.66</v>
          </cell>
          <cell r="M5513">
            <v>493.66</v>
          </cell>
          <cell r="N5513">
            <v>493.66</v>
          </cell>
          <cell r="O5513">
            <v>493.66</v>
          </cell>
          <cell r="P5513">
            <v>493.66</v>
          </cell>
          <cell r="Q5513">
            <v>493.66</v>
          </cell>
          <cell r="R5513">
            <v>493.66</v>
          </cell>
          <cell r="S5513">
            <v>5923.92</v>
          </cell>
        </row>
        <row r="5514">
          <cell r="E5514" t="str">
            <v>47172130100EQMRCZZHO Total</v>
          </cell>
          <cell r="F5514">
            <v>0</v>
          </cell>
          <cell r="S5514">
            <v>48299.399999999994</v>
          </cell>
        </row>
        <row r="5515">
          <cell r="E5515" t="str">
            <v>47172130200EQMRCZZHO</v>
          </cell>
          <cell r="F5515" t="str">
            <v>CC-MEDAID</v>
          </cell>
          <cell r="G5515">
            <v>2609.81</v>
          </cell>
          <cell r="H5515">
            <v>2609.81</v>
          </cell>
          <cell r="I5515">
            <v>2609.81</v>
          </cell>
          <cell r="J5515">
            <v>2609.81</v>
          </cell>
          <cell r="K5515">
            <v>2609.81</v>
          </cell>
          <cell r="L5515">
            <v>2609.81</v>
          </cell>
          <cell r="M5515">
            <v>2609.81</v>
          </cell>
          <cell r="N5515">
            <v>2609.81</v>
          </cell>
          <cell r="O5515">
            <v>2609.81</v>
          </cell>
          <cell r="P5515">
            <v>2609.81</v>
          </cell>
          <cell r="Q5515">
            <v>2609.81</v>
          </cell>
          <cell r="R5515">
            <v>2609.81</v>
          </cell>
          <cell r="S5515">
            <v>31317.72</v>
          </cell>
        </row>
        <row r="5516">
          <cell r="E5516" t="str">
            <v>47172130200EQMRCZZHO</v>
          </cell>
          <cell r="F5516" t="str">
            <v>CC-MEDAID</v>
          </cell>
          <cell r="G5516">
            <v>2017.77</v>
          </cell>
          <cell r="H5516">
            <v>2017.77</v>
          </cell>
          <cell r="I5516">
            <v>2017.77</v>
          </cell>
          <cell r="J5516">
            <v>2017.77</v>
          </cell>
          <cell r="K5516">
            <v>2017.77</v>
          </cell>
          <cell r="L5516">
            <v>2017.77</v>
          </cell>
          <cell r="M5516">
            <v>2017.77</v>
          </cell>
          <cell r="N5516">
            <v>2017.77</v>
          </cell>
          <cell r="O5516">
            <v>2017.77</v>
          </cell>
          <cell r="P5516">
            <v>2017.77</v>
          </cell>
          <cell r="Q5516">
            <v>2017.77</v>
          </cell>
          <cell r="R5516">
            <v>2017.77</v>
          </cell>
          <cell r="S5516">
            <v>24213.24</v>
          </cell>
        </row>
        <row r="5517">
          <cell r="E5517" t="str">
            <v>47172130200EQMRCZZHO</v>
          </cell>
          <cell r="F5517" t="str">
            <v>CC-MEDAID</v>
          </cell>
          <cell r="G5517">
            <v>2088.84</v>
          </cell>
          <cell r="H5517">
            <v>2088.84</v>
          </cell>
          <cell r="I5517">
            <v>2088.84</v>
          </cell>
          <cell r="J5517">
            <v>2088.84</v>
          </cell>
          <cell r="K5517">
            <v>2088.84</v>
          </cell>
          <cell r="L5517">
            <v>2088.84</v>
          </cell>
          <cell r="M5517">
            <v>2088.84</v>
          </cell>
          <cell r="N5517">
            <v>2088.84</v>
          </cell>
          <cell r="O5517">
            <v>2088.84</v>
          </cell>
          <cell r="P5517">
            <v>2088.84</v>
          </cell>
          <cell r="Q5517">
            <v>2088.84</v>
          </cell>
          <cell r="R5517">
            <v>2088.84</v>
          </cell>
          <cell r="S5517">
            <v>25066.080000000002</v>
          </cell>
        </row>
        <row r="5518">
          <cell r="E5518" t="str">
            <v>47172130200EQMRCZZHO</v>
          </cell>
          <cell r="F5518" t="str">
            <v>CC-MEDAID</v>
          </cell>
          <cell r="G5518">
            <v>2088.84</v>
          </cell>
          <cell r="H5518">
            <v>2088.84</v>
          </cell>
          <cell r="I5518">
            <v>2088.84</v>
          </cell>
          <cell r="J5518">
            <v>2088.84</v>
          </cell>
          <cell r="K5518">
            <v>2088.84</v>
          </cell>
          <cell r="L5518">
            <v>2088.84</v>
          </cell>
          <cell r="M5518">
            <v>2088.84</v>
          </cell>
          <cell r="N5518">
            <v>2088.84</v>
          </cell>
          <cell r="O5518">
            <v>2088.84</v>
          </cell>
          <cell r="P5518">
            <v>2088.84</v>
          </cell>
          <cell r="Q5518">
            <v>2088.84</v>
          </cell>
          <cell r="R5518">
            <v>2088.84</v>
          </cell>
          <cell r="S5518">
            <v>25066.080000000002</v>
          </cell>
        </row>
        <row r="5519">
          <cell r="E5519" t="str">
            <v>47172130200EQMRCZZHO</v>
          </cell>
          <cell r="F5519" t="str">
            <v>CC-MEDAID</v>
          </cell>
          <cell r="G5519">
            <v>2609.1999999999998</v>
          </cell>
          <cell r="H5519">
            <v>2609.1999999999998</v>
          </cell>
          <cell r="I5519">
            <v>2609.1999999999998</v>
          </cell>
          <cell r="J5519">
            <v>2609.1999999999998</v>
          </cell>
          <cell r="K5519">
            <v>2609.1999999999998</v>
          </cell>
          <cell r="L5519">
            <v>2609.1999999999998</v>
          </cell>
          <cell r="M5519">
            <v>2609.1999999999998</v>
          </cell>
          <cell r="N5519">
            <v>2609.1999999999998</v>
          </cell>
          <cell r="O5519">
            <v>2609.1999999999998</v>
          </cell>
          <cell r="P5519">
            <v>2609.1999999999998</v>
          </cell>
          <cell r="Q5519">
            <v>2609.1999999999998</v>
          </cell>
          <cell r="R5519">
            <v>2609.1999999999998</v>
          </cell>
          <cell r="S5519">
            <v>31310.400000000001</v>
          </cell>
        </row>
        <row r="5520">
          <cell r="E5520" t="str">
            <v>47172130200EQMRCZZHO Total</v>
          </cell>
          <cell r="F5520">
            <v>0</v>
          </cell>
          <cell r="S5520">
            <v>136973.52000000002</v>
          </cell>
        </row>
        <row r="5521">
          <cell r="E5521" t="str">
            <v>47172130300EQMRCZZHO</v>
          </cell>
          <cell r="F5521" t="str">
            <v>CC-PENSION</v>
          </cell>
          <cell r="G5521">
            <v>8826.15</v>
          </cell>
          <cell r="H5521">
            <v>8826.15</v>
          </cell>
          <cell r="I5521">
            <v>8826.15</v>
          </cell>
          <cell r="J5521">
            <v>8826.15</v>
          </cell>
          <cell r="K5521">
            <v>8826.15</v>
          </cell>
          <cell r="L5521">
            <v>8826.15</v>
          </cell>
          <cell r="M5521">
            <v>8826.15</v>
          </cell>
          <cell r="N5521">
            <v>8826.15</v>
          </cell>
          <cell r="O5521">
            <v>8826.15</v>
          </cell>
          <cell r="P5521">
            <v>8826.15</v>
          </cell>
          <cell r="Q5521">
            <v>8826.15</v>
          </cell>
          <cell r="R5521">
            <v>8826.15</v>
          </cell>
          <cell r="S5521">
            <v>105913.8</v>
          </cell>
        </row>
        <row r="5522">
          <cell r="E5522" t="str">
            <v>47172130300EQMRCZZHO</v>
          </cell>
          <cell r="F5522" t="str">
            <v>CC-PENSION</v>
          </cell>
          <cell r="G5522">
            <v>8826.15</v>
          </cell>
          <cell r="H5522">
            <v>8826.15</v>
          </cell>
          <cell r="I5522">
            <v>8826.15</v>
          </cell>
          <cell r="J5522">
            <v>8826.15</v>
          </cell>
          <cell r="K5522">
            <v>8826.15</v>
          </cell>
          <cell r="L5522">
            <v>8826.15</v>
          </cell>
          <cell r="M5522">
            <v>8826.15</v>
          </cell>
          <cell r="N5522">
            <v>8826.15</v>
          </cell>
          <cell r="O5522">
            <v>8826.15</v>
          </cell>
          <cell r="P5522">
            <v>8826.15</v>
          </cell>
          <cell r="Q5522">
            <v>8826.15</v>
          </cell>
          <cell r="R5522">
            <v>8826.15</v>
          </cell>
          <cell r="S5522">
            <v>105913.8</v>
          </cell>
        </row>
        <row r="5523">
          <cell r="E5523" t="str">
            <v>47172130300EQMRCZZHO</v>
          </cell>
          <cell r="F5523" t="str">
            <v>CC-PENSION</v>
          </cell>
          <cell r="G5523">
            <v>4795.99</v>
          </cell>
          <cell r="H5523">
            <v>4795.99</v>
          </cell>
          <cell r="I5523">
            <v>4795.99</v>
          </cell>
          <cell r="J5523">
            <v>4795.99</v>
          </cell>
          <cell r="K5523">
            <v>4795.99</v>
          </cell>
          <cell r="L5523">
            <v>4795.99</v>
          </cell>
          <cell r="M5523">
            <v>4795.99</v>
          </cell>
          <cell r="N5523">
            <v>4795.99</v>
          </cell>
          <cell r="O5523">
            <v>4795.99</v>
          </cell>
          <cell r="P5523">
            <v>4795.99</v>
          </cell>
          <cell r="Q5523">
            <v>4795.99</v>
          </cell>
          <cell r="R5523">
            <v>4795.99</v>
          </cell>
          <cell r="S5523">
            <v>57551.88</v>
          </cell>
        </row>
        <row r="5524">
          <cell r="E5524" t="str">
            <v>47172130300EQMRCZZHO</v>
          </cell>
          <cell r="F5524" t="str">
            <v>CC-PENSION</v>
          </cell>
          <cell r="G5524">
            <v>9505.7000000000007</v>
          </cell>
          <cell r="H5524">
            <v>9505.7000000000007</v>
          </cell>
          <cell r="I5524">
            <v>9505.7000000000007</v>
          </cell>
          <cell r="J5524">
            <v>9505.7000000000007</v>
          </cell>
          <cell r="K5524">
            <v>9505.7000000000007</v>
          </cell>
          <cell r="L5524">
            <v>9505.7000000000007</v>
          </cell>
          <cell r="M5524">
            <v>9505.7000000000007</v>
          </cell>
          <cell r="N5524">
            <v>9505.7000000000007</v>
          </cell>
          <cell r="O5524">
            <v>9505.7000000000007</v>
          </cell>
          <cell r="P5524">
            <v>9505.7000000000007</v>
          </cell>
          <cell r="Q5524">
            <v>9505.7000000000007</v>
          </cell>
          <cell r="R5524">
            <v>9505.7000000000007</v>
          </cell>
          <cell r="S5524">
            <v>114068.4</v>
          </cell>
        </row>
        <row r="5525">
          <cell r="E5525" t="str">
            <v>47172130300EQMRCZZHO</v>
          </cell>
          <cell r="F5525" t="str">
            <v>CC-PENSION</v>
          </cell>
          <cell r="G5525">
            <v>6890.13</v>
          </cell>
          <cell r="H5525">
            <v>6890.13</v>
          </cell>
          <cell r="I5525">
            <v>6890.13</v>
          </cell>
          <cell r="J5525">
            <v>6890.13</v>
          </cell>
          <cell r="K5525">
            <v>6890.13</v>
          </cell>
          <cell r="L5525">
            <v>6890.13</v>
          </cell>
          <cell r="M5525">
            <v>6890.13</v>
          </cell>
          <cell r="N5525">
            <v>6890.13</v>
          </cell>
          <cell r="O5525">
            <v>6890.13</v>
          </cell>
          <cell r="P5525">
            <v>6890.13</v>
          </cell>
          <cell r="Q5525">
            <v>6890.13</v>
          </cell>
          <cell r="R5525">
            <v>6890.13</v>
          </cell>
          <cell r="S5525">
            <v>82681.56</v>
          </cell>
        </row>
        <row r="5526">
          <cell r="E5526" t="str">
            <v>47172130300EQMRCZZHO</v>
          </cell>
          <cell r="F5526" t="str">
            <v>CC-PENSION</v>
          </cell>
          <cell r="G5526">
            <v>4442.97</v>
          </cell>
          <cell r="H5526">
            <v>4442.97</v>
          </cell>
          <cell r="I5526">
            <v>4442.97</v>
          </cell>
          <cell r="J5526">
            <v>4442.97</v>
          </cell>
          <cell r="K5526">
            <v>4442.97</v>
          </cell>
          <cell r="L5526">
            <v>4442.97</v>
          </cell>
          <cell r="M5526">
            <v>4442.97</v>
          </cell>
          <cell r="N5526">
            <v>4442.97</v>
          </cell>
          <cell r="O5526">
            <v>4442.97</v>
          </cell>
          <cell r="P5526">
            <v>4442.97</v>
          </cell>
          <cell r="Q5526">
            <v>4442.97</v>
          </cell>
          <cell r="R5526">
            <v>4442.97</v>
          </cell>
          <cell r="S5526">
            <v>53315.64</v>
          </cell>
        </row>
        <row r="5527">
          <cell r="E5527" t="str">
            <v>47172130300EQMRCZZHO Total</v>
          </cell>
          <cell r="F5527">
            <v>0</v>
          </cell>
          <cell r="S5527">
            <v>519445.08</v>
          </cell>
        </row>
        <row r="5528">
          <cell r="E5528" t="str">
            <v>47172130400EQMRCZZHO</v>
          </cell>
          <cell r="F5528" t="str">
            <v>CC-U.I.F.</v>
          </cell>
          <cell r="G5528">
            <v>148.72</v>
          </cell>
          <cell r="H5528">
            <v>148.72</v>
          </cell>
          <cell r="I5528">
            <v>148.72</v>
          </cell>
          <cell r="J5528">
            <v>148.72</v>
          </cell>
          <cell r="K5528">
            <v>148.72</v>
          </cell>
          <cell r="L5528">
            <v>148.72</v>
          </cell>
          <cell r="M5528">
            <v>148.72</v>
          </cell>
          <cell r="N5528">
            <v>148.72</v>
          </cell>
          <cell r="O5528">
            <v>148.72</v>
          </cell>
          <cell r="P5528">
            <v>148.72</v>
          </cell>
          <cell r="Q5528">
            <v>148.72</v>
          </cell>
          <cell r="R5528">
            <v>148.72</v>
          </cell>
          <cell r="S5528">
            <v>1784.64</v>
          </cell>
        </row>
        <row r="5529">
          <cell r="E5529" t="str">
            <v>47172130400EQMRCZZHO</v>
          </cell>
          <cell r="F5529" t="str">
            <v>CC-U.I.F.</v>
          </cell>
          <cell r="G5529">
            <v>148.72</v>
          </cell>
          <cell r="H5529">
            <v>148.72</v>
          </cell>
          <cell r="I5529">
            <v>148.72</v>
          </cell>
          <cell r="J5529">
            <v>148.72</v>
          </cell>
          <cell r="K5529">
            <v>148.72</v>
          </cell>
          <cell r="L5529">
            <v>148.72</v>
          </cell>
          <cell r="M5529">
            <v>148.72</v>
          </cell>
          <cell r="N5529">
            <v>148.72</v>
          </cell>
          <cell r="O5529">
            <v>148.72</v>
          </cell>
          <cell r="P5529">
            <v>148.72</v>
          </cell>
          <cell r="Q5529">
            <v>148.72</v>
          </cell>
          <cell r="R5529">
            <v>148.72</v>
          </cell>
          <cell r="S5529">
            <v>1784.64</v>
          </cell>
        </row>
        <row r="5530">
          <cell r="E5530" t="str">
            <v>47172130400EQMRCZZHO</v>
          </cell>
          <cell r="F5530" t="str">
            <v>CC-U.I.F.</v>
          </cell>
          <cell r="G5530">
            <v>148.72</v>
          </cell>
          <cell r="H5530">
            <v>148.72</v>
          </cell>
          <cell r="I5530">
            <v>148.72</v>
          </cell>
          <cell r="J5530">
            <v>148.72</v>
          </cell>
          <cell r="K5530">
            <v>148.72</v>
          </cell>
          <cell r="L5530">
            <v>148.72</v>
          </cell>
          <cell r="M5530">
            <v>148.72</v>
          </cell>
          <cell r="N5530">
            <v>148.72</v>
          </cell>
          <cell r="O5530">
            <v>148.72</v>
          </cell>
          <cell r="P5530">
            <v>148.72</v>
          </cell>
          <cell r="Q5530">
            <v>148.72</v>
          </cell>
          <cell r="R5530">
            <v>148.72</v>
          </cell>
          <cell r="S5530">
            <v>1784.64</v>
          </cell>
        </row>
        <row r="5531">
          <cell r="E5531" t="str">
            <v>47172130400EQMRCZZHO</v>
          </cell>
          <cell r="F5531" t="str">
            <v>CC-U.I.F.</v>
          </cell>
          <cell r="G5531">
            <v>148.72</v>
          </cell>
          <cell r="H5531">
            <v>148.72</v>
          </cell>
          <cell r="I5531">
            <v>148.72</v>
          </cell>
          <cell r="J5531">
            <v>148.72</v>
          </cell>
          <cell r="K5531">
            <v>148.72</v>
          </cell>
          <cell r="L5531">
            <v>148.72</v>
          </cell>
          <cell r="M5531">
            <v>148.72</v>
          </cell>
          <cell r="N5531">
            <v>148.72</v>
          </cell>
          <cell r="O5531">
            <v>148.72</v>
          </cell>
          <cell r="P5531">
            <v>148.72</v>
          </cell>
          <cell r="Q5531">
            <v>148.72</v>
          </cell>
          <cell r="R5531">
            <v>148.72</v>
          </cell>
          <cell r="S5531">
            <v>1784.64</v>
          </cell>
        </row>
        <row r="5532">
          <cell r="E5532" t="str">
            <v>47172130400EQMRCZZHO</v>
          </cell>
          <cell r="F5532" t="str">
            <v>CC-U.I.F.</v>
          </cell>
          <cell r="G5532">
            <v>148.72</v>
          </cell>
          <cell r="H5532">
            <v>148.72</v>
          </cell>
          <cell r="I5532">
            <v>148.72</v>
          </cell>
          <cell r="J5532">
            <v>148.72</v>
          </cell>
          <cell r="K5532">
            <v>148.72</v>
          </cell>
          <cell r="L5532">
            <v>148.72</v>
          </cell>
          <cell r="M5532">
            <v>148.72</v>
          </cell>
          <cell r="N5532">
            <v>148.72</v>
          </cell>
          <cell r="O5532">
            <v>148.72</v>
          </cell>
          <cell r="P5532">
            <v>148.72</v>
          </cell>
          <cell r="Q5532">
            <v>148.72</v>
          </cell>
          <cell r="R5532">
            <v>148.72</v>
          </cell>
          <cell r="S5532">
            <v>1784.64</v>
          </cell>
        </row>
        <row r="5533">
          <cell r="E5533" t="str">
            <v>47172130400EQMRCZZHO</v>
          </cell>
          <cell r="F5533" t="str">
            <v>CC-U.I.F.</v>
          </cell>
          <cell r="G5533">
            <v>148.72</v>
          </cell>
          <cell r="H5533">
            <v>148.72</v>
          </cell>
          <cell r="I5533">
            <v>148.72</v>
          </cell>
          <cell r="J5533">
            <v>148.72</v>
          </cell>
          <cell r="K5533">
            <v>148.72</v>
          </cell>
          <cell r="L5533">
            <v>148.72</v>
          </cell>
          <cell r="M5533">
            <v>148.72</v>
          </cell>
          <cell r="N5533">
            <v>148.72</v>
          </cell>
          <cell r="O5533">
            <v>148.72</v>
          </cell>
          <cell r="P5533">
            <v>148.72</v>
          </cell>
          <cell r="Q5533">
            <v>148.72</v>
          </cell>
          <cell r="R5533">
            <v>148.72</v>
          </cell>
          <cell r="S5533">
            <v>1784.64</v>
          </cell>
        </row>
        <row r="5534">
          <cell r="E5534" t="str">
            <v>47172130400EQMRCZZHO Total</v>
          </cell>
          <cell r="F5534">
            <v>0</v>
          </cell>
          <cell r="S5534">
            <v>10707.84</v>
          </cell>
        </row>
        <row r="5535">
          <cell r="E5535" t="str">
            <v>47172305410EQMRCZZHO</v>
          </cell>
          <cell r="F5535" t="str">
            <v>CC-SKILLS</v>
          </cell>
          <cell r="G5535">
            <v>471.16</v>
          </cell>
          <cell r="H5535">
            <v>471.16</v>
          </cell>
          <cell r="I5535">
            <v>471.16</v>
          </cell>
          <cell r="J5535">
            <v>471.16</v>
          </cell>
          <cell r="K5535">
            <v>471.16</v>
          </cell>
          <cell r="L5535">
            <v>471.16</v>
          </cell>
          <cell r="M5535">
            <v>471.16</v>
          </cell>
          <cell r="N5535">
            <v>471.16</v>
          </cell>
          <cell r="O5535">
            <v>471.16</v>
          </cell>
          <cell r="P5535">
            <v>471.16</v>
          </cell>
          <cell r="Q5535">
            <v>872.35</v>
          </cell>
          <cell r="R5535">
            <v>471.16</v>
          </cell>
          <cell r="S5535">
            <v>6055.11</v>
          </cell>
        </row>
        <row r="5536">
          <cell r="E5536" t="str">
            <v>47172305410EQMRCZZHO</v>
          </cell>
          <cell r="F5536" t="str">
            <v>CC-SKILLS</v>
          </cell>
          <cell r="G5536">
            <v>457.27</v>
          </cell>
          <cell r="H5536">
            <v>457.27</v>
          </cell>
          <cell r="I5536">
            <v>457.27</v>
          </cell>
          <cell r="J5536">
            <v>457.27</v>
          </cell>
          <cell r="K5536">
            <v>457.27</v>
          </cell>
          <cell r="L5536">
            <v>457.27</v>
          </cell>
          <cell r="M5536">
            <v>457.27</v>
          </cell>
          <cell r="N5536">
            <v>457.27</v>
          </cell>
          <cell r="O5536">
            <v>457.27</v>
          </cell>
          <cell r="P5536">
            <v>457.27</v>
          </cell>
          <cell r="Q5536">
            <v>858.46</v>
          </cell>
          <cell r="R5536">
            <v>457.27</v>
          </cell>
          <cell r="S5536">
            <v>5888.43</v>
          </cell>
        </row>
        <row r="5537">
          <cell r="E5537" t="str">
            <v>47172305410EQMRCZZHO</v>
          </cell>
          <cell r="F5537" t="str">
            <v>CC-SKILLS</v>
          </cell>
          <cell r="G5537">
            <v>226.89</v>
          </cell>
          <cell r="H5537">
            <v>226.89</v>
          </cell>
          <cell r="I5537">
            <v>226.89</v>
          </cell>
          <cell r="J5537">
            <v>226.89</v>
          </cell>
          <cell r="K5537">
            <v>226.89</v>
          </cell>
          <cell r="L5537">
            <v>226.89</v>
          </cell>
          <cell r="M5537">
            <v>226.89</v>
          </cell>
          <cell r="N5537">
            <v>444.89</v>
          </cell>
          <cell r="O5537">
            <v>226.89</v>
          </cell>
          <cell r="P5537">
            <v>226.89</v>
          </cell>
          <cell r="Q5537">
            <v>226.89</v>
          </cell>
          <cell r="R5537">
            <v>226.89</v>
          </cell>
          <cell r="S5537">
            <v>2940.68</v>
          </cell>
        </row>
        <row r="5538">
          <cell r="E5538" t="str">
            <v>47172305410EQMRCZZHO</v>
          </cell>
          <cell r="F5538" t="str">
            <v>CC-SKILLS</v>
          </cell>
          <cell r="G5538">
            <v>509.68</v>
          </cell>
          <cell r="H5538">
            <v>509.68</v>
          </cell>
          <cell r="I5538">
            <v>509.68</v>
          </cell>
          <cell r="J5538">
            <v>509.68</v>
          </cell>
          <cell r="K5538">
            <v>941.75</v>
          </cell>
          <cell r="L5538">
            <v>509.68</v>
          </cell>
          <cell r="M5538">
            <v>509.68</v>
          </cell>
          <cell r="N5538">
            <v>509.68</v>
          </cell>
          <cell r="O5538">
            <v>509.68</v>
          </cell>
          <cell r="P5538">
            <v>509.68</v>
          </cell>
          <cell r="Q5538">
            <v>509.68</v>
          </cell>
          <cell r="R5538">
            <v>509.68</v>
          </cell>
          <cell r="S5538">
            <v>6548.23</v>
          </cell>
        </row>
        <row r="5539">
          <cell r="E5539" t="str">
            <v>47172305410EQMRCZZHO</v>
          </cell>
          <cell r="F5539" t="str">
            <v>CC-SKILLS</v>
          </cell>
          <cell r="G5539">
            <v>316.85000000000002</v>
          </cell>
          <cell r="H5539">
            <v>316.85000000000002</v>
          </cell>
          <cell r="I5539">
            <v>316.85000000000002</v>
          </cell>
          <cell r="J5539">
            <v>316.85000000000002</v>
          </cell>
          <cell r="K5539">
            <v>316.85000000000002</v>
          </cell>
          <cell r="L5539">
            <v>316.85000000000002</v>
          </cell>
          <cell r="M5539">
            <v>316.85000000000002</v>
          </cell>
          <cell r="N5539">
            <v>630.03</v>
          </cell>
          <cell r="O5539">
            <v>316.85000000000002</v>
          </cell>
          <cell r="P5539">
            <v>316.85000000000002</v>
          </cell>
          <cell r="Q5539">
            <v>316.85000000000002</v>
          </cell>
          <cell r="R5539">
            <v>316.85000000000002</v>
          </cell>
          <cell r="S5539">
            <v>4115.38</v>
          </cell>
        </row>
        <row r="5540">
          <cell r="E5540" t="str">
            <v>47172305410EQMRCZZHO</v>
          </cell>
          <cell r="F5540" t="str">
            <v>CC-SKILLS</v>
          </cell>
          <cell r="G5540">
            <v>259.33999999999997</v>
          </cell>
          <cell r="H5540">
            <v>506.17</v>
          </cell>
          <cell r="I5540">
            <v>259.33999999999997</v>
          </cell>
          <cell r="J5540">
            <v>259.33999999999997</v>
          </cell>
          <cell r="K5540">
            <v>259.33999999999997</v>
          </cell>
          <cell r="L5540">
            <v>259.33999999999997</v>
          </cell>
          <cell r="M5540">
            <v>259.33999999999997</v>
          </cell>
          <cell r="N5540">
            <v>259.33999999999997</v>
          </cell>
          <cell r="O5540">
            <v>259.33999999999997</v>
          </cell>
          <cell r="P5540">
            <v>259.33999999999997</v>
          </cell>
          <cell r="Q5540">
            <v>259.33999999999997</v>
          </cell>
          <cell r="R5540">
            <v>259.33999999999997</v>
          </cell>
          <cell r="S5540">
            <v>3358.91</v>
          </cell>
        </row>
        <row r="5541">
          <cell r="E5541" t="str">
            <v>47172305410EQMRCZZHO Total</v>
          </cell>
          <cell r="F5541">
            <v>0</v>
          </cell>
          <cell r="S5541">
            <v>28906.74</v>
          </cell>
        </row>
        <row r="5542">
          <cell r="E5542" t="str">
            <v>47182110010EQMRCZZHO</v>
          </cell>
          <cell r="F5542" t="str">
            <v>SALARY</v>
          </cell>
          <cell r="G5542">
            <v>21799.96</v>
          </cell>
          <cell r="H5542">
            <v>21799.96</v>
          </cell>
          <cell r="I5542">
            <v>21799.96</v>
          </cell>
          <cell r="J5542">
            <v>21799.96</v>
          </cell>
          <cell r="K5542">
            <v>21799.96</v>
          </cell>
          <cell r="L5542">
            <v>21799.96</v>
          </cell>
          <cell r="M5542">
            <v>21799.96</v>
          </cell>
          <cell r="N5542">
            <v>21799.96</v>
          </cell>
          <cell r="O5542">
            <v>21799.96</v>
          </cell>
          <cell r="P5542">
            <v>21799.96</v>
          </cell>
          <cell r="Q5542">
            <v>21799.96</v>
          </cell>
          <cell r="R5542">
            <v>21799.96</v>
          </cell>
          <cell r="S5542">
            <v>261599.52</v>
          </cell>
        </row>
        <row r="5543">
          <cell r="E5543" t="str">
            <v>47182110010EQMRCZZHO</v>
          </cell>
          <cell r="F5543" t="str">
            <v>SALARY</v>
          </cell>
          <cell r="G5543">
            <v>43207.72</v>
          </cell>
          <cell r="H5543">
            <v>43207.72</v>
          </cell>
          <cell r="I5543">
            <v>43207.72</v>
          </cell>
          <cell r="J5543">
            <v>43207.72</v>
          </cell>
          <cell r="K5543">
            <v>43207.72</v>
          </cell>
          <cell r="L5543">
            <v>43207.72</v>
          </cell>
          <cell r="M5543">
            <v>43207.72</v>
          </cell>
          <cell r="N5543">
            <v>43207.72</v>
          </cell>
          <cell r="O5543">
            <v>43207.72</v>
          </cell>
          <cell r="P5543">
            <v>43207.72</v>
          </cell>
          <cell r="Q5543">
            <v>43207.72</v>
          </cell>
          <cell r="R5543">
            <v>43207.72</v>
          </cell>
          <cell r="S5543">
            <v>518492.64</v>
          </cell>
        </row>
        <row r="5544">
          <cell r="E5544" t="str">
            <v>47182110010EQMRCZZHO</v>
          </cell>
          <cell r="F5544" t="str">
            <v>SALARY</v>
          </cell>
          <cell r="G5544">
            <v>35451.699999999997</v>
          </cell>
          <cell r="H5544">
            <v>35451.699999999997</v>
          </cell>
          <cell r="I5544">
            <v>35451.699999999997</v>
          </cell>
          <cell r="J5544">
            <v>35451.699999999997</v>
          </cell>
          <cell r="K5544">
            <v>35451.699999999997</v>
          </cell>
          <cell r="L5544">
            <v>35451.699999999997</v>
          </cell>
          <cell r="M5544">
            <v>35451.699999999997</v>
          </cell>
          <cell r="N5544">
            <v>35451.699999999997</v>
          </cell>
          <cell r="O5544">
            <v>35451.699999999997</v>
          </cell>
          <cell r="P5544">
            <v>35451.699999999997</v>
          </cell>
          <cell r="Q5544">
            <v>35451.699999999997</v>
          </cell>
          <cell r="R5544">
            <v>35451.699999999997</v>
          </cell>
          <cell r="S5544">
            <v>425420.4</v>
          </cell>
        </row>
        <row r="5545">
          <cell r="E5545" t="str">
            <v>47182110010EQMRCZZHO</v>
          </cell>
          <cell r="F5545" t="str">
            <v>SALARY</v>
          </cell>
          <cell r="G5545">
            <v>56084.6</v>
          </cell>
          <cell r="H5545">
            <v>56084.6</v>
          </cell>
          <cell r="I5545">
            <v>56084.6</v>
          </cell>
          <cell r="J5545">
            <v>56084.6</v>
          </cell>
          <cell r="K5545">
            <v>56084.6</v>
          </cell>
          <cell r="L5545">
            <v>56084.6</v>
          </cell>
          <cell r="M5545">
            <v>56084.6</v>
          </cell>
          <cell r="N5545">
            <v>56084.6</v>
          </cell>
          <cell r="O5545">
            <v>56084.6</v>
          </cell>
          <cell r="P5545">
            <v>56084.6</v>
          </cell>
          <cell r="Q5545">
            <v>56084.6</v>
          </cell>
          <cell r="R5545">
            <v>56084.6</v>
          </cell>
          <cell r="S5545">
            <v>673015.2</v>
          </cell>
        </row>
        <row r="5546">
          <cell r="E5546" t="str">
            <v>47182110010EQMRCZZHO Total</v>
          </cell>
          <cell r="F5546">
            <v>0</v>
          </cell>
          <cell r="S5546">
            <v>1878527.76</v>
          </cell>
        </row>
        <row r="5547">
          <cell r="E5547" t="str">
            <v>47182110100EQMRCZZHO</v>
          </cell>
          <cell r="F5547" t="str">
            <v>BONUS</v>
          </cell>
          <cell r="G5547">
            <v>0</v>
          </cell>
          <cell r="H5547">
            <v>0</v>
          </cell>
          <cell r="I5547">
            <v>0</v>
          </cell>
          <cell r="J5547">
            <v>0</v>
          </cell>
          <cell r="K5547">
            <v>0</v>
          </cell>
          <cell r="L5547">
            <v>0</v>
          </cell>
          <cell r="M5547">
            <v>0</v>
          </cell>
          <cell r="N5547">
            <v>0</v>
          </cell>
          <cell r="O5547">
            <v>0</v>
          </cell>
          <cell r="P5547">
            <v>0</v>
          </cell>
          <cell r="Q5547">
            <v>0</v>
          </cell>
          <cell r="R5547">
            <v>21799.96</v>
          </cell>
          <cell r="S5547">
            <v>21799.96</v>
          </cell>
        </row>
        <row r="5548">
          <cell r="E5548" t="str">
            <v>47182110100EQMRCZZHO</v>
          </cell>
          <cell r="F5548" t="str">
            <v>BONUS</v>
          </cell>
          <cell r="G5548">
            <v>0</v>
          </cell>
          <cell r="H5548">
            <v>0</v>
          </cell>
          <cell r="I5548">
            <v>0</v>
          </cell>
          <cell r="J5548">
            <v>0</v>
          </cell>
          <cell r="K5548">
            <v>0</v>
          </cell>
          <cell r="L5548">
            <v>0</v>
          </cell>
          <cell r="M5548">
            <v>0</v>
          </cell>
          <cell r="N5548">
            <v>0</v>
          </cell>
          <cell r="O5548">
            <v>0</v>
          </cell>
          <cell r="P5548">
            <v>0</v>
          </cell>
          <cell r="Q5548">
            <v>0</v>
          </cell>
          <cell r="R5548">
            <v>43207.72</v>
          </cell>
          <cell r="S5548">
            <v>43207.72</v>
          </cell>
        </row>
        <row r="5549">
          <cell r="E5549" t="str">
            <v>47182110100EQMRCZZHO</v>
          </cell>
          <cell r="F5549" t="str">
            <v>BONUS</v>
          </cell>
          <cell r="G5549">
            <v>0</v>
          </cell>
          <cell r="H5549">
            <v>0</v>
          </cell>
          <cell r="I5549">
            <v>0</v>
          </cell>
          <cell r="J5549">
            <v>0</v>
          </cell>
          <cell r="K5549">
            <v>0</v>
          </cell>
          <cell r="L5549">
            <v>35451.699999999997</v>
          </cell>
          <cell r="M5549">
            <v>0</v>
          </cell>
          <cell r="N5549">
            <v>0</v>
          </cell>
          <cell r="O5549">
            <v>0</v>
          </cell>
          <cell r="P5549">
            <v>0</v>
          </cell>
          <cell r="Q5549">
            <v>0</v>
          </cell>
          <cell r="R5549">
            <v>0</v>
          </cell>
          <cell r="S5549">
            <v>35451.699999999997</v>
          </cell>
        </row>
        <row r="5550">
          <cell r="E5550" t="str">
            <v>47182110100EQMRCZZHO</v>
          </cell>
          <cell r="F5550" t="str">
            <v>BONUS</v>
          </cell>
          <cell r="G5550">
            <v>0</v>
          </cell>
          <cell r="H5550">
            <v>0</v>
          </cell>
          <cell r="I5550">
            <v>0</v>
          </cell>
          <cell r="J5550">
            <v>0</v>
          </cell>
          <cell r="K5550">
            <v>0</v>
          </cell>
          <cell r="L5550">
            <v>0</v>
          </cell>
          <cell r="M5550">
            <v>0</v>
          </cell>
          <cell r="N5550">
            <v>0</v>
          </cell>
          <cell r="O5550">
            <v>0</v>
          </cell>
          <cell r="P5550">
            <v>56084.6</v>
          </cell>
          <cell r="Q5550">
            <v>0</v>
          </cell>
          <cell r="R5550">
            <v>0</v>
          </cell>
          <cell r="S5550">
            <v>56084.6</v>
          </cell>
        </row>
        <row r="5551">
          <cell r="E5551" t="str">
            <v>47182110100EQMRCZZHO Total</v>
          </cell>
          <cell r="F5551">
            <v>0</v>
          </cell>
          <cell r="S5551">
            <v>156543.98000000001</v>
          </cell>
        </row>
        <row r="5552">
          <cell r="E5552" t="str">
            <v>47182110260EQMRCZZHO</v>
          </cell>
          <cell r="F5552" t="str">
            <v>HOUSESUB</v>
          </cell>
          <cell r="G5552">
            <v>796.61</v>
          </cell>
          <cell r="H5552">
            <v>796.61</v>
          </cell>
          <cell r="I5552">
            <v>796.61</v>
          </cell>
          <cell r="J5552">
            <v>796.61</v>
          </cell>
          <cell r="K5552">
            <v>796.61</v>
          </cell>
          <cell r="L5552">
            <v>796.61</v>
          </cell>
          <cell r="M5552">
            <v>796.61</v>
          </cell>
          <cell r="N5552">
            <v>796.61</v>
          </cell>
          <cell r="O5552">
            <v>796.61</v>
          </cell>
          <cell r="P5552">
            <v>796.61</v>
          </cell>
          <cell r="Q5552">
            <v>796.61</v>
          </cell>
          <cell r="R5552">
            <v>796.61</v>
          </cell>
          <cell r="S5552">
            <v>9559.32</v>
          </cell>
        </row>
        <row r="5553">
          <cell r="E5553" t="str">
            <v>47182110260EQMRCZZHO</v>
          </cell>
          <cell r="F5553" t="str">
            <v>HOUSESUB</v>
          </cell>
          <cell r="G5553">
            <v>796.61</v>
          </cell>
          <cell r="H5553">
            <v>796.61</v>
          </cell>
          <cell r="I5553">
            <v>796.61</v>
          </cell>
          <cell r="J5553">
            <v>796.61</v>
          </cell>
          <cell r="K5553">
            <v>796.61</v>
          </cell>
          <cell r="L5553">
            <v>796.61</v>
          </cell>
          <cell r="M5553">
            <v>796.61</v>
          </cell>
          <cell r="N5553">
            <v>796.61</v>
          </cell>
          <cell r="O5553">
            <v>796.61</v>
          </cell>
          <cell r="P5553">
            <v>796.61</v>
          </cell>
          <cell r="Q5553">
            <v>796.61</v>
          </cell>
          <cell r="R5553">
            <v>796.61</v>
          </cell>
          <cell r="S5553">
            <v>9559.32</v>
          </cell>
        </row>
        <row r="5554">
          <cell r="E5554" t="str">
            <v>47182110260EQMRCZZHO</v>
          </cell>
          <cell r="F5554" t="str">
            <v>HOUSESUB</v>
          </cell>
          <cell r="G5554">
            <v>796.61</v>
          </cell>
          <cell r="H5554">
            <v>796.61</v>
          </cell>
          <cell r="I5554">
            <v>796.61</v>
          </cell>
          <cell r="J5554">
            <v>796.61</v>
          </cell>
          <cell r="K5554">
            <v>796.61</v>
          </cell>
          <cell r="L5554">
            <v>796.61</v>
          </cell>
          <cell r="M5554">
            <v>796.61</v>
          </cell>
          <cell r="N5554">
            <v>796.61</v>
          </cell>
          <cell r="O5554">
            <v>796.61</v>
          </cell>
          <cell r="P5554">
            <v>796.61</v>
          </cell>
          <cell r="Q5554">
            <v>796.61</v>
          </cell>
          <cell r="R5554">
            <v>796.61</v>
          </cell>
          <cell r="S5554">
            <v>9559.32</v>
          </cell>
        </row>
        <row r="5555">
          <cell r="E5555" t="str">
            <v>47182110260EQMRCZZHO Total</v>
          </cell>
          <cell r="F5555">
            <v>0</v>
          </cell>
          <cell r="S5555">
            <v>28677.96</v>
          </cell>
        </row>
        <row r="5556">
          <cell r="E5556" t="str">
            <v>47182110340EQMRCZZHO</v>
          </cell>
          <cell r="F5556" t="str">
            <v>CARALL</v>
          </cell>
          <cell r="G5556">
            <v>12712</v>
          </cell>
          <cell r="H5556">
            <v>12712</v>
          </cell>
          <cell r="I5556">
            <v>12712</v>
          </cell>
          <cell r="J5556">
            <v>12712</v>
          </cell>
          <cell r="K5556">
            <v>12712</v>
          </cell>
          <cell r="L5556">
            <v>12712</v>
          </cell>
          <cell r="M5556">
            <v>12712</v>
          </cell>
          <cell r="N5556">
            <v>12712</v>
          </cell>
          <cell r="O5556">
            <v>12712</v>
          </cell>
          <cell r="P5556">
            <v>12712</v>
          </cell>
          <cell r="Q5556">
            <v>12712</v>
          </cell>
          <cell r="R5556">
            <v>12712</v>
          </cell>
          <cell r="S5556">
            <v>152544</v>
          </cell>
        </row>
        <row r="5557">
          <cell r="E5557" t="str">
            <v>47182110340EQMRCZZHO</v>
          </cell>
          <cell r="F5557" t="str">
            <v>CARALL</v>
          </cell>
          <cell r="G5557">
            <v>14863.08</v>
          </cell>
          <cell r="H5557">
            <v>14863.08</v>
          </cell>
          <cell r="I5557">
            <v>14863.08</v>
          </cell>
          <cell r="J5557">
            <v>14863.08</v>
          </cell>
          <cell r="K5557">
            <v>14863.08</v>
          </cell>
          <cell r="L5557">
            <v>14863.08</v>
          </cell>
          <cell r="M5557">
            <v>14863.08</v>
          </cell>
          <cell r="N5557">
            <v>14863.08</v>
          </cell>
          <cell r="O5557">
            <v>14863.08</v>
          </cell>
          <cell r="P5557">
            <v>14863.08</v>
          </cell>
          <cell r="Q5557">
            <v>14863.08</v>
          </cell>
          <cell r="R5557">
            <v>14863.08</v>
          </cell>
          <cell r="S5557">
            <v>178356.96</v>
          </cell>
        </row>
        <row r="5558">
          <cell r="E5558" t="str">
            <v>47182110340EQMRCZZHO Total</v>
          </cell>
          <cell r="F5558">
            <v>0</v>
          </cell>
          <cell r="S5558">
            <v>330900.95999999996</v>
          </cell>
        </row>
        <row r="5559">
          <cell r="E5559" t="str">
            <v>47182130010EQMRCZZHO</v>
          </cell>
          <cell r="F5559" t="str">
            <v>CC-BARGAIN</v>
          </cell>
          <cell r="G5559">
            <v>8.25</v>
          </cell>
          <cell r="H5559">
            <v>8.25</v>
          </cell>
          <cell r="I5559">
            <v>8.25</v>
          </cell>
          <cell r="J5559">
            <v>8.25</v>
          </cell>
          <cell r="K5559">
            <v>8.25</v>
          </cell>
          <cell r="L5559">
            <v>8.25</v>
          </cell>
          <cell r="M5559">
            <v>8.25</v>
          </cell>
          <cell r="N5559">
            <v>8.25</v>
          </cell>
          <cell r="O5559">
            <v>8.25</v>
          </cell>
          <cell r="P5559">
            <v>8.25</v>
          </cell>
          <cell r="Q5559">
            <v>8.25</v>
          </cell>
          <cell r="R5559">
            <v>8.25</v>
          </cell>
          <cell r="S5559">
            <v>99</v>
          </cell>
        </row>
        <row r="5560">
          <cell r="E5560" t="str">
            <v>47182130010EQMRCZZHO</v>
          </cell>
          <cell r="F5560" t="str">
            <v>CC-BARGAIN</v>
          </cell>
          <cell r="G5560">
            <v>8.25</v>
          </cell>
          <cell r="H5560">
            <v>8.25</v>
          </cell>
          <cell r="I5560">
            <v>8.25</v>
          </cell>
          <cell r="J5560">
            <v>8.25</v>
          </cell>
          <cell r="K5560">
            <v>8.25</v>
          </cell>
          <cell r="L5560">
            <v>8.25</v>
          </cell>
          <cell r="M5560">
            <v>8.25</v>
          </cell>
          <cell r="N5560">
            <v>8.25</v>
          </cell>
          <cell r="O5560">
            <v>8.25</v>
          </cell>
          <cell r="P5560">
            <v>8.25</v>
          </cell>
          <cell r="Q5560">
            <v>8.25</v>
          </cell>
          <cell r="R5560">
            <v>8.25</v>
          </cell>
          <cell r="S5560">
            <v>99</v>
          </cell>
        </row>
        <row r="5561">
          <cell r="E5561" t="str">
            <v>47182130010EQMRCZZHO</v>
          </cell>
          <cell r="F5561" t="str">
            <v>CC-UNION</v>
          </cell>
          <cell r="G5561">
            <v>8.25</v>
          </cell>
          <cell r="H5561">
            <v>8.25</v>
          </cell>
          <cell r="I5561">
            <v>8.25</v>
          </cell>
          <cell r="J5561">
            <v>8.25</v>
          </cell>
          <cell r="K5561">
            <v>8.25</v>
          </cell>
          <cell r="L5561">
            <v>8.25</v>
          </cell>
          <cell r="M5561">
            <v>8.25</v>
          </cell>
          <cell r="N5561">
            <v>8.25</v>
          </cell>
          <cell r="O5561">
            <v>8.25</v>
          </cell>
          <cell r="P5561">
            <v>8.25</v>
          </cell>
          <cell r="Q5561">
            <v>8.25</v>
          </cell>
          <cell r="R5561">
            <v>8.25</v>
          </cell>
          <cell r="S5561">
            <v>99</v>
          </cell>
        </row>
        <row r="5562">
          <cell r="E5562" t="str">
            <v>47182130010EQMRCZZHO</v>
          </cell>
          <cell r="F5562" t="str">
            <v>CC-BARGAIN</v>
          </cell>
          <cell r="G5562">
            <v>8.25</v>
          </cell>
          <cell r="H5562">
            <v>8.25</v>
          </cell>
          <cell r="I5562">
            <v>8.25</v>
          </cell>
          <cell r="J5562">
            <v>8.25</v>
          </cell>
          <cell r="K5562">
            <v>8.25</v>
          </cell>
          <cell r="L5562">
            <v>8.25</v>
          </cell>
          <cell r="M5562">
            <v>8.25</v>
          </cell>
          <cell r="N5562">
            <v>8.25</v>
          </cell>
          <cell r="O5562">
            <v>8.25</v>
          </cell>
          <cell r="P5562">
            <v>8.25</v>
          </cell>
          <cell r="Q5562">
            <v>8.25</v>
          </cell>
          <cell r="R5562">
            <v>8.25</v>
          </cell>
          <cell r="S5562">
            <v>99</v>
          </cell>
        </row>
        <row r="5563">
          <cell r="E5563" t="str">
            <v>47182130010EQMRCZZHO Total</v>
          </cell>
          <cell r="F5563">
            <v>0</v>
          </cell>
          <cell r="S5563">
            <v>396</v>
          </cell>
        </row>
        <row r="5564">
          <cell r="E5564" t="str">
            <v>47182130100EQMRCZZHO</v>
          </cell>
          <cell r="F5564" t="str">
            <v>CC-GROUPSC</v>
          </cell>
          <cell r="G5564">
            <v>436</v>
          </cell>
          <cell r="H5564">
            <v>436</v>
          </cell>
          <cell r="I5564">
            <v>436</v>
          </cell>
          <cell r="J5564">
            <v>436</v>
          </cell>
          <cell r="K5564">
            <v>436</v>
          </cell>
          <cell r="L5564">
            <v>436</v>
          </cell>
          <cell r="M5564">
            <v>436</v>
          </cell>
          <cell r="N5564">
            <v>436</v>
          </cell>
          <cell r="O5564">
            <v>436</v>
          </cell>
          <cell r="P5564">
            <v>436</v>
          </cell>
          <cell r="Q5564">
            <v>436</v>
          </cell>
          <cell r="R5564">
            <v>436</v>
          </cell>
          <cell r="S5564">
            <v>5232</v>
          </cell>
        </row>
        <row r="5565">
          <cell r="E5565" t="str">
            <v>47182130100EQMRCZZHO</v>
          </cell>
          <cell r="F5565" t="str">
            <v>CC-GROUPSC</v>
          </cell>
          <cell r="G5565">
            <v>864.15</v>
          </cell>
          <cell r="H5565">
            <v>864.15</v>
          </cell>
          <cell r="I5565">
            <v>864.15</v>
          </cell>
          <cell r="J5565">
            <v>864.15</v>
          </cell>
          <cell r="K5565">
            <v>864.15</v>
          </cell>
          <cell r="L5565">
            <v>864.15</v>
          </cell>
          <cell r="M5565">
            <v>864.15</v>
          </cell>
          <cell r="N5565">
            <v>864.15</v>
          </cell>
          <cell r="O5565">
            <v>864.15</v>
          </cell>
          <cell r="P5565">
            <v>864.15</v>
          </cell>
          <cell r="Q5565">
            <v>864.15</v>
          </cell>
          <cell r="R5565">
            <v>864.15</v>
          </cell>
          <cell r="S5565">
            <v>10369.799999999999</v>
          </cell>
        </row>
        <row r="5566">
          <cell r="E5566" t="str">
            <v>47182130100EQMRCZZHO</v>
          </cell>
          <cell r="F5566" t="str">
            <v>CC-GROUPSC</v>
          </cell>
          <cell r="G5566">
            <v>709.03</v>
          </cell>
          <cell r="H5566">
            <v>709.03</v>
          </cell>
          <cell r="I5566">
            <v>709.03</v>
          </cell>
          <cell r="J5566">
            <v>709.03</v>
          </cell>
          <cell r="K5566">
            <v>709.03</v>
          </cell>
          <cell r="L5566">
            <v>709.03</v>
          </cell>
          <cell r="M5566">
            <v>709.03</v>
          </cell>
          <cell r="N5566">
            <v>709.03</v>
          </cell>
          <cell r="O5566">
            <v>709.03</v>
          </cell>
          <cell r="P5566">
            <v>709.03</v>
          </cell>
          <cell r="Q5566">
            <v>709.03</v>
          </cell>
          <cell r="R5566">
            <v>709.03</v>
          </cell>
          <cell r="S5566">
            <v>8508.36</v>
          </cell>
        </row>
        <row r="5567">
          <cell r="E5567" t="str">
            <v>47182130100EQMRCZZHO</v>
          </cell>
          <cell r="F5567" t="str">
            <v>CC-GROUPSC</v>
          </cell>
          <cell r="G5567">
            <v>1121.69</v>
          </cell>
          <cell r="H5567">
            <v>1121.69</v>
          </cell>
          <cell r="I5567">
            <v>1121.69</v>
          </cell>
          <cell r="J5567">
            <v>1121.69</v>
          </cell>
          <cell r="K5567">
            <v>1121.69</v>
          </cell>
          <cell r="L5567">
            <v>1121.69</v>
          </cell>
          <cell r="M5567">
            <v>1121.69</v>
          </cell>
          <cell r="N5567">
            <v>1121.69</v>
          </cell>
          <cell r="O5567">
            <v>1121.69</v>
          </cell>
          <cell r="P5567">
            <v>1121.69</v>
          </cell>
          <cell r="Q5567">
            <v>1121.69</v>
          </cell>
          <cell r="R5567">
            <v>1121.69</v>
          </cell>
          <cell r="S5567">
            <v>13460.28</v>
          </cell>
        </row>
        <row r="5568">
          <cell r="E5568" t="str">
            <v>47182130100EQMRCZZHO Total</v>
          </cell>
          <cell r="F5568">
            <v>0</v>
          </cell>
          <cell r="S5568">
            <v>37570.44</v>
          </cell>
        </row>
        <row r="5569">
          <cell r="E5569" t="str">
            <v>47182130200EQMRCZZHO</v>
          </cell>
          <cell r="F5569" t="str">
            <v>CC-MEDAID</v>
          </cell>
          <cell r="G5569">
            <v>3129.55</v>
          </cell>
          <cell r="H5569">
            <v>3129.55</v>
          </cell>
          <cell r="I5569">
            <v>3129.55</v>
          </cell>
          <cell r="J5569">
            <v>3129.55</v>
          </cell>
          <cell r="K5569">
            <v>3129.55</v>
          </cell>
          <cell r="L5569">
            <v>3129.55</v>
          </cell>
          <cell r="M5569">
            <v>3129.55</v>
          </cell>
          <cell r="N5569">
            <v>3129.55</v>
          </cell>
          <cell r="O5569">
            <v>3129.55</v>
          </cell>
          <cell r="P5569">
            <v>3129.55</v>
          </cell>
          <cell r="Q5569">
            <v>3129.55</v>
          </cell>
          <cell r="R5569">
            <v>3129.55</v>
          </cell>
          <cell r="S5569">
            <v>37554.6</v>
          </cell>
        </row>
        <row r="5570">
          <cell r="E5570" t="str">
            <v>47182130200EQMRCZZHO</v>
          </cell>
          <cell r="F5570" t="str">
            <v>CC-MEDAID</v>
          </cell>
          <cell r="G5570">
            <v>3942.23</v>
          </cell>
          <cell r="H5570">
            <v>3942.23</v>
          </cell>
          <cell r="I5570">
            <v>3942.23</v>
          </cell>
          <cell r="J5570">
            <v>3942.23</v>
          </cell>
          <cell r="K5570">
            <v>3942.23</v>
          </cell>
          <cell r="L5570">
            <v>3942.23</v>
          </cell>
          <cell r="M5570">
            <v>3942.23</v>
          </cell>
          <cell r="N5570">
            <v>3942.23</v>
          </cell>
          <cell r="O5570">
            <v>3942.23</v>
          </cell>
          <cell r="P5570">
            <v>3942.23</v>
          </cell>
          <cell r="Q5570">
            <v>3942.23</v>
          </cell>
          <cell r="R5570">
            <v>3942.23</v>
          </cell>
          <cell r="S5570">
            <v>47306.76</v>
          </cell>
        </row>
        <row r="5571">
          <cell r="E5571" t="str">
            <v>47182130200EQMRCZZHO</v>
          </cell>
          <cell r="F5571" t="str">
            <v>CC-MEDAID</v>
          </cell>
          <cell r="G5571">
            <v>1562.92</v>
          </cell>
          <cell r="H5571">
            <v>1562.92</v>
          </cell>
          <cell r="I5571">
            <v>1562.92</v>
          </cell>
          <cell r="J5571">
            <v>1562.92</v>
          </cell>
          <cell r="K5571">
            <v>1562.92</v>
          </cell>
          <cell r="L5571">
            <v>1562.92</v>
          </cell>
          <cell r="M5571">
            <v>1562.92</v>
          </cell>
          <cell r="N5571">
            <v>1562.92</v>
          </cell>
          <cell r="O5571">
            <v>1562.92</v>
          </cell>
          <cell r="P5571">
            <v>1562.92</v>
          </cell>
          <cell r="Q5571">
            <v>1562.92</v>
          </cell>
          <cell r="R5571">
            <v>1562.92</v>
          </cell>
          <cell r="S5571">
            <v>18755.04</v>
          </cell>
        </row>
        <row r="5572">
          <cell r="E5572" t="str">
            <v>47182130200EQMRCZZHO</v>
          </cell>
          <cell r="F5572" t="str">
            <v>CC-MEDAID</v>
          </cell>
          <cell r="G5572">
            <v>3942.23</v>
          </cell>
          <cell r="H5572">
            <v>3942.23</v>
          </cell>
          <cell r="I5572">
            <v>3942.23</v>
          </cell>
          <cell r="J5572">
            <v>3942.23</v>
          </cell>
          <cell r="K5572">
            <v>3942.23</v>
          </cell>
          <cell r="L5572">
            <v>3942.23</v>
          </cell>
          <cell r="M5572">
            <v>3942.23</v>
          </cell>
          <cell r="N5572">
            <v>3942.23</v>
          </cell>
          <cell r="O5572">
            <v>3942.23</v>
          </cell>
          <cell r="P5572">
            <v>3942.23</v>
          </cell>
          <cell r="Q5572">
            <v>3942.23</v>
          </cell>
          <cell r="R5572">
            <v>3942.23</v>
          </cell>
          <cell r="S5572">
            <v>47306.76</v>
          </cell>
        </row>
        <row r="5573">
          <cell r="E5573" t="str">
            <v>47182130200EQMRCZZHO Total</v>
          </cell>
          <cell r="F5573">
            <v>0</v>
          </cell>
          <cell r="S5573">
            <v>150923.16</v>
          </cell>
        </row>
        <row r="5574">
          <cell r="E5574" t="str">
            <v>47182130300EQMRCZZHO</v>
          </cell>
          <cell r="F5574" t="str">
            <v>CC-PENSION</v>
          </cell>
          <cell r="G5574">
            <v>4795.99</v>
          </cell>
          <cell r="H5574">
            <v>4795.99</v>
          </cell>
          <cell r="I5574">
            <v>4795.99</v>
          </cell>
          <cell r="J5574">
            <v>4795.99</v>
          </cell>
          <cell r="K5574">
            <v>4795.99</v>
          </cell>
          <cell r="L5574">
            <v>4795.99</v>
          </cell>
          <cell r="M5574">
            <v>4795.99</v>
          </cell>
          <cell r="N5574">
            <v>4795.99</v>
          </cell>
          <cell r="O5574">
            <v>4795.99</v>
          </cell>
          <cell r="P5574">
            <v>4795.99</v>
          </cell>
          <cell r="Q5574">
            <v>4795.99</v>
          </cell>
          <cell r="R5574">
            <v>4795.99</v>
          </cell>
          <cell r="S5574">
            <v>57551.88</v>
          </cell>
        </row>
        <row r="5575">
          <cell r="E5575" t="str">
            <v>47182130300EQMRCZZHO</v>
          </cell>
          <cell r="F5575" t="str">
            <v>CC-PENSION</v>
          </cell>
          <cell r="G5575">
            <v>9505.7000000000007</v>
          </cell>
          <cell r="H5575">
            <v>9505.7000000000007</v>
          </cell>
          <cell r="I5575">
            <v>9505.7000000000007</v>
          </cell>
          <cell r="J5575">
            <v>9505.7000000000007</v>
          </cell>
          <cell r="K5575">
            <v>9505.7000000000007</v>
          </cell>
          <cell r="L5575">
            <v>9505.7000000000007</v>
          </cell>
          <cell r="M5575">
            <v>9505.7000000000007</v>
          </cell>
          <cell r="N5575">
            <v>9505.7000000000007</v>
          </cell>
          <cell r="O5575">
            <v>9505.7000000000007</v>
          </cell>
          <cell r="P5575">
            <v>9505.7000000000007</v>
          </cell>
          <cell r="Q5575">
            <v>9505.7000000000007</v>
          </cell>
          <cell r="R5575">
            <v>9505.7000000000007</v>
          </cell>
          <cell r="S5575">
            <v>114068.4</v>
          </cell>
        </row>
        <row r="5576">
          <cell r="E5576" t="str">
            <v>47182130300EQMRCZZHO</v>
          </cell>
          <cell r="F5576" t="str">
            <v>CC-PENSION</v>
          </cell>
          <cell r="G5576">
            <v>7799.37</v>
          </cell>
          <cell r="H5576">
            <v>7799.37</v>
          </cell>
          <cell r="I5576">
            <v>7799.37</v>
          </cell>
          <cell r="J5576">
            <v>7799.37</v>
          </cell>
          <cell r="K5576">
            <v>7799.37</v>
          </cell>
          <cell r="L5576">
            <v>7799.37</v>
          </cell>
          <cell r="M5576">
            <v>7799.37</v>
          </cell>
          <cell r="N5576">
            <v>7799.37</v>
          </cell>
          <cell r="O5576">
            <v>7799.37</v>
          </cell>
          <cell r="P5576">
            <v>7799.37</v>
          </cell>
          <cell r="Q5576">
            <v>7799.37</v>
          </cell>
          <cell r="R5576">
            <v>7799.37</v>
          </cell>
          <cell r="S5576">
            <v>93592.44</v>
          </cell>
        </row>
        <row r="5577">
          <cell r="E5577" t="str">
            <v>47182130300EQMRCZZHO</v>
          </cell>
          <cell r="F5577" t="str">
            <v>CC-PENSION</v>
          </cell>
          <cell r="G5577">
            <v>12338.61</v>
          </cell>
          <cell r="H5577">
            <v>12338.61</v>
          </cell>
          <cell r="I5577">
            <v>12338.61</v>
          </cell>
          <cell r="J5577">
            <v>12338.61</v>
          </cell>
          <cell r="K5577">
            <v>12338.61</v>
          </cell>
          <cell r="L5577">
            <v>12338.61</v>
          </cell>
          <cell r="M5577">
            <v>12338.61</v>
          </cell>
          <cell r="N5577">
            <v>12338.61</v>
          </cell>
          <cell r="O5577">
            <v>12338.61</v>
          </cell>
          <cell r="P5577">
            <v>12338.61</v>
          </cell>
          <cell r="Q5577">
            <v>12338.61</v>
          </cell>
          <cell r="R5577">
            <v>12338.61</v>
          </cell>
          <cell r="S5577">
            <v>148063.32</v>
          </cell>
        </row>
        <row r="5578">
          <cell r="E5578" t="str">
            <v>47182130300EQMRCZZHO Total</v>
          </cell>
          <cell r="F5578">
            <v>0</v>
          </cell>
          <cell r="S5578">
            <v>413276.04</v>
          </cell>
        </row>
        <row r="5579">
          <cell r="E5579" t="str">
            <v>47182130400EQMRCZZHO</v>
          </cell>
          <cell r="F5579" t="str">
            <v>CC-U.I.F.</v>
          </cell>
          <cell r="G5579">
            <v>148.72</v>
          </cell>
          <cell r="H5579">
            <v>148.72</v>
          </cell>
          <cell r="I5579">
            <v>148.72</v>
          </cell>
          <cell r="J5579">
            <v>148.72</v>
          </cell>
          <cell r="K5579">
            <v>148.72</v>
          </cell>
          <cell r="L5579">
            <v>148.72</v>
          </cell>
          <cell r="M5579">
            <v>148.72</v>
          </cell>
          <cell r="N5579">
            <v>148.72</v>
          </cell>
          <cell r="O5579">
            <v>148.72</v>
          </cell>
          <cell r="P5579">
            <v>148.72</v>
          </cell>
          <cell r="Q5579">
            <v>148.72</v>
          </cell>
          <cell r="R5579">
            <v>148.72</v>
          </cell>
          <cell r="S5579">
            <v>1784.64</v>
          </cell>
        </row>
        <row r="5580">
          <cell r="E5580" t="str">
            <v>47182130400EQMRCZZHO</v>
          </cell>
          <cell r="F5580" t="str">
            <v>CC-U.I.F.</v>
          </cell>
          <cell r="G5580">
            <v>148.72</v>
          </cell>
          <cell r="H5580">
            <v>148.72</v>
          </cell>
          <cell r="I5580">
            <v>148.72</v>
          </cell>
          <cell r="J5580">
            <v>148.72</v>
          </cell>
          <cell r="K5580">
            <v>148.72</v>
          </cell>
          <cell r="L5580">
            <v>148.72</v>
          </cell>
          <cell r="M5580">
            <v>148.72</v>
          </cell>
          <cell r="N5580">
            <v>148.72</v>
          </cell>
          <cell r="O5580">
            <v>148.72</v>
          </cell>
          <cell r="P5580">
            <v>148.72</v>
          </cell>
          <cell r="Q5580">
            <v>148.72</v>
          </cell>
          <cell r="R5580">
            <v>148.72</v>
          </cell>
          <cell r="S5580">
            <v>1784.64</v>
          </cell>
        </row>
        <row r="5581">
          <cell r="E5581" t="str">
            <v>47182130400EQMRCZZHO</v>
          </cell>
          <cell r="F5581" t="str">
            <v>CC-U.I.F.</v>
          </cell>
          <cell r="G5581">
            <v>148.72</v>
          </cell>
          <cell r="H5581">
            <v>148.72</v>
          </cell>
          <cell r="I5581">
            <v>148.72</v>
          </cell>
          <cell r="J5581">
            <v>148.72</v>
          </cell>
          <cell r="K5581">
            <v>148.72</v>
          </cell>
          <cell r="L5581">
            <v>148.72</v>
          </cell>
          <cell r="M5581">
            <v>148.72</v>
          </cell>
          <cell r="N5581">
            <v>148.72</v>
          </cell>
          <cell r="O5581">
            <v>148.72</v>
          </cell>
          <cell r="P5581">
            <v>148.72</v>
          </cell>
          <cell r="Q5581">
            <v>148.72</v>
          </cell>
          <cell r="R5581">
            <v>148.72</v>
          </cell>
          <cell r="S5581">
            <v>1784.64</v>
          </cell>
        </row>
        <row r="5582">
          <cell r="E5582" t="str">
            <v>47182130400EQMRCZZHO</v>
          </cell>
          <cell r="F5582" t="str">
            <v>CC-U.I.F.</v>
          </cell>
          <cell r="G5582">
            <v>148.72</v>
          </cell>
          <cell r="H5582">
            <v>148.72</v>
          </cell>
          <cell r="I5582">
            <v>148.72</v>
          </cell>
          <cell r="J5582">
            <v>148.72</v>
          </cell>
          <cell r="K5582">
            <v>148.72</v>
          </cell>
          <cell r="L5582">
            <v>148.72</v>
          </cell>
          <cell r="M5582">
            <v>148.72</v>
          </cell>
          <cell r="N5582">
            <v>148.72</v>
          </cell>
          <cell r="O5582">
            <v>148.72</v>
          </cell>
          <cell r="P5582">
            <v>148.72</v>
          </cell>
          <cell r="Q5582">
            <v>148.72</v>
          </cell>
          <cell r="R5582">
            <v>148.72</v>
          </cell>
          <cell r="S5582">
            <v>1784.64</v>
          </cell>
        </row>
        <row r="5583">
          <cell r="E5583" t="str">
            <v>47182130400EQMRCZZHO Total</v>
          </cell>
          <cell r="F5583">
            <v>0</v>
          </cell>
          <cell r="S5583">
            <v>7138.56</v>
          </cell>
        </row>
        <row r="5584">
          <cell r="E5584" t="str">
            <v>47182305410EQMRCZZHO</v>
          </cell>
          <cell r="F5584" t="str">
            <v>CC-SKILLS</v>
          </cell>
          <cell r="G5584">
            <v>245.27</v>
          </cell>
          <cell r="H5584">
            <v>245.27</v>
          </cell>
          <cell r="I5584">
            <v>245.27</v>
          </cell>
          <cell r="J5584">
            <v>245.27</v>
          </cell>
          <cell r="K5584">
            <v>245.27</v>
          </cell>
          <cell r="L5584">
            <v>245.27</v>
          </cell>
          <cell r="M5584">
            <v>245.27</v>
          </cell>
          <cell r="N5584">
            <v>245.27</v>
          </cell>
          <cell r="O5584">
            <v>245.27</v>
          </cell>
          <cell r="P5584">
            <v>245.27</v>
          </cell>
          <cell r="Q5584">
            <v>245.27</v>
          </cell>
          <cell r="R5584">
            <v>463.27</v>
          </cell>
          <cell r="S5584">
            <v>3161.24</v>
          </cell>
        </row>
        <row r="5585">
          <cell r="E5585" t="str">
            <v>47182305410EQMRCZZHO</v>
          </cell>
          <cell r="F5585" t="str">
            <v>CC-SKILLS</v>
          </cell>
          <cell r="G5585">
            <v>557.39</v>
          </cell>
          <cell r="H5585">
            <v>557.39</v>
          </cell>
          <cell r="I5585">
            <v>557.39</v>
          </cell>
          <cell r="J5585">
            <v>557.39</v>
          </cell>
          <cell r="K5585">
            <v>557.39</v>
          </cell>
          <cell r="L5585">
            <v>557.39</v>
          </cell>
          <cell r="M5585">
            <v>557.39</v>
          </cell>
          <cell r="N5585">
            <v>557.39</v>
          </cell>
          <cell r="O5585">
            <v>557.39</v>
          </cell>
          <cell r="P5585">
            <v>557.39</v>
          </cell>
          <cell r="Q5585">
            <v>557.39</v>
          </cell>
          <cell r="R5585">
            <v>989.47</v>
          </cell>
          <cell r="S5585">
            <v>7120.76</v>
          </cell>
        </row>
        <row r="5586">
          <cell r="E5586" t="str">
            <v>47182305410EQMRCZZHO</v>
          </cell>
          <cell r="F5586" t="str">
            <v>CC-SKILLS</v>
          </cell>
          <cell r="G5586">
            <v>350.64</v>
          </cell>
          <cell r="H5586">
            <v>350.64</v>
          </cell>
          <cell r="I5586">
            <v>350.64</v>
          </cell>
          <cell r="J5586">
            <v>350.64</v>
          </cell>
          <cell r="K5586">
            <v>350.64</v>
          </cell>
          <cell r="L5586">
            <v>705.16</v>
          </cell>
          <cell r="M5586">
            <v>350.64</v>
          </cell>
          <cell r="N5586">
            <v>350.64</v>
          </cell>
          <cell r="O5586">
            <v>350.64</v>
          </cell>
          <cell r="P5586">
            <v>350.64</v>
          </cell>
          <cell r="Q5586">
            <v>350.64</v>
          </cell>
          <cell r="R5586">
            <v>350.64</v>
          </cell>
          <cell r="S5586">
            <v>4562.2</v>
          </cell>
        </row>
        <row r="5587">
          <cell r="E5587" t="str">
            <v>47182305410EQMRCZZHO</v>
          </cell>
          <cell r="F5587" t="str">
            <v>CC-SKILLS</v>
          </cell>
          <cell r="G5587">
            <v>687.87</v>
          </cell>
          <cell r="H5587">
            <v>687.87</v>
          </cell>
          <cell r="I5587">
            <v>687.87</v>
          </cell>
          <cell r="J5587">
            <v>687.87</v>
          </cell>
          <cell r="K5587">
            <v>687.87</v>
          </cell>
          <cell r="L5587">
            <v>687.87</v>
          </cell>
          <cell r="M5587">
            <v>687.87</v>
          </cell>
          <cell r="N5587">
            <v>687.87</v>
          </cell>
          <cell r="O5587">
            <v>687.87</v>
          </cell>
          <cell r="P5587">
            <v>1248.72</v>
          </cell>
          <cell r="Q5587">
            <v>687.87</v>
          </cell>
          <cell r="R5587">
            <v>687.87</v>
          </cell>
          <cell r="S5587">
            <v>8815.2900000000009</v>
          </cell>
        </row>
        <row r="5588">
          <cell r="E5588" t="str">
            <v>47182305410EQMRCZZHO Total</v>
          </cell>
          <cell r="F5588">
            <v>0</v>
          </cell>
          <cell r="S5588">
            <v>23659.49</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1"/>
      <sheetName val="Project2"/>
      <sheetName val="Project3"/>
      <sheetName val="Project4"/>
      <sheetName val="Project5"/>
      <sheetName val="Project6"/>
      <sheetName val="Project7"/>
      <sheetName val="Project8"/>
      <sheetName val="Project9"/>
      <sheetName val="Project10"/>
      <sheetName val="cc"/>
      <sheetName val="item full"/>
      <sheetName val="Item current"/>
      <sheetName val="fund"/>
      <sheetName val="Costing"/>
      <sheetName val="Project"/>
      <sheetName val="Reg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A2" t="str">
            <v>C01</v>
          </cell>
          <cell r="B2" t="str">
            <v>Capital expenditure on new ICT equipment</v>
          </cell>
        </row>
        <row r="3">
          <cell r="A3" t="str">
            <v>C02</v>
          </cell>
          <cell r="B3" t="str">
            <v xml:space="preserve">MSCOA IMPLEMENTATION AND SOLAR UPGRADE            </v>
          </cell>
        </row>
        <row r="4">
          <cell r="A4" t="str">
            <v>C03</v>
          </cell>
          <cell r="B4" t="str">
            <v xml:space="preserve">FURNITURE AND EQUIPMENT_MAINTENANCE               </v>
          </cell>
        </row>
        <row r="5">
          <cell r="A5" t="str">
            <v>C04</v>
          </cell>
          <cell r="B5" t="str">
            <v xml:space="preserve">COMPUTER EQUIPMENT AND NETWORKS                   </v>
          </cell>
        </row>
        <row r="6">
          <cell r="A6" t="str">
            <v>FLT</v>
          </cell>
          <cell r="B6" t="str">
            <v xml:space="preserve">FLEET MAINTENANCE                                 </v>
          </cell>
        </row>
        <row r="7">
          <cell r="A7" t="str">
            <v>MRC</v>
          </cell>
          <cell r="B7" t="str">
            <v xml:space="preserve">P-MUNICIPAL RUNNING COST                          </v>
          </cell>
        </row>
        <row r="8">
          <cell r="A8" t="str">
            <v>P01</v>
          </cell>
          <cell r="B8" t="str">
            <v xml:space="preserve">CONGRESSES_COO'S OFFICE                           </v>
          </cell>
        </row>
        <row r="9">
          <cell r="A9" t="str">
            <v>P02</v>
          </cell>
          <cell r="B9" t="str">
            <v xml:space="preserve">DISASTER RECOVERY                                 </v>
          </cell>
        </row>
        <row r="10">
          <cell r="A10" t="str">
            <v>P03</v>
          </cell>
          <cell r="B10" t="str">
            <v xml:space="preserve">DONATIONS                                         </v>
          </cell>
        </row>
        <row r="11">
          <cell r="A11" t="str">
            <v>P04</v>
          </cell>
          <cell r="B11" t="str">
            <v xml:space="preserve">MAINT - NETWORK INFRASTR_IT SEDIBENG              </v>
          </cell>
        </row>
        <row r="12">
          <cell r="A12" t="str">
            <v>P05</v>
          </cell>
          <cell r="B12" t="str">
            <v xml:space="preserve">MAINT_PPE &amp; FURNITURE_TRANSINFRASENV              </v>
          </cell>
        </row>
        <row r="13">
          <cell r="A13" t="str">
            <v>P06</v>
          </cell>
          <cell r="B13" t="str">
            <v xml:space="preserve">MAINTENANCE_BUILDINGS FENCES &amp; SITES              </v>
          </cell>
        </row>
        <row r="14">
          <cell r="A14" t="str">
            <v>P07</v>
          </cell>
          <cell r="B14" t="str">
            <v xml:space="preserve">MAINTENANCE_BUILDINGS FENCES &amp; SITES              </v>
          </cell>
        </row>
        <row r="15">
          <cell r="A15" t="str">
            <v>P08</v>
          </cell>
          <cell r="B15" t="str">
            <v xml:space="preserve">MAINTENANCE_PPE &amp; FURNITURE_IT SEDIBENG           </v>
          </cell>
        </row>
        <row r="16">
          <cell r="A16" t="str">
            <v>P09</v>
          </cell>
          <cell r="B16" t="str">
            <v xml:space="preserve">MAINTENANCE_VEHICLES_FLEET MANAGEMENT             </v>
          </cell>
        </row>
        <row r="17">
          <cell r="A17" t="str">
            <v>P10</v>
          </cell>
          <cell r="B17" t="str">
            <v xml:space="preserve">PUBLIC PARTICIPATION Projects               </v>
          </cell>
        </row>
        <row r="18">
          <cell r="A18" t="str">
            <v>P11</v>
          </cell>
          <cell r="B18" t="str">
            <v xml:space="preserve">PUBLIC PARTICIPATION_MPAC OFFICE                  </v>
          </cell>
        </row>
        <row r="19">
          <cell r="A19" t="str">
            <v>P12</v>
          </cell>
          <cell r="B19" t="str">
            <v xml:space="preserve">PUBLIC PARTICIPATION_SPEAKER PROJECTS             </v>
          </cell>
        </row>
        <row r="20">
          <cell r="A20" t="str">
            <v>P13</v>
          </cell>
          <cell r="B20" t="str">
            <v>Operational Functions and Events</v>
          </cell>
        </row>
        <row r="21">
          <cell r="A21" t="str">
            <v>P14</v>
          </cell>
          <cell r="B21" t="str">
            <v>SODA - Operational Civic Function &amp; event</v>
          </cell>
        </row>
        <row r="22">
          <cell r="A22" t="str">
            <v>P15</v>
          </cell>
          <cell r="B22" t="str">
            <v xml:space="preserve">WORKSHOPS_CHIEF WHIP PROJECTS                     </v>
          </cell>
        </row>
        <row r="23">
          <cell r="A23" t="str">
            <v>P16</v>
          </cell>
          <cell r="B23" t="str">
            <v xml:space="preserve">WORKSHOPS_COO'S OFFICE                            </v>
          </cell>
        </row>
        <row r="24">
          <cell r="A24" t="str">
            <v>P17</v>
          </cell>
          <cell r="B24" t="str">
            <v xml:space="preserve">WORKSHOPS_MAYOR ADMINISTRATION                    </v>
          </cell>
        </row>
        <row r="25">
          <cell r="A25" t="str">
            <v>P18</v>
          </cell>
          <cell r="B25" t="str">
            <v xml:space="preserve">WORKSHOPS_MUNICIPAL MANAGER ADMIN                 </v>
          </cell>
        </row>
        <row r="26">
          <cell r="A26" t="str">
            <v>P19</v>
          </cell>
          <cell r="B26" t="str">
            <v xml:space="preserve">WORKSHOPS_SPEAKER ADMINISTRATION                  </v>
          </cell>
        </row>
        <row r="27">
          <cell r="A27" t="str">
            <v>P20</v>
          </cell>
          <cell r="B27" t="str">
            <v xml:space="preserve">WORKSHOPS_SPEAKER PROJECTS                        </v>
          </cell>
        </row>
        <row r="28">
          <cell r="A28" t="str">
            <v>P21</v>
          </cell>
          <cell r="B28" t="str">
            <v xml:space="preserve">WORKSHOPS_TRANSPORT;INFRASTR &amp; ENVIRONM           </v>
          </cell>
        </row>
        <row r="29">
          <cell r="A29" t="str">
            <v>P22</v>
          </cell>
          <cell r="B29" t="str">
            <v xml:space="preserve">AIDS PROJECT                                      </v>
          </cell>
        </row>
        <row r="30">
          <cell r="A30" t="str">
            <v>P23</v>
          </cell>
          <cell r="B30" t="str">
            <v xml:space="preserve">MAINTENANCE OF EQUIPMENT - PUBLIC SAFETY          </v>
          </cell>
        </row>
        <row r="31">
          <cell r="A31" t="str">
            <v>P24</v>
          </cell>
          <cell r="B31" t="str">
            <v xml:space="preserve">WORKSHOPS_COMMUNITY SERVICES                      </v>
          </cell>
        </row>
        <row r="32">
          <cell r="A32" t="str">
            <v>P25</v>
          </cell>
          <cell r="B32" t="str">
            <v xml:space="preserve">MILLING PLANT                                     </v>
          </cell>
        </row>
        <row r="33">
          <cell r="A33" t="str">
            <v>C05</v>
          </cell>
          <cell r="B33" t="str">
            <v>New Capital  Computer Equipment</v>
          </cell>
        </row>
        <row r="34">
          <cell r="A34" t="str">
            <v>C06</v>
          </cell>
          <cell r="B34" t="str">
            <v>New Capital - Furniture and Office Equipment</v>
          </cell>
        </row>
        <row r="35">
          <cell r="A35" t="str">
            <v>C07</v>
          </cell>
          <cell r="B35" t="str">
            <v>Capital upgrading - Refurbishment of Vereeniging LSC</v>
          </cell>
        </row>
        <row r="36">
          <cell r="A36" t="str">
            <v>C08</v>
          </cell>
          <cell r="B36" t="str">
            <v>Replacement of perimeter fence in Meyerton LSC</v>
          </cell>
        </row>
        <row r="37">
          <cell r="A37" t="str">
            <v>C09</v>
          </cell>
          <cell r="B37" t="str">
            <v>procuring  of mobile mini monitoring station Computer Equipment</v>
          </cell>
        </row>
        <row r="38">
          <cell r="A38" t="str">
            <v>C10</v>
          </cell>
          <cell r="B38" t="str">
            <v>Fencing at Airport</v>
          </cell>
        </row>
        <row r="39">
          <cell r="A39" t="str">
            <v>C11</v>
          </cell>
          <cell r="B39" t="str">
            <v>Resealing of Airport runways</v>
          </cell>
        </row>
        <row r="40">
          <cell r="A40" t="str">
            <v>C12</v>
          </cell>
          <cell r="B40" t="str">
            <v>Procurement of New Machinery &amp; equipment</v>
          </cell>
        </row>
        <row r="41">
          <cell r="A41" t="str">
            <v>P26</v>
          </cell>
          <cell r="B41" t="str">
            <v>TWS Capacity Building Training and Development</v>
          </cell>
        </row>
        <row r="42">
          <cell r="A42" t="str">
            <v>P27</v>
          </cell>
          <cell r="B42" t="str">
            <v>TWS Performance Management</v>
          </cell>
        </row>
        <row r="43">
          <cell r="A43" t="str">
            <v>P28</v>
          </cell>
          <cell r="B43" t="str">
            <v>TWS Administrative Strategy and Planning</v>
          </cell>
        </row>
        <row r="44">
          <cell r="A44" t="str">
            <v>P29</v>
          </cell>
          <cell r="B44" t="str">
            <v>TWS IDP Planning and Revision</v>
          </cell>
        </row>
        <row r="45">
          <cell r="A45" t="str">
            <v>P30</v>
          </cell>
          <cell r="B45" t="str">
            <v>TWS IDP Implementation and Monitoring</v>
          </cell>
        </row>
        <row r="46">
          <cell r="A46" t="str">
            <v>P31</v>
          </cell>
          <cell r="B46" t="str">
            <v>TWS Inter Governmental Relations (IGR) Programme</v>
          </cell>
        </row>
        <row r="47">
          <cell r="A47" t="str">
            <v>P32</v>
          </cell>
          <cell r="B47" t="str">
            <v>TWS Policy Review</v>
          </cell>
        </row>
        <row r="48">
          <cell r="A48" t="str">
            <v>P33</v>
          </cell>
          <cell r="B48" t="str">
            <v>TWS Risk Management</v>
          </cell>
        </row>
        <row r="49">
          <cell r="A49" t="str">
            <v>P34</v>
          </cell>
          <cell r="B49" t="str">
            <v>TWS Internal audit and oversight committees</v>
          </cell>
        </row>
        <row r="50">
          <cell r="A50" t="str">
            <v>P35</v>
          </cell>
          <cell r="B50" t="str">
            <v>TWS Title Deeds backlog eradication, issuing of Deeds to qualifying beneficiaries</v>
          </cell>
        </row>
        <row r="51">
          <cell r="A51" t="str">
            <v>P36</v>
          </cell>
          <cell r="B51" t="str">
            <v xml:space="preserve">Human Settlements Coordinating Forum (HCF) hosted by the District for coordination of housing delivery in the region. </v>
          </cell>
        </row>
        <row r="52">
          <cell r="A52" t="str">
            <v>P37</v>
          </cell>
          <cell r="B52" t="str">
            <v>TWS EPWP roll out</v>
          </cell>
        </row>
        <row r="53">
          <cell r="A53" t="str">
            <v>P38</v>
          </cell>
          <cell r="B53" t="str">
            <v xml:space="preserve">TTWS Mechanisation Support Programme </v>
          </cell>
        </row>
        <row r="54">
          <cell r="A54" t="str">
            <v>P39</v>
          </cell>
          <cell r="B54" t="str">
            <v xml:space="preserve">TWS Establishment of Agricultural Projects </v>
          </cell>
        </row>
        <row r="55">
          <cell r="A55" t="str">
            <v>P40</v>
          </cell>
          <cell r="B55" t="str">
            <v>TWS LED Project Implementation</v>
          </cell>
        </row>
        <row r="56">
          <cell r="A56" t="str">
            <v>P41</v>
          </cell>
          <cell r="B56" t="str">
            <v>TWS Training on fraud and corruption in licensing</v>
          </cell>
        </row>
        <row r="57">
          <cell r="A57" t="str">
            <v>P42</v>
          </cell>
          <cell r="B57" t="str">
            <v>Emergency  maintenance on machinery and equipment licensing</v>
          </cell>
        </row>
        <row r="58">
          <cell r="A58" t="str">
            <v>P43</v>
          </cell>
          <cell r="B58" t="str">
            <v>Refurbishment of ablution facitlities of 3 LSC(public &amp; personnel)</v>
          </cell>
        </row>
        <row r="59">
          <cell r="A59" t="str">
            <v>P44</v>
          </cell>
          <cell r="B59" t="str">
            <v>Repair of air conditioning  in all LSC</v>
          </cell>
        </row>
        <row r="60">
          <cell r="A60" t="str">
            <v>P45</v>
          </cell>
          <cell r="B60" t="str">
            <v>TWS Procurement of Customer queing systems for all LSC</v>
          </cell>
        </row>
        <row r="61">
          <cell r="A61" t="str">
            <v>P46</v>
          </cell>
          <cell r="B61" t="str">
            <v>TWS Capacity Building Local Municipalities</v>
          </cell>
        </row>
        <row r="62">
          <cell r="A62" t="str">
            <v>P47</v>
          </cell>
          <cell r="B62" t="str">
            <v>TWS Community participation and promulgation of by laws</v>
          </cell>
        </row>
        <row r="63">
          <cell r="A63" t="str">
            <v>P48</v>
          </cell>
          <cell r="B63" t="str">
            <v>TWS Surveillance of premises</v>
          </cell>
        </row>
        <row r="64">
          <cell r="A64" t="str">
            <v>P49</v>
          </cell>
          <cell r="B64" t="str">
            <v>TWS Rendering of environmental  pollution control services</v>
          </cell>
        </row>
        <row r="65">
          <cell r="A65" t="str">
            <v>P50</v>
          </cell>
          <cell r="B65" t="str">
            <v>Rendering of MHS (x9 programmes)as described in the Health Act</v>
          </cell>
        </row>
        <row r="66">
          <cell r="A66" t="str">
            <v>P51</v>
          </cell>
          <cell r="B66" t="str">
            <v>Procurement of all related items for the  sampling of food.</v>
          </cell>
        </row>
        <row r="67">
          <cell r="A67" t="str">
            <v>P52</v>
          </cell>
          <cell r="B67" t="str">
            <v>TWS Development of integrated transport plan</v>
          </cell>
        </row>
        <row r="68">
          <cell r="A68" t="str">
            <v>P53</v>
          </cell>
          <cell r="B68" t="str">
            <v>Rail  awarenes campaign</v>
          </cell>
        </row>
        <row r="69">
          <cell r="A69" t="str">
            <v>P54</v>
          </cell>
          <cell r="B69" t="str">
            <v>TWS Maintenace of ambient air quality monitering stastions</v>
          </cell>
        </row>
        <row r="70">
          <cell r="A70" t="str">
            <v>P55</v>
          </cell>
          <cell r="B70" t="str">
            <v>By-laws Promulgation</v>
          </cell>
        </row>
        <row r="71">
          <cell r="A71" t="str">
            <v>P56</v>
          </cell>
          <cell r="B71" t="str">
            <v>TWS Air Quality Lekgotla</v>
          </cell>
        </row>
        <row r="72">
          <cell r="A72" t="str">
            <v>P57</v>
          </cell>
          <cell r="B72" t="str">
            <v>TWS Procument of educational material</v>
          </cell>
        </row>
        <row r="73">
          <cell r="A73" t="str">
            <v>P58</v>
          </cell>
          <cell r="B73" t="str">
            <v>TWS Operations on Biodiversity and Climate Change</v>
          </cell>
        </row>
        <row r="74">
          <cell r="A74" t="str">
            <v>P59</v>
          </cell>
          <cell r="B74" t="str">
            <v>To ensure the availability of an action plan to assist in the curbing or prevention of consequences that may lead to loss of lives, further damage to infrastructure, injuries, loss of property and to mitigate the impact.</v>
          </cell>
        </row>
        <row r="75">
          <cell r="A75" t="str">
            <v>P60</v>
          </cell>
          <cell r="B75" t="str">
            <v>TWS Implement Disaster Management Legislation requirements.</v>
          </cell>
        </row>
        <row r="76">
          <cell r="A76" t="str">
            <v>P61</v>
          </cell>
          <cell r="B76" t="str">
            <v>One of the key performance areas (KPA 4) in the disaster management framework deals with Response &amp; recovery this opportunity will improve service delivery to key stakeholders.</v>
          </cell>
        </row>
        <row r="77">
          <cell r="A77" t="str">
            <v>P62</v>
          </cell>
          <cell r="B77" t="str">
            <v xml:space="preserve">Meetings and awareness campaigns held to inform and educate communities regarding Disaster Management on prevention and mitigation strategies. </v>
          </cell>
        </row>
        <row r="78">
          <cell r="A78" t="str">
            <v>P68</v>
          </cell>
          <cell r="B78" t="str">
            <v xml:space="preserve"> Planning, co-ordination and regulation of Fire Services.</v>
          </cell>
        </row>
        <row r="79">
          <cell r="A79" t="str">
            <v>P64</v>
          </cell>
          <cell r="B79" t="str">
            <v>FMG Training minimum competency</v>
          </cell>
        </row>
        <row r="80">
          <cell r="A80" t="str">
            <v>P63</v>
          </cell>
          <cell r="B80" t="str">
            <v>FMG Interns compensation</v>
          </cell>
        </row>
        <row r="81">
          <cell r="A81" t="str">
            <v>P65</v>
          </cell>
          <cell r="B81" t="str">
            <v>Planned operational maintenance on CCTV Surveillance System on monthly basis.</v>
          </cell>
        </row>
        <row r="82">
          <cell r="A82" t="str">
            <v>P66</v>
          </cell>
          <cell r="B82" t="str">
            <v>Operational repairs on unplanned damages on CCTV Surveillance Systems, as and when needed.</v>
          </cell>
        </row>
        <row r="83">
          <cell r="A83" t="str">
            <v>P67</v>
          </cell>
          <cell r="B83" t="str">
            <v>TWS Monthly and Quarterly operational activities of the Community Safety Forum</v>
          </cell>
        </row>
        <row r="84">
          <cell r="A84" t="str">
            <v>P69</v>
          </cell>
          <cell r="B84" t="str">
            <v>TWS Research on Tourism</v>
          </cell>
        </row>
        <row r="85">
          <cell r="A85" t="str">
            <v>P70</v>
          </cell>
          <cell r="B85" t="str">
            <v>TWS Tourism Development</v>
          </cell>
        </row>
        <row r="86">
          <cell r="A86" t="str">
            <v>P71</v>
          </cell>
          <cell r="B86" t="str">
            <v>TWS Tourism Projects</v>
          </cell>
        </row>
        <row r="87">
          <cell r="A87" t="str">
            <v>P72</v>
          </cell>
          <cell r="B87" t="str">
            <v>TWS Tourism Service Awareness Campaign</v>
          </cell>
        </row>
        <row r="88">
          <cell r="A88" t="str">
            <v>P73</v>
          </cell>
          <cell r="B88" t="str">
            <v>TWS Tourism Skills Development</v>
          </cell>
        </row>
        <row r="89">
          <cell r="A89" t="str">
            <v>P74</v>
          </cell>
          <cell r="B89" t="str">
            <v>TWS ABET and Life Long Learning Programme</v>
          </cell>
        </row>
        <row r="90">
          <cell r="A90" t="str">
            <v>P75</v>
          </cell>
          <cell r="B90" t="str">
            <v>TWS Capacity Building Unemployed</v>
          </cell>
        </row>
        <row r="91">
          <cell r="A91" t="str">
            <v>P76</v>
          </cell>
          <cell r="B91" t="str">
            <v>TWS Induction Programmes New Staff</v>
          </cell>
        </row>
        <row r="92">
          <cell r="A92" t="str">
            <v>P77</v>
          </cell>
          <cell r="B92" t="str">
            <v>TWS Leadership Development</v>
          </cell>
        </row>
        <row r="93">
          <cell r="A93" t="str">
            <v>P78</v>
          </cell>
          <cell r="B93" t="str">
            <v>TWS Workshops, Seminars and Subject Matter Training</v>
          </cell>
        </row>
        <row r="94">
          <cell r="A94" t="str">
            <v>P79</v>
          </cell>
          <cell r="B94" t="str">
            <v>TWS Municipal Minimum Competency Level</v>
          </cell>
        </row>
        <row r="95">
          <cell r="A95" t="str">
            <v>P80</v>
          </cell>
          <cell r="B95" t="str">
            <v>TWS Employee Assistance Programme</v>
          </cell>
        </row>
        <row r="96">
          <cell r="A96" t="str">
            <v>P81</v>
          </cell>
          <cell r="B96" t="str">
            <v>TWS Human Resource Management</v>
          </cell>
        </row>
        <row r="97">
          <cell r="A97" t="str">
            <v>P82</v>
          </cell>
          <cell r="B97" t="str">
            <v>TWS Staff Rehabilitation</v>
          </cell>
        </row>
        <row r="98">
          <cell r="A98" t="str">
            <v>P83</v>
          </cell>
          <cell r="B98" t="str">
            <v>Preventative Maintenance - Condition based for Community Assets. Airport Machinery &amp; Equipment</v>
          </cell>
        </row>
        <row r="99">
          <cell r="A99" t="str">
            <v>P84</v>
          </cell>
          <cell r="B99" t="str">
            <v>FMG - Financial Statements</v>
          </cell>
        </row>
        <row r="100">
          <cell r="A100" t="str">
            <v>ZZZ</v>
          </cell>
          <cell r="B100" t="str">
            <v xml:space="preserve">P-DEFAULT TRANSACTIONS                            </v>
          </cell>
        </row>
      </sheetData>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36"/>
  <sheetViews>
    <sheetView tabSelected="1" topLeftCell="A1074" zoomScale="85" zoomScaleNormal="85" workbookViewId="0">
      <selection activeCell="E1090" sqref="E1090:F1090"/>
    </sheetView>
  </sheetViews>
  <sheetFormatPr defaultRowHeight="14.4" outlineLevelRow="2" x14ac:dyDescent="0.3"/>
  <cols>
    <col min="3" max="3" width="28.77734375" style="56" customWidth="1"/>
    <col min="4" max="4" width="33.6640625" style="57" customWidth="1"/>
    <col min="5" max="5" width="24.6640625" style="56" bestFit="1" customWidth="1"/>
    <col min="6" max="6" width="55.88671875" style="56" bestFit="1" customWidth="1"/>
    <col min="7" max="7" width="15.77734375" style="1" bestFit="1" customWidth="1"/>
    <col min="8" max="8" width="14.77734375" style="1" bestFit="1" customWidth="1"/>
    <col min="9" max="9" width="14.77734375" style="2" bestFit="1" customWidth="1"/>
    <col min="10" max="11" width="14.77734375" style="2" customWidth="1"/>
    <col min="12" max="17" width="0" hidden="1" customWidth="1"/>
    <col min="21" max="23" width="13.5546875" style="1" hidden="1" customWidth="1"/>
    <col min="24" max="24" width="14.21875" style="1" hidden="1" customWidth="1"/>
    <col min="25" max="32" width="0" hidden="1" customWidth="1"/>
  </cols>
  <sheetData>
    <row r="1" spans="1:36" x14ac:dyDescent="0.3">
      <c r="C1" s="55" t="s">
        <v>3179</v>
      </c>
    </row>
    <row r="2" spans="1:36" s="29" customFormat="1" ht="43.2" x14ac:dyDescent="0.3">
      <c r="A2" s="58" t="s">
        <v>0</v>
      </c>
      <c r="B2" s="58"/>
      <c r="C2" s="59" t="s">
        <v>3480</v>
      </c>
      <c r="D2" s="59" t="s">
        <v>3173</v>
      </c>
      <c r="E2" s="59" t="s">
        <v>1</v>
      </c>
      <c r="F2" s="59" t="s">
        <v>2</v>
      </c>
      <c r="G2" s="60" t="s">
        <v>3178</v>
      </c>
      <c r="H2" s="60" t="s">
        <v>3177</v>
      </c>
      <c r="I2" s="61" t="s">
        <v>3174</v>
      </c>
      <c r="J2" s="61" t="s">
        <v>3175</v>
      </c>
      <c r="K2" s="61" t="s">
        <v>3176</v>
      </c>
      <c r="L2" s="58" t="s">
        <v>3</v>
      </c>
      <c r="M2" s="58" t="s">
        <v>4</v>
      </c>
      <c r="N2" s="58" t="s">
        <v>5</v>
      </c>
      <c r="O2" s="58" t="s">
        <v>6</v>
      </c>
      <c r="P2" s="58" t="s">
        <v>7</v>
      </c>
      <c r="Q2" s="58" t="s">
        <v>8</v>
      </c>
      <c r="R2" s="58" t="s">
        <v>9</v>
      </c>
      <c r="S2" s="58" t="s">
        <v>10</v>
      </c>
      <c r="T2" s="58" t="s">
        <v>11</v>
      </c>
      <c r="U2" s="60" t="s">
        <v>12</v>
      </c>
      <c r="V2" s="60" t="s">
        <v>13</v>
      </c>
      <c r="W2" s="60" t="s">
        <v>14</v>
      </c>
      <c r="X2" s="60" t="s">
        <v>15</v>
      </c>
      <c r="Y2" s="58" t="s">
        <v>16</v>
      </c>
      <c r="Z2" s="58" t="s">
        <v>17</v>
      </c>
      <c r="AA2" s="58" t="s">
        <v>18</v>
      </c>
      <c r="AB2" s="58" t="s">
        <v>19</v>
      </c>
      <c r="AC2" s="58" t="s">
        <v>20</v>
      </c>
      <c r="AD2" s="58" t="s">
        <v>21</v>
      </c>
      <c r="AE2" s="58" t="s">
        <v>22</v>
      </c>
      <c r="AF2" s="58" t="s">
        <v>23</v>
      </c>
      <c r="AG2" s="58"/>
      <c r="AH2" s="58"/>
      <c r="AI2" s="58"/>
      <c r="AJ2" s="58"/>
    </row>
    <row r="3" spans="1:36" outlineLevel="2" x14ac:dyDescent="0.3">
      <c r="A3" s="62" t="s">
        <v>583</v>
      </c>
      <c r="B3" s="62" t="str">
        <f t="shared" ref="B3:B33" si="0">MID(E3,14,3)</f>
        <v>MRC</v>
      </c>
      <c r="C3" s="63" t="str">
        <f>VLOOKUP(MID(E3,1,4),Sheet1!B$2:H$123,3,)</f>
        <v>MAYOR ADMINISTRATION</v>
      </c>
      <c r="D3" s="64" t="str">
        <f>VLOOKUP(B3,project!A$2:D$101,2,)</f>
        <v xml:space="preserve">P-MUNICIPAL RUNNING COST                          </v>
      </c>
      <c r="E3" s="63" t="s">
        <v>584</v>
      </c>
      <c r="F3" s="63" t="s">
        <v>98</v>
      </c>
      <c r="G3" s="65">
        <v>5511456</v>
      </c>
      <c r="H3" s="65">
        <v>5264161</v>
      </c>
      <c r="I3" s="66">
        <f>ROUND(IF(ISERROR(VLOOKUP(CONCATENATE(E3," Total"),[1]salbud19!$E$6:$S$5588,15,)=TRUE),0,VLOOKUP(CONCATENATE(E3," Total"),[1]salbud19!$E$6:$S$5588,15,)),0)</f>
        <v>5488285</v>
      </c>
      <c r="J3" s="66">
        <f t="shared" ref="J3:K33" si="1">ROUND(SUM(I3*5.3%)+I3,0)</f>
        <v>5779164</v>
      </c>
      <c r="K3" s="66">
        <f t="shared" si="1"/>
        <v>6085460</v>
      </c>
      <c r="L3" s="62">
        <v>0</v>
      </c>
      <c r="M3" s="62">
        <v>0</v>
      </c>
      <c r="N3" s="62">
        <v>3140481.87</v>
      </c>
      <c r="O3" s="62"/>
      <c r="P3" s="62">
        <v>2123679.13</v>
      </c>
      <c r="Q3" s="62">
        <v>59.65</v>
      </c>
      <c r="R3" s="62">
        <v>31</v>
      </c>
      <c r="S3" s="62">
        <v>3111</v>
      </c>
      <c r="T3" s="62">
        <v>2110010</v>
      </c>
      <c r="U3" s="65">
        <v>3140481.87</v>
      </c>
      <c r="V3" s="65"/>
      <c r="W3" s="65">
        <v>0</v>
      </c>
      <c r="X3" s="65">
        <v>-247295</v>
      </c>
      <c r="Y3" s="62">
        <v>0</v>
      </c>
      <c r="Z3" s="62">
        <v>0</v>
      </c>
      <c r="AA3" s="62">
        <v>0</v>
      </c>
      <c r="AB3" s="62">
        <v>0</v>
      </c>
      <c r="AC3" s="62">
        <v>421737.53</v>
      </c>
      <c r="AD3" s="62">
        <v>0</v>
      </c>
      <c r="AE3" s="62">
        <v>0</v>
      </c>
      <c r="AF3" s="62">
        <v>0</v>
      </c>
      <c r="AG3" s="62"/>
      <c r="AH3" s="62"/>
      <c r="AI3" s="62"/>
      <c r="AJ3" s="62"/>
    </row>
    <row r="4" spans="1:36" outlineLevel="2" x14ac:dyDescent="0.3">
      <c r="A4" s="62" t="s">
        <v>583</v>
      </c>
      <c r="B4" s="62" t="str">
        <f t="shared" si="0"/>
        <v>MRC</v>
      </c>
      <c r="C4" s="63" t="str">
        <f>VLOOKUP(MID(E4,1,4),Sheet1!B$2:H$123,3,)</f>
        <v>MAYOR ADMINISTRATION</v>
      </c>
      <c r="D4" s="64" t="str">
        <f>VLOOKUP(B4,project!A$2:D$101,2,)</f>
        <v xml:space="preserve">P-MUNICIPAL RUNNING COST                          </v>
      </c>
      <c r="E4" s="63" t="s">
        <v>585</v>
      </c>
      <c r="F4" s="63" t="s">
        <v>99</v>
      </c>
      <c r="G4" s="65">
        <v>321668</v>
      </c>
      <c r="H4" s="65">
        <v>407946</v>
      </c>
      <c r="I4" s="66">
        <f>ROUND(IF(ISERROR(VLOOKUP(CONCATENATE(E4," Total"),[1]salbud19!$E$6:$S$5588,15,)=TRUE),0,VLOOKUP(CONCATENATE(E4," Total"),[1]salbud19!$E$6:$S$5588,15,)),0)</f>
        <v>400581</v>
      </c>
      <c r="J4" s="66">
        <f t="shared" si="1"/>
        <v>421812</v>
      </c>
      <c r="K4" s="66">
        <f t="shared" si="1"/>
        <v>444168</v>
      </c>
      <c r="L4" s="62">
        <v>0</v>
      </c>
      <c r="M4" s="62">
        <v>0</v>
      </c>
      <c r="N4" s="62">
        <v>130446</v>
      </c>
      <c r="O4" s="62"/>
      <c r="P4" s="62">
        <v>277500</v>
      </c>
      <c r="Q4" s="62">
        <v>31.97</v>
      </c>
      <c r="R4" s="62">
        <v>31</v>
      </c>
      <c r="S4" s="62">
        <v>3111</v>
      </c>
      <c r="T4" s="62">
        <v>2110100</v>
      </c>
      <c r="U4" s="65">
        <v>130446</v>
      </c>
      <c r="V4" s="65"/>
      <c r="W4" s="65">
        <v>86278</v>
      </c>
      <c r="X4" s="65">
        <v>0</v>
      </c>
      <c r="Y4" s="62">
        <v>0</v>
      </c>
      <c r="Z4" s="62">
        <v>0</v>
      </c>
      <c r="AA4" s="62">
        <v>0</v>
      </c>
      <c r="AB4" s="62">
        <v>0</v>
      </c>
      <c r="AC4" s="62">
        <v>164072</v>
      </c>
      <c r="AD4" s="62">
        <v>0</v>
      </c>
      <c r="AE4" s="62">
        <v>0</v>
      </c>
      <c r="AF4" s="62">
        <v>0</v>
      </c>
      <c r="AG4" s="62"/>
      <c r="AH4" s="62"/>
      <c r="AI4" s="62"/>
      <c r="AJ4" s="62"/>
    </row>
    <row r="5" spans="1:36" outlineLevel="2" x14ac:dyDescent="0.3">
      <c r="A5" s="62" t="s">
        <v>583</v>
      </c>
      <c r="B5" s="62" t="str">
        <f t="shared" si="0"/>
        <v>MRC</v>
      </c>
      <c r="C5" s="63" t="str">
        <f>VLOOKUP(MID(E5,1,4),Sheet1!B$2:H$123,3,)</f>
        <v>MAYOR ADMINISTRATION</v>
      </c>
      <c r="D5" s="64" t="str">
        <f>VLOOKUP(B5,project!A$2:D$101,2,)</f>
        <v xml:space="preserve">P-MUNICIPAL RUNNING COST                          </v>
      </c>
      <c r="E5" s="63" t="s">
        <v>586</v>
      </c>
      <c r="F5" s="63" t="s">
        <v>100</v>
      </c>
      <c r="G5" s="65">
        <v>12600</v>
      </c>
      <c r="H5" s="65">
        <v>0</v>
      </c>
      <c r="I5" s="66">
        <f>ROUND(IF(ISERROR(VLOOKUP(CONCATENATE(E5," Total"),[1]salbud19!$E$6:$S$5588,15,)=TRUE),0,VLOOKUP(CONCATENATE(E5," Total"),[1]salbud19!$E$6:$S$5588,15,)),0)</f>
        <v>0</v>
      </c>
      <c r="J5" s="66">
        <f t="shared" si="1"/>
        <v>0</v>
      </c>
      <c r="K5" s="66">
        <f t="shared" si="1"/>
        <v>0</v>
      </c>
      <c r="L5" s="62">
        <v>0</v>
      </c>
      <c r="M5" s="62">
        <v>0</v>
      </c>
      <c r="N5" s="62">
        <v>0</v>
      </c>
      <c r="O5" s="62"/>
      <c r="P5" s="62">
        <v>0</v>
      </c>
      <c r="Q5" s="62">
        <v>0</v>
      </c>
      <c r="R5" s="62">
        <v>31</v>
      </c>
      <c r="S5" s="62">
        <v>3111</v>
      </c>
      <c r="T5" s="62">
        <v>2110220</v>
      </c>
      <c r="U5" s="65">
        <v>0</v>
      </c>
      <c r="V5" s="65"/>
      <c r="W5" s="65">
        <v>0</v>
      </c>
      <c r="X5" s="65">
        <v>-12600</v>
      </c>
      <c r="Y5" s="62">
        <v>0</v>
      </c>
      <c r="Z5" s="62">
        <v>0</v>
      </c>
      <c r="AA5" s="62">
        <v>0</v>
      </c>
      <c r="AB5" s="62">
        <v>0</v>
      </c>
      <c r="AC5" s="62">
        <v>0</v>
      </c>
      <c r="AD5" s="62">
        <v>0</v>
      </c>
      <c r="AE5" s="62">
        <v>0</v>
      </c>
      <c r="AF5" s="62">
        <v>0</v>
      </c>
      <c r="AG5" s="62"/>
      <c r="AH5" s="62"/>
      <c r="AI5" s="62"/>
      <c r="AJ5" s="62"/>
    </row>
    <row r="6" spans="1:36" outlineLevel="2" x14ac:dyDescent="0.3">
      <c r="A6" s="62" t="s">
        <v>583</v>
      </c>
      <c r="B6" s="62" t="str">
        <f t="shared" si="0"/>
        <v>MRC</v>
      </c>
      <c r="C6" s="63" t="str">
        <f>VLOOKUP(MID(E6,1,4),Sheet1!B$2:H$123,3,)</f>
        <v>MAYOR ADMINISTRATION</v>
      </c>
      <c r="D6" s="64" t="str">
        <f>VLOOKUP(B6,project!A$2:D$101,2,)</f>
        <v xml:space="preserve">P-MUNICIPAL RUNNING COST                          </v>
      </c>
      <c r="E6" s="63" t="s">
        <v>587</v>
      </c>
      <c r="F6" s="63" t="s">
        <v>101</v>
      </c>
      <c r="G6" s="65">
        <v>43778</v>
      </c>
      <c r="H6" s="65">
        <v>38240</v>
      </c>
      <c r="I6" s="66">
        <f>ROUND(IF(ISERROR(VLOOKUP(CONCATENATE(E6," Total"),[1]salbud19!$E$6:$S$5588,15,)=TRUE),0,VLOOKUP(CONCATENATE(E6," Total"),[1]salbud19!$E$6:$S$5588,15,)),0)</f>
        <v>28678</v>
      </c>
      <c r="J6" s="66">
        <f t="shared" si="1"/>
        <v>30198</v>
      </c>
      <c r="K6" s="66">
        <f t="shared" si="1"/>
        <v>31798</v>
      </c>
      <c r="L6" s="62">
        <v>0</v>
      </c>
      <c r="M6" s="62">
        <v>0</v>
      </c>
      <c r="N6" s="62">
        <v>22305.08</v>
      </c>
      <c r="O6" s="62"/>
      <c r="P6" s="62">
        <v>15934.92</v>
      </c>
      <c r="Q6" s="62">
        <v>58.32</v>
      </c>
      <c r="R6" s="62">
        <v>31</v>
      </c>
      <c r="S6" s="62">
        <v>3111</v>
      </c>
      <c r="T6" s="62">
        <v>2110260</v>
      </c>
      <c r="U6" s="65">
        <v>22305.08</v>
      </c>
      <c r="V6" s="65"/>
      <c r="W6" s="65">
        <v>0</v>
      </c>
      <c r="X6" s="65">
        <v>-5538</v>
      </c>
      <c r="Y6" s="62">
        <v>0</v>
      </c>
      <c r="Z6" s="62">
        <v>0</v>
      </c>
      <c r="AA6" s="62">
        <v>0</v>
      </c>
      <c r="AB6" s="62">
        <v>0</v>
      </c>
      <c r="AC6" s="62">
        <v>1593.22</v>
      </c>
      <c r="AD6" s="62">
        <v>0</v>
      </c>
      <c r="AE6" s="62">
        <v>0</v>
      </c>
      <c r="AF6" s="62">
        <v>0</v>
      </c>
      <c r="AG6" s="62"/>
      <c r="AH6" s="62"/>
      <c r="AI6" s="62"/>
      <c r="AJ6" s="62"/>
    </row>
    <row r="7" spans="1:36" outlineLevel="2" x14ac:dyDescent="0.3">
      <c r="A7" s="62" t="s">
        <v>583</v>
      </c>
      <c r="B7" s="62" t="str">
        <f t="shared" si="0"/>
        <v>MRC</v>
      </c>
      <c r="C7" s="63" t="str">
        <f>VLOOKUP(MID(E7,1,4),Sheet1!B$2:H$123,3,)</f>
        <v>MAYOR ADMINISTRATION</v>
      </c>
      <c r="D7" s="64" t="str">
        <f>VLOOKUP(B7,project!A$2:D$101,2,)</f>
        <v xml:space="preserve">P-MUNICIPAL RUNNING COST                          </v>
      </c>
      <c r="E7" s="63" t="s">
        <v>588</v>
      </c>
      <c r="F7" s="63" t="s">
        <v>103</v>
      </c>
      <c r="G7" s="65">
        <v>73488</v>
      </c>
      <c r="H7" s="65">
        <v>291305</v>
      </c>
      <c r="I7" s="66">
        <f>ROUND(IF(ISERROR(VLOOKUP(CONCATENATE(E7," Total"),[1]salbud19!$E$6:$S$5588,15,)=TRUE),0,VLOOKUP(CONCATENATE(E7," Total"),[1]salbud19!$E$6:$S$5588,15,)),0)</f>
        <v>248954</v>
      </c>
      <c r="J7" s="66">
        <f t="shared" si="1"/>
        <v>262149</v>
      </c>
      <c r="K7" s="66">
        <f t="shared" si="1"/>
        <v>276043</v>
      </c>
      <c r="L7" s="62">
        <v>0</v>
      </c>
      <c r="M7" s="62">
        <v>0</v>
      </c>
      <c r="N7" s="62">
        <v>188080.41</v>
      </c>
      <c r="O7" s="62"/>
      <c r="P7" s="62">
        <v>103224.59</v>
      </c>
      <c r="Q7" s="62">
        <v>64.56</v>
      </c>
      <c r="R7" s="62">
        <v>31</v>
      </c>
      <c r="S7" s="62">
        <v>3111</v>
      </c>
      <c r="T7" s="62">
        <v>2110340</v>
      </c>
      <c r="U7" s="65">
        <v>188080.41</v>
      </c>
      <c r="V7" s="65"/>
      <c r="W7" s="65">
        <v>217817</v>
      </c>
      <c r="X7" s="65">
        <v>0</v>
      </c>
      <c r="Y7" s="62">
        <v>0</v>
      </c>
      <c r="Z7" s="62">
        <v>0</v>
      </c>
      <c r="AA7" s="62">
        <v>0</v>
      </c>
      <c r="AB7" s="62">
        <v>0</v>
      </c>
      <c r="AC7" s="62">
        <v>22169.88</v>
      </c>
      <c r="AD7" s="62">
        <v>0</v>
      </c>
      <c r="AE7" s="62">
        <v>0</v>
      </c>
      <c r="AF7" s="62">
        <v>0</v>
      </c>
      <c r="AG7" s="62"/>
      <c r="AH7" s="62"/>
      <c r="AI7" s="62"/>
      <c r="AJ7" s="62"/>
    </row>
    <row r="8" spans="1:36" outlineLevel="2" x14ac:dyDescent="0.3">
      <c r="A8" s="62" t="s">
        <v>583</v>
      </c>
      <c r="B8" s="62" t="str">
        <f t="shared" si="0"/>
        <v>MRC</v>
      </c>
      <c r="C8" s="63" t="str">
        <f>VLOOKUP(MID(E8,1,4),Sheet1!B$2:H$123,3,)</f>
        <v>MAYOR ADMINISTRATION</v>
      </c>
      <c r="D8" s="64" t="str">
        <f>VLOOKUP(B8,project!A$2:D$101,2,)</f>
        <v xml:space="preserve">P-MUNICIPAL RUNNING COST                          </v>
      </c>
      <c r="E8" s="63" t="s">
        <v>589</v>
      </c>
      <c r="F8" s="63" t="s">
        <v>104</v>
      </c>
      <c r="G8" s="65">
        <v>0</v>
      </c>
      <c r="H8" s="65">
        <v>8736</v>
      </c>
      <c r="I8" s="66">
        <f>ROUND(IF(ISERROR(VLOOKUP(CONCATENATE(E8," Total"),[1]salbud19!$E$6:$S$5588,15,)=TRUE),0,VLOOKUP(CONCATENATE(E8," Total"),[1]salbud19!$E$6:$S$5588,15,)),0)</f>
        <v>0</v>
      </c>
      <c r="J8" s="66">
        <f t="shared" si="1"/>
        <v>0</v>
      </c>
      <c r="K8" s="66">
        <f t="shared" si="1"/>
        <v>0</v>
      </c>
      <c r="L8" s="62">
        <v>0</v>
      </c>
      <c r="M8" s="62">
        <v>0</v>
      </c>
      <c r="N8" s="62">
        <v>8735.67</v>
      </c>
      <c r="O8" s="62"/>
      <c r="P8" s="62">
        <v>0.33</v>
      </c>
      <c r="Q8" s="62">
        <v>99.99</v>
      </c>
      <c r="R8" s="62">
        <v>31</v>
      </c>
      <c r="S8" s="62">
        <v>3111</v>
      </c>
      <c r="T8" s="62">
        <v>2110380</v>
      </c>
      <c r="U8" s="65">
        <v>8735.67</v>
      </c>
      <c r="V8" s="65"/>
      <c r="W8" s="65">
        <v>8736</v>
      </c>
      <c r="X8" s="65">
        <v>0</v>
      </c>
      <c r="Y8" s="62">
        <v>0</v>
      </c>
      <c r="Z8" s="62">
        <v>0</v>
      </c>
      <c r="AA8" s="62">
        <v>0</v>
      </c>
      <c r="AB8" s="62">
        <v>0</v>
      </c>
      <c r="AC8" s="62">
        <v>0</v>
      </c>
      <c r="AD8" s="62">
        <v>0</v>
      </c>
      <c r="AE8" s="62">
        <v>0</v>
      </c>
      <c r="AF8" s="62">
        <v>0</v>
      </c>
      <c r="AG8" s="62"/>
      <c r="AH8" s="62"/>
      <c r="AI8" s="62"/>
      <c r="AJ8" s="62"/>
    </row>
    <row r="9" spans="1:36" outlineLevel="2" x14ac:dyDescent="0.3">
      <c r="A9" s="62" t="s">
        <v>583</v>
      </c>
      <c r="B9" s="62" t="str">
        <f t="shared" si="0"/>
        <v>MRC</v>
      </c>
      <c r="C9" s="63" t="str">
        <f>VLOOKUP(MID(E9,1,4),Sheet1!B$2:H$123,3,)</f>
        <v>MAYOR ADMINISTRATION</v>
      </c>
      <c r="D9" s="64" t="str">
        <f>VLOOKUP(B9,project!A$2:D$101,2,)</f>
        <v xml:space="preserve">P-MUNICIPAL RUNNING COST                          </v>
      </c>
      <c r="E9" s="63" t="s">
        <v>590</v>
      </c>
      <c r="F9" s="63" t="s">
        <v>106</v>
      </c>
      <c r="G9" s="65">
        <v>1475</v>
      </c>
      <c r="H9" s="65">
        <v>1535</v>
      </c>
      <c r="I9" s="66">
        <f>ROUND(IF(ISERROR(VLOOKUP(CONCATENATE(E9," Total"),[1]salbud19!$E$6:$S$5588,15,)=TRUE),0,VLOOKUP(CONCATENATE(E9," Total"),[1]salbud19!$E$6:$S$5588,15,)),0)</f>
        <v>1485</v>
      </c>
      <c r="J9" s="66">
        <f t="shared" si="1"/>
        <v>1564</v>
      </c>
      <c r="K9" s="66">
        <f t="shared" si="1"/>
        <v>1647</v>
      </c>
      <c r="L9" s="62">
        <v>0</v>
      </c>
      <c r="M9" s="62">
        <v>0</v>
      </c>
      <c r="N9" s="62">
        <v>924</v>
      </c>
      <c r="O9" s="62"/>
      <c r="P9" s="62">
        <v>611</v>
      </c>
      <c r="Q9" s="62">
        <v>60.19</v>
      </c>
      <c r="R9" s="62">
        <v>31</v>
      </c>
      <c r="S9" s="62">
        <v>3111</v>
      </c>
      <c r="T9" s="62">
        <v>2130010</v>
      </c>
      <c r="U9" s="65">
        <v>924</v>
      </c>
      <c r="V9" s="65"/>
      <c r="W9" s="65">
        <v>60</v>
      </c>
      <c r="X9" s="65">
        <v>0</v>
      </c>
      <c r="Y9" s="62">
        <v>0</v>
      </c>
      <c r="Z9" s="62">
        <v>0</v>
      </c>
      <c r="AA9" s="62">
        <v>0</v>
      </c>
      <c r="AB9" s="62">
        <v>0</v>
      </c>
      <c r="AC9" s="62">
        <v>123.75</v>
      </c>
      <c r="AD9" s="62">
        <v>0</v>
      </c>
      <c r="AE9" s="62">
        <v>0</v>
      </c>
      <c r="AF9" s="62">
        <v>0</v>
      </c>
      <c r="AG9" s="62"/>
      <c r="AH9" s="62"/>
      <c r="AI9" s="62"/>
      <c r="AJ9" s="62"/>
    </row>
    <row r="10" spans="1:36" outlineLevel="2" x14ac:dyDescent="0.3">
      <c r="A10" s="62" t="s">
        <v>583</v>
      </c>
      <c r="B10" s="62" t="str">
        <f t="shared" si="0"/>
        <v>MRC</v>
      </c>
      <c r="C10" s="63" t="str">
        <f>VLOOKUP(MID(E10,1,4),Sheet1!B$2:H$123,3,)</f>
        <v>MAYOR ADMINISTRATION</v>
      </c>
      <c r="D10" s="64" t="str">
        <f>VLOOKUP(B10,project!A$2:D$101,2,)</f>
        <v xml:space="preserve">P-MUNICIPAL RUNNING COST                          </v>
      </c>
      <c r="E10" s="63" t="s">
        <v>591</v>
      </c>
      <c r="F10" s="63" t="s">
        <v>107</v>
      </c>
      <c r="G10" s="65">
        <v>71022</v>
      </c>
      <c r="H10" s="65">
        <v>103698</v>
      </c>
      <c r="I10" s="66">
        <f>ROUND(IF(ISERROR(VLOOKUP(CONCATENATE(E10," Total"),[1]salbud19!$E$6:$S$5588,15,)=TRUE),0,VLOOKUP(CONCATENATE(E10," Total"),[1]salbud19!$E$6:$S$5588,15,)),0)</f>
        <v>107591</v>
      </c>
      <c r="J10" s="66">
        <f t="shared" si="1"/>
        <v>113293</v>
      </c>
      <c r="K10" s="66">
        <f t="shared" si="1"/>
        <v>119298</v>
      </c>
      <c r="L10" s="62">
        <v>0</v>
      </c>
      <c r="M10" s="62">
        <v>0</v>
      </c>
      <c r="N10" s="62">
        <v>59336.53</v>
      </c>
      <c r="O10" s="62"/>
      <c r="P10" s="62">
        <v>44361.47</v>
      </c>
      <c r="Q10" s="62">
        <v>57.22</v>
      </c>
      <c r="R10" s="62">
        <v>31</v>
      </c>
      <c r="S10" s="62">
        <v>3111</v>
      </c>
      <c r="T10" s="62">
        <v>2130100</v>
      </c>
      <c r="U10" s="65">
        <v>59336.53</v>
      </c>
      <c r="V10" s="65"/>
      <c r="W10" s="65">
        <v>32676</v>
      </c>
      <c r="X10" s="65">
        <v>0</v>
      </c>
      <c r="Y10" s="62">
        <v>0</v>
      </c>
      <c r="Z10" s="62">
        <v>0</v>
      </c>
      <c r="AA10" s="62">
        <v>0</v>
      </c>
      <c r="AB10" s="62">
        <v>0</v>
      </c>
      <c r="AC10" s="62">
        <v>8253.5300000000007</v>
      </c>
      <c r="AD10" s="62">
        <v>0</v>
      </c>
      <c r="AE10" s="62">
        <v>0</v>
      </c>
      <c r="AF10" s="62">
        <v>0</v>
      </c>
      <c r="AG10" s="62"/>
      <c r="AH10" s="62"/>
      <c r="AI10" s="62"/>
      <c r="AJ10" s="62"/>
    </row>
    <row r="11" spans="1:36" outlineLevel="2" x14ac:dyDescent="0.3">
      <c r="A11" s="62" t="s">
        <v>583</v>
      </c>
      <c r="B11" s="62" t="str">
        <f t="shared" si="0"/>
        <v>MRC</v>
      </c>
      <c r="C11" s="63" t="str">
        <f>VLOOKUP(MID(E11,1,4),Sheet1!B$2:H$123,3,)</f>
        <v>MAYOR ADMINISTRATION</v>
      </c>
      <c r="D11" s="64" t="str">
        <f>VLOOKUP(B11,project!A$2:D$101,2,)</f>
        <v xml:space="preserve">P-MUNICIPAL RUNNING COST                          </v>
      </c>
      <c r="E11" s="63" t="s">
        <v>592</v>
      </c>
      <c r="F11" s="63" t="s">
        <v>108</v>
      </c>
      <c r="G11" s="65">
        <v>408453</v>
      </c>
      <c r="H11" s="65">
        <v>426368</v>
      </c>
      <c r="I11" s="66">
        <f>ROUND(IF(ISERROR(VLOOKUP(CONCATENATE(E11," Total"),[1]salbud19!$E$6:$S$5588,15,)=TRUE),0,VLOOKUP(CONCATENATE(E11," Total"),[1]salbud19!$E$6:$S$5588,15,)),0)</f>
        <v>407947</v>
      </c>
      <c r="J11" s="66">
        <f t="shared" si="1"/>
        <v>429568</v>
      </c>
      <c r="K11" s="66">
        <f t="shared" si="1"/>
        <v>452335</v>
      </c>
      <c r="L11" s="62">
        <v>0</v>
      </c>
      <c r="M11" s="62">
        <v>0</v>
      </c>
      <c r="N11" s="62">
        <v>263051.78999999998</v>
      </c>
      <c r="O11" s="62"/>
      <c r="P11" s="62">
        <v>163316.21</v>
      </c>
      <c r="Q11" s="62">
        <v>61.69</v>
      </c>
      <c r="R11" s="62">
        <v>31</v>
      </c>
      <c r="S11" s="62">
        <v>3111</v>
      </c>
      <c r="T11" s="62">
        <v>2130200</v>
      </c>
      <c r="U11" s="65">
        <v>263051.78999999998</v>
      </c>
      <c r="V11" s="65"/>
      <c r="W11" s="65">
        <v>17915</v>
      </c>
      <c r="X11" s="65">
        <v>0</v>
      </c>
      <c r="Y11" s="62">
        <v>0</v>
      </c>
      <c r="Z11" s="62">
        <v>0</v>
      </c>
      <c r="AA11" s="62">
        <v>0</v>
      </c>
      <c r="AB11" s="62">
        <v>0</v>
      </c>
      <c r="AC11" s="62">
        <v>33995.58</v>
      </c>
      <c r="AD11" s="62">
        <v>0</v>
      </c>
      <c r="AE11" s="62">
        <v>0</v>
      </c>
      <c r="AF11" s="62">
        <v>0</v>
      </c>
      <c r="AG11" s="62"/>
      <c r="AH11" s="62"/>
      <c r="AI11" s="62"/>
      <c r="AJ11" s="62"/>
    </row>
    <row r="12" spans="1:36" outlineLevel="2" x14ac:dyDescent="0.3">
      <c r="A12" s="62" t="s">
        <v>583</v>
      </c>
      <c r="B12" s="62" t="str">
        <f t="shared" si="0"/>
        <v>MRC</v>
      </c>
      <c r="C12" s="63" t="str">
        <f>VLOOKUP(MID(E12,1,4),Sheet1!B$2:H$123,3,)</f>
        <v>MAYOR ADMINISTRATION</v>
      </c>
      <c r="D12" s="64" t="str">
        <f>VLOOKUP(B12,project!A$2:D$101,2,)</f>
        <v xml:space="preserve">P-MUNICIPAL RUNNING COST                          </v>
      </c>
      <c r="E12" s="63" t="s">
        <v>593</v>
      </c>
      <c r="F12" s="63" t="s">
        <v>109</v>
      </c>
      <c r="G12" s="65">
        <v>845928</v>
      </c>
      <c r="H12" s="65">
        <v>1080606</v>
      </c>
      <c r="I12" s="66">
        <f>ROUND(IF(ISERROR(VLOOKUP(CONCATENATE(E12," Total"),[1]salbud19!$E$6:$S$5588,15,)=TRUE),0,VLOOKUP(CONCATENATE(E12," Total"),[1]salbud19!$E$6:$S$5588,15,)),0)</f>
        <v>1117766</v>
      </c>
      <c r="J12" s="66">
        <f t="shared" si="1"/>
        <v>1177008</v>
      </c>
      <c r="K12" s="66">
        <f t="shared" si="1"/>
        <v>1239389</v>
      </c>
      <c r="L12" s="62">
        <v>0</v>
      </c>
      <c r="M12" s="62">
        <v>0</v>
      </c>
      <c r="N12" s="62">
        <v>641731.27</v>
      </c>
      <c r="O12" s="62"/>
      <c r="P12" s="62">
        <v>438874.73</v>
      </c>
      <c r="Q12" s="62">
        <v>59.38</v>
      </c>
      <c r="R12" s="62">
        <v>31</v>
      </c>
      <c r="S12" s="62">
        <v>3111</v>
      </c>
      <c r="T12" s="62">
        <v>2130300</v>
      </c>
      <c r="U12" s="65">
        <v>641731.27</v>
      </c>
      <c r="V12" s="65"/>
      <c r="W12" s="65">
        <v>234678</v>
      </c>
      <c r="X12" s="65">
        <v>0</v>
      </c>
      <c r="Y12" s="62">
        <v>0</v>
      </c>
      <c r="Z12" s="62">
        <v>0</v>
      </c>
      <c r="AA12" s="62">
        <v>0</v>
      </c>
      <c r="AB12" s="62">
        <v>0</v>
      </c>
      <c r="AC12" s="62">
        <v>85730.73</v>
      </c>
      <c r="AD12" s="62">
        <v>0</v>
      </c>
      <c r="AE12" s="62">
        <v>0</v>
      </c>
      <c r="AF12" s="62">
        <v>0</v>
      </c>
      <c r="AG12" s="62"/>
      <c r="AH12" s="62"/>
      <c r="AI12" s="62"/>
      <c r="AJ12" s="62"/>
    </row>
    <row r="13" spans="1:36" outlineLevel="2" x14ac:dyDescent="0.3">
      <c r="A13" s="62" t="s">
        <v>583</v>
      </c>
      <c r="B13" s="62" t="str">
        <f t="shared" si="0"/>
        <v>MRC</v>
      </c>
      <c r="C13" s="63" t="str">
        <f>VLOOKUP(MID(E13,1,4),Sheet1!B$2:H$123,3,)</f>
        <v>MAYOR ADMINISTRATION</v>
      </c>
      <c r="D13" s="64" t="str">
        <f>VLOOKUP(B13,project!A$2:D$101,2,)</f>
        <v xml:space="preserve">P-MUNICIPAL RUNNING COST                          </v>
      </c>
      <c r="E13" s="63" t="s">
        <v>594</v>
      </c>
      <c r="F13" s="63" t="s">
        <v>110</v>
      </c>
      <c r="G13" s="65">
        <v>28554</v>
      </c>
      <c r="H13" s="65">
        <v>27613</v>
      </c>
      <c r="I13" s="66">
        <f>ROUND(IF(ISERROR(VLOOKUP(CONCATENATE(E13," Total"),[1]salbud19!$E$6:$S$5588,15,)=TRUE),0,VLOOKUP(CONCATENATE(E13," Total"),[1]salbud19!$E$6:$S$5588,15,)),0)</f>
        <v>26770</v>
      </c>
      <c r="J13" s="66">
        <f t="shared" si="1"/>
        <v>28189</v>
      </c>
      <c r="K13" s="66">
        <f t="shared" si="1"/>
        <v>29683</v>
      </c>
      <c r="L13" s="62">
        <v>0</v>
      </c>
      <c r="M13" s="62">
        <v>0</v>
      </c>
      <c r="N13" s="62">
        <v>16656.64</v>
      </c>
      <c r="O13" s="62"/>
      <c r="P13" s="62">
        <v>10956.36</v>
      </c>
      <c r="Q13" s="62">
        <v>60.32</v>
      </c>
      <c r="R13" s="62">
        <v>31</v>
      </c>
      <c r="S13" s="62">
        <v>3111</v>
      </c>
      <c r="T13" s="62">
        <v>2130400</v>
      </c>
      <c r="U13" s="65">
        <v>16656.64</v>
      </c>
      <c r="V13" s="65"/>
      <c r="W13" s="65">
        <v>0</v>
      </c>
      <c r="X13" s="65">
        <v>-941</v>
      </c>
      <c r="Y13" s="62">
        <v>0</v>
      </c>
      <c r="Z13" s="62">
        <v>0</v>
      </c>
      <c r="AA13" s="62">
        <v>0</v>
      </c>
      <c r="AB13" s="62">
        <v>0</v>
      </c>
      <c r="AC13" s="62">
        <v>2230.8000000000002</v>
      </c>
      <c r="AD13" s="62">
        <v>0</v>
      </c>
      <c r="AE13" s="62">
        <v>0</v>
      </c>
      <c r="AF13" s="62">
        <v>0</v>
      </c>
      <c r="AG13" s="62"/>
      <c r="AH13" s="62"/>
      <c r="AI13" s="62"/>
      <c r="AJ13" s="62"/>
    </row>
    <row r="14" spans="1:36" outlineLevel="2" x14ac:dyDescent="0.3">
      <c r="A14" s="62" t="s">
        <v>583</v>
      </c>
      <c r="B14" s="62" t="str">
        <f t="shared" si="0"/>
        <v>MRC</v>
      </c>
      <c r="C14" s="63" t="str">
        <f>VLOOKUP(MID(E14,1,4),Sheet1!B$2:H$123,3,)</f>
        <v>MAYOR ADMINISTRATION</v>
      </c>
      <c r="D14" s="64" t="str">
        <f>VLOOKUP(B14,project!A$2:D$101,2,)</f>
        <v xml:space="preserve">P-MUNICIPAL RUNNING COST                          </v>
      </c>
      <c r="E14" s="63" t="s">
        <v>595</v>
      </c>
      <c r="F14" s="63" t="s">
        <v>117</v>
      </c>
      <c r="G14" s="65">
        <v>28800</v>
      </c>
      <c r="H14" s="65">
        <v>40800</v>
      </c>
      <c r="I14" s="66">
        <v>0</v>
      </c>
      <c r="J14" s="66">
        <f t="shared" si="1"/>
        <v>0</v>
      </c>
      <c r="K14" s="66">
        <f t="shared" si="1"/>
        <v>0</v>
      </c>
      <c r="L14" s="62">
        <v>0</v>
      </c>
      <c r="M14" s="62">
        <v>0</v>
      </c>
      <c r="N14" s="62">
        <v>16800</v>
      </c>
      <c r="O14" s="62"/>
      <c r="P14" s="62">
        <v>24000</v>
      </c>
      <c r="Q14" s="62">
        <v>41.17</v>
      </c>
      <c r="R14" s="62">
        <v>31</v>
      </c>
      <c r="S14" s="62">
        <v>3111</v>
      </c>
      <c r="T14" s="62">
        <v>2210420</v>
      </c>
      <c r="U14" s="65">
        <v>16800</v>
      </c>
      <c r="V14" s="65"/>
      <c r="W14" s="65">
        <v>12000</v>
      </c>
      <c r="X14" s="65">
        <v>0</v>
      </c>
      <c r="Y14" s="62">
        <v>0</v>
      </c>
      <c r="Z14" s="62">
        <v>0</v>
      </c>
      <c r="AA14" s="62">
        <v>0</v>
      </c>
      <c r="AB14" s="62">
        <v>0</v>
      </c>
      <c r="AC14" s="62">
        <v>4800</v>
      </c>
      <c r="AD14" s="62">
        <v>0</v>
      </c>
      <c r="AE14" s="62">
        <v>0</v>
      </c>
      <c r="AF14" s="62">
        <v>0</v>
      </c>
      <c r="AG14" s="62"/>
      <c r="AH14" s="62"/>
      <c r="AI14" s="62"/>
      <c r="AJ14" s="62"/>
    </row>
    <row r="15" spans="1:36" outlineLevel="2" x14ac:dyDescent="0.3">
      <c r="A15" s="62" t="s">
        <v>583</v>
      </c>
      <c r="B15" s="62" t="str">
        <f t="shared" si="0"/>
        <v>MRC</v>
      </c>
      <c r="C15" s="63" t="str">
        <f>VLOOKUP(MID(E15,1,4),Sheet1!B$2:H$123,3,)</f>
        <v>MAYOR ADMINISTRATION</v>
      </c>
      <c r="D15" s="64" t="str">
        <f>VLOOKUP(B15,project!A$2:D$101,2,)</f>
        <v xml:space="preserve">P-MUNICIPAL RUNNING COST                          </v>
      </c>
      <c r="E15" s="63" t="s">
        <v>596</v>
      </c>
      <c r="F15" s="63" t="s">
        <v>118</v>
      </c>
      <c r="G15" s="65">
        <v>230478</v>
      </c>
      <c r="H15" s="65">
        <v>242002</v>
      </c>
      <c r="I15" s="66">
        <f>ROUND(IF(ISERROR(VLOOKUP(CONCATENATE(E15," Total"),[1]salbud19!$E$6:$S$5588,15,)=TRUE),0,VLOOKUP(CONCATENATE(E15," Total"),[1]salbud19!$E$6:$S$5588,15,)),0)</f>
        <v>242002</v>
      </c>
      <c r="J15" s="66">
        <f t="shared" si="1"/>
        <v>254828</v>
      </c>
      <c r="K15" s="66">
        <f t="shared" si="1"/>
        <v>268334</v>
      </c>
      <c r="L15" s="62">
        <v>0</v>
      </c>
      <c r="M15" s="62">
        <v>0</v>
      </c>
      <c r="N15" s="62">
        <v>200172.5</v>
      </c>
      <c r="O15" s="62"/>
      <c r="P15" s="62">
        <v>41829.5</v>
      </c>
      <c r="Q15" s="62">
        <v>82.71</v>
      </c>
      <c r="R15" s="62">
        <v>31</v>
      </c>
      <c r="S15" s="62">
        <v>3111</v>
      </c>
      <c r="T15" s="62">
        <v>2210650</v>
      </c>
      <c r="U15" s="65">
        <v>200172.5</v>
      </c>
      <c r="V15" s="65"/>
      <c r="W15" s="65">
        <v>11524</v>
      </c>
      <c r="X15" s="65">
        <v>0</v>
      </c>
      <c r="Y15" s="62">
        <v>0</v>
      </c>
      <c r="Z15" s="62">
        <v>0</v>
      </c>
      <c r="AA15" s="62">
        <v>0</v>
      </c>
      <c r="AB15" s="62">
        <v>0</v>
      </c>
      <c r="AC15" s="62">
        <v>26889.15</v>
      </c>
      <c r="AD15" s="62">
        <v>0</v>
      </c>
      <c r="AE15" s="62">
        <v>0</v>
      </c>
      <c r="AF15" s="62">
        <v>0</v>
      </c>
      <c r="AG15" s="62"/>
      <c r="AH15" s="62"/>
      <c r="AI15" s="62"/>
      <c r="AJ15" s="62"/>
    </row>
    <row r="16" spans="1:36" outlineLevel="2" x14ac:dyDescent="0.3">
      <c r="A16" s="62" t="s">
        <v>583</v>
      </c>
      <c r="B16" s="62" t="str">
        <f t="shared" si="0"/>
        <v>MRC</v>
      </c>
      <c r="C16" s="63" t="str">
        <f>VLOOKUP(MID(E16,1,4),Sheet1!B$2:H$123,3,)</f>
        <v>MAYOR ADMINISTRATION</v>
      </c>
      <c r="D16" s="64" t="str">
        <f>VLOOKUP(B16,project!A$2:D$101,2,)</f>
        <v xml:space="preserve">P-MUNICIPAL RUNNING COST                          </v>
      </c>
      <c r="E16" s="63" t="s">
        <v>597</v>
      </c>
      <c r="F16" s="63" t="s">
        <v>119</v>
      </c>
      <c r="G16" s="65">
        <v>584388</v>
      </c>
      <c r="H16" s="65">
        <v>565349</v>
      </c>
      <c r="I16" s="66">
        <f>ROUND(IF(ISERROR(VLOOKUP(CONCATENATE(E16," Total"),[1]salbud19!$E$6:$S$5588,15,)=TRUE),0,VLOOKUP(CONCATENATE(E16," Total"),[1]salbud19!$E$6:$S$5588,15,)),0)</f>
        <v>600420</v>
      </c>
      <c r="J16" s="66">
        <f t="shared" si="1"/>
        <v>632242</v>
      </c>
      <c r="K16" s="66">
        <f t="shared" si="1"/>
        <v>665751</v>
      </c>
      <c r="L16" s="62">
        <v>0</v>
      </c>
      <c r="M16" s="62">
        <v>0</v>
      </c>
      <c r="N16" s="62">
        <v>313419.43</v>
      </c>
      <c r="O16" s="62"/>
      <c r="P16" s="62">
        <v>251929.57</v>
      </c>
      <c r="Q16" s="62">
        <v>55.43</v>
      </c>
      <c r="R16" s="62">
        <v>31</v>
      </c>
      <c r="S16" s="62">
        <v>3111</v>
      </c>
      <c r="T16" s="62">
        <v>2210700</v>
      </c>
      <c r="U16" s="65">
        <v>313419.43</v>
      </c>
      <c r="V16" s="65"/>
      <c r="W16" s="65">
        <v>0</v>
      </c>
      <c r="X16" s="65">
        <v>-19039</v>
      </c>
      <c r="Y16" s="62">
        <v>0</v>
      </c>
      <c r="Z16" s="62">
        <v>0</v>
      </c>
      <c r="AA16" s="62">
        <v>0</v>
      </c>
      <c r="AB16" s="62">
        <v>0</v>
      </c>
      <c r="AC16" s="62">
        <v>64414.95</v>
      </c>
      <c r="AD16" s="62">
        <v>0</v>
      </c>
      <c r="AE16" s="62">
        <v>0</v>
      </c>
      <c r="AF16" s="62">
        <v>0</v>
      </c>
      <c r="AG16" s="62"/>
      <c r="AH16" s="62"/>
      <c r="AI16" s="62"/>
      <c r="AJ16" s="62"/>
    </row>
    <row r="17" spans="1:36" outlineLevel="2" x14ac:dyDescent="0.3">
      <c r="A17" s="62" t="s">
        <v>583</v>
      </c>
      <c r="B17" s="62" t="str">
        <f t="shared" si="0"/>
        <v>MRC</v>
      </c>
      <c r="C17" s="63" t="str">
        <f>VLOOKUP(MID(E17,1,4),Sheet1!B$2:H$123,3,)</f>
        <v>MAYOR ADMINISTRATION</v>
      </c>
      <c r="D17" s="64" t="str">
        <f>VLOOKUP(B17,project!A$2:D$101,2,)</f>
        <v xml:space="preserve">P-MUNICIPAL RUNNING COST                          </v>
      </c>
      <c r="E17" s="63" t="s">
        <v>598</v>
      </c>
      <c r="F17" s="63" t="s">
        <v>120</v>
      </c>
      <c r="G17" s="65">
        <v>0</v>
      </c>
      <c r="H17" s="65">
        <v>0</v>
      </c>
      <c r="I17" s="66">
        <v>40800</v>
      </c>
      <c r="J17" s="66">
        <f t="shared" si="1"/>
        <v>42962</v>
      </c>
      <c r="K17" s="66">
        <f t="shared" si="1"/>
        <v>45239</v>
      </c>
      <c r="L17" s="62">
        <v>0</v>
      </c>
      <c r="M17" s="62">
        <v>0</v>
      </c>
      <c r="N17" s="62">
        <v>0</v>
      </c>
      <c r="O17" s="62"/>
      <c r="P17" s="62">
        <v>0</v>
      </c>
      <c r="Q17" s="62">
        <v>0</v>
      </c>
      <c r="R17" s="62">
        <v>31</v>
      </c>
      <c r="S17" s="62">
        <v>3111</v>
      </c>
      <c r="T17" s="62">
        <v>2210720</v>
      </c>
      <c r="U17" s="65">
        <v>0</v>
      </c>
      <c r="V17" s="65"/>
      <c r="W17" s="65">
        <v>0</v>
      </c>
      <c r="X17" s="65">
        <v>0</v>
      </c>
      <c r="Y17" s="62">
        <v>0</v>
      </c>
      <c r="Z17" s="62">
        <v>0</v>
      </c>
      <c r="AA17" s="62">
        <v>0</v>
      </c>
      <c r="AB17" s="62">
        <v>0</v>
      </c>
      <c r="AC17" s="62">
        <v>0</v>
      </c>
      <c r="AD17" s="62">
        <v>0</v>
      </c>
      <c r="AE17" s="62">
        <v>0</v>
      </c>
      <c r="AF17" s="62">
        <v>0</v>
      </c>
      <c r="AG17" s="62"/>
      <c r="AH17" s="62"/>
      <c r="AI17" s="62"/>
      <c r="AJ17" s="62"/>
    </row>
    <row r="18" spans="1:36" outlineLevel="2" x14ac:dyDescent="0.3">
      <c r="A18" s="62" t="s">
        <v>583</v>
      </c>
      <c r="B18" s="62" t="str">
        <f t="shared" si="0"/>
        <v>MRC</v>
      </c>
      <c r="C18" s="63" t="str">
        <f>VLOOKUP(MID(E18,1,4),Sheet1!B$2:H$123,3,)</f>
        <v>MAYOR ADMINISTRATION</v>
      </c>
      <c r="D18" s="64" t="str">
        <f>VLOOKUP(B18,project!A$2:D$101,2,)</f>
        <v xml:space="preserve">P-MUNICIPAL RUNNING COST                          </v>
      </c>
      <c r="E18" s="63" t="s">
        <v>599</v>
      </c>
      <c r="F18" s="63" t="s">
        <v>131</v>
      </c>
      <c r="G18" s="65">
        <v>87658</v>
      </c>
      <c r="H18" s="65">
        <v>84803</v>
      </c>
      <c r="I18" s="66">
        <f>ROUND(IF(ISERROR(VLOOKUP(CONCATENATE(E18," Total"),[1]salbud19!$E$6:$S$5588,15,)=TRUE),0,VLOOKUP(CONCATENATE(E18," Total"),[1]salbud19!$E$6:$S$5588,15,)),0)</f>
        <v>90063</v>
      </c>
      <c r="J18" s="66">
        <f t="shared" si="1"/>
        <v>94836</v>
      </c>
      <c r="K18" s="66">
        <f t="shared" si="1"/>
        <v>99862</v>
      </c>
      <c r="L18" s="62">
        <v>0</v>
      </c>
      <c r="M18" s="62">
        <v>0</v>
      </c>
      <c r="N18" s="62">
        <v>47012.94</v>
      </c>
      <c r="O18" s="62"/>
      <c r="P18" s="62">
        <v>37790.06</v>
      </c>
      <c r="Q18" s="62">
        <v>55.43</v>
      </c>
      <c r="R18" s="62">
        <v>31</v>
      </c>
      <c r="S18" s="62">
        <v>3111</v>
      </c>
      <c r="T18" s="62">
        <v>2220650</v>
      </c>
      <c r="U18" s="65">
        <v>47012.94</v>
      </c>
      <c r="V18" s="65"/>
      <c r="W18" s="65">
        <v>0</v>
      </c>
      <c r="X18" s="65">
        <v>-2855</v>
      </c>
      <c r="Y18" s="62">
        <v>0</v>
      </c>
      <c r="Z18" s="62">
        <v>0</v>
      </c>
      <c r="AA18" s="62">
        <v>0</v>
      </c>
      <c r="AB18" s="62">
        <v>0</v>
      </c>
      <c r="AC18" s="62">
        <v>9662.2199999999993</v>
      </c>
      <c r="AD18" s="62">
        <v>0</v>
      </c>
      <c r="AE18" s="62">
        <v>0</v>
      </c>
      <c r="AF18" s="62">
        <v>0</v>
      </c>
      <c r="AG18" s="62"/>
      <c r="AH18" s="62"/>
      <c r="AI18" s="62"/>
      <c r="AJ18" s="62"/>
    </row>
    <row r="19" spans="1:36" outlineLevel="2" x14ac:dyDescent="0.3">
      <c r="A19" s="62" t="s">
        <v>583</v>
      </c>
      <c r="B19" s="62" t="str">
        <f t="shared" si="0"/>
        <v>MRC</v>
      </c>
      <c r="C19" s="63" t="str">
        <f>VLOOKUP(MID(E19,1,4),Sheet1!B$2:H$123,3,)</f>
        <v>MAYOR ADMINISTRATION</v>
      </c>
      <c r="D19" s="64" t="str">
        <f>VLOOKUP(B19,project!A$2:D$101,2,)</f>
        <v xml:space="preserve">P-MUNICIPAL RUNNING COST                          </v>
      </c>
      <c r="E19" s="63" t="s">
        <v>600</v>
      </c>
      <c r="F19" s="63" t="s">
        <v>132</v>
      </c>
      <c r="G19" s="65">
        <v>72628</v>
      </c>
      <c r="H19" s="65">
        <v>75856</v>
      </c>
      <c r="I19" s="66">
        <f>ROUND(IF(ISERROR(VLOOKUP(CONCATENATE(E19," Total"),[1]salbud19!$E$6:$S$5588,15,)=TRUE),0,VLOOKUP(CONCATENATE(E19," Total"),[1]salbud19!$E$6:$S$5588,15,)),0)</f>
        <v>79084</v>
      </c>
      <c r="J19" s="66">
        <f t="shared" si="1"/>
        <v>83275</v>
      </c>
      <c r="K19" s="66">
        <f t="shared" si="1"/>
        <v>87689</v>
      </c>
      <c r="L19" s="62">
        <v>0</v>
      </c>
      <c r="M19" s="62">
        <v>0</v>
      </c>
      <c r="N19" s="62">
        <v>42904.13</v>
      </c>
      <c r="O19" s="62"/>
      <c r="P19" s="62">
        <v>32951.870000000003</v>
      </c>
      <c r="Q19" s="62">
        <v>56.55</v>
      </c>
      <c r="R19" s="62">
        <v>31</v>
      </c>
      <c r="S19" s="62">
        <v>3111</v>
      </c>
      <c r="T19" s="62">
        <v>2220700</v>
      </c>
      <c r="U19" s="65">
        <v>42904.13</v>
      </c>
      <c r="V19" s="65"/>
      <c r="W19" s="65">
        <v>3228</v>
      </c>
      <c r="X19" s="65">
        <v>0</v>
      </c>
      <c r="Y19" s="62">
        <v>0</v>
      </c>
      <c r="Z19" s="62">
        <v>0</v>
      </c>
      <c r="AA19" s="62">
        <v>0</v>
      </c>
      <c r="AB19" s="62">
        <v>0</v>
      </c>
      <c r="AC19" s="62">
        <v>6590.33</v>
      </c>
      <c r="AD19" s="62">
        <v>0</v>
      </c>
      <c r="AE19" s="62">
        <v>0</v>
      </c>
      <c r="AF19" s="62">
        <v>0</v>
      </c>
      <c r="AG19" s="62"/>
      <c r="AH19" s="62"/>
      <c r="AI19" s="62"/>
      <c r="AJ19" s="62"/>
    </row>
    <row r="20" spans="1:36" outlineLevel="2" x14ac:dyDescent="0.3">
      <c r="A20" s="67" t="s">
        <v>583</v>
      </c>
      <c r="B20" s="67" t="str">
        <f t="shared" si="0"/>
        <v>MRC</v>
      </c>
      <c r="C20" s="63" t="str">
        <f>VLOOKUP(MID(E20,1,4),Sheet1!B$2:H$123,3,)</f>
        <v>MAYOR ADMINISTRATION</v>
      </c>
      <c r="D20" s="68" t="str">
        <f>VLOOKUP(B20,project!A$2:D$101,2,)</f>
        <v xml:space="preserve">P-MUNICIPAL RUNNING COST                          </v>
      </c>
      <c r="E20" s="69" t="s">
        <v>3172</v>
      </c>
      <c r="F20" s="69" t="s">
        <v>165</v>
      </c>
      <c r="G20" s="66">
        <v>160000</v>
      </c>
      <c r="H20" s="66">
        <v>80000</v>
      </c>
      <c r="I20" s="66">
        <f t="shared" ref="I20:I28" si="2">(H20)</f>
        <v>80000</v>
      </c>
      <c r="J20" s="66">
        <f t="shared" si="1"/>
        <v>84240</v>
      </c>
      <c r="K20" s="66">
        <f t="shared" si="1"/>
        <v>88705</v>
      </c>
      <c r="L20" s="67">
        <v>0</v>
      </c>
      <c r="M20" s="67">
        <v>0</v>
      </c>
      <c r="N20" s="67">
        <v>2400</v>
      </c>
      <c r="O20" s="67"/>
      <c r="P20" s="67">
        <v>77600</v>
      </c>
      <c r="Q20" s="67">
        <v>3</v>
      </c>
      <c r="R20" s="67">
        <v>36</v>
      </c>
      <c r="S20" s="67">
        <v>3611</v>
      </c>
      <c r="T20" s="67">
        <v>2284520</v>
      </c>
      <c r="U20" s="66">
        <v>2400</v>
      </c>
      <c r="V20" s="66"/>
      <c r="W20" s="66">
        <v>0</v>
      </c>
      <c r="X20" s="66">
        <v>-80000</v>
      </c>
      <c r="Y20" s="67">
        <v>0</v>
      </c>
      <c r="Z20" s="67">
        <v>0</v>
      </c>
      <c r="AA20" s="67">
        <v>0</v>
      </c>
      <c r="AB20" s="67">
        <v>0</v>
      </c>
      <c r="AC20" s="67">
        <v>0</v>
      </c>
      <c r="AD20" s="67">
        <v>0</v>
      </c>
      <c r="AE20" s="67">
        <v>0</v>
      </c>
      <c r="AF20" s="67">
        <v>0</v>
      </c>
      <c r="AG20" s="62"/>
      <c r="AH20" s="62"/>
      <c r="AI20" s="62"/>
      <c r="AJ20" s="62"/>
    </row>
    <row r="21" spans="1:36" outlineLevel="2" x14ac:dyDescent="0.3">
      <c r="A21" s="67" t="s">
        <v>583</v>
      </c>
      <c r="B21" s="67" t="str">
        <f t="shared" si="0"/>
        <v>MRC</v>
      </c>
      <c r="C21" s="69" t="str">
        <f>VLOOKUP(MID(E21,1,4),Sheet1!B$2:H$123,3,)</f>
        <v>MAYOR ADMINISTRATION</v>
      </c>
      <c r="D21" s="68" t="str">
        <f>VLOOKUP(B21,project!A$2:D$101,2,)</f>
        <v xml:space="preserve">P-MUNICIPAL RUNNING COST                          </v>
      </c>
      <c r="E21" s="69" t="s">
        <v>3481</v>
      </c>
      <c r="F21" s="69" t="s">
        <v>168</v>
      </c>
      <c r="G21" s="66">
        <v>500000</v>
      </c>
      <c r="H21" s="66">
        <v>395000</v>
      </c>
      <c r="I21" s="66">
        <f t="shared" si="2"/>
        <v>395000</v>
      </c>
      <c r="J21" s="66">
        <f t="shared" si="1"/>
        <v>415935</v>
      </c>
      <c r="K21" s="66">
        <f t="shared" si="1"/>
        <v>437980</v>
      </c>
      <c r="L21" s="67">
        <v>0</v>
      </c>
      <c r="M21" s="67">
        <v>9860</v>
      </c>
      <c r="N21" s="67">
        <v>264632.76</v>
      </c>
      <c r="O21" s="67"/>
      <c r="P21" s="67">
        <v>130367.24</v>
      </c>
      <c r="Q21" s="67">
        <v>66.989999999999995</v>
      </c>
      <c r="R21" s="67">
        <v>47</v>
      </c>
      <c r="S21" s="67">
        <v>4716</v>
      </c>
      <c r="T21" s="67">
        <v>2300100</v>
      </c>
      <c r="U21" s="66">
        <v>264632.76</v>
      </c>
      <c r="V21" s="66"/>
      <c r="W21" s="66">
        <v>0</v>
      </c>
      <c r="X21" s="66">
        <v>-105000</v>
      </c>
      <c r="Y21" s="67">
        <v>9860</v>
      </c>
      <c r="Z21" s="67">
        <v>0</v>
      </c>
      <c r="AA21" s="67">
        <v>0</v>
      </c>
      <c r="AB21" s="67">
        <v>0</v>
      </c>
      <c r="AC21" s="67">
        <v>0</v>
      </c>
      <c r="AD21" s="67">
        <v>0</v>
      </c>
      <c r="AE21" s="67">
        <v>0</v>
      </c>
      <c r="AF21" s="67">
        <v>0</v>
      </c>
      <c r="AG21" s="67"/>
      <c r="AH21" s="67"/>
      <c r="AI21" s="67"/>
      <c r="AJ21" s="67"/>
    </row>
    <row r="22" spans="1:36" outlineLevel="2" x14ac:dyDescent="0.3">
      <c r="A22" s="67" t="s">
        <v>583</v>
      </c>
      <c r="B22" s="67" t="str">
        <f t="shared" si="0"/>
        <v>MRC</v>
      </c>
      <c r="C22" s="69" t="str">
        <f>VLOOKUP(MID(E22,1,4),Sheet1!B$2:H$123,3,)</f>
        <v>MAYOR ADMINISTRATION</v>
      </c>
      <c r="D22" s="68" t="str">
        <f>VLOOKUP(B22,project!A$2:D$101,2,)</f>
        <v xml:space="preserve">P-MUNICIPAL RUNNING COST                          </v>
      </c>
      <c r="E22" s="69" t="s">
        <v>3482</v>
      </c>
      <c r="F22" s="69" t="s">
        <v>169</v>
      </c>
      <c r="G22" s="66">
        <v>265722</v>
      </c>
      <c r="H22" s="66">
        <v>30000</v>
      </c>
      <c r="I22" s="66">
        <f t="shared" si="2"/>
        <v>30000</v>
      </c>
      <c r="J22" s="66">
        <f t="shared" si="1"/>
        <v>31590</v>
      </c>
      <c r="K22" s="66">
        <f t="shared" si="1"/>
        <v>33264</v>
      </c>
      <c r="L22" s="67">
        <v>0</v>
      </c>
      <c r="M22" s="67">
        <v>8380</v>
      </c>
      <c r="N22" s="67">
        <v>18000</v>
      </c>
      <c r="O22" s="67"/>
      <c r="P22" s="67">
        <v>12000</v>
      </c>
      <c r="Q22" s="67">
        <v>60</v>
      </c>
      <c r="R22" s="67">
        <v>47</v>
      </c>
      <c r="S22" s="67">
        <v>4716</v>
      </c>
      <c r="T22" s="67">
        <v>2300120</v>
      </c>
      <c r="U22" s="66">
        <v>18000</v>
      </c>
      <c r="V22" s="66"/>
      <c r="W22" s="66">
        <v>0</v>
      </c>
      <c r="X22" s="66">
        <v>-235722</v>
      </c>
      <c r="Y22" s="67">
        <v>8380</v>
      </c>
      <c r="Z22" s="67">
        <v>0</v>
      </c>
      <c r="AA22" s="67">
        <v>0</v>
      </c>
      <c r="AB22" s="67">
        <v>0</v>
      </c>
      <c r="AC22" s="67">
        <v>0</v>
      </c>
      <c r="AD22" s="67">
        <v>0</v>
      </c>
      <c r="AE22" s="67">
        <v>0</v>
      </c>
      <c r="AF22" s="67">
        <v>0</v>
      </c>
      <c r="AG22" s="67"/>
      <c r="AH22" s="67"/>
      <c r="AI22" s="67"/>
      <c r="AJ22" s="67"/>
    </row>
    <row r="23" spans="1:36" outlineLevel="2" x14ac:dyDescent="0.3">
      <c r="A23" s="62" t="s">
        <v>583</v>
      </c>
      <c r="B23" s="62" t="str">
        <f t="shared" si="0"/>
        <v>P17</v>
      </c>
      <c r="C23" s="63" t="str">
        <f>VLOOKUP(MID(E23,1,4),Sheet1!B$2:H$123,3,)</f>
        <v>MAYOR ADMINISTRATION</v>
      </c>
      <c r="D23" s="64" t="str">
        <f>VLOOKUP(B23,project!A$2:D$101,2,)</f>
        <v xml:space="preserve">WORKSHOPS_MAYOR ADMINISTRATION                    </v>
      </c>
      <c r="E23" s="63" t="s">
        <v>601</v>
      </c>
      <c r="F23" s="63" t="s">
        <v>169</v>
      </c>
      <c r="G23" s="65">
        <v>1610000</v>
      </c>
      <c r="H23" s="65">
        <v>1610000</v>
      </c>
      <c r="I23" s="66">
        <f t="shared" si="2"/>
        <v>1610000</v>
      </c>
      <c r="J23" s="66">
        <f t="shared" si="1"/>
        <v>1695330</v>
      </c>
      <c r="K23" s="66">
        <f t="shared" si="1"/>
        <v>1785182</v>
      </c>
      <c r="L23" s="62">
        <v>19824.560000000001</v>
      </c>
      <c r="M23" s="62">
        <v>0</v>
      </c>
      <c r="N23" s="62">
        <v>1443635.56</v>
      </c>
      <c r="O23" s="62"/>
      <c r="P23" s="62">
        <v>166364.44</v>
      </c>
      <c r="Q23" s="62">
        <v>89.66</v>
      </c>
      <c r="R23" s="62">
        <v>31</v>
      </c>
      <c r="S23" s="62">
        <v>3111</v>
      </c>
      <c r="T23" s="62">
        <v>2300120</v>
      </c>
      <c r="U23" s="65">
        <v>1443635.56</v>
      </c>
      <c r="V23" s="65"/>
      <c r="W23" s="65">
        <v>0</v>
      </c>
      <c r="X23" s="65">
        <v>0</v>
      </c>
      <c r="Y23" s="62">
        <v>0</v>
      </c>
      <c r="Z23" s="62">
        <v>3900</v>
      </c>
      <c r="AA23" s="62">
        <v>0</v>
      </c>
      <c r="AB23" s="62">
        <v>0</v>
      </c>
      <c r="AC23" s="62">
        <v>3900</v>
      </c>
      <c r="AD23" s="62">
        <v>0</v>
      </c>
      <c r="AE23" s="62">
        <v>0</v>
      </c>
      <c r="AF23" s="62">
        <v>0</v>
      </c>
      <c r="AG23" s="62"/>
      <c r="AH23" s="62"/>
      <c r="AI23" s="62"/>
      <c r="AJ23" s="62"/>
    </row>
    <row r="24" spans="1:36" outlineLevel="2" x14ac:dyDescent="0.3">
      <c r="A24" s="62" t="s">
        <v>583</v>
      </c>
      <c r="B24" s="62" t="str">
        <f t="shared" si="0"/>
        <v>MRC</v>
      </c>
      <c r="C24" s="63" t="str">
        <f>VLOOKUP(MID(E24,1,4),Sheet1!B$2:H$123,3,)</f>
        <v>MAYOR ADMINISTRATION</v>
      </c>
      <c r="D24" s="64" t="str">
        <f>VLOOKUP(B24,project!A$2:D$101,2,)</f>
        <v xml:space="preserve">P-MUNICIPAL RUNNING COST                          </v>
      </c>
      <c r="E24" s="63" t="s">
        <v>602</v>
      </c>
      <c r="F24" s="63" t="s">
        <v>178</v>
      </c>
      <c r="G24" s="65">
        <v>36811</v>
      </c>
      <c r="H24" s="65">
        <v>77504</v>
      </c>
      <c r="I24" s="66">
        <f t="shared" si="2"/>
        <v>77504</v>
      </c>
      <c r="J24" s="66">
        <f t="shared" si="1"/>
        <v>81612</v>
      </c>
      <c r="K24" s="66">
        <f t="shared" si="1"/>
        <v>85937</v>
      </c>
      <c r="L24" s="62">
        <v>931.65</v>
      </c>
      <c r="M24" s="62">
        <v>0</v>
      </c>
      <c r="N24" s="62">
        <v>43119.96</v>
      </c>
      <c r="O24" s="62"/>
      <c r="P24" s="62">
        <v>34384.04</v>
      </c>
      <c r="Q24" s="62">
        <v>55.63</v>
      </c>
      <c r="R24" s="62">
        <v>31</v>
      </c>
      <c r="S24" s="62">
        <v>3111</v>
      </c>
      <c r="T24" s="62">
        <v>2301100</v>
      </c>
      <c r="U24" s="65">
        <v>43119.96</v>
      </c>
      <c r="V24" s="65"/>
      <c r="W24" s="65">
        <v>40693</v>
      </c>
      <c r="X24" s="65">
        <v>0</v>
      </c>
      <c r="Y24" s="62">
        <v>0</v>
      </c>
      <c r="Z24" s="62">
        <v>0</v>
      </c>
      <c r="AA24" s="62">
        <v>0</v>
      </c>
      <c r="AB24" s="62">
        <v>0</v>
      </c>
      <c r="AC24" s="62">
        <v>7044.96</v>
      </c>
      <c r="AD24" s="62">
        <v>0</v>
      </c>
      <c r="AE24" s="62">
        <v>0</v>
      </c>
      <c r="AF24" s="62">
        <v>0</v>
      </c>
      <c r="AG24" s="62"/>
      <c r="AH24" s="62"/>
      <c r="AI24" s="62"/>
      <c r="AJ24" s="62"/>
    </row>
    <row r="25" spans="1:36" outlineLevel="2" x14ac:dyDescent="0.3">
      <c r="A25" s="67" t="s">
        <v>583</v>
      </c>
      <c r="B25" s="67" t="str">
        <f t="shared" si="0"/>
        <v>MRC</v>
      </c>
      <c r="C25" s="69" t="str">
        <f>VLOOKUP(MID(E25,1,4),Sheet1!B$2:H$123,3,)</f>
        <v>MAYOR ADMINISTRATION</v>
      </c>
      <c r="D25" s="68" t="str">
        <f>VLOOKUP(B25,project!A$2:D$101,2,)</f>
        <v xml:space="preserve">P-MUNICIPAL RUNNING COST                          </v>
      </c>
      <c r="E25" s="69" t="s">
        <v>3483</v>
      </c>
      <c r="F25" s="69" t="s">
        <v>178</v>
      </c>
      <c r="G25" s="66">
        <v>3115</v>
      </c>
      <c r="H25" s="66">
        <v>0</v>
      </c>
      <c r="I25" s="66">
        <f t="shared" si="2"/>
        <v>0</v>
      </c>
      <c r="J25" s="66">
        <f t="shared" si="1"/>
        <v>0</v>
      </c>
      <c r="K25" s="66">
        <f t="shared" si="1"/>
        <v>0</v>
      </c>
      <c r="L25" s="67">
        <v>0</v>
      </c>
      <c r="M25" s="67">
        <v>0</v>
      </c>
      <c r="N25" s="67">
        <v>0</v>
      </c>
      <c r="O25" s="67"/>
      <c r="P25" s="67">
        <v>0</v>
      </c>
      <c r="Q25" s="67">
        <v>0</v>
      </c>
      <c r="R25" s="67">
        <v>47</v>
      </c>
      <c r="S25" s="67">
        <v>4716</v>
      </c>
      <c r="T25" s="67">
        <v>2301100</v>
      </c>
      <c r="U25" s="66">
        <v>0</v>
      </c>
      <c r="V25" s="66"/>
      <c r="W25" s="66">
        <v>0</v>
      </c>
      <c r="X25" s="66">
        <v>-3115</v>
      </c>
      <c r="Y25" s="67">
        <v>0</v>
      </c>
      <c r="Z25" s="67">
        <v>0</v>
      </c>
      <c r="AA25" s="67">
        <v>0</v>
      </c>
      <c r="AB25" s="67">
        <v>0</v>
      </c>
      <c r="AC25" s="67">
        <v>0</v>
      </c>
      <c r="AD25" s="67">
        <v>0</v>
      </c>
      <c r="AE25" s="67">
        <v>0</v>
      </c>
      <c r="AF25" s="67">
        <v>0</v>
      </c>
      <c r="AG25" s="67"/>
      <c r="AH25" s="67"/>
      <c r="AI25" s="67"/>
      <c r="AJ25" s="67"/>
    </row>
    <row r="26" spans="1:36" outlineLevel="2" x14ac:dyDescent="0.3">
      <c r="A26" s="62" t="s">
        <v>583</v>
      </c>
      <c r="B26" s="62" t="str">
        <f t="shared" si="0"/>
        <v>MRC</v>
      </c>
      <c r="C26" s="63" t="str">
        <f>VLOOKUP(MID(E26,1,4),Sheet1!B$2:H$123,3,)</f>
        <v>MAYOR ADMINISTRATION</v>
      </c>
      <c r="D26" s="64" t="str">
        <f>VLOOKUP(B26,project!A$2:D$101,2,)</f>
        <v xml:space="preserve">P-MUNICIPAL RUNNING COST                          </v>
      </c>
      <c r="E26" s="63" t="s">
        <v>603</v>
      </c>
      <c r="F26" s="63" t="s">
        <v>182</v>
      </c>
      <c r="G26" s="65">
        <v>2000</v>
      </c>
      <c r="H26" s="65">
        <v>2000</v>
      </c>
      <c r="I26" s="66">
        <f t="shared" si="2"/>
        <v>2000</v>
      </c>
      <c r="J26" s="66">
        <f t="shared" si="1"/>
        <v>2106</v>
      </c>
      <c r="K26" s="66">
        <f t="shared" si="1"/>
        <v>2218</v>
      </c>
      <c r="L26" s="62">
        <v>0</v>
      </c>
      <c r="M26" s="62">
        <v>0</v>
      </c>
      <c r="N26" s="62">
        <v>0</v>
      </c>
      <c r="O26" s="62"/>
      <c r="P26" s="62">
        <v>2000</v>
      </c>
      <c r="Q26" s="62">
        <v>0</v>
      </c>
      <c r="R26" s="62">
        <v>31</v>
      </c>
      <c r="S26" s="62">
        <v>3111</v>
      </c>
      <c r="T26" s="62">
        <v>2301600</v>
      </c>
      <c r="U26" s="65">
        <v>0</v>
      </c>
      <c r="V26" s="65"/>
      <c r="W26" s="65">
        <v>0</v>
      </c>
      <c r="X26" s="65">
        <v>0</v>
      </c>
      <c r="Y26" s="62">
        <v>0</v>
      </c>
      <c r="Z26" s="62">
        <v>0</v>
      </c>
      <c r="AA26" s="62">
        <v>0</v>
      </c>
      <c r="AB26" s="62">
        <v>0</v>
      </c>
      <c r="AC26" s="62">
        <v>0</v>
      </c>
      <c r="AD26" s="62">
        <v>0</v>
      </c>
      <c r="AE26" s="62">
        <v>0</v>
      </c>
      <c r="AF26" s="62">
        <v>0</v>
      </c>
      <c r="AG26" s="62"/>
      <c r="AH26" s="62"/>
      <c r="AI26" s="62"/>
      <c r="AJ26" s="62"/>
    </row>
    <row r="27" spans="1:36" outlineLevel="2" x14ac:dyDescent="0.3">
      <c r="A27" s="62" t="s">
        <v>583</v>
      </c>
      <c r="B27" s="62" t="str">
        <f t="shared" si="0"/>
        <v>MRC</v>
      </c>
      <c r="C27" s="63" t="str">
        <f>VLOOKUP(MID(E27,1,4),Sheet1!B$2:H$123,3,)</f>
        <v>MAYOR ADMINISTRATION</v>
      </c>
      <c r="D27" s="64" t="str">
        <f>VLOOKUP(B27,project!A$2:D$101,2,)</f>
        <v xml:space="preserve">P-MUNICIPAL RUNNING COST                          </v>
      </c>
      <c r="E27" s="63" t="s">
        <v>604</v>
      </c>
      <c r="F27" s="63" t="s">
        <v>195</v>
      </c>
      <c r="G27" s="65">
        <v>40000</v>
      </c>
      <c r="H27" s="65">
        <v>20000</v>
      </c>
      <c r="I27" s="66">
        <f t="shared" si="2"/>
        <v>20000</v>
      </c>
      <c r="J27" s="66">
        <f t="shared" si="1"/>
        <v>21060</v>
      </c>
      <c r="K27" s="66">
        <f t="shared" si="1"/>
        <v>22176</v>
      </c>
      <c r="L27" s="62">
        <v>0</v>
      </c>
      <c r="M27" s="62">
        <v>0</v>
      </c>
      <c r="N27" s="62">
        <v>0</v>
      </c>
      <c r="O27" s="62"/>
      <c r="P27" s="62">
        <v>20000</v>
      </c>
      <c r="Q27" s="62">
        <v>0</v>
      </c>
      <c r="R27" s="62">
        <v>31</v>
      </c>
      <c r="S27" s="62">
        <v>3111</v>
      </c>
      <c r="T27" s="62">
        <v>2304510</v>
      </c>
      <c r="U27" s="65">
        <v>0</v>
      </c>
      <c r="V27" s="65"/>
      <c r="W27" s="65">
        <v>0</v>
      </c>
      <c r="X27" s="65">
        <v>-20000</v>
      </c>
      <c r="Y27" s="62">
        <v>0</v>
      </c>
      <c r="Z27" s="62">
        <v>0</v>
      </c>
      <c r="AA27" s="62">
        <v>0</v>
      </c>
      <c r="AB27" s="62">
        <v>0</v>
      </c>
      <c r="AC27" s="62">
        <v>0</v>
      </c>
      <c r="AD27" s="62">
        <v>0</v>
      </c>
      <c r="AE27" s="62">
        <v>0</v>
      </c>
      <c r="AF27" s="62">
        <v>0</v>
      </c>
      <c r="AG27" s="62"/>
      <c r="AH27" s="62"/>
      <c r="AI27" s="62"/>
      <c r="AJ27" s="62"/>
    </row>
    <row r="28" spans="1:36" outlineLevel="2" x14ac:dyDescent="0.3">
      <c r="A28" s="67" t="s">
        <v>583</v>
      </c>
      <c r="B28" s="67" t="str">
        <f t="shared" si="0"/>
        <v>MRC</v>
      </c>
      <c r="C28" s="69" t="str">
        <f>VLOOKUP(MID(E28,1,4),Sheet1!B$2:H$123,3,)</f>
        <v>MAYOR ADMINISTRATION</v>
      </c>
      <c r="D28" s="68" t="str">
        <f>VLOOKUP(B28,project!A$2:D$101,2,)</f>
        <v xml:space="preserve">P-MUNICIPAL RUNNING COST                          </v>
      </c>
      <c r="E28" s="69" t="s">
        <v>3484</v>
      </c>
      <c r="F28" s="69" t="s">
        <v>195</v>
      </c>
      <c r="G28" s="66">
        <v>74325</v>
      </c>
      <c r="H28" s="66">
        <v>74325</v>
      </c>
      <c r="I28" s="66">
        <f t="shared" si="2"/>
        <v>74325</v>
      </c>
      <c r="J28" s="66">
        <f t="shared" si="1"/>
        <v>78264</v>
      </c>
      <c r="K28" s="66">
        <f t="shared" si="1"/>
        <v>82412</v>
      </c>
      <c r="L28" s="67">
        <v>0</v>
      </c>
      <c r="M28" s="67">
        <v>0</v>
      </c>
      <c r="N28" s="67">
        <v>7050</v>
      </c>
      <c r="O28" s="67"/>
      <c r="P28" s="67">
        <v>67275</v>
      </c>
      <c r="Q28" s="67">
        <v>9.48</v>
      </c>
      <c r="R28" s="67">
        <v>47</v>
      </c>
      <c r="S28" s="67">
        <v>4716</v>
      </c>
      <c r="T28" s="67">
        <v>2304510</v>
      </c>
      <c r="U28" s="66">
        <v>7050</v>
      </c>
      <c r="V28" s="66"/>
      <c r="W28" s="66">
        <v>0</v>
      </c>
      <c r="X28" s="66">
        <v>0</v>
      </c>
      <c r="Y28" s="67">
        <v>0</v>
      </c>
      <c r="Z28" s="67">
        <v>0</v>
      </c>
      <c r="AA28" s="67">
        <v>0</v>
      </c>
      <c r="AB28" s="67">
        <v>0</v>
      </c>
      <c r="AC28" s="67">
        <v>0</v>
      </c>
      <c r="AD28" s="67">
        <v>0</v>
      </c>
      <c r="AE28" s="67">
        <v>0</v>
      </c>
      <c r="AF28" s="67">
        <v>0</v>
      </c>
      <c r="AG28" s="67"/>
      <c r="AH28" s="67"/>
      <c r="AI28" s="67"/>
      <c r="AJ28" s="67"/>
    </row>
    <row r="29" spans="1:36" outlineLevel="2" x14ac:dyDescent="0.3">
      <c r="A29" s="62" t="s">
        <v>583</v>
      </c>
      <c r="B29" s="62" t="str">
        <f t="shared" si="0"/>
        <v>MRC</v>
      </c>
      <c r="C29" s="63" t="str">
        <f>VLOOKUP(MID(E29,1,4),Sheet1!B$2:H$123,3,)</f>
        <v>MAYOR ADMINISTRATION</v>
      </c>
      <c r="D29" s="64" t="str">
        <f>VLOOKUP(B29,project!A$2:D$101,2,)</f>
        <v xml:space="preserve">P-MUNICIPAL RUNNING COST                          </v>
      </c>
      <c r="E29" s="63" t="s">
        <v>605</v>
      </c>
      <c r="F29" s="63" t="s">
        <v>198</v>
      </c>
      <c r="G29" s="65">
        <v>68342</v>
      </c>
      <c r="H29" s="65">
        <v>68936</v>
      </c>
      <c r="I29" s="66">
        <f>ROUND(IF(ISERROR(VLOOKUP(CONCATENATE(E29," Total"),[1]salbud19!$E$6:$S$5588,15,)=TRUE),0,VLOOKUP(CONCATENATE(E29," Total"),[1]salbud19!$E$6:$S$5588,15,)),0)</f>
        <v>69500</v>
      </c>
      <c r="J29" s="66">
        <f t="shared" si="1"/>
        <v>73184</v>
      </c>
      <c r="K29" s="66">
        <f t="shared" si="1"/>
        <v>77063</v>
      </c>
      <c r="L29" s="62">
        <v>0</v>
      </c>
      <c r="M29" s="62">
        <v>0</v>
      </c>
      <c r="N29" s="62">
        <v>39584.32</v>
      </c>
      <c r="O29" s="62"/>
      <c r="P29" s="62">
        <v>29351.68</v>
      </c>
      <c r="Q29" s="62">
        <v>57.42</v>
      </c>
      <c r="R29" s="62">
        <v>31</v>
      </c>
      <c r="S29" s="62">
        <v>3111</v>
      </c>
      <c r="T29" s="62">
        <v>2305410</v>
      </c>
      <c r="U29" s="65">
        <v>39584.32</v>
      </c>
      <c r="V29" s="65"/>
      <c r="W29" s="65">
        <v>594</v>
      </c>
      <c r="X29" s="65">
        <v>0</v>
      </c>
      <c r="Y29" s="62">
        <v>0</v>
      </c>
      <c r="Z29" s="62">
        <v>0</v>
      </c>
      <c r="AA29" s="62">
        <v>0</v>
      </c>
      <c r="AB29" s="62">
        <v>0</v>
      </c>
      <c r="AC29" s="62">
        <v>7806.11</v>
      </c>
      <c r="AD29" s="62">
        <v>0</v>
      </c>
      <c r="AE29" s="62">
        <v>0</v>
      </c>
      <c r="AF29" s="62">
        <v>0</v>
      </c>
      <c r="AG29" s="62"/>
      <c r="AH29" s="62"/>
      <c r="AI29" s="62"/>
      <c r="AJ29" s="62"/>
    </row>
    <row r="30" spans="1:36" outlineLevel="2" x14ac:dyDescent="0.3">
      <c r="A30" s="62" t="s">
        <v>583</v>
      </c>
      <c r="B30" s="62" t="str">
        <f t="shared" si="0"/>
        <v>MRC</v>
      </c>
      <c r="C30" s="63" t="str">
        <f>VLOOKUP(MID(E30,1,4),Sheet1!B$2:H$123,3,)</f>
        <v>MAYOR ADMINISTRATION</v>
      </c>
      <c r="D30" s="64" t="str">
        <f>VLOOKUP(B30,project!A$2:D$101,2,)</f>
        <v xml:space="preserve">P-MUNICIPAL RUNNING COST                          </v>
      </c>
      <c r="E30" s="63" t="s">
        <v>606</v>
      </c>
      <c r="F30" s="63" t="s">
        <v>199</v>
      </c>
      <c r="G30" s="65">
        <v>130000</v>
      </c>
      <c r="H30" s="65">
        <v>130000</v>
      </c>
      <c r="I30" s="66">
        <f>(H30)</f>
        <v>130000</v>
      </c>
      <c r="J30" s="66">
        <f t="shared" si="1"/>
        <v>136890</v>
      </c>
      <c r="K30" s="66">
        <f t="shared" si="1"/>
        <v>144145</v>
      </c>
      <c r="L30" s="62">
        <v>0</v>
      </c>
      <c r="M30" s="62">
        <v>0</v>
      </c>
      <c r="N30" s="62">
        <v>83594.84</v>
      </c>
      <c r="O30" s="62"/>
      <c r="P30" s="62">
        <v>46405.16</v>
      </c>
      <c r="Q30" s="62">
        <v>64.3</v>
      </c>
      <c r="R30" s="62">
        <v>31</v>
      </c>
      <c r="S30" s="62">
        <v>3111</v>
      </c>
      <c r="T30" s="62">
        <v>2305760</v>
      </c>
      <c r="U30" s="65">
        <v>83594.84</v>
      </c>
      <c r="V30" s="65"/>
      <c r="W30" s="65">
        <v>0</v>
      </c>
      <c r="X30" s="65">
        <v>0</v>
      </c>
      <c r="Y30" s="62">
        <v>0</v>
      </c>
      <c r="Z30" s="62">
        <v>0</v>
      </c>
      <c r="AA30" s="62">
        <v>0</v>
      </c>
      <c r="AB30" s="62">
        <v>0</v>
      </c>
      <c r="AC30" s="62">
        <v>39580.639999999999</v>
      </c>
      <c r="AD30" s="62">
        <v>0</v>
      </c>
      <c r="AE30" s="62">
        <v>0</v>
      </c>
      <c r="AF30" s="62">
        <v>0</v>
      </c>
      <c r="AG30" s="62"/>
      <c r="AH30" s="62"/>
      <c r="AI30" s="62"/>
      <c r="AJ30" s="62"/>
    </row>
    <row r="31" spans="1:36" s="53" customFormat="1" outlineLevel="2" x14ac:dyDescent="0.3">
      <c r="A31" s="70" t="s">
        <v>583</v>
      </c>
      <c r="B31" s="62" t="str">
        <f t="shared" si="0"/>
        <v>MRC</v>
      </c>
      <c r="C31" s="63" t="str">
        <f>VLOOKUP(MID(E31,1,4),Sheet1!B$2:H$123,3,)</f>
        <v>MAYOR ADMINISTRATION</v>
      </c>
      <c r="D31" s="64" t="str">
        <f>VLOOKUP(B31,project!A$2:D$101,2,)</f>
        <v xml:space="preserve">P-MUNICIPAL RUNNING COST                          </v>
      </c>
      <c r="E31" s="63" t="s">
        <v>607</v>
      </c>
      <c r="F31" s="63" t="s">
        <v>212</v>
      </c>
      <c r="G31" s="65">
        <v>98000</v>
      </c>
      <c r="H31" s="65">
        <v>70000</v>
      </c>
      <c r="I31" s="66">
        <f>(H31)</f>
        <v>70000</v>
      </c>
      <c r="J31" s="66">
        <f t="shared" si="1"/>
        <v>73710</v>
      </c>
      <c r="K31" s="66">
        <f t="shared" si="1"/>
        <v>77617</v>
      </c>
      <c r="L31" s="62">
        <v>3155</v>
      </c>
      <c r="M31" s="62">
        <v>2996.06</v>
      </c>
      <c r="N31" s="62">
        <v>45706.77</v>
      </c>
      <c r="O31" s="62"/>
      <c r="P31" s="62">
        <v>24293.23</v>
      </c>
      <c r="Q31" s="62">
        <v>65.290000000000006</v>
      </c>
      <c r="R31" s="62">
        <v>31</v>
      </c>
      <c r="S31" s="62">
        <v>3111</v>
      </c>
      <c r="T31" s="62">
        <v>2320600</v>
      </c>
      <c r="U31" s="65">
        <v>45706.77</v>
      </c>
      <c r="V31" s="65"/>
      <c r="W31" s="65">
        <v>0</v>
      </c>
      <c r="X31" s="65">
        <v>-28000</v>
      </c>
      <c r="Y31" s="62">
        <v>2996.06</v>
      </c>
      <c r="Z31" s="62">
        <v>0</v>
      </c>
      <c r="AA31" s="62">
        <v>0</v>
      </c>
      <c r="AB31" s="62">
        <v>0</v>
      </c>
      <c r="AC31" s="62">
        <v>0</v>
      </c>
      <c r="AD31" s="62">
        <v>0</v>
      </c>
      <c r="AE31" s="62">
        <v>0</v>
      </c>
      <c r="AF31" s="62">
        <v>0</v>
      </c>
      <c r="AG31" s="62"/>
      <c r="AH31" s="62"/>
      <c r="AI31" s="62"/>
      <c r="AJ31" s="62"/>
    </row>
    <row r="32" spans="1:36" s="53" customFormat="1" outlineLevel="2" x14ac:dyDescent="0.3">
      <c r="A32" s="70" t="s">
        <v>583</v>
      </c>
      <c r="B32" s="67" t="str">
        <f t="shared" si="0"/>
        <v>MRC</v>
      </c>
      <c r="C32" s="63" t="str">
        <f>VLOOKUP(MID(E32,1,4),Sheet1!B$2:H$123,3,)</f>
        <v>MAYOR ADMINISTRATION</v>
      </c>
      <c r="D32" s="68" t="str">
        <f>VLOOKUP(B32,project!A$2:D$101,2,)</f>
        <v xml:space="preserve">P-MUNICIPAL RUNNING COST                          </v>
      </c>
      <c r="E32" s="69" t="s">
        <v>3171</v>
      </c>
      <c r="F32" s="69" t="s">
        <v>32</v>
      </c>
      <c r="G32" s="66">
        <v>471710</v>
      </c>
      <c r="H32" s="66">
        <v>98500</v>
      </c>
      <c r="I32" s="66">
        <f>(H32)</f>
        <v>98500</v>
      </c>
      <c r="J32" s="66">
        <f t="shared" si="1"/>
        <v>103721</v>
      </c>
      <c r="K32" s="66">
        <f t="shared" si="1"/>
        <v>109218</v>
      </c>
      <c r="L32" s="67">
        <v>0</v>
      </c>
      <c r="M32" s="67">
        <v>0</v>
      </c>
      <c r="N32" s="67">
        <v>4000</v>
      </c>
      <c r="O32" s="67"/>
      <c r="P32" s="67">
        <v>94500</v>
      </c>
      <c r="Q32" s="67">
        <v>4.0599999999999996</v>
      </c>
      <c r="R32" s="67">
        <v>36</v>
      </c>
      <c r="S32" s="67">
        <v>3611</v>
      </c>
      <c r="T32" s="67">
        <v>2540650</v>
      </c>
      <c r="U32" s="66">
        <v>4000</v>
      </c>
      <c r="V32" s="66"/>
      <c r="W32" s="66">
        <v>0</v>
      </c>
      <c r="X32" s="66">
        <v>-373210</v>
      </c>
      <c r="Y32" s="67">
        <v>0</v>
      </c>
      <c r="Z32" s="67">
        <v>0</v>
      </c>
      <c r="AA32" s="67">
        <v>0</v>
      </c>
      <c r="AB32" s="67">
        <v>0</v>
      </c>
      <c r="AC32" s="67">
        <v>0</v>
      </c>
      <c r="AD32" s="67">
        <v>0</v>
      </c>
      <c r="AE32" s="67">
        <v>0</v>
      </c>
      <c r="AF32" s="67">
        <v>0</v>
      </c>
      <c r="AG32" s="62"/>
      <c r="AH32" s="62"/>
      <c r="AI32" s="62"/>
      <c r="AJ32" s="62"/>
    </row>
    <row r="33" spans="1:36" s="53" customFormat="1" outlineLevel="2" x14ac:dyDescent="0.3">
      <c r="A33" s="70" t="s">
        <v>583</v>
      </c>
      <c r="B33" s="62" t="str">
        <f t="shared" si="0"/>
        <v>C01</v>
      </c>
      <c r="C33" s="63" t="str">
        <f>VLOOKUP(MID(E33,1,4),Sheet1!B$2:H$123,3,)</f>
        <v>MAYOR ADMINISTRATION</v>
      </c>
      <c r="D33" s="64" t="str">
        <f>VLOOKUP(B33,project!A$2:D$101,2,)</f>
        <v>Capital expenditure on new ICT equipment</v>
      </c>
      <c r="E33" s="63" t="s">
        <v>610</v>
      </c>
      <c r="F33" s="63" t="s">
        <v>456</v>
      </c>
      <c r="G33" s="65">
        <v>300000</v>
      </c>
      <c r="H33" s="65">
        <v>0</v>
      </c>
      <c r="I33" s="66">
        <f>(H33)</f>
        <v>0</v>
      </c>
      <c r="J33" s="66">
        <f t="shared" si="1"/>
        <v>0</v>
      </c>
      <c r="K33" s="66">
        <f t="shared" si="1"/>
        <v>0</v>
      </c>
      <c r="L33" s="62">
        <v>0</v>
      </c>
      <c r="M33" s="62">
        <v>0</v>
      </c>
      <c r="N33" s="62">
        <v>0</v>
      </c>
      <c r="O33" s="62"/>
      <c r="P33" s="62">
        <v>0</v>
      </c>
      <c r="Q33" s="62">
        <v>0</v>
      </c>
      <c r="R33" s="62">
        <v>31</v>
      </c>
      <c r="S33" s="62">
        <v>3111</v>
      </c>
      <c r="T33" s="62">
        <v>6460020</v>
      </c>
      <c r="U33" s="65">
        <v>0</v>
      </c>
      <c r="V33" s="65"/>
      <c r="W33" s="65">
        <v>0</v>
      </c>
      <c r="X33" s="65">
        <v>-300000</v>
      </c>
      <c r="Y33" s="62">
        <v>0</v>
      </c>
      <c r="Z33" s="62">
        <v>0</v>
      </c>
      <c r="AA33" s="62">
        <v>0</v>
      </c>
      <c r="AB33" s="62">
        <v>0</v>
      </c>
      <c r="AC33" s="62">
        <v>0</v>
      </c>
      <c r="AD33" s="62">
        <v>0</v>
      </c>
      <c r="AE33" s="62">
        <v>0</v>
      </c>
      <c r="AF33" s="62">
        <v>0</v>
      </c>
      <c r="AG33" s="62"/>
      <c r="AH33" s="62"/>
      <c r="AI33" s="62"/>
      <c r="AJ33" s="62"/>
    </row>
    <row r="34" spans="1:36" s="54" customFormat="1" outlineLevel="1" x14ac:dyDescent="0.3">
      <c r="A34" s="71"/>
      <c r="B34" s="72"/>
      <c r="C34" s="73" t="s">
        <v>3485</v>
      </c>
      <c r="D34" s="59"/>
      <c r="E34" s="73"/>
      <c r="F34" s="73"/>
      <c r="G34" s="74">
        <f>SUBTOTAL(9,G3:G33)</f>
        <v>12082399</v>
      </c>
      <c r="H34" s="74">
        <f>SUBTOTAL(9,H3:H33)</f>
        <v>11315283</v>
      </c>
      <c r="I34" s="75">
        <f>SUBTOTAL(9,I3:I33)</f>
        <v>11537255</v>
      </c>
      <c r="J34" s="75">
        <f>SUBTOTAL(9,J3:J33)</f>
        <v>12148730</v>
      </c>
      <c r="K34" s="75">
        <f>SUBTOTAL(9,K3:K33)</f>
        <v>12792613</v>
      </c>
      <c r="L34" s="72"/>
      <c r="M34" s="72"/>
      <c r="N34" s="72"/>
      <c r="O34" s="72"/>
      <c r="P34" s="72"/>
      <c r="Q34" s="72"/>
      <c r="R34" s="72"/>
      <c r="S34" s="72"/>
      <c r="T34" s="72"/>
      <c r="U34" s="74"/>
      <c r="V34" s="74"/>
      <c r="W34" s="74"/>
      <c r="X34" s="74"/>
      <c r="Y34" s="72"/>
      <c r="Z34" s="72"/>
      <c r="AA34" s="72"/>
      <c r="AB34" s="72"/>
      <c r="AC34" s="72"/>
      <c r="AD34" s="72"/>
      <c r="AE34" s="72"/>
      <c r="AF34" s="72"/>
      <c r="AG34" s="72"/>
      <c r="AH34" s="72"/>
      <c r="AI34" s="72"/>
      <c r="AJ34" s="72"/>
    </row>
    <row r="35" spans="1:36" outlineLevel="2" x14ac:dyDescent="0.3">
      <c r="A35" s="62" t="s">
        <v>583</v>
      </c>
      <c r="B35" s="70" t="str">
        <f t="shared" ref="B35:B51" si="3">MID(E35,14,3)</f>
        <v>MRC</v>
      </c>
      <c r="C35" s="76" t="str">
        <f>VLOOKUP(MID(E35,1,4),Sheet1!B$2:H$123,3,)</f>
        <v>SPEAKER ADMINISTRATION</v>
      </c>
      <c r="D35" s="77" t="str">
        <f>VLOOKUP(B35,project!A$2:D$101,2,)</f>
        <v xml:space="preserve">P-MUNICIPAL RUNNING COST                          </v>
      </c>
      <c r="E35" s="76" t="s">
        <v>642</v>
      </c>
      <c r="F35" s="76" t="s">
        <v>32</v>
      </c>
      <c r="G35" s="78">
        <v>250000</v>
      </c>
      <c r="H35" s="78">
        <v>0</v>
      </c>
      <c r="I35" s="78">
        <f>(H35)</f>
        <v>0</v>
      </c>
      <c r="J35" s="78">
        <f t="shared" ref="J35:K63" si="4">ROUND(SUM(I35*5.3%)+I35,0)</f>
        <v>0</v>
      </c>
      <c r="K35" s="78">
        <f t="shared" si="4"/>
        <v>0</v>
      </c>
      <c r="L35" s="70">
        <v>0</v>
      </c>
      <c r="M35" s="70">
        <v>0</v>
      </c>
      <c r="N35" s="70">
        <v>0</v>
      </c>
      <c r="O35" s="70"/>
      <c r="P35" s="70">
        <v>0</v>
      </c>
      <c r="Q35" s="70">
        <v>0</v>
      </c>
      <c r="R35" s="70">
        <v>31</v>
      </c>
      <c r="S35" s="70">
        <v>3121</v>
      </c>
      <c r="T35" s="70">
        <v>1130650</v>
      </c>
      <c r="U35" s="78">
        <v>0</v>
      </c>
      <c r="V35" s="78"/>
      <c r="W35" s="78">
        <v>0</v>
      </c>
      <c r="X35" s="78">
        <v>-250000</v>
      </c>
      <c r="Y35" s="70">
        <v>0</v>
      </c>
      <c r="Z35" s="70">
        <v>0</v>
      </c>
      <c r="AA35" s="70">
        <v>0</v>
      </c>
      <c r="AB35" s="70">
        <v>0</v>
      </c>
      <c r="AC35" s="70">
        <v>0</v>
      </c>
      <c r="AD35" s="70">
        <v>0</v>
      </c>
      <c r="AE35" s="70">
        <v>0</v>
      </c>
      <c r="AF35" s="70">
        <v>0</v>
      </c>
      <c r="AG35" s="70"/>
      <c r="AH35" s="70"/>
      <c r="AI35" s="70"/>
      <c r="AJ35" s="70"/>
    </row>
    <row r="36" spans="1:36" outlineLevel="2" x14ac:dyDescent="0.3">
      <c r="A36" s="67" t="s">
        <v>583</v>
      </c>
      <c r="B36" s="62" t="str">
        <f t="shared" si="3"/>
        <v>MRC</v>
      </c>
      <c r="C36" s="63" t="str">
        <f>VLOOKUP(MID(E36,1,4),Sheet1!B$2:H$123,3,)</f>
        <v>SPEAKER ADMINISTRATION</v>
      </c>
      <c r="D36" s="64" t="str">
        <f>VLOOKUP(B36,project!A$2:D$101,2,)</f>
        <v xml:space="preserve">P-MUNICIPAL RUNNING COST                          </v>
      </c>
      <c r="E36" s="63" t="s">
        <v>643</v>
      </c>
      <c r="F36" s="63" t="s">
        <v>98</v>
      </c>
      <c r="G36" s="65">
        <v>5044147</v>
      </c>
      <c r="H36" s="65">
        <v>3759911</v>
      </c>
      <c r="I36" s="66">
        <f>ROUND(IF(ISERROR(VLOOKUP(CONCATENATE(E36," Total"),[1]salbud19!$E$6:$S$5588,15,)=TRUE),0,VLOOKUP(CONCATENATE(E36," Total"),[1]salbud19!$E$6:$S$5588,15,)),0)</f>
        <v>4090996</v>
      </c>
      <c r="J36" s="66">
        <f t="shared" si="4"/>
        <v>4307819</v>
      </c>
      <c r="K36" s="66">
        <f t="shared" si="4"/>
        <v>4536133</v>
      </c>
      <c r="L36" s="62">
        <v>0</v>
      </c>
      <c r="M36" s="62">
        <v>0</v>
      </c>
      <c r="N36" s="62">
        <v>2183702.7999999998</v>
      </c>
      <c r="O36" s="62"/>
      <c r="P36" s="62">
        <v>1576208.2</v>
      </c>
      <c r="Q36" s="62">
        <v>58.07</v>
      </c>
      <c r="R36" s="62">
        <v>31</v>
      </c>
      <c r="S36" s="62">
        <v>3121</v>
      </c>
      <c r="T36" s="62">
        <v>2110010</v>
      </c>
      <c r="U36" s="65">
        <v>2183702.7999999998</v>
      </c>
      <c r="V36" s="65"/>
      <c r="W36" s="65">
        <v>0</v>
      </c>
      <c r="X36" s="65">
        <v>-1284236</v>
      </c>
      <c r="Y36" s="62">
        <v>0</v>
      </c>
      <c r="Z36" s="62">
        <v>0</v>
      </c>
      <c r="AA36" s="62">
        <v>0</v>
      </c>
      <c r="AB36" s="62">
        <v>0</v>
      </c>
      <c r="AC36" s="62">
        <v>307417.48</v>
      </c>
      <c r="AD36" s="62">
        <v>0</v>
      </c>
      <c r="AE36" s="62">
        <v>0</v>
      </c>
      <c r="AF36" s="62">
        <v>0</v>
      </c>
      <c r="AG36" s="62"/>
      <c r="AH36" s="62"/>
      <c r="AI36" s="62"/>
      <c r="AJ36" s="62"/>
    </row>
    <row r="37" spans="1:36" outlineLevel="2" x14ac:dyDescent="0.3">
      <c r="A37" s="62" t="s">
        <v>583</v>
      </c>
      <c r="B37" s="62" t="str">
        <f t="shared" si="3"/>
        <v>MRC</v>
      </c>
      <c r="C37" s="63" t="str">
        <f>VLOOKUP(MID(E37,1,4),Sheet1!B$2:H$123,3,)</f>
        <v>SPEAKER ADMINISTRATION</v>
      </c>
      <c r="D37" s="64" t="str">
        <f>VLOOKUP(B37,project!A$2:D$101,2,)</f>
        <v xml:space="preserve">P-MUNICIPAL RUNNING COST                          </v>
      </c>
      <c r="E37" s="63" t="s">
        <v>644</v>
      </c>
      <c r="F37" s="63" t="s">
        <v>99</v>
      </c>
      <c r="G37" s="65">
        <v>128985</v>
      </c>
      <c r="H37" s="65">
        <v>308326</v>
      </c>
      <c r="I37" s="66">
        <f>ROUND(IF(ISERROR(VLOOKUP(CONCATENATE(E37," Total"),[1]salbud19!$E$6:$S$5588,15,)=TRUE),0,VLOOKUP(CONCATENATE(E37," Total"),[1]salbud19!$E$6:$S$5588,15,)),0)</f>
        <v>338297</v>
      </c>
      <c r="J37" s="66">
        <f t="shared" si="4"/>
        <v>356227</v>
      </c>
      <c r="K37" s="66">
        <f t="shared" si="4"/>
        <v>375107</v>
      </c>
      <c r="L37" s="62">
        <v>0</v>
      </c>
      <c r="M37" s="62">
        <v>0</v>
      </c>
      <c r="N37" s="62">
        <v>57961.48</v>
      </c>
      <c r="O37" s="62"/>
      <c r="P37" s="62">
        <v>250364.52</v>
      </c>
      <c r="Q37" s="62">
        <v>18.79</v>
      </c>
      <c r="R37" s="62">
        <v>31</v>
      </c>
      <c r="S37" s="62">
        <v>3121</v>
      </c>
      <c r="T37" s="62">
        <v>2110100</v>
      </c>
      <c r="U37" s="65">
        <v>57961.48</v>
      </c>
      <c r="V37" s="65"/>
      <c r="W37" s="65">
        <v>179341</v>
      </c>
      <c r="X37" s="65">
        <v>0</v>
      </c>
      <c r="Y37" s="62">
        <v>0</v>
      </c>
      <c r="Z37" s="62">
        <v>0</v>
      </c>
      <c r="AA37" s="62">
        <v>0</v>
      </c>
      <c r="AB37" s="62">
        <v>0</v>
      </c>
      <c r="AC37" s="62">
        <v>195055</v>
      </c>
      <c r="AD37" s="62">
        <v>0</v>
      </c>
      <c r="AE37" s="62">
        <v>0</v>
      </c>
      <c r="AF37" s="62">
        <v>0</v>
      </c>
      <c r="AG37" s="62"/>
      <c r="AH37" s="62"/>
      <c r="AI37" s="62"/>
      <c r="AJ37" s="62"/>
    </row>
    <row r="38" spans="1:36" outlineLevel="2" x14ac:dyDescent="0.3">
      <c r="A38" s="62" t="s">
        <v>583</v>
      </c>
      <c r="B38" s="62" t="str">
        <f t="shared" si="3"/>
        <v>MRC</v>
      </c>
      <c r="C38" s="63" t="str">
        <f>VLOOKUP(MID(E38,1,4),Sheet1!B$2:H$123,3,)</f>
        <v>SPEAKER ADMINISTRATION</v>
      </c>
      <c r="D38" s="64" t="str">
        <f>VLOOKUP(B38,project!A$2:D$101,2,)</f>
        <v xml:space="preserve">P-MUNICIPAL RUNNING COST                          </v>
      </c>
      <c r="E38" s="63" t="s">
        <v>645</v>
      </c>
      <c r="F38" s="63" t="s">
        <v>100</v>
      </c>
      <c r="G38" s="65">
        <v>9600</v>
      </c>
      <c r="H38" s="65">
        <v>0</v>
      </c>
      <c r="I38" s="66">
        <f>ROUND(IF(ISERROR(VLOOKUP(CONCATENATE(E38," Total"),[1]salbud19!$E$6:$S$5588,15,)=TRUE),0,VLOOKUP(CONCATENATE(E38," Total"),[1]salbud19!$E$6:$S$5588,15,)),0)</f>
        <v>0</v>
      </c>
      <c r="J38" s="66">
        <f t="shared" si="4"/>
        <v>0</v>
      </c>
      <c r="K38" s="66">
        <f t="shared" si="4"/>
        <v>0</v>
      </c>
      <c r="L38" s="62">
        <v>0</v>
      </c>
      <c r="M38" s="62">
        <v>0</v>
      </c>
      <c r="N38" s="62">
        <v>0</v>
      </c>
      <c r="O38" s="62"/>
      <c r="P38" s="62">
        <v>0</v>
      </c>
      <c r="Q38" s="62">
        <v>0</v>
      </c>
      <c r="R38" s="62">
        <v>31</v>
      </c>
      <c r="S38" s="62">
        <v>3121</v>
      </c>
      <c r="T38" s="62">
        <v>2110220</v>
      </c>
      <c r="U38" s="65">
        <v>0</v>
      </c>
      <c r="V38" s="65"/>
      <c r="W38" s="65">
        <v>0</v>
      </c>
      <c r="X38" s="65">
        <v>-9600</v>
      </c>
      <c r="Y38" s="62">
        <v>0</v>
      </c>
      <c r="Z38" s="62">
        <v>0</v>
      </c>
      <c r="AA38" s="62">
        <v>0</v>
      </c>
      <c r="AB38" s="62">
        <v>0</v>
      </c>
      <c r="AC38" s="62">
        <v>0</v>
      </c>
      <c r="AD38" s="62">
        <v>0</v>
      </c>
      <c r="AE38" s="62">
        <v>0</v>
      </c>
      <c r="AF38" s="62">
        <v>0</v>
      </c>
      <c r="AG38" s="62"/>
      <c r="AH38" s="62"/>
      <c r="AI38" s="62"/>
      <c r="AJ38" s="62"/>
    </row>
    <row r="39" spans="1:36" outlineLevel="2" x14ac:dyDescent="0.3">
      <c r="A39" s="62" t="s">
        <v>583</v>
      </c>
      <c r="B39" s="62" t="str">
        <f t="shared" si="3"/>
        <v>MRC</v>
      </c>
      <c r="C39" s="63" t="str">
        <f>VLOOKUP(MID(E39,1,4),Sheet1!B$2:H$123,3,)</f>
        <v>SPEAKER ADMINISTRATION</v>
      </c>
      <c r="D39" s="64" t="str">
        <f>VLOOKUP(B39,project!A$2:D$101,2,)</f>
        <v xml:space="preserve">P-MUNICIPAL RUNNING COST                          </v>
      </c>
      <c r="E39" s="63" t="s">
        <v>646</v>
      </c>
      <c r="F39" s="63" t="s">
        <v>101</v>
      </c>
      <c r="G39" s="65">
        <v>17808</v>
      </c>
      <c r="H39" s="65">
        <v>32664</v>
      </c>
      <c r="I39" s="66">
        <f>ROUND(IF(ISERROR(VLOOKUP(CONCATENATE(E39," Total"),[1]salbud19!$E$6:$S$5588,15,)=TRUE),0,VLOOKUP(CONCATENATE(E39," Total"),[1]salbud19!$E$6:$S$5588,15,)),0)</f>
        <v>38237</v>
      </c>
      <c r="J39" s="66">
        <f t="shared" si="4"/>
        <v>40264</v>
      </c>
      <c r="K39" s="66">
        <f t="shared" si="4"/>
        <v>42398</v>
      </c>
      <c r="L39" s="62">
        <v>0</v>
      </c>
      <c r="M39" s="62">
        <v>0</v>
      </c>
      <c r="N39" s="62">
        <v>16728.810000000001</v>
      </c>
      <c r="O39" s="62"/>
      <c r="P39" s="62">
        <v>15935.19</v>
      </c>
      <c r="Q39" s="62">
        <v>51.21</v>
      </c>
      <c r="R39" s="62">
        <v>31</v>
      </c>
      <c r="S39" s="62">
        <v>3121</v>
      </c>
      <c r="T39" s="62">
        <v>2110260</v>
      </c>
      <c r="U39" s="65">
        <v>16728.810000000001</v>
      </c>
      <c r="V39" s="65"/>
      <c r="W39" s="65">
        <v>14856</v>
      </c>
      <c r="X39" s="65">
        <v>0</v>
      </c>
      <c r="Y39" s="62">
        <v>0</v>
      </c>
      <c r="Z39" s="62">
        <v>0</v>
      </c>
      <c r="AA39" s="62">
        <v>0</v>
      </c>
      <c r="AB39" s="62">
        <v>0</v>
      </c>
      <c r="AC39" s="62">
        <v>3186.44</v>
      </c>
      <c r="AD39" s="62">
        <v>0</v>
      </c>
      <c r="AE39" s="62">
        <v>0</v>
      </c>
      <c r="AF39" s="62">
        <v>0</v>
      </c>
      <c r="AG39" s="62"/>
      <c r="AH39" s="62"/>
      <c r="AI39" s="62"/>
      <c r="AJ39" s="62"/>
    </row>
    <row r="40" spans="1:36" outlineLevel="2" x14ac:dyDescent="0.3">
      <c r="A40" s="62" t="s">
        <v>583</v>
      </c>
      <c r="B40" s="62" t="str">
        <f t="shared" si="3"/>
        <v>MRC</v>
      </c>
      <c r="C40" s="63" t="str">
        <f>VLOOKUP(MID(E40,1,4),Sheet1!B$2:H$123,3,)</f>
        <v>SPEAKER ADMINISTRATION</v>
      </c>
      <c r="D40" s="64" t="str">
        <f>VLOOKUP(B40,project!A$2:D$101,2,)</f>
        <v xml:space="preserve">P-MUNICIPAL RUNNING COST                          </v>
      </c>
      <c r="E40" s="63" t="s">
        <v>647</v>
      </c>
      <c r="F40" s="63" t="s">
        <v>103</v>
      </c>
      <c r="G40" s="65">
        <v>353302</v>
      </c>
      <c r="H40" s="65">
        <v>215619</v>
      </c>
      <c r="I40" s="66">
        <f>ROUND(IF(ISERROR(VLOOKUP(CONCATENATE(E40," Total"),[1]salbud19!$E$6:$S$5588,15,)=TRUE),0,VLOOKUP(CONCATENATE(E40," Total"),[1]salbud19!$E$6:$S$5588,15,)),0)</f>
        <v>230904</v>
      </c>
      <c r="J40" s="66">
        <f t="shared" si="4"/>
        <v>243142</v>
      </c>
      <c r="K40" s="66">
        <f t="shared" si="4"/>
        <v>256029</v>
      </c>
      <c r="L40" s="62">
        <v>0</v>
      </c>
      <c r="M40" s="62">
        <v>0</v>
      </c>
      <c r="N40" s="62">
        <v>121032.93</v>
      </c>
      <c r="O40" s="62"/>
      <c r="P40" s="62">
        <v>94586.07</v>
      </c>
      <c r="Q40" s="62">
        <v>56.13</v>
      </c>
      <c r="R40" s="62">
        <v>31</v>
      </c>
      <c r="S40" s="62">
        <v>3121</v>
      </c>
      <c r="T40" s="62">
        <v>2110340</v>
      </c>
      <c r="U40" s="65">
        <v>121032.93</v>
      </c>
      <c r="V40" s="65"/>
      <c r="W40" s="65">
        <v>0</v>
      </c>
      <c r="X40" s="65">
        <v>-137683</v>
      </c>
      <c r="Y40" s="62">
        <v>0</v>
      </c>
      <c r="Z40" s="62">
        <v>0</v>
      </c>
      <c r="AA40" s="62">
        <v>0</v>
      </c>
      <c r="AB40" s="62">
        <v>0</v>
      </c>
      <c r="AC40" s="62">
        <v>19241.96</v>
      </c>
      <c r="AD40" s="62">
        <v>0</v>
      </c>
      <c r="AE40" s="62">
        <v>0</v>
      </c>
      <c r="AF40" s="62">
        <v>0</v>
      </c>
      <c r="AG40" s="62"/>
      <c r="AH40" s="62"/>
      <c r="AI40" s="62"/>
      <c r="AJ40" s="62"/>
    </row>
    <row r="41" spans="1:36" outlineLevel="2" x14ac:dyDescent="0.3">
      <c r="A41" s="62" t="s">
        <v>583</v>
      </c>
      <c r="B41" s="62" t="str">
        <f t="shared" si="3"/>
        <v>MRC</v>
      </c>
      <c r="C41" s="63" t="str">
        <f>VLOOKUP(MID(E41,1,4),Sheet1!B$2:H$123,3,)</f>
        <v>SPEAKER ADMINISTRATION</v>
      </c>
      <c r="D41" s="64" t="str">
        <f>VLOOKUP(B41,project!A$2:D$101,2,)</f>
        <v xml:space="preserve">P-MUNICIPAL RUNNING COST                          </v>
      </c>
      <c r="E41" s="63" t="s">
        <v>648</v>
      </c>
      <c r="F41" s="63" t="s">
        <v>106</v>
      </c>
      <c r="G41" s="65">
        <v>1014</v>
      </c>
      <c r="H41" s="65">
        <v>1089</v>
      </c>
      <c r="I41" s="66">
        <f>ROUND(IF(ISERROR(VLOOKUP(CONCATENATE(E41," Total"),[1]salbud19!$E$6:$S$5588,15,)=TRUE),0,VLOOKUP(CONCATENATE(E41," Total"),[1]salbud19!$E$6:$S$5588,15,)),0)</f>
        <v>1089</v>
      </c>
      <c r="J41" s="66">
        <f t="shared" si="4"/>
        <v>1147</v>
      </c>
      <c r="K41" s="66">
        <f t="shared" si="4"/>
        <v>1208</v>
      </c>
      <c r="L41" s="62">
        <v>0</v>
      </c>
      <c r="M41" s="62">
        <v>0</v>
      </c>
      <c r="N41" s="62">
        <v>635.25</v>
      </c>
      <c r="O41" s="62"/>
      <c r="P41" s="62">
        <v>453.75</v>
      </c>
      <c r="Q41" s="62">
        <v>58.33</v>
      </c>
      <c r="R41" s="62">
        <v>31</v>
      </c>
      <c r="S41" s="62">
        <v>3121</v>
      </c>
      <c r="T41" s="62">
        <v>2130010</v>
      </c>
      <c r="U41" s="65">
        <v>635.25</v>
      </c>
      <c r="V41" s="65"/>
      <c r="W41" s="65">
        <v>75</v>
      </c>
      <c r="X41" s="65">
        <v>0</v>
      </c>
      <c r="Y41" s="62">
        <v>0</v>
      </c>
      <c r="Z41" s="62">
        <v>0</v>
      </c>
      <c r="AA41" s="62">
        <v>0</v>
      </c>
      <c r="AB41" s="62">
        <v>0</v>
      </c>
      <c r="AC41" s="62">
        <v>90.75</v>
      </c>
      <c r="AD41" s="62">
        <v>0</v>
      </c>
      <c r="AE41" s="62">
        <v>0</v>
      </c>
      <c r="AF41" s="62">
        <v>0</v>
      </c>
      <c r="AG41" s="62"/>
      <c r="AH41" s="62"/>
      <c r="AI41" s="62"/>
      <c r="AJ41" s="62"/>
    </row>
    <row r="42" spans="1:36" outlineLevel="2" x14ac:dyDescent="0.3">
      <c r="A42" s="62" t="s">
        <v>583</v>
      </c>
      <c r="B42" s="62" t="str">
        <f t="shared" si="3"/>
        <v>MRC</v>
      </c>
      <c r="C42" s="63" t="str">
        <f>VLOOKUP(MID(E42,1,4),Sheet1!B$2:H$123,3,)</f>
        <v>SPEAKER ADMINISTRATION</v>
      </c>
      <c r="D42" s="64" t="str">
        <f>VLOOKUP(B42,project!A$2:D$101,2,)</f>
        <v xml:space="preserve">P-MUNICIPAL RUNNING COST                          </v>
      </c>
      <c r="E42" s="63" t="s">
        <v>649</v>
      </c>
      <c r="F42" s="63" t="s">
        <v>107</v>
      </c>
      <c r="G42" s="65">
        <v>26637</v>
      </c>
      <c r="H42" s="65">
        <v>74541</v>
      </c>
      <c r="I42" s="66">
        <f>ROUND(IF(ISERROR(VLOOKUP(CONCATENATE(E42," Total"),[1]salbud19!$E$6:$S$5588,15,)=TRUE),0,VLOOKUP(CONCATENATE(E42," Total"),[1]salbud19!$E$6:$S$5588,15,)),0)</f>
        <v>81820</v>
      </c>
      <c r="J42" s="66">
        <f t="shared" si="4"/>
        <v>86156</v>
      </c>
      <c r="K42" s="66">
        <f t="shared" si="4"/>
        <v>90722</v>
      </c>
      <c r="L42" s="62">
        <v>0</v>
      </c>
      <c r="M42" s="62">
        <v>0</v>
      </c>
      <c r="N42" s="62">
        <v>43014.75</v>
      </c>
      <c r="O42" s="62"/>
      <c r="P42" s="62">
        <v>31526.25</v>
      </c>
      <c r="Q42" s="62">
        <v>57.7</v>
      </c>
      <c r="R42" s="62">
        <v>31</v>
      </c>
      <c r="S42" s="62">
        <v>3121</v>
      </c>
      <c r="T42" s="62">
        <v>2130100</v>
      </c>
      <c r="U42" s="65">
        <v>43014.75</v>
      </c>
      <c r="V42" s="65"/>
      <c r="W42" s="65">
        <v>47904</v>
      </c>
      <c r="X42" s="65">
        <v>0</v>
      </c>
      <c r="Y42" s="62">
        <v>0</v>
      </c>
      <c r="Z42" s="62">
        <v>0</v>
      </c>
      <c r="AA42" s="62">
        <v>0</v>
      </c>
      <c r="AB42" s="62">
        <v>0</v>
      </c>
      <c r="AC42" s="62">
        <v>6148.35</v>
      </c>
      <c r="AD42" s="62">
        <v>0</v>
      </c>
      <c r="AE42" s="62">
        <v>0</v>
      </c>
      <c r="AF42" s="62">
        <v>0</v>
      </c>
      <c r="AG42" s="62"/>
      <c r="AH42" s="62"/>
      <c r="AI42" s="62"/>
      <c r="AJ42" s="62"/>
    </row>
    <row r="43" spans="1:36" outlineLevel="2" x14ac:dyDescent="0.3">
      <c r="A43" s="62" t="s">
        <v>583</v>
      </c>
      <c r="B43" s="62" t="str">
        <f t="shared" si="3"/>
        <v>MRC</v>
      </c>
      <c r="C43" s="63" t="str">
        <f>VLOOKUP(MID(E43,1,4),Sheet1!B$2:H$123,3,)</f>
        <v>SPEAKER ADMINISTRATION</v>
      </c>
      <c r="D43" s="64" t="str">
        <f>VLOOKUP(B43,project!A$2:D$101,2,)</f>
        <v xml:space="preserve">P-MUNICIPAL RUNNING COST                          </v>
      </c>
      <c r="E43" s="63" t="s">
        <v>650</v>
      </c>
      <c r="F43" s="63" t="s">
        <v>108</v>
      </c>
      <c r="G43" s="65">
        <v>170709</v>
      </c>
      <c r="H43" s="65">
        <v>302403</v>
      </c>
      <c r="I43" s="66">
        <f>ROUND(IF(ISERROR(VLOOKUP(CONCATENATE(E43," Total"),[1]salbud19!$E$6:$S$5588,15,)=TRUE),0,VLOOKUP(CONCATENATE(E43," Total"),[1]salbud19!$E$6:$S$5588,15,)),0)</f>
        <v>313259</v>
      </c>
      <c r="J43" s="66">
        <f t="shared" si="4"/>
        <v>329862</v>
      </c>
      <c r="K43" s="66">
        <f t="shared" si="4"/>
        <v>347345</v>
      </c>
      <c r="L43" s="62">
        <v>0</v>
      </c>
      <c r="M43" s="62">
        <v>0</v>
      </c>
      <c r="N43" s="62">
        <v>173813.19</v>
      </c>
      <c r="O43" s="62"/>
      <c r="P43" s="62">
        <v>128589.81</v>
      </c>
      <c r="Q43" s="62">
        <v>57.47</v>
      </c>
      <c r="R43" s="62">
        <v>31</v>
      </c>
      <c r="S43" s="62">
        <v>3121</v>
      </c>
      <c r="T43" s="62">
        <v>2130200</v>
      </c>
      <c r="U43" s="65">
        <v>173813.19</v>
      </c>
      <c r="V43" s="65"/>
      <c r="W43" s="65">
        <v>131694</v>
      </c>
      <c r="X43" s="65">
        <v>0</v>
      </c>
      <c r="Y43" s="62">
        <v>0</v>
      </c>
      <c r="Z43" s="62">
        <v>0</v>
      </c>
      <c r="AA43" s="62">
        <v>0</v>
      </c>
      <c r="AB43" s="62">
        <v>0</v>
      </c>
      <c r="AC43" s="62">
        <v>26104.95</v>
      </c>
      <c r="AD43" s="62">
        <v>0</v>
      </c>
      <c r="AE43" s="62">
        <v>0</v>
      </c>
      <c r="AF43" s="62">
        <v>0</v>
      </c>
      <c r="AG43" s="62"/>
      <c r="AH43" s="62"/>
      <c r="AI43" s="62"/>
      <c r="AJ43" s="62"/>
    </row>
    <row r="44" spans="1:36" outlineLevel="2" x14ac:dyDescent="0.3">
      <c r="A44" s="62" t="s">
        <v>583</v>
      </c>
      <c r="B44" s="62" t="str">
        <f t="shared" si="3"/>
        <v>MRC</v>
      </c>
      <c r="C44" s="63" t="str">
        <f>VLOOKUP(MID(E44,1,4),Sheet1!B$2:H$123,3,)</f>
        <v>SPEAKER ADMINISTRATION</v>
      </c>
      <c r="D44" s="64" t="str">
        <f>VLOOKUP(B44,project!A$2:D$101,2,)</f>
        <v xml:space="preserve">P-MUNICIPAL RUNNING COST                          </v>
      </c>
      <c r="E44" s="63" t="s">
        <v>651</v>
      </c>
      <c r="F44" s="63" t="s">
        <v>109</v>
      </c>
      <c r="G44" s="65">
        <v>366818</v>
      </c>
      <c r="H44" s="65">
        <v>714760</v>
      </c>
      <c r="I44" s="66">
        <f>ROUND(IF(ISERROR(VLOOKUP(CONCATENATE(E44," Total"),[1]salbud19!$E$6:$S$5588,15,)=TRUE),0,VLOOKUP(CONCATENATE(E44," Total"),[1]salbud19!$E$6:$S$5588,15,)),0)</f>
        <v>784012</v>
      </c>
      <c r="J44" s="66">
        <f t="shared" si="4"/>
        <v>825565</v>
      </c>
      <c r="K44" s="66">
        <f t="shared" si="4"/>
        <v>869320</v>
      </c>
      <c r="L44" s="62">
        <v>0</v>
      </c>
      <c r="M44" s="62">
        <v>0</v>
      </c>
      <c r="N44" s="62">
        <v>412548.42</v>
      </c>
      <c r="O44" s="62"/>
      <c r="P44" s="62">
        <v>302211.58</v>
      </c>
      <c r="Q44" s="62">
        <v>57.71</v>
      </c>
      <c r="R44" s="62">
        <v>31</v>
      </c>
      <c r="S44" s="62">
        <v>3121</v>
      </c>
      <c r="T44" s="62">
        <v>2130300</v>
      </c>
      <c r="U44" s="65">
        <v>412548.42</v>
      </c>
      <c r="V44" s="65"/>
      <c r="W44" s="65">
        <v>347942</v>
      </c>
      <c r="X44" s="65">
        <v>0</v>
      </c>
      <c r="Y44" s="62">
        <v>0</v>
      </c>
      <c r="Z44" s="62">
        <v>0</v>
      </c>
      <c r="AA44" s="62">
        <v>0</v>
      </c>
      <c r="AB44" s="62">
        <v>0</v>
      </c>
      <c r="AC44" s="62">
        <v>58965.96</v>
      </c>
      <c r="AD44" s="62">
        <v>0</v>
      </c>
      <c r="AE44" s="62">
        <v>0</v>
      </c>
      <c r="AF44" s="62">
        <v>0</v>
      </c>
      <c r="AG44" s="62"/>
      <c r="AH44" s="62"/>
      <c r="AI44" s="62"/>
      <c r="AJ44" s="62"/>
    </row>
    <row r="45" spans="1:36" outlineLevel="2" x14ac:dyDescent="0.3">
      <c r="A45" s="62" t="s">
        <v>583</v>
      </c>
      <c r="B45" s="62" t="str">
        <f t="shared" si="3"/>
        <v>MRC</v>
      </c>
      <c r="C45" s="63" t="str">
        <f>VLOOKUP(MID(E45,1,4),Sheet1!B$2:H$123,3,)</f>
        <v>SPEAKER ADMINISTRATION</v>
      </c>
      <c r="D45" s="64" t="str">
        <f>VLOOKUP(B45,project!A$2:D$101,2,)</f>
        <v xml:space="preserve">P-MUNICIPAL RUNNING COST                          </v>
      </c>
      <c r="E45" s="63" t="s">
        <v>652</v>
      </c>
      <c r="F45" s="63" t="s">
        <v>110</v>
      </c>
      <c r="G45" s="65">
        <v>19623</v>
      </c>
      <c r="H45" s="65">
        <v>19630</v>
      </c>
      <c r="I45" s="66">
        <f>ROUND(IF(ISERROR(VLOOKUP(CONCATENATE(E45," Total"),[1]salbud19!$E$6:$S$5588,15,)=TRUE),0,VLOOKUP(CONCATENATE(E45," Total"),[1]salbud19!$E$6:$S$5588,15,)),0)</f>
        <v>19631</v>
      </c>
      <c r="J45" s="66">
        <f t="shared" si="4"/>
        <v>20671</v>
      </c>
      <c r="K45" s="66">
        <f t="shared" si="4"/>
        <v>21767</v>
      </c>
      <c r="L45" s="62">
        <v>0</v>
      </c>
      <c r="M45" s="62">
        <v>0</v>
      </c>
      <c r="N45" s="62">
        <v>11446.52</v>
      </c>
      <c r="O45" s="62"/>
      <c r="P45" s="62">
        <v>8183.48</v>
      </c>
      <c r="Q45" s="62">
        <v>58.31</v>
      </c>
      <c r="R45" s="62">
        <v>31</v>
      </c>
      <c r="S45" s="62">
        <v>3121</v>
      </c>
      <c r="T45" s="62">
        <v>2130400</v>
      </c>
      <c r="U45" s="65">
        <v>11446.52</v>
      </c>
      <c r="V45" s="65"/>
      <c r="W45" s="65">
        <v>7</v>
      </c>
      <c r="X45" s="65">
        <v>0</v>
      </c>
      <c r="Y45" s="62">
        <v>0</v>
      </c>
      <c r="Z45" s="62">
        <v>0</v>
      </c>
      <c r="AA45" s="62">
        <v>0</v>
      </c>
      <c r="AB45" s="62">
        <v>0</v>
      </c>
      <c r="AC45" s="62">
        <v>1635.92</v>
      </c>
      <c r="AD45" s="62">
        <v>0</v>
      </c>
      <c r="AE45" s="62">
        <v>0</v>
      </c>
      <c r="AF45" s="62">
        <v>0</v>
      </c>
      <c r="AG45" s="62"/>
      <c r="AH45" s="62"/>
      <c r="AI45" s="62"/>
      <c r="AJ45" s="62"/>
    </row>
    <row r="46" spans="1:36" outlineLevel="2" x14ac:dyDescent="0.3">
      <c r="A46" s="62" t="s">
        <v>583</v>
      </c>
      <c r="B46" s="62" t="str">
        <f t="shared" si="3"/>
        <v>MRC</v>
      </c>
      <c r="C46" s="63" t="str">
        <f>VLOOKUP(MID(E46,1,4),Sheet1!B$2:H$123,3,)</f>
        <v>SPEAKER ADMINISTRATION</v>
      </c>
      <c r="D46" s="64" t="str">
        <f>VLOOKUP(B46,project!A$2:D$101,2,)</f>
        <v xml:space="preserve">P-MUNICIPAL RUNNING COST                          </v>
      </c>
      <c r="E46" s="63" t="s">
        <v>653</v>
      </c>
      <c r="F46" s="63" t="s">
        <v>112</v>
      </c>
      <c r="G46" s="65">
        <v>172858</v>
      </c>
      <c r="H46" s="65">
        <v>193602</v>
      </c>
      <c r="I46" s="66">
        <f>ROUND(IF(ISERROR(VLOOKUP(CONCATENATE(E46," Total"),[1]salbud19!$E$6:$S$5588,15,)=TRUE),0,VLOOKUP(CONCATENATE(E46," Total"),[1]salbud19!$E$6:$S$5588,15,)),0)</f>
        <v>193601</v>
      </c>
      <c r="J46" s="66">
        <f t="shared" si="4"/>
        <v>203862</v>
      </c>
      <c r="K46" s="66">
        <f t="shared" si="4"/>
        <v>214667</v>
      </c>
      <c r="L46" s="62">
        <v>0</v>
      </c>
      <c r="M46" s="62">
        <v>8991</v>
      </c>
      <c r="N46" s="62">
        <v>117403.73</v>
      </c>
      <c r="O46" s="62"/>
      <c r="P46" s="62">
        <v>76198.27</v>
      </c>
      <c r="Q46" s="62">
        <v>60.64</v>
      </c>
      <c r="R46" s="62">
        <v>31</v>
      </c>
      <c r="S46" s="62">
        <v>3121</v>
      </c>
      <c r="T46" s="62">
        <v>2210050</v>
      </c>
      <c r="U46" s="65">
        <v>117403.73</v>
      </c>
      <c r="V46" s="65"/>
      <c r="W46" s="65">
        <v>20744</v>
      </c>
      <c r="X46" s="65">
        <v>0</v>
      </c>
      <c r="Y46" s="62">
        <v>8991</v>
      </c>
      <c r="Z46" s="62">
        <v>0</v>
      </c>
      <c r="AA46" s="62">
        <v>0</v>
      </c>
      <c r="AB46" s="62">
        <v>0</v>
      </c>
      <c r="AC46" s="62">
        <v>21511.19</v>
      </c>
      <c r="AD46" s="62">
        <v>0</v>
      </c>
      <c r="AE46" s="62">
        <v>0</v>
      </c>
      <c r="AF46" s="62">
        <v>0</v>
      </c>
      <c r="AG46" s="62"/>
      <c r="AH46" s="62"/>
      <c r="AI46" s="62"/>
      <c r="AJ46" s="62"/>
    </row>
    <row r="47" spans="1:36" outlineLevel="2" x14ac:dyDescent="0.3">
      <c r="A47" s="62" t="s">
        <v>583</v>
      </c>
      <c r="B47" s="62" t="str">
        <f t="shared" si="3"/>
        <v>MRC</v>
      </c>
      <c r="C47" s="63" t="str">
        <f>VLOOKUP(MID(E47,1,4),Sheet1!B$2:H$123,3,)</f>
        <v>SPEAKER ADMINISTRATION</v>
      </c>
      <c r="D47" s="64" t="str">
        <f>VLOOKUP(B47,project!A$2:D$101,2,)</f>
        <v xml:space="preserve">P-MUNICIPAL RUNNING COST                          </v>
      </c>
      <c r="E47" s="63" t="s">
        <v>654</v>
      </c>
      <c r="F47" s="63" t="s">
        <v>113</v>
      </c>
      <c r="G47" s="65">
        <v>504648</v>
      </c>
      <c r="H47" s="65">
        <v>491133</v>
      </c>
      <c r="I47" s="66">
        <f>ROUND(IF(ISERROR(VLOOKUP(CONCATENATE(E47," Total"),[1]salbud19!$E$6:$S$5588,15,)=TRUE),0,VLOOKUP(CONCATENATE(E47," Total"),[1]salbud19!$E$6:$S$5588,15,)),0)</f>
        <v>520907</v>
      </c>
      <c r="J47" s="66">
        <f t="shared" si="4"/>
        <v>548515</v>
      </c>
      <c r="K47" s="66">
        <f t="shared" si="4"/>
        <v>577586</v>
      </c>
      <c r="L47" s="62">
        <v>0</v>
      </c>
      <c r="M47" s="62">
        <v>0</v>
      </c>
      <c r="N47" s="62">
        <v>272685.28000000003</v>
      </c>
      <c r="O47" s="62"/>
      <c r="P47" s="62">
        <v>218447.72</v>
      </c>
      <c r="Q47" s="62">
        <v>55.52</v>
      </c>
      <c r="R47" s="62">
        <v>31</v>
      </c>
      <c r="S47" s="62">
        <v>3121</v>
      </c>
      <c r="T47" s="62">
        <v>2210100</v>
      </c>
      <c r="U47" s="65">
        <v>272685.28000000003</v>
      </c>
      <c r="V47" s="65"/>
      <c r="W47" s="65">
        <v>0</v>
      </c>
      <c r="X47" s="65">
        <v>-13515</v>
      </c>
      <c r="Y47" s="62">
        <v>0</v>
      </c>
      <c r="Z47" s="62">
        <v>0</v>
      </c>
      <c r="AA47" s="62">
        <v>0</v>
      </c>
      <c r="AB47" s="62">
        <v>0</v>
      </c>
      <c r="AC47" s="62">
        <v>54912.959999999999</v>
      </c>
      <c r="AD47" s="62">
        <v>0</v>
      </c>
      <c r="AE47" s="62">
        <v>0</v>
      </c>
      <c r="AF47" s="62">
        <v>0</v>
      </c>
      <c r="AG47" s="62"/>
      <c r="AH47" s="62"/>
      <c r="AI47" s="62"/>
      <c r="AJ47" s="62"/>
    </row>
    <row r="48" spans="1:36" outlineLevel="2" x14ac:dyDescent="0.3">
      <c r="A48" s="62" t="s">
        <v>583</v>
      </c>
      <c r="B48" s="62" t="str">
        <f t="shared" si="3"/>
        <v>MRC</v>
      </c>
      <c r="C48" s="63" t="str">
        <f>VLOOKUP(MID(E48,1,4),Sheet1!B$2:H$123,3,)</f>
        <v>SPEAKER ADMINISTRATION</v>
      </c>
      <c r="D48" s="64" t="str">
        <f>VLOOKUP(B48,project!A$2:D$101,2,)</f>
        <v xml:space="preserve">P-MUNICIPAL RUNNING COST                          </v>
      </c>
      <c r="E48" s="63" t="s">
        <v>655</v>
      </c>
      <c r="F48" s="63" t="s">
        <v>114</v>
      </c>
      <c r="G48" s="65">
        <v>28800</v>
      </c>
      <c r="H48" s="65">
        <v>40800</v>
      </c>
      <c r="I48" s="66">
        <f>ROUND(IF(ISERROR(VLOOKUP(CONCATENATE(E48," Total"),[1]salbud19!$E$6:$S$5588,15,)=TRUE),0,VLOOKUP(CONCATENATE(E48," Total"),[1]salbud19!$E$6:$S$5588,15,)),0)</f>
        <v>0</v>
      </c>
      <c r="J48" s="66">
        <f t="shared" si="4"/>
        <v>0</v>
      </c>
      <c r="K48" s="66">
        <f t="shared" si="4"/>
        <v>0</v>
      </c>
      <c r="L48" s="62">
        <v>0</v>
      </c>
      <c r="M48" s="62">
        <v>0</v>
      </c>
      <c r="N48" s="62">
        <v>16800</v>
      </c>
      <c r="O48" s="62"/>
      <c r="P48" s="62">
        <v>24000</v>
      </c>
      <c r="Q48" s="62">
        <v>41.17</v>
      </c>
      <c r="R48" s="62">
        <v>31</v>
      </c>
      <c r="S48" s="62">
        <v>3121</v>
      </c>
      <c r="T48" s="62">
        <v>2210120</v>
      </c>
      <c r="U48" s="65">
        <v>16800</v>
      </c>
      <c r="V48" s="65"/>
      <c r="W48" s="65">
        <v>12000</v>
      </c>
      <c r="X48" s="65">
        <v>0</v>
      </c>
      <c r="Y48" s="62">
        <v>0</v>
      </c>
      <c r="Z48" s="62">
        <v>0</v>
      </c>
      <c r="AA48" s="62">
        <v>0</v>
      </c>
      <c r="AB48" s="62">
        <v>0</v>
      </c>
      <c r="AC48" s="62">
        <v>4800</v>
      </c>
      <c r="AD48" s="62">
        <v>0</v>
      </c>
      <c r="AE48" s="62">
        <v>0</v>
      </c>
      <c r="AF48" s="62">
        <v>0</v>
      </c>
      <c r="AG48" s="62"/>
      <c r="AH48" s="62"/>
      <c r="AI48" s="62"/>
      <c r="AJ48" s="62"/>
    </row>
    <row r="49" spans="1:36" outlineLevel="2" x14ac:dyDescent="0.3">
      <c r="A49" s="62" t="s">
        <v>583</v>
      </c>
      <c r="B49" s="62" t="str">
        <f t="shared" si="3"/>
        <v>MRC</v>
      </c>
      <c r="C49" s="63" t="str">
        <f>VLOOKUP(MID(E49,1,4),Sheet1!B$2:H$123,3,)</f>
        <v>SPEAKER ADMINISTRATION</v>
      </c>
      <c r="D49" s="64" t="str">
        <f>VLOOKUP(B49,project!A$2:D$101,2,)</f>
        <v xml:space="preserve">P-MUNICIPAL RUNNING COST                          </v>
      </c>
      <c r="E49" s="63" t="s">
        <v>656</v>
      </c>
      <c r="F49" s="63" t="s">
        <v>128</v>
      </c>
      <c r="G49" s="65">
        <v>75697</v>
      </c>
      <c r="H49" s="65">
        <v>73670</v>
      </c>
      <c r="I49" s="66">
        <f>ROUND(IF(ISERROR(VLOOKUP(CONCATENATE(E49," Total"),[1]salbud19!$E$6:$S$5588,15,)=TRUE),0,VLOOKUP(CONCATENATE(E49," Total"),[1]salbud19!$E$6:$S$5588,15,)),0)</f>
        <v>78136</v>
      </c>
      <c r="J49" s="66">
        <f t="shared" si="4"/>
        <v>82277</v>
      </c>
      <c r="K49" s="66">
        <f t="shared" si="4"/>
        <v>86638</v>
      </c>
      <c r="L49" s="62">
        <v>0</v>
      </c>
      <c r="M49" s="62">
        <v>0</v>
      </c>
      <c r="N49" s="62">
        <v>40902.769999999997</v>
      </c>
      <c r="O49" s="62"/>
      <c r="P49" s="62">
        <v>32767.23</v>
      </c>
      <c r="Q49" s="62">
        <v>55.52</v>
      </c>
      <c r="R49" s="62">
        <v>31</v>
      </c>
      <c r="S49" s="62">
        <v>3121</v>
      </c>
      <c r="T49" s="62">
        <v>2220050</v>
      </c>
      <c r="U49" s="65">
        <v>40902.769999999997</v>
      </c>
      <c r="V49" s="65"/>
      <c r="W49" s="65">
        <v>0</v>
      </c>
      <c r="X49" s="65">
        <v>-2027</v>
      </c>
      <c r="Y49" s="62">
        <v>0</v>
      </c>
      <c r="Z49" s="62">
        <v>0</v>
      </c>
      <c r="AA49" s="62">
        <v>0</v>
      </c>
      <c r="AB49" s="62">
        <v>0</v>
      </c>
      <c r="AC49" s="62">
        <v>8236.9599999999991</v>
      </c>
      <c r="AD49" s="62">
        <v>0</v>
      </c>
      <c r="AE49" s="62">
        <v>0</v>
      </c>
      <c r="AF49" s="62">
        <v>0</v>
      </c>
      <c r="AG49" s="62"/>
      <c r="AH49" s="62"/>
      <c r="AI49" s="62"/>
      <c r="AJ49" s="62"/>
    </row>
    <row r="50" spans="1:36" outlineLevel="2" x14ac:dyDescent="0.3">
      <c r="A50" s="62" t="s">
        <v>583</v>
      </c>
      <c r="B50" s="62" t="str">
        <f t="shared" si="3"/>
        <v>MRC</v>
      </c>
      <c r="C50" s="63" t="str">
        <f>VLOOKUP(MID(E50,1,4),Sheet1!B$2:H$123,3,)</f>
        <v>SPEAKER ADMINISTRATION</v>
      </c>
      <c r="D50" s="64" t="str">
        <f>VLOOKUP(B50,project!A$2:D$101,2,)</f>
        <v xml:space="preserve">P-MUNICIPAL RUNNING COST                          </v>
      </c>
      <c r="E50" s="63" t="s">
        <v>657</v>
      </c>
      <c r="F50" s="63" t="s">
        <v>129</v>
      </c>
      <c r="G50" s="65">
        <v>15393</v>
      </c>
      <c r="H50" s="65">
        <v>16001</v>
      </c>
      <c r="I50" s="66">
        <f>ROUND(IF(ISERROR(VLOOKUP(CONCATENATE(E50," Total"),[1]salbud19!$E$6:$S$5588,15,)=TRUE),0,VLOOKUP(CONCATENATE(E50," Total"),[1]salbud19!$E$6:$S$5588,15,)),0)</f>
        <v>16609</v>
      </c>
      <c r="J50" s="66">
        <f t="shared" si="4"/>
        <v>17489</v>
      </c>
      <c r="K50" s="66">
        <f t="shared" si="4"/>
        <v>18416</v>
      </c>
      <c r="L50" s="62">
        <v>0</v>
      </c>
      <c r="M50" s="62">
        <v>0</v>
      </c>
      <c r="N50" s="62">
        <v>9080.4500000000007</v>
      </c>
      <c r="O50" s="62"/>
      <c r="P50" s="62">
        <v>6920.55</v>
      </c>
      <c r="Q50" s="62">
        <v>56.74</v>
      </c>
      <c r="R50" s="62">
        <v>31</v>
      </c>
      <c r="S50" s="62">
        <v>3121</v>
      </c>
      <c r="T50" s="62">
        <v>2220100</v>
      </c>
      <c r="U50" s="65">
        <v>9080.4500000000007</v>
      </c>
      <c r="V50" s="65"/>
      <c r="W50" s="65">
        <v>608</v>
      </c>
      <c r="X50" s="65">
        <v>0</v>
      </c>
      <c r="Y50" s="62">
        <v>0</v>
      </c>
      <c r="Z50" s="62">
        <v>0</v>
      </c>
      <c r="AA50" s="62">
        <v>0</v>
      </c>
      <c r="AB50" s="62">
        <v>0</v>
      </c>
      <c r="AC50" s="62">
        <v>1384.07</v>
      </c>
      <c r="AD50" s="62">
        <v>0</v>
      </c>
      <c r="AE50" s="62">
        <v>0</v>
      </c>
      <c r="AF50" s="62">
        <v>0</v>
      </c>
      <c r="AG50" s="62"/>
      <c r="AH50" s="62"/>
      <c r="AI50" s="62"/>
      <c r="AJ50" s="62"/>
    </row>
    <row r="51" spans="1:36" outlineLevel="2" x14ac:dyDescent="0.3">
      <c r="A51" s="62" t="s">
        <v>583</v>
      </c>
      <c r="B51" s="62" t="str">
        <f t="shared" si="3"/>
        <v>P19</v>
      </c>
      <c r="C51" s="63" t="str">
        <f>VLOOKUP(MID(E51,1,4),Sheet1!B$2:H$123,3,)</f>
        <v>SPEAKER ADMINISTRATION</v>
      </c>
      <c r="D51" s="64" t="str">
        <f>VLOOKUP(B51,project!A$2:D$101,2,)</f>
        <v xml:space="preserve">WORKSHOPS_SPEAKER ADMINISTRATION                  </v>
      </c>
      <c r="E51" s="63" t="s">
        <v>658</v>
      </c>
      <c r="F51" s="63" t="s">
        <v>139</v>
      </c>
      <c r="G51" s="65">
        <v>18950</v>
      </c>
      <c r="H51" s="65">
        <v>18950</v>
      </c>
      <c r="I51" s="66">
        <v>0</v>
      </c>
      <c r="J51" s="66">
        <f t="shared" si="4"/>
        <v>0</v>
      </c>
      <c r="K51" s="66">
        <f t="shared" si="4"/>
        <v>0</v>
      </c>
      <c r="L51" s="62">
        <v>0</v>
      </c>
      <c r="M51" s="62">
        <v>0</v>
      </c>
      <c r="N51" s="62">
        <v>0</v>
      </c>
      <c r="O51" s="62"/>
      <c r="P51" s="62">
        <v>18950</v>
      </c>
      <c r="Q51" s="62">
        <v>0</v>
      </c>
      <c r="R51" s="62">
        <v>31</v>
      </c>
      <c r="S51" s="62">
        <v>3121</v>
      </c>
      <c r="T51" s="62">
        <v>2260390</v>
      </c>
      <c r="U51" s="65">
        <v>0</v>
      </c>
      <c r="V51" s="65"/>
      <c r="W51" s="65">
        <v>0</v>
      </c>
      <c r="X51" s="65">
        <v>0</v>
      </c>
      <c r="Y51" s="62">
        <v>0</v>
      </c>
      <c r="Z51" s="62">
        <v>0</v>
      </c>
      <c r="AA51" s="62">
        <v>0</v>
      </c>
      <c r="AB51" s="62">
        <v>0</v>
      </c>
      <c r="AC51" s="62">
        <v>0</v>
      </c>
      <c r="AD51" s="62">
        <v>0</v>
      </c>
      <c r="AE51" s="62">
        <v>0</v>
      </c>
      <c r="AF51" s="62">
        <v>0</v>
      </c>
      <c r="AG51" s="62"/>
      <c r="AH51" s="62"/>
      <c r="AI51" s="62"/>
      <c r="AJ51" s="62"/>
    </row>
    <row r="52" spans="1:36" outlineLevel="2" x14ac:dyDescent="0.3">
      <c r="A52" s="62" t="s">
        <v>583</v>
      </c>
      <c r="B52" s="62" t="s">
        <v>3165</v>
      </c>
      <c r="C52" s="63" t="str">
        <f>VLOOKUP(MID(E52,1,4),Sheet1!B$2:H$123,3,)</f>
        <v>SPEAKER ADMINISTRATION</v>
      </c>
      <c r="D52" s="64" t="str">
        <f>VLOOKUP(B52,project!A$2:D$101,2,)</f>
        <v>Capacity Building Councillors</v>
      </c>
      <c r="E52" s="63" t="s">
        <v>659</v>
      </c>
      <c r="F52" s="63" t="s">
        <v>177</v>
      </c>
      <c r="G52" s="65">
        <v>0</v>
      </c>
      <c r="H52" s="65">
        <v>0</v>
      </c>
      <c r="I52" s="66">
        <v>200000</v>
      </c>
      <c r="J52" s="66">
        <f t="shared" si="4"/>
        <v>210600</v>
      </c>
      <c r="K52" s="66">
        <f t="shared" si="4"/>
        <v>221762</v>
      </c>
      <c r="L52" s="62">
        <v>0</v>
      </c>
      <c r="M52" s="62">
        <v>0</v>
      </c>
      <c r="N52" s="62">
        <v>60027</v>
      </c>
      <c r="O52" s="62"/>
      <c r="P52" s="62">
        <v>-60027</v>
      </c>
      <c r="Q52" s="62">
        <v>0</v>
      </c>
      <c r="R52" s="62">
        <v>31</v>
      </c>
      <c r="S52" s="62">
        <v>3121</v>
      </c>
      <c r="T52" s="62">
        <v>2300490</v>
      </c>
      <c r="U52" s="65">
        <v>60027</v>
      </c>
      <c r="V52" s="65"/>
      <c r="W52" s="65">
        <v>250000</v>
      </c>
      <c r="X52" s="65">
        <v>-250000</v>
      </c>
      <c r="Y52" s="62">
        <v>0</v>
      </c>
      <c r="Z52" s="62">
        <v>0</v>
      </c>
      <c r="AA52" s="62">
        <v>0</v>
      </c>
      <c r="AB52" s="62">
        <v>0</v>
      </c>
      <c r="AC52" s="62">
        <v>0</v>
      </c>
      <c r="AD52" s="62">
        <v>0</v>
      </c>
      <c r="AE52" s="62">
        <v>0</v>
      </c>
      <c r="AF52" s="62">
        <v>0</v>
      </c>
      <c r="AG52" s="62"/>
      <c r="AH52" s="62"/>
      <c r="AI52" s="62"/>
      <c r="AJ52" s="62"/>
    </row>
    <row r="53" spans="1:36" outlineLevel="2" x14ac:dyDescent="0.3">
      <c r="A53" s="62" t="s">
        <v>583</v>
      </c>
      <c r="B53" s="62" t="str">
        <f t="shared" ref="B53:B63" si="5">MID(E53,14,3)</f>
        <v>MRC</v>
      </c>
      <c r="C53" s="63" t="str">
        <f>VLOOKUP(MID(E53,1,4),Sheet1!B$2:H$123,3,)</f>
        <v>SPEAKER ADMINISTRATION</v>
      </c>
      <c r="D53" s="64" t="str">
        <f>VLOOKUP(B53,project!A$2:D$101,2,)</f>
        <v xml:space="preserve">P-MUNICIPAL RUNNING COST                          </v>
      </c>
      <c r="E53" s="63" t="s">
        <v>660</v>
      </c>
      <c r="F53" s="63" t="s">
        <v>178</v>
      </c>
      <c r="G53" s="65">
        <v>68900</v>
      </c>
      <c r="H53" s="65">
        <v>68900</v>
      </c>
      <c r="I53" s="66">
        <f>(H53)</f>
        <v>68900</v>
      </c>
      <c r="J53" s="66">
        <f t="shared" si="4"/>
        <v>72552</v>
      </c>
      <c r="K53" s="66">
        <f t="shared" si="4"/>
        <v>76397</v>
      </c>
      <c r="L53" s="62">
        <v>401.76</v>
      </c>
      <c r="M53" s="62">
        <v>0</v>
      </c>
      <c r="N53" s="62">
        <v>16143.41</v>
      </c>
      <c r="O53" s="62"/>
      <c r="P53" s="62">
        <v>52756.59</v>
      </c>
      <c r="Q53" s="62">
        <v>23.43</v>
      </c>
      <c r="R53" s="62">
        <v>31</v>
      </c>
      <c r="S53" s="62">
        <v>3121</v>
      </c>
      <c r="T53" s="62">
        <v>2301100</v>
      </c>
      <c r="U53" s="65">
        <v>16143.41</v>
      </c>
      <c r="V53" s="65"/>
      <c r="W53" s="65">
        <v>0</v>
      </c>
      <c r="X53" s="65">
        <v>0</v>
      </c>
      <c r="Y53" s="62">
        <v>0</v>
      </c>
      <c r="Z53" s="62">
        <v>0</v>
      </c>
      <c r="AA53" s="62">
        <v>0</v>
      </c>
      <c r="AB53" s="62">
        <v>0</v>
      </c>
      <c r="AC53" s="62">
        <v>4421.97</v>
      </c>
      <c r="AD53" s="62">
        <v>0</v>
      </c>
      <c r="AE53" s="62">
        <v>0</v>
      </c>
      <c r="AF53" s="62">
        <v>0</v>
      </c>
      <c r="AG53" s="62"/>
      <c r="AH53" s="62"/>
      <c r="AI53" s="62"/>
      <c r="AJ53" s="62"/>
    </row>
    <row r="54" spans="1:36" outlineLevel="2" x14ac:dyDescent="0.3">
      <c r="A54" s="62" t="s">
        <v>583</v>
      </c>
      <c r="B54" s="62" t="str">
        <f t="shared" si="5"/>
        <v>MRC</v>
      </c>
      <c r="C54" s="63" t="str">
        <f>VLOOKUP(MID(E54,1,4),Sheet1!B$2:H$123,3,)</f>
        <v>SPEAKER ADMINISTRATION</v>
      </c>
      <c r="D54" s="64" t="str">
        <f>VLOOKUP(B54,project!A$2:D$101,2,)</f>
        <v xml:space="preserve">P-MUNICIPAL RUNNING COST                          </v>
      </c>
      <c r="E54" s="63" t="s">
        <v>661</v>
      </c>
      <c r="F54" s="63" t="s">
        <v>183</v>
      </c>
      <c r="G54" s="65">
        <v>2000</v>
      </c>
      <c r="H54" s="65">
        <v>2000</v>
      </c>
      <c r="I54" s="66">
        <f>(H54)</f>
        <v>2000</v>
      </c>
      <c r="J54" s="66">
        <f t="shared" si="4"/>
        <v>2106</v>
      </c>
      <c r="K54" s="66">
        <f t="shared" si="4"/>
        <v>2218</v>
      </c>
      <c r="L54" s="62">
        <v>0</v>
      </c>
      <c r="M54" s="62">
        <v>0</v>
      </c>
      <c r="N54" s="62">
        <v>0</v>
      </c>
      <c r="O54" s="62"/>
      <c r="P54" s="62">
        <v>2000</v>
      </c>
      <c r="Q54" s="62">
        <v>0</v>
      </c>
      <c r="R54" s="62">
        <v>31</v>
      </c>
      <c r="S54" s="62">
        <v>3121</v>
      </c>
      <c r="T54" s="62">
        <v>2301610</v>
      </c>
      <c r="U54" s="65">
        <v>0</v>
      </c>
      <c r="V54" s="65"/>
      <c r="W54" s="65">
        <v>0</v>
      </c>
      <c r="X54" s="65">
        <v>0</v>
      </c>
      <c r="Y54" s="62">
        <v>0</v>
      </c>
      <c r="Z54" s="62">
        <v>0</v>
      </c>
      <c r="AA54" s="62">
        <v>0</v>
      </c>
      <c r="AB54" s="62">
        <v>0</v>
      </c>
      <c r="AC54" s="62">
        <v>0</v>
      </c>
      <c r="AD54" s="62">
        <v>0</v>
      </c>
      <c r="AE54" s="62">
        <v>0</v>
      </c>
      <c r="AF54" s="62">
        <v>0</v>
      </c>
      <c r="AG54" s="62"/>
      <c r="AH54" s="62"/>
      <c r="AI54" s="62"/>
      <c r="AJ54" s="62"/>
    </row>
    <row r="55" spans="1:36" outlineLevel="2" x14ac:dyDescent="0.3">
      <c r="A55" s="62" t="s">
        <v>583</v>
      </c>
      <c r="B55" s="62" t="str">
        <f t="shared" si="5"/>
        <v>MRC</v>
      </c>
      <c r="C55" s="63" t="str">
        <f>VLOOKUP(MID(E55,1,4),Sheet1!B$2:H$123,3,)</f>
        <v>SPEAKER ADMINISTRATION</v>
      </c>
      <c r="D55" s="64" t="str">
        <f>VLOOKUP(B55,project!A$2:D$101,2,)</f>
        <v xml:space="preserve">P-MUNICIPAL RUNNING COST                          </v>
      </c>
      <c r="E55" s="63" t="s">
        <v>662</v>
      </c>
      <c r="F55" s="63" t="s">
        <v>195</v>
      </c>
      <c r="G55" s="65">
        <v>30000</v>
      </c>
      <c r="H55" s="65">
        <v>15000</v>
      </c>
      <c r="I55" s="66">
        <f>(H55)</f>
        <v>15000</v>
      </c>
      <c r="J55" s="66">
        <f t="shared" si="4"/>
        <v>15795</v>
      </c>
      <c r="K55" s="66">
        <f t="shared" si="4"/>
        <v>16632</v>
      </c>
      <c r="L55" s="62">
        <v>0</v>
      </c>
      <c r="M55" s="62">
        <v>0</v>
      </c>
      <c r="N55" s="62">
        <v>0</v>
      </c>
      <c r="O55" s="62"/>
      <c r="P55" s="62">
        <v>15000</v>
      </c>
      <c r="Q55" s="62">
        <v>0</v>
      </c>
      <c r="R55" s="62">
        <v>31</v>
      </c>
      <c r="S55" s="62">
        <v>3121</v>
      </c>
      <c r="T55" s="62">
        <v>2304510</v>
      </c>
      <c r="U55" s="65">
        <v>0</v>
      </c>
      <c r="V55" s="65"/>
      <c r="W55" s="65">
        <v>0</v>
      </c>
      <c r="X55" s="65">
        <v>-15000</v>
      </c>
      <c r="Y55" s="62">
        <v>0</v>
      </c>
      <c r="Z55" s="62">
        <v>0</v>
      </c>
      <c r="AA55" s="62">
        <v>0</v>
      </c>
      <c r="AB55" s="62">
        <v>0</v>
      </c>
      <c r="AC55" s="62">
        <v>0</v>
      </c>
      <c r="AD55" s="62">
        <v>0</v>
      </c>
      <c r="AE55" s="62">
        <v>0</v>
      </c>
      <c r="AF55" s="62">
        <v>0</v>
      </c>
      <c r="AG55" s="62"/>
      <c r="AH55" s="62"/>
      <c r="AI55" s="62"/>
      <c r="AJ55" s="62"/>
    </row>
    <row r="56" spans="1:36" outlineLevel="2" x14ac:dyDescent="0.3">
      <c r="A56" s="62" t="s">
        <v>583</v>
      </c>
      <c r="B56" s="62" t="str">
        <f t="shared" si="5"/>
        <v>MRC</v>
      </c>
      <c r="C56" s="63" t="str">
        <f>VLOOKUP(MID(E56,1,4),Sheet1!B$2:H$123,3,)</f>
        <v>SPEAKER ADMINISTRATION</v>
      </c>
      <c r="D56" s="64" t="str">
        <f>VLOOKUP(B56,project!A$2:D$101,2,)</f>
        <v xml:space="preserve">P-MUNICIPAL RUNNING COST                          </v>
      </c>
      <c r="E56" s="63" t="s">
        <v>663</v>
      </c>
      <c r="F56" s="63" t="s">
        <v>198</v>
      </c>
      <c r="G56" s="65">
        <v>60386</v>
      </c>
      <c r="H56" s="65">
        <v>49495</v>
      </c>
      <c r="I56" s="66">
        <f>ROUND(IF(ISERROR(VLOOKUP(CONCATENATE(E56," Total"),[1]salbud19!$E$6:$S$5588,15,)=TRUE),0,VLOOKUP(CONCATENATE(E56," Total"),[1]salbud19!$E$6:$S$5588,15,)),0)</f>
        <v>53067</v>
      </c>
      <c r="J56" s="66">
        <f t="shared" si="4"/>
        <v>55880</v>
      </c>
      <c r="K56" s="66">
        <f t="shared" si="4"/>
        <v>58842</v>
      </c>
      <c r="L56" s="62">
        <v>0</v>
      </c>
      <c r="M56" s="62">
        <v>0</v>
      </c>
      <c r="N56" s="62">
        <v>27151.360000000001</v>
      </c>
      <c r="O56" s="62"/>
      <c r="P56" s="62">
        <v>22343.64</v>
      </c>
      <c r="Q56" s="62">
        <v>54.85</v>
      </c>
      <c r="R56" s="62">
        <v>31</v>
      </c>
      <c r="S56" s="62">
        <v>3121</v>
      </c>
      <c r="T56" s="62">
        <v>2305410</v>
      </c>
      <c r="U56" s="65">
        <v>27151.360000000001</v>
      </c>
      <c r="V56" s="65"/>
      <c r="W56" s="65">
        <v>0</v>
      </c>
      <c r="X56" s="65">
        <v>-10891</v>
      </c>
      <c r="Y56" s="62">
        <v>0</v>
      </c>
      <c r="Z56" s="62">
        <v>0</v>
      </c>
      <c r="AA56" s="62">
        <v>0</v>
      </c>
      <c r="AB56" s="62">
        <v>0</v>
      </c>
      <c r="AC56" s="62">
        <v>5911.72</v>
      </c>
      <c r="AD56" s="62">
        <v>0</v>
      </c>
      <c r="AE56" s="62">
        <v>0</v>
      </c>
      <c r="AF56" s="62">
        <v>0</v>
      </c>
      <c r="AG56" s="62"/>
      <c r="AH56" s="62"/>
      <c r="AI56" s="62"/>
      <c r="AJ56" s="62"/>
    </row>
    <row r="57" spans="1:36" outlineLevel="2" x14ac:dyDescent="0.3">
      <c r="A57" s="62" t="s">
        <v>583</v>
      </c>
      <c r="B57" s="62" t="str">
        <f t="shared" si="5"/>
        <v>MRC</v>
      </c>
      <c r="C57" s="63" t="str">
        <f>VLOOKUP(MID(E57,1,4),Sheet1!B$2:H$123,3,)</f>
        <v>SPEAKER ADMINISTRATION</v>
      </c>
      <c r="D57" s="64" t="str">
        <f>VLOOKUP(B57,project!A$2:D$101,2,)</f>
        <v xml:space="preserve">P-MUNICIPAL RUNNING COST                          </v>
      </c>
      <c r="E57" s="63" t="s">
        <v>664</v>
      </c>
      <c r="F57" s="63" t="s">
        <v>199</v>
      </c>
      <c r="G57" s="65">
        <v>70000</v>
      </c>
      <c r="H57" s="65">
        <v>70000</v>
      </c>
      <c r="I57" s="66">
        <f>(H57)</f>
        <v>70000</v>
      </c>
      <c r="J57" s="66">
        <f t="shared" si="4"/>
        <v>73710</v>
      </c>
      <c r="K57" s="66">
        <f t="shared" si="4"/>
        <v>77617</v>
      </c>
      <c r="L57" s="62">
        <v>0</v>
      </c>
      <c r="M57" s="62">
        <v>0</v>
      </c>
      <c r="N57" s="62">
        <v>5263.16</v>
      </c>
      <c r="O57" s="62"/>
      <c r="P57" s="62">
        <v>64736.84</v>
      </c>
      <c r="Q57" s="62">
        <v>7.51</v>
      </c>
      <c r="R57" s="62">
        <v>31</v>
      </c>
      <c r="S57" s="62">
        <v>3121</v>
      </c>
      <c r="T57" s="62">
        <v>2305760</v>
      </c>
      <c r="U57" s="65">
        <v>5263.16</v>
      </c>
      <c r="V57" s="65"/>
      <c r="W57" s="65">
        <v>0</v>
      </c>
      <c r="X57" s="65">
        <v>0</v>
      </c>
      <c r="Y57" s="62">
        <v>0</v>
      </c>
      <c r="Z57" s="62">
        <v>0</v>
      </c>
      <c r="AA57" s="62">
        <v>0</v>
      </c>
      <c r="AB57" s="62">
        <v>0</v>
      </c>
      <c r="AC57" s="62">
        <v>0</v>
      </c>
      <c r="AD57" s="62">
        <v>0</v>
      </c>
      <c r="AE57" s="62">
        <v>0</v>
      </c>
      <c r="AF57" s="62">
        <v>0</v>
      </c>
      <c r="AG57" s="62"/>
      <c r="AH57" s="62"/>
      <c r="AI57" s="62"/>
      <c r="AJ57" s="62"/>
    </row>
    <row r="58" spans="1:36" outlineLevel="2" x14ac:dyDescent="0.3">
      <c r="A58" s="62" t="s">
        <v>583</v>
      </c>
      <c r="B58" s="62" t="str">
        <f t="shared" si="5"/>
        <v>MRC</v>
      </c>
      <c r="C58" s="63" t="str">
        <f>VLOOKUP(MID(E58,1,4),Sheet1!B$2:H$123,3,)</f>
        <v>SPEAKER ADMINISTRATION</v>
      </c>
      <c r="D58" s="64" t="str">
        <f>VLOOKUP(B58,project!A$2:D$101,2,)</f>
        <v xml:space="preserve">P-MUNICIPAL RUNNING COST                          </v>
      </c>
      <c r="E58" s="63" t="s">
        <v>665</v>
      </c>
      <c r="F58" s="63" t="s">
        <v>200</v>
      </c>
      <c r="G58" s="65">
        <v>10000</v>
      </c>
      <c r="H58" s="65">
        <v>10000</v>
      </c>
      <c r="I58" s="66">
        <f>(H58)</f>
        <v>10000</v>
      </c>
      <c r="J58" s="66">
        <f t="shared" si="4"/>
        <v>10530</v>
      </c>
      <c r="K58" s="66">
        <f t="shared" si="4"/>
        <v>11088</v>
      </c>
      <c r="L58" s="62">
        <v>0</v>
      </c>
      <c r="M58" s="62">
        <v>0</v>
      </c>
      <c r="N58" s="62">
        <v>794</v>
      </c>
      <c r="O58" s="62"/>
      <c r="P58" s="62">
        <v>9206</v>
      </c>
      <c r="Q58" s="62">
        <v>7.94</v>
      </c>
      <c r="R58" s="62">
        <v>31</v>
      </c>
      <c r="S58" s="62">
        <v>3121</v>
      </c>
      <c r="T58" s="62">
        <v>2305770</v>
      </c>
      <c r="U58" s="65">
        <v>794</v>
      </c>
      <c r="V58" s="65"/>
      <c r="W58" s="65">
        <v>0</v>
      </c>
      <c r="X58" s="65">
        <v>0</v>
      </c>
      <c r="Y58" s="62">
        <v>0</v>
      </c>
      <c r="Z58" s="62">
        <v>0</v>
      </c>
      <c r="AA58" s="62">
        <v>0</v>
      </c>
      <c r="AB58" s="62">
        <v>0</v>
      </c>
      <c r="AC58" s="62">
        <v>0</v>
      </c>
      <c r="AD58" s="62">
        <v>0</v>
      </c>
      <c r="AE58" s="62">
        <v>0</v>
      </c>
      <c r="AF58" s="62">
        <v>0</v>
      </c>
      <c r="AG58" s="62"/>
      <c r="AH58" s="62"/>
      <c r="AI58" s="62"/>
      <c r="AJ58" s="62"/>
    </row>
    <row r="59" spans="1:36" outlineLevel="2" x14ac:dyDescent="0.3">
      <c r="A59" s="62" t="s">
        <v>583</v>
      </c>
      <c r="B59" s="62" t="str">
        <f t="shared" si="5"/>
        <v>MRC</v>
      </c>
      <c r="C59" s="63" t="str">
        <f>VLOOKUP(MID(E59,1,4),Sheet1!B$2:H$123,3,)</f>
        <v>SPEAKER ADMINISTRATION</v>
      </c>
      <c r="D59" s="64" t="str">
        <f>VLOOKUP(B59,project!A$2:D$101,2,)</f>
        <v xml:space="preserve">P-MUNICIPAL RUNNING COST                          </v>
      </c>
      <c r="E59" s="63" t="s">
        <v>666</v>
      </c>
      <c r="F59" s="63" t="s">
        <v>202</v>
      </c>
      <c r="G59" s="65">
        <v>10000</v>
      </c>
      <c r="H59" s="65">
        <v>10000</v>
      </c>
      <c r="I59" s="66">
        <v>2000</v>
      </c>
      <c r="J59" s="66">
        <f t="shared" si="4"/>
        <v>2106</v>
      </c>
      <c r="K59" s="66">
        <f t="shared" si="4"/>
        <v>2218</v>
      </c>
      <c r="L59" s="62">
        <v>0</v>
      </c>
      <c r="M59" s="62">
        <v>0</v>
      </c>
      <c r="N59" s="62">
        <v>0</v>
      </c>
      <c r="O59" s="62"/>
      <c r="P59" s="62">
        <v>10000</v>
      </c>
      <c r="Q59" s="62">
        <v>0</v>
      </c>
      <c r="R59" s="62">
        <v>31</v>
      </c>
      <c r="S59" s="62">
        <v>3121</v>
      </c>
      <c r="T59" s="62">
        <v>2305790</v>
      </c>
      <c r="U59" s="65">
        <v>0</v>
      </c>
      <c r="V59" s="65"/>
      <c r="W59" s="65">
        <v>0</v>
      </c>
      <c r="X59" s="65">
        <v>0</v>
      </c>
      <c r="Y59" s="62">
        <v>0</v>
      </c>
      <c r="Z59" s="62">
        <v>0</v>
      </c>
      <c r="AA59" s="62">
        <v>0</v>
      </c>
      <c r="AB59" s="62">
        <v>0</v>
      </c>
      <c r="AC59" s="62">
        <v>0</v>
      </c>
      <c r="AD59" s="62">
        <v>0</v>
      </c>
      <c r="AE59" s="62">
        <v>0</v>
      </c>
      <c r="AF59" s="62">
        <v>0</v>
      </c>
      <c r="AG59" s="62"/>
      <c r="AH59" s="62"/>
      <c r="AI59" s="62"/>
      <c r="AJ59" s="62"/>
    </row>
    <row r="60" spans="1:36" outlineLevel="2" x14ac:dyDescent="0.3">
      <c r="A60" s="62" t="s">
        <v>583</v>
      </c>
      <c r="B60" s="62" t="str">
        <f t="shared" si="5"/>
        <v>MRC</v>
      </c>
      <c r="C60" s="63" t="str">
        <f>VLOOKUP(MID(E60,1,4),Sheet1!B$2:H$123,3,)</f>
        <v>SPEAKER ADMINISTRATION</v>
      </c>
      <c r="D60" s="64" t="str">
        <f>VLOOKUP(B60,project!A$2:D$101,2,)</f>
        <v xml:space="preserve">P-MUNICIPAL RUNNING COST                          </v>
      </c>
      <c r="E60" s="63" t="s">
        <v>667</v>
      </c>
      <c r="F60" s="63" t="s">
        <v>203</v>
      </c>
      <c r="G60" s="65">
        <v>20000</v>
      </c>
      <c r="H60" s="65">
        <v>10000</v>
      </c>
      <c r="I60" s="66">
        <v>15000</v>
      </c>
      <c r="J60" s="66">
        <f t="shared" si="4"/>
        <v>15795</v>
      </c>
      <c r="K60" s="66">
        <f t="shared" si="4"/>
        <v>16632</v>
      </c>
      <c r="L60" s="62">
        <v>0</v>
      </c>
      <c r="M60" s="62">
        <v>0</v>
      </c>
      <c r="N60" s="62">
        <v>0</v>
      </c>
      <c r="O60" s="62"/>
      <c r="P60" s="62">
        <v>10000</v>
      </c>
      <c r="Q60" s="62">
        <v>0</v>
      </c>
      <c r="R60" s="62">
        <v>31</v>
      </c>
      <c r="S60" s="62">
        <v>3121</v>
      </c>
      <c r="T60" s="62">
        <v>2305800</v>
      </c>
      <c r="U60" s="65">
        <v>0</v>
      </c>
      <c r="V60" s="65"/>
      <c r="W60" s="65">
        <v>0</v>
      </c>
      <c r="X60" s="65">
        <v>-10000</v>
      </c>
      <c r="Y60" s="62">
        <v>0</v>
      </c>
      <c r="Z60" s="62">
        <v>0</v>
      </c>
      <c r="AA60" s="62">
        <v>0</v>
      </c>
      <c r="AB60" s="62">
        <v>0</v>
      </c>
      <c r="AC60" s="62">
        <v>0</v>
      </c>
      <c r="AD60" s="62">
        <v>0</v>
      </c>
      <c r="AE60" s="62">
        <v>0</v>
      </c>
      <c r="AF60" s="62">
        <v>0</v>
      </c>
      <c r="AG60" s="62"/>
      <c r="AH60" s="62"/>
      <c r="AI60" s="62"/>
      <c r="AJ60" s="62"/>
    </row>
    <row r="61" spans="1:36" outlineLevel="2" x14ac:dyDescent="0.3">
      <c r="A61" s="62" t="s">
        <v>583</v>
      </c>
      <c r="B61" s="62" t="str">
        <f t="shared" si="5"/>
        <v>MRC</v>
      </c>
      <c r="C61" s="63" t="str">
        <f>VLOOKUP(MID(E61,1,4),Sheet1!B$2:H$123,3,)</f>
        <v>SPEAKER ADMINISTRATION</v>
      </c>
      <c r="D61" s="64" t="str">
        <f>VLOOKUP(B61,project!A$2:D$101,2,)</f>
        <v xml:space="preserve">P-MUNICIPAL RUNNING COST                          </v>
      </c>
      <c r="E61" s="63" t="s">
        <v>668</v>
      </c>
      <c r="F61" s="63" t="s">
        <v>204</v>
      </c>
      <c r="G61" s="65">
        <v>30000</v>
      </c>
      <c r="H61" s="65">
        <v>30000</v>
      </c>
      <c r="I61" s="66">
        <v>0</v>
      </c>
      <c r="J61" s="66">
        <f t="shared" si="4"/>
        <v>0</v>
      </c>
      <c r="K61" s="66">
        <f t="shared" si="4"/>
        <v>0</v>
      </c>
      <c r="L61" s="62">
        <v>0</v>
      </c>
      <c r="M61" s="62">
        <v>0</v>
      </c>
      <c r="N61" s="62">
        <v>0</v>
      </c>
      <c r="O61" s="62"/>
      <c r="P61" s="62">
        <v>30000</v>
      </c>
      <c r="Q61" s="62">
        <v>0</v>
      </c>
      <c r="R61" s="62">
        <v>31</v>
      </c>
      <c r="S61" s="62">
        <v>3121</v>
      </c>
      <c r="T61" s="62">
        <v>2305810</v>
      </c>
      <c r="U61" s="65">
        <v>0</v>
      </c>
      <c r="V61" s="65"/>
      <c r="W61" s="65">
        <v>0</v>
      </c>
      <c r="X61" s="65">
        <v>0</v>
      </c>
      <c r="Y61" s="62">
        <v>0</v>
      </c>
      <c r="Z61" s="62">
        <v>0</v>
      </c>
      <c r="AA61" s="62">
        <v>0</v>
      </c>
      <c r="AB61" s="62">
        <v>0</v>
      </c>
      <c r="AC61" s="62">
        <v>0</v>
      </c>
      <c r="AD61" s="62">
        <v>0</v>
      </c>
      <c r="AE61" s="62">
        <v>0</v>
      </c>
      <c r="AF61" s="62">
        <v>0</v>
      </c>
      <c r="AG61" s="62"/>
      <c r="AH61" s="62"/>
      <c r="AI61" s="62"/>
      <c r="AJ61" s="62"/>
    </row>
    <row r="62" spans="1:36" outlineLevel="2" x14ac:dyDescent="0.3">
      <c r="A62" s="62" t="s">
        <v>583</v>
      </c>
      <c r="B62" s="62" t="str">
        <f t="shared" si="5"/>
        <v>MRC</v>
      </c>
      <c r="C62" s="63" t="str">
        <f>VLOOKUP(MID(E62,1,4),Sheet1!B$2:H$123,3,)</f>
        <v>SPEAKER ADMINISTRATION</v>
      </c>
      <c r="D62" s="64" t="str">
        <f>VLOOKUP(B62,project!A$2:D$101,2,)</f>
        <v xml:space="preserve">P-MUNICIPAL RUNNING COST                          </v>
      </c>
      <c r="E62" s="63" t="s">
        <v>669</v>
      </c>
      <c r="F62" s="63" t="s">
        <v>205</v>
      </c>
      <c r="G62" s="65">
        <v>50000</v>
      </c>
      <c r="H62" s="65">
        <v>50000</v>
      </c>
      <c r="I62" s="66">
        <f>(H62)</f>
        <v>50000</v>
      </c>
      <c r="J62" s="66">
        <f t="shared" si="4"/>
        <v>52650</v>
      </c>
      <c r="K62" s="66">
        <f t="shared" si="4"/>
        <v>55440</v>
      </c>
      <c r="L62" s="62">
        <v>0</v>
      </c>
      <c r="M62" s="62">
        <v>0</v>
      </c>
      <c r="N62" s="62">
        <v>27126.720000000001</v>
      </c>
      <c r="O62" s="62"/>
      <c r="P62" s="62">
        <v>22873.279999999999</v>
      </c>
      <c r="Q62" s="62">
        <v>54.25</v>
      </c>
      <c r="R62" s="62">
        <v>31</v>
      </c>
      <c r="S62" s="62">
        <v>3121</v>
      </c>
      <c r="T62" s="62">
        <v>2305830</v>
      </c>
      <c r="U62" s="65">
        <v>27126.720000000001</v>
      </c>
      <c r="V62" s="65"/>
      <c r="W62" s="65">
        <v>0</v>
      </c>
      <c r="X62" s="65">
        <v>0</v>
      </c>
      <c r="Y62" s="62">
        <v>0</v>
      </c>
      <c r="Z62" s="62">
        <v>0</v>
      </c>
      <c r="AA62" s="62">
        <v>0</v>
      </c>
      <c r="AB62" s="62">
        <v>0</v>
      </c>
      <c r="AC62" s="62">
        <v>0</v>
      </c>
      <c r="AD62" s="62">
        <v>0</v>
      </c>
      <c r="AE62" s="62">
        <v>0</v>
      </c>
      <c r="AF62" s="62">
        <v>0</v>
      </c>
      <c r="AG62" s="62"/>
      <c r="AH62" s="62"/>
      <c r="AI62" s="62"/>
      <c r="AJ62" s="62"/>
    </row>
    <row r="63" spans="1:36" outlineLevel="2" x14ac:dyDescent="0.3">
      <c r="A63" s="62" t="s">
        <v>583</v>
      </c>
      <c r="B63" s="62" t="str">
        <f t="shared" si="5"/>
        <v>MRC</v>
      </c>
      <c r="C63" s="63" t="str">
        <f>VLOOKUP(MID(E63,1,4),Sheet1!B$2:H$123,3,)</f>
        <v>SPEAKER ADMINISTRATION</v>
      </c>
      <c r="D63" s="64" t="str">
        <f>VLOOKUP(B63,project!A$2:D$101,2,)</f>
        <v xml:space="preserve">P-MUNICIPAL RUNNING COST                          </v>
      </c>
      <c r="E63" s="63" t="s">
        <v>670</v>
      </c>
      <c r="F63" s="63" t="s">
        <v>212</v>
      </c>
      <c r="G63" s="65">
        <v>115000</v>
      </c>
      <c r="H63" s="65">
        <v>79800</v>
      </c>
      <c r="I63" s="66">
        <f>(H63)</f>
        <v>79800</v>
      </c>
      <c r="J63" s="66">
        <f t="shared" si="4"/>
        <v>84029</v>
      </c>
      <c r="K63" s="66">
        <f t="shared" si="4"/>
        <v>88483</v>
      </c>
      <c r="L63" s="62">
        <v>16414</v>
      </c>
      <c r="M63" s="62">
        <v>2523.8200000000002</v>
      </c>
      <c r="N63" s="62">
        <v>67152.84</v>
      </c>
      <c r="O63" s="62"/>
      <c r="P63" s="62">
        <v>12647.16</v>
      </c>
      <c r="Q63" s="62">
        <v>84.15</v>
      </c>
      <c r="R63" s="62">
        <v>31</v>
      </c>
      <c r="S63" s="62">
        <v>3121</v>
      </c>
      <c r="T63" s="62">
        <v>2320600</v>
      </c>
      <c r="U63" s="65">
        <v>67152.84</v>
      </c>
      <c r="V63" s="65"/>
      <c r="W63" s="65">
        <v>0</v>
      </c>
      <c r="X63" s="65">
        <v>-35200</v>
      </c>
      <c r="Y63" s="62">
        <v>2523.8200000000002</v>
      </c>
      <c r="Z63" s="62">
        <v>0</v>
      </c>
      <c r="AA63" s="62">
        <v>0</v>
      </c>
      <c r="AB63" s="62">
        <v>0</v>
      </c>
      <c r="AC63" s="62">
        <v>0</v>
      </c>
      <c r="AD63" s="62">
        <v>0</v>
      </c>
      <c r="AE63" s="62">
        <v>0</v>
      </c>
      <c r="AF63" s="62">
        <v>0</v>
      </c>
      <c r="AG63" s="62"/>
      <c r="AH63" s="62"/>
      <c r="AI63" s="62"/>
      <c r="AJ63" s="62"/>
    </row>
    <row r="64" spans="1:36" s="30" customFormat="1" outlineLevel="1" x14ac:dyDescent="0.3">
      <c r="A64" s="72"/>
      <c r="B64" s="72"/>
      <c r="C64" s="73" t="s">
        <v>3486</v>
      </c>
      <c r="D64" s="59"/>
      <c r="E64" s="73"/>
      <c r="F64" s="73"/>
      <c r="G64" s="74">
        <f>SUBTOTAL(9,G35:G63)</f>
        <v>7671275</v>
      </c>
      <c r="H64" s="74">
        <f>SUBTOTAL(9,H35:H63)</f>
        <v>6658294</v>
      </c>
      <c r="I64" s="75">
        <f>SUBTOTAL(9,I35:I63)</f>
        <v>7273265</v>
      </c>
      <c r="J64" s="75">
        <f>SUBTOTAL(9,J35:J63)</f>
        <v>7658749</v>
      </c>
      <c r="K64" s="75">
        <f>SUBTOTAL(9,K35:K63)</f>
        <v>8064665</v>
      </c>
      <c r="L64" s="72"/>
      <c r="M64" s="72"/>
      <c r="N64" s="72"/>
      <c r="O64" s="72"/>
      <c r="P64" s="72"/>
      <c r="Q64" s="72"/>
      <c r="R64" s="72"/>
      <c r="S64" s="72"/>
      <c r="T64" s="72"/>
      <c r="U64" s="74"/>
      <c r="V64" s="74"/>
      <c r="W64" s="74"/>
      <c r="X64" s="74"/>
      <c r="Y64" s="72"/>
      <c r="Z64" s="72"/>
      <c r="AA64" s="72"/>
      <c r="AB64" s="72"/>
      <c r="AC64" s="72"/>
      <c r="AD64" s="72"/>
      <c r="AE64" s="72"/>
      <c r="AF64" s="72"/>
      <c r="AG64" s="72"/>
      <c r="AH64" s="72"/>
      <c r="AI64" s="72"/>
      <c r="AJ64" s="72"/>
    </row>
    <row r="65" spans="1:36" outlineLevel="2" x14ac:dyDescent="0.3">
      <c r="A65" s="62" t="s">
        <v>583</v>
      </c>
      <c r="B65" s="62" t="str">
        <f t="shared" ref="B65:B74" si="6">MID(E65,14,3)</f>
        <v>P20</v>
      </c>
      <c r="C65" s="63" t="str">
        <f>VLOOKUP(MID(E65,1,4),Sheet1!B$2:H$123,3,)</f>
        <v>SPEAKER PROJECTS</v>
      </c>
      <c r="D65" s="64" t="str">
        <f>VLOOKUP(B65,project!A$2:D$101,2,)</f>
        <v>Speaker's Functions and Events</v>
      </c>
      <c r="E65" s="63" t="s">
        <v>677</v>
      </c>
      <c r="F65" s="63" t="s">
        <v>139</v>
      </c>
      <c r="G65" s="65">
        <v>18950</v>
      </c>
      <c r="H65" s="65">
        <v>18950</v>
      </c>
      <c r="I65" s="66">
        <v>0</v>
      </c>
      <c r="J65" s="66">
        <f t="shared" ref="J65:K74" si="7">ROUND(SUM(I65*5.3%)+I65,0)</f>
        <v>0</v>
      </c>
      <c r="K65" s="66">
        <f t="shared" si="7"/>
        <v>0</v>
      </c>
      <c r="L65" s="62">
        <v>0</v>
      </c>
      <c r="M65" s="62">
        <v>0</v>
      </c>
      <c r="N65" s="62">
        <v>18175</v>
      </c>
      <c r="O65" s="62"/>
      <c r="P65" s="62">
        <v>775</v>
      </c>
      <c r="Q65" s="62">
        <v>95.91</v>
      </c>
      <c r="R65" s="62">
        <v>31</v>
      </c>
      <c r="S65" s="62">
        <v>3122</v>
      </c>
      <c r="T65" s="62">
        <v>2260390</v>
      </c>
      <c r="U65" s="65">
        <v>18175</v>
      </c>
      <c r="V65" s="65"/>
      <c r="W65" s="65">
        <v>0</v>
      </c>
      <c r="X65" s="65">
        <v>0</v>
      </c>
      <c r="Y65" s="62">
        <v>0</v>
      </c>
      <c r="Z65" s="62">
        <v>0</v>
      </c>
      <c r="AA65" s="62">
        <v>0</v>
      </c>
      <c r="AB65" s="62">
        <v>0</v>
      </c>
      <c r="AC65" s="62">
        <v>0</v>
      </c>
      <c r="AD65" s="62">
        <v>0</v>
      </c>
      <c r="AE65" s="62">
        <v>0</v>
      </c>
      <c r="AF65" s="62">
        <v>0</v>
      </c>
      <c r="AG65" s="62"/>
      <c r="AH65" s="62"/>
      <c r="AI65" s="62"/>
      <c r="AJ65" s="62"/>
    </row>
    <row r="66" spans="1:36" outlineLevel="2" x14ac:dyDescent="0.3">
      <c r="A66" s="62" t="s">
        <v>583</v>
      </c>
      <c r="B66" s="62" t="str">
        <f t="shared" si="6"/>
        <v>P12</v>
      </c>
      <c r="C66" s="63" t="str">
        <f>VLOOKUP(MID(E66,1,4),Sheet1!B$2:H$123,3,)</f>
        <v>SPEAKER PROJECTS</v>
      </c>
      <c r="D66" s="64" t="str">
        <f>VLOOKUP(B66,project!A$2:D$101,2,)</f>
        <v xml:space="preserve">PUBLIC PARTICIPATION_SPEAKER PROJECTS             </v>
      </c>
      <c r="E66" s="63" t="s">
        <v>678</v>
      </c>
      <c r="F66" s="63" t="s">
        <v>141</v>
      </c>
      <c r="G66" s="65">
        <v>60000</v>
      </c>
      <c r="H66" s="65">
        <v>60000</v>
      </c>
      <c r="I66" s="66">
        <f>(H66)</f>
        <v>60000</v>
      </c>
      <c r="J66" s="66">
        <f t="shared" si="7"/>
        <v>63180</v>
      </c>
      <c r="K66" s="66">
        <f t="shared" si="7"/>
        <v>66529</v>
      </c>
      <c r="L66" s="62">
        <v>0</v>
      </c>
      <c r="M66" s="62">
        <v>0</v>
      </c>
      <c r="N66" s="62">
        <v>53895</v>
      </c>
      <c r="O66" s="62"/>
      <c r="P66" s="62">
        <v>6105</v>
      </c>
      <c r="Q66" s="62">
        <v>89.82</v>
      </c>
      <c r="R66" s="62">
        <v>31</v>
      </c>
      <c r="S66" s="62">
        <v>3122</v>
      </c>
      <c r="T66" s="62">
        <v>2260600</v>
      </c>
      <c r="U66" s="65">
        <v>53895</v>
      </c>
      <c r="V66" s="65"/>
      <c r="W66" s="65">
        <v>0</v>
      </c>
      <c r="X66" s="65">
        <v>0</v>
      </c>
      <c r="Y66" s="62">
        <v>0</v>
      </c>
      <c r="Z66" s="62">
        <v>0</v>
      </c>
      <c r="AA66" s="62">
        <v>0</v>
      </c>
      <c r="AB66" s="62">
        <v>0</v>
      </c>
      <c r="AC66" s="62">
        <v>0</v>
      </c>
      <c r="AD66" s="62">
        <v>0</v>
      </c>
      <c r="AE66" s="62">
        <v>0</v>
      </c>
      <c r="AF66" s="62">
        <v>0</v>
      </c>
      <c r="AG66" s="62"/>
      <c r="AH66" s="62"/>
      <c r="AI66" s="62"/>
      <c r="AJ66" s="62"/>
    </row>
    <row r="67" spans="1:36" outlineLevel="2" x14ac:dyDescent="0.3">
      <c r="A67" s="62" t="s">
        <v>583</v>
      </c>
      <c r="B67" s="62" t="str">
        <f t="shared" si="6"/>
        <v>P20</v>
      </c>
      <c r="C67" s="63" t="str">
        <f>VLOOKUP(MID(E67,1,4),Sheet1!B$2:H$123,3,)</f>
        <v>SPEAKER PROJECTS</v>
      </c>
      <c r="D67" s="64" t="str">
        <f>VLOOKUP(B67,project!A$2:D$101,2,)</f>
        <v>Speaker's Functions and Events</v>
      </c>
      <c r="E67" s="63" t="s">
        <v>679</v>
      </c>
      <c r="F67" s="63" t="s">
        <v>141</v>
      </c>
      <c r="G67" s="65">
        <v>200000</v>
      </c>
      <c r="H67" s="65">
        <v>200000</v>
      </c>
      <c r="I67" s="66">
        <v>250000</v>
      </c>
      <c r="J67" s="66">
        <f t="shared" si="7"/>
        <v>263250</v>
      </c>
      <c r="K67" s="66">
        <f t="shared" si="7"/>
        <v>277202</v>
      </c>
      <c r="L67" s="62">
        <v>0</v>
      </c>
      <c r="M67" s="62">
        <v>0</v>
      </c>
      <c r="N67" s="62">
        <v>199800</v>
      </c>
      <c r="O67" s="62"/>
      <c r="P67" s="62">
        <v>200</v>
      </c>
      <c r="Q67" s="62">
        <v>99.9</v>
      </c>
      <c r="R67" s="62">
        <v>31</v>
      </c>
      <c r="S67" s="62">
        <v>3122</v>
      </c>
      <c r="T67" s="62">
        <v>2260600</v>
      </c>
      <c r="U67" s="65">
        <v>199800</v>
      </c>
      <c r="V67" s="65"/>
      <c r="W67" s="65">
        <v>0</v>
      </c>
      <c r="X67" s="65">
        <v>0</v>
      </c>
      <c r="Y67" s="62">
        <v>0</v>
      </c>
      <c r="Z67" s="62">
        <v>0</v>
      </c>
      <c r="AA67" s="62">
        <v>0</v>
      </c>
      <c r="AB67" s="62">
        <v>0</v>
      </c>
      <c r="AC67" s="62">
        <v>0</v>
      </c>
      <c r="AD67" s="62">
        <v>0</v>
      </c>
      <c r="AE67" s="62">
        <v>0</v>
      </c>
      <c r="AF67" s="62">
        <v>0</v>
      </c>
      <c r="AG67" s="62"/>
      <c r="AH67" s="62"/>
      <c r="AI67" s="62"/>
      <c r="AJ67" s="62"/>
    </row>
    <row r="68" spans="1:36" outlineLevel="2" x14ac:dyDescent="0.3">
      <c r="A68" s="62" t="s">
        <v>583</v>
      </c>
      <c r="B68" s="62" t="str">
        <f t="shared" si="6"/>
        <v>P12</v>
      </c>
      <c r="C68" s="63" t="str">
        <f>VLOOKUP(MID(E68,1,4),Sheet1!B$2:H$123,3,)</f>
        <v>SPEAKER PROJECTS</v>
      </c>
      <c r="D68" s="64" t="str">
        <f>VLOOKUP(B68,project!A$2:D$101,2,)</f>
        <v xml:space="preserve">PUBLIC PARTICIPATION_SPEAKER PROJECTS             </v>
      </c>
      <c r="E68" s="63" t="s">
        <v>680</v>
      </c>
      <c r="F68" s="63" t="s">
        <v>154</v>
      </c>
      <c r="G68" s="65">
        <v>20000</v>
      </c>
      <c r="H68" s="65">
        <v>20000</v>
      </c>
      <c r="I68" s="66">
        <f t="shared" ref="I68:I74" si="8">(H68)</f>
        <v>20000</v>
      </c>
      <c r="J68" s="66">
        <f t="shared" si="7"/>
        <v>21060</v>
      </c>
      <c r="K68" s="66">
        <f t="shared" si="7"/>
        <v>22176</v>
      </c>
      <c r="L68" s="62">
        <v>0</v>
      </c>
      <c r="M68" s="62">
        <v>0</v>
      </c>
      <c r="N68" s="62">
        <v>17000</v>
      </c>
      <c r="O68" s="62"/>
      <c r="P68" s="62">
        <v>3000</v>
      </c>
      <c r="Q68" s="62">
        <v>85</v>
      </c>
      <c r="R68" s="62">
        <v>31</v>
      </c>
      <c r="S68" s="62">
        <v>3122</v>
      </c>
      <c r="T68" s="62">
        <v>2280050</v>
      </c>
      <c r="U68" s="65">
        <v>17000</v>
      </c>
      <c r="V68" s="65"/>
      <c r="W68" s="65">
        <v>0</v>
      </c>
      <c r="X68" s="65">
        <v>0</v>
      </c>
      <c r="Y68" s="62">
        <v>0</v>
      </c>
      <c r="Z68" s="62">
        <v>0</v>
      </c>
      <c r="AA68" s="62">
        <v>0</v>
      </c>
      <c r="AB68" s="62">
        <v>0</v>
      </c>
      <c r="AC68" s="62">
        <v>0</v>
      </c>
      <c r="AD68" s="62">
        <v>0</v>
      </c>
      <c r="AE68" s="62">
        <v>0</v>
      </c>
      <c r="AF68" s="62">
        <v>0</v>
      </c>
      <c r="AG68" s="62"/>
      <c r="AH68" s="62"/>
      <c r="AI68" s="62"/>
      <c r="AJ68" s="62"/>
    </row>
    <row r="69" spans="1:36" outlineLevel="2" x14ac:dyDescent="0.3">
      <c r="A69" s="62" t="s">
        <v>583</v>
      </c>
      <c r="B69" s="62" t="str">
        <f t="shared" si="6"/>
        <v>P20</v>
      </c>
      <c r="C69" s="63" t="str">
        <f>VLOOKUP(MID(E69,1,4),Sheet1!B$2:H$123,3,)</f>
        <v>SPEAKER PROJECTS</v>
      </c>
      <c r="D69" s="64" t="str">
        <f>VLOOKUP(B69,project!A$2:D$101,2,)</f>
        <v>Speaker's Functions and Events</v>
      </c>
      <c r="E69" s="63" t="s">
        <v>681</v>
      </c>
      <c r="F69" s="63" t="s">
        <v>154</v>
      </c>
      <c r="G69" s="65">
        <v>35000</v>
      </c>
      <c r="H69" s="65">
        <v>35000</v>
      </c>
      <c r="I69" s="66">
        <f t="shared" si="8"/>
        <v>35000</v>
      </c>
      <c r="J69" s="66">
        <f t="shared" si="7"/>
        <v>36855</v>
      </c>
      <c r="K69" s="66">
        <f t="shared" si="7"/>
        <v>38808</v>
      </c>
      <c r="L69" s="62">
        <v>0</v>
      </c>
      <c r="M69" s="62">
        <v>0</v>
      </c>
      <c r="N69" s="62">
        <v>0</v>
      </c>
      <c r="O69" s="62"/>
      <c r="P69" s="62">
        <v>35000</v>
      </c>
      <c r="Q69" s="62">
        <v>0</v>
      </c>
      <c r="R69" s="62">
        <v>31</v>
      </c>
      <c r="S69" s="62">
        <v>3122</v>
      </c>
      <c r="T69" s="62">
        <v>2280050</v>
      </c>
      <c r="U69" s="65">
        <v>0</v>
      </c>
      <c r="V69" s="65"/>
      <c r="W69" s="65">
        <v>0</v>
      </c>
      <c r="X69" s="65">
        <v>0</v>
      </c>
      <c r="Y69" s="62">
        <v>0</v>
      </c>
      <c r="Z69" s="62">
        <v>0</v>
      </c>
      <c r="AA69" s="62">
        <v>0</v>
      </c>
      <c r="AB69" s="62">
        <v>0</v>
      </c>
      <c r="AC69" s="62">
        <v>0</v>
      </c>
      <c r="AD69" s="62">
        <v>0</v>
      </c>
      <c r="AE69" s="62">
        <v>0</v>
      </c>
      <c r="AF69" s="62">
        <v>0</v>
      </c>
      <c r="AG69" s="62"/>
      <c r="AH69" s="62"/>
      <c r="AI69" s="62"/>
      <c r="AJ69" s="62"/>
    </row>
    <row r="70" spans="1:36" outlineLevel="2" x14ac:dyDescent="0.3">
      <c r="A70" s="62" t="s">
        <v>583</v>
      </c>
      <c r="B70" s="62" t="str">
        <f t="shared" si="6"/>
        <v>P12</v>
      </c>
      <c r="C70" s="63" t="str">
        <f>VLOOKUP(MID(E70,1,4),Sheet1!B$2:H$123,3,)</f>
        <v>SPEAKER PROJECTS</v>
      </c>
      <c r="D70" s="64" t="str">
        <f>VLOOKUP(B70,project!A$2:D$101,2,)</f>
        <v xml:space="preserve">PUBLIC PARTICIPATION_SPEAKER PROJECTS             </v>
      </c>
      <c r="E70" s="63" t="s">
        <v>682</v>
      </c>
      <c r="F70" s="63" t="s">
        <v>156</v>
      </c>
      <c r="G70" s="65">
        <v>100000</v>
      </c>
      <c r="H70" s="65">
        <v>100000</v>
      </c>
      <c r="I70" s="66">
        <f t="shared" si="8"/>
        <v>100000</v>
      </c>
      <c r="J70" s="66">
        <f t="shared" si="7"/>
        <v>105300</v>
      </c>
      <c r="K70" s="66">
        <f t="shared" si="7"/>
        <v>110881</v>
      </c>
      <c r="L70" s="62">
        <v>0</v>
      </c>
      <c r="M70" s="62">
        <v>0</v>
      </c>
      <c r="N70" s="62">
        <v>90957.89</v>
      </c>
      <c r="O70" s="62"/>
      <c r="P70" s="62">
        <v>9042.11</v>
      </c>
      <c r="Q70" s="62">
        <v>90.95</v>
      </c>
      <c r="R70" s="62">
        <v>31</v>
      </c>
      <c r="S70" s="62">
        <v>3122</v>
      </c>
      <c r="T70" s="62">
        <v>2281220</v>
      </c>
      <c r="U70" s="65">
        <v>90957.89</v>
      </c>
      <c r="V70" s="65"/>
      <c r="W70" s="65">
        <v>0</v>
      </c>
      <c r="X70" s="65">
        <v>0</v>
      </c>
      <c r="Y70" s="62">
        <v>0</v>
      </c>
      <c r="Z70" s="62">
        <v>0</v>
      </c>
      <c r="AA70" s="62">
        <v>0</v>
      </c>
      <c r="AB70" s="62">
        <v>0</v>
      </c>
      <c r="AC70" s="62">
        <v>0</v>
      </c>
      <c r="AD70" s="62">
        <v>0</v>
      </c>
      <c r="AE70" s="62">
        <v>0</v>
      </c>
      <c r="AF70" s="62">
        <v>0</v>
      </c>
      <c r="AG70" s="62"/>
      <c r="AH70" s="62"/>
      <c r="AI70" s="62"/>
      <c r="AJ70" s="62"/>
    </row>
    <row r="71" spans="1:36" outlineLevel="2" x14ac:dyDescent="0.3">
      <c r="A71" s="62" t="s">
        <v>583</v>
      </c>
      <c r="B71" s="62" t="str">
        <f t="shared" si="6"/>
        <v>P12</v>
      </c>
      <c r="C71" s="63" t="str">
        <f>VLOOKUP(MID(E71,1,4),Sheet1!B$2:H$123,3,)</f>
        <v>SPEAKER PROJECTS</v>
      </c>
      <c r="D71" s="64" t="str">
        <f>VLOOKUP(B71,project!A$2:D$101,2,)</f>
        <v xml:space="preserve">PUBLIC PARTICIPATION_SPEAKER PROJECTS             </v>
      </c>
      <c r="E71" s="63" t="s">
        <v>683</v>
      </c>
      <c r="F71" s="63" t="s">
        <v>167</v>
      </c>
      <c r="G71" s="65">
        <v>15000</v>
      </c>
      <c r="H71" s="65">
        <v>15000</v>
      </c>
      <c r="I71" s="66">
        <f t="shared" si="8"/>
        <v>15000</v>
      </c>
      <c r="J71" s="66">
        <f t="shared" si="7"/>
        <v>15795</v>
      </c>
      <c r="K71" s="66">
        <f t="shared" si="7"/>
        <v>16632</v>
      </c>
      <c r="L71" s="62">
        <v>0</v>
      </c>
      <c r="M71" s="62">
        <v>0</v>
      </c>
      <c r="N71" s="62">
        <v>0</v>
      </c>
      <c r="O71" s="62"/>
      <c r="P71" s="62">
        <v>15000</v>
      </c>
      <c r="Q71" s="62">
        <v>0</v>
      </c>
      <c r="R71" s="62">
        <v>31</v>
      </c>
      <c r="S71" s="62">
        <v>3122</v>
      </c>
      <c r="T71" s="62">
        <v>2285430</v>
      </c>
      <c r="U71" s="65">
        <v>0</v>
      </c>
      <c r="V71" s="65"/>
      <c r="W71" s="65">
        <v>0</v>
      </c>
      <c r="X71" s="65">
        <v>0</v>
      </c>
      <c r="Y71" s="62">
        <v>0</v>
      </c>
      <c r="Z71" s="62">
        <v>0</v>
      </c>
      <c r="AA71" s="62">
        <v>0</v>
      </c>
      <c r="AB71" s="62">
        <v>0</v>
      </c>
      <c r="AC71" s="62">
        <v>0</v>
      </c>
      <c r="AD71" s="62">
        <v>0</v>
      </c>
      <c r="AE71" s="62">
        <v>0</v>
      </c>
      <c r="AF71" s="62">
        <v>0</v>
      </c>
      <c r="AG71" s="62"/>
      <c r="AH71" s="62"/>
      <c r="AI71" s="62"/>
      <c r="AJ71" s="62"/>
    </row>
    <row r="72" spans="1:36" outlineLevel="2" x14ac:dyDescent="0.3">
      <c r="A72" s="62" t="s">
        <v>583</v>
      </c>
      <c r="B72" s="62" t="str">
        <f t="shared" si="6"/>
        <v>P12</v>
      </c>
      <c r="C72" s="63" t="str">
        <f>VLOOKUP(MID(E72,1,4),Sheet1!B$2:H$123,3,)</f>
        <v>SPEAKER PROJECTS</v>
      </c>
      <c r="D72" s="64" t="str">
        <f>VLOOKUP(B72,project!A$2:D$101,2,)</f>
        <v xml:space="preserve">PUBLIC PARTICIPATION_SPEAKER PROJECTS             </v>
      </c>
      <c r="E72" s="63" t="s">
        <v>684</v>
      </c>
      <c r="F72" s="63" t="s">
        <v>169</v>
      </c>
      <c r="G72" s="65">
        <v>10000</v>
      </c>
      <c r="H72" s="65">
        <v>10000</v>
      </c>
      <c r="I72" s="66">
        <f t="shared" si="8"/>
        <v>10000</v>
      </c>
      <c r="J72" s="66">
        <f t="shared" si="7"/>
        <v>10530</v>
      </c>
      <c r="K72" s="66">
        <f t="shared" si="7"/>
        <v>11088</v>
      </c>
      <c r="L72" s="62">
        <v>2739</v>
      </c>
      <c r="M72" s="62">
        <v>0</v>
      </c>
      <c r="N72" s="62">
        <v>2739</v>
      </c>
      <c r="O72" s="62"/>
      <c r="P72" s="62">
        <v>7261</v>
      </c>
      <c r="Q72" s="62">
        <v>27.39</v>
      </c>
      <c r="R72" s="62">
        <v>31</v>
      </c>
      <c r="S72" s="62">
        <v>3122</v>
      </c>
      <c r="T72" s="62">
        <v>2300120</v>
      </c>
      <c r="U72" s="65">
        <v>2739</v>
      </c>
      <c r="V72" s="65"/>
      <c r="W72" s="65">
        <v>0</v>
      </c>
      <c r="X72" s="65">
        <v>0</v>
      </c>
      <c r="Y72" s="62">
        <v>0</v>
      </c>
      <c r="Z72" s="62">
        <v>0</v>
      </c>
      <c r="AA72" s="62">
        <v>0</v>
      </c>
      <c r="AB72" s="62">
        <v>0</v>
      </c>
      <c r="AC72" s="62">
        <v>0</v>
      </c>
      <c r="AD72" s="62">
        <v>0</v>
      </c>
      <c r="AE72" s="62">
        <v>0</v>
      </c>
      <c r="AF72" s="62">
        <v>0</v>
      </c>
      <c r="AG72" s="62"/>
      <c r="AH72" s="62"/>
      <c r="AI72" s="62"/>
      <c r="AJ72" s="62"/>
    </row>
    <row r="73" spans="1:36" outlineLevel="2" x14ac:dyDescent="0.3">
      <c r="A73" s="62" t="s">
        <v>583</v>
      </c>
      <c r="B73" s="62" t="str">
        <f t="shared" si="6"/>
        <v>P20</v>
      </c>
      <c r="C73" s="63" t="str">
        <f>VLOOKUP(MID(E73,1,4),Sheet1!B$2:H$123,3,)</f>
        <v>SPEAKER PROJECTS</v>
      </c>
      <c r="D73" s="64" t="str">
        <f>VLOOKUP(B73,project!A$2:D$101,2,)</f>
        <v>Speaker's Functions and Events</v>
      </c>
      <c r="E73" s="63" t="s">
        <v>685</v>
      </c>
      <c r="F73" s="63" t="s">
        <v>170</v>
      </c>
      <c r="G73" s="65">
        <v>30000</v>
      </c>
      <c r="H73" s="65">
        <v>30000</v>
      </c>
      <c r="I73" s="66">
        <f t="shared" si="8"/>
        <v>30000</v>
      </c>
      <c r="J73" s="66">
        <f t="shared" si="7"/>
        <v>31590</v>
      </c>
      <c r="K73" s="66">
        <f t="shared" si="7"/>
        <v>33264</v>
      </c>
      <c r="L73" s="62">
        <v>0</v>
      </c>
      <c r="M73" s="62">
        <v>0</v>
      </c>
      <c r="N73" s="62">
        <v>0</v>
      </c>
      <c r="O73" s="62"/>
      <c r="P73" s="62">
        <v>30000</v>
      </c>
      <c r="Q73" s="62">
        <v>0</v>
      </c>
      <c r="R73" s="62">
        <v>31</v>
      </c>
      <c r="S73" s="62">
        <v>3122</v>
      </c>
      <c r="T73" s="62">
        <v>2300140</v>
      </c>
      <c r="U73" s="65">
        <v>0</v>
      </c>
      <c r="V73" s="65"/>
      <c r="W73" s="65">
        <v>0</v>
      </c>
      <c r="X73" s="65">
        <v>0</v>
      </c>
      <c r="Y73" s="62">
        <v>0</v>
      </c>
      <c r="Z73" s="62">
        <v>0</v>
      </c>
      <c r="AA73" s="62">
        <v>0</v>
      </c>
      <c r="AB73" s="62">
        <v>0</v>
      </c>
      <c r="AC73" s="62">
        <v>0</v>
      </c>
      <c r="AD73" s="62">
        <v>0</v>
      </c>
      <c r="AE73" s="62">
        <v>0</v>
      </c>
      <c r="AF73" s="62">
        <v>0</v>
      </c>
      <c r="AG73" s="62"/>
      <c r="AH73" s="62"/>
      <c r="AI73" s="62"/>
      <c r="AJ73" s="62"/>
    </row>
    <row r="74" spans="1:36" outlineLevel="2" x14ac:dyDescent="0.3">
      <c r="A74" s="62" t="s">
        <v>583</v>
      </c>
      <c r="B74" s="62" t="str">
        <f t="shared" si="6"/>
        <v>P20</v>
      </c>
      <c r="C74" s="63" t="str">
        <f>VLOOKUP(MID(E74,1,4),Sheet1!B$2:H$123,3,)</f>
        <v>SPEAKER PROJECTS</v>
      </c>
      <c r="D74" s="64" t="str">
        <f>VLOOKUP(B74,project!A$2:D$101,2,)</f>
        <v>Speaker's Functions and Events</v>
      </c>
      <c r="E74" s="63" t="s">
        <v>686</v>
      </c>
      <c r="F74" s="63" t="s">
        <v>173</v>
      </c>
      <c r="G74" s="65">
        <v>40000</v>
      </c>
      <c r="H74" s="65">
        <v>0</v>
      </c>
      <c r="I74" s="66">
        <f t="shared" si="8"/>
        <v>0</v>
      </c>
      <c r="J74" s="66">
        <f t="shared" si="7"/>
        <v>0</v>
      </c>
      <c r="K74" s="66">
        <f t="shared" si="7"/>
        <v>0</v>
      </c>
      <c r="L74" s="62">
        <v>0</v>
      </c>
      <c r="M74" s="62">
        <v>0</v>
      </c>
      <c r="N74" s="62">
        <v>0</v>
      </c>
      <c r="O74" s="62"/>
      <c r="P74" s="62">
        <v>0</v>
      </c>
      <c r="Q74" s="62">
        <v>0</v>
      </c>
      <c r="R74" s="62">
        <v>31</v>
      </c>
      <c r="S74" s="62">
        <v>3122</v>
      </c>
      <c r="T74" s="62">
        <v>2300180</v>
      </c>
      <c r="U74" s="65">
        <v>0</v>
      </c>
      <c r="V74" s="65"/>
      <c r="W74" s="65">
        <v>0</v>
      </c>
      <c r="X74" s="65">
        <v>-40000</v>
      </c>
      <c r="Y74" s="62">
        <v>0</v>
      </c>
      <c r="Z74" s="62">
        <v>0</v>
      </c>
      <c r="AA74" s="62">
        <v>0</v>
      </c>
      <c r="AB74" s="62">
        <v>0</v>
      </c>
      <c r="AC74" s="62">
        <v>0</v>
      </c>
      <c r="AD74" s="62">
        <v>0</v>
      </c>
      <c r="AE74" s="62">
        <v>0</v>
      </c>
      <c r="AF74" s="62">
        <v>0</v>
      </c>
      <c r="AG74" s="62"/>
      <c r="AH74" s="62"/>
      <c r="AI74" s="62"/>
      <c r="AJ74" s="62"/>
    </row>
    <row r="75" spans="1:36" s="30" customFormat="1" outlineLevel="1" x14ac:dyDescent="0.3">
      <c r="A75" s="72"/>
      <c r="B75" s="72"/>
      <c r="C75" s="73" t="s">
        <v>3489</v>
      </c>
      <c r="D75" s="59"/>
      <c r="E75" s="73"/>
      <c r="F75" s="73"/>
      <c r="G75" s="74">
        <f>SUBTOTAL(9,G65:G74)</f>
        <v>528950</v>
      </c>
      <c r="H75" s="74">
        <f>SUBTOTAL(9,H65:H74)</f>
        <v>488950</v>
      </c>
      <c r="I75" s="75">
        <f>SUBTOTAL(9,I65:I74)</f>
        <v>520000</v>
      </c>
      <c r="J75" s="75">
        <f>SUBTOTAL(9,J65:J74)</f>
        <v>547560</v>
      </c>
      <c r="K75" s="75">
        <f>SUBTOTAL(9,K65:K74)</f>
        <v>576580</v>
      </c>
      <c r="L75" s="72"/>
      <c r="M75" s="72"/>
      <c r="N75" s="72"/>
      <c r="O75" s="72"/>
      <c r="P75" s="72"/>
      <c r="Q75" s="72"/>
      <c r="R75" s="72"/>
      <c r="S75" s="72"/>
      <c r="T75" s="72"/>
      <c r="U75" s="74"/>
      <c r="V75" s="74"/>
      <c r="W75" s="74"/>
      <c r="X75" s="74"/>
      <c r="Y75" s="72"/>
      <c r="Z75" s="72"/>
      <c r="AA75" s="72"/>
      <c r="AB75" s="72"/>
      <c r="AC75" s="72"/>
      <c r="AD75" s="72"/>
      <c r="AE75" s="72"/>
      <c r="AF75" s="72"/>
      <c r="AG75" s="72"/>
      <c r="AH75" s="72"/>
      <c r="AI75" s="72"/>
      <c r="AJ75" s="72"/>
    </row>
    <row r="76" spans="1:36" outlineLevel="2" x14ac:dyDescent="0.3">
      <c r="A76" s="62" t="s">
        <v>583</v>
      </c>
      <c r="B76" s="62" t="str">
        <f t="shared" ref="B76:B92" si="9">MID(E76,14,3)</f>
        <v>MRC</v>
      </c>
      <c r="C76" s="63" t="str">
        <f>VLOOKUP(MID(E76,1,4),Sheet1!B$2:H$123,3,)</f>
        <v>MPAC OFFICE</v>
      </c>
      <c r="D76" s="64" t="str">
        <f>VLOOKUP(B76,project!A$2:D$101,2,)</f>
        <v xml:space="preserve">P-MUNICIPAL RUNNING COST                          </v>
      </c>
      <c r="E76" s="63" t="s">
        <v>693</v>
      </c>
      <c r="F76" s="63" t="s">
        <v>98</v>
      </c>
      <c r="G76" s="65">
        <v>490686</v>
      </c>
      <c r="H76" s="65">
        <v>489144</v>
      </c>
      <c r="I76" s="66">
        <f>ROUND(IF(ISERROR(VLOOKUP(CONCATENATE(E76," Total"),[1]salbud19!$E$6:$S$5588,15,)=TRUE),0,VLOOKUP(CONCATENATE(E76," Total"),[1]salbud19!$E$6:$S$5588,15,)),0)</f>
        <v>518493</v>
      </c>
      <c r="J76" s="66">
        <f t="shared" ref="J76:K92" si="10">ROUND(SUM(I76*5.3%)+I76,0)</f>
        <v>545973</v>
      </c>
      <c r="K76" s="66">
        <f t="shared" si="10"/>
        <v>574910</v>
      </c>
      <c r="L76" s="62">
        <v>0</v>
      </c>
      <c r="M76" s="62">
        <v>0</v>
      </c>
      <c r="N76" s="62">
        <v>285334</v>
      </c>
      <c r="O76" s="62"/>
      <c r="P76" s="62">
        <v>203810</v>
      </c>
      <c r="Q76" s="62">
        <v>58.33</v>
      </c>
      <c r="R76" s="62">
        <v>31</v>
      </c>
      <c r="S76" s="62">
        <v>3123</v>
      </c>
      <c r="T76" s="62">
        <v>2110010</v>
      </c>
      <c r="U76" s="65">
        <v>285334</v>
      </c>
      <c r="V76" s="65"/>
      <c r="W76" s="65">
        <v>0</v>
      </c>
      <c r="X76" s="65">
        <v>-1542</v>
      </c>
      <c r="Y76" s="62">
        <v>0</v>
      </c>
      <c r="Z76" s="62">
        <v>0</v>
      </c>
      <c r="AA76" s="62">
        <v>0</v>
      </c>
      <c r="AB76" s="62">
        <v>0</v>
      </c>
      <c r="AC76" s="62">
        <v>40762</v>
      </c>
      <c r="AD76" s="62">
        <v>0</v>
      </c>
      <c r="AE76" s="62">
        <v>0</v>
      </c>
      <c r="AF76" s="62">
        <v>0</v>
      </c>
      <c r="AG76" s="62"/>
      <c r="AH76" s="62"/>
      <c r="AI76" s="62"/>
      <c r="AJ76" s="62"/>
    </row>
    <row r="77" spans="1:36" outlineLevel="2" x14ac:dyDescent="0.3">
      <c r="A77" s="62" t="s">
        <v>583</v>
      </c>
      <c r="B77" s="62" t="str">
        <f t="shared" si="9"/>
        <v>MRC</v>
      </c>
      <c r="C77" s="63" t="str">
        <f>VLOOKUP(MID(E77,1,4),Sheet1!B$2:H$123,3,)</f>
        <v>MPAC OFFICE</v>
      </c>
      <c r="D77" s="64" t="str">
        <f>VLOOKUP(B77,project!A$2:D$101,2,)</f>
        <v xml:space="preserve">P-MUNICIPAL RUNNING COST                          </v>
      </c>
      <c r="E77" s="63" t="s">
        <v>694</v>
      </c>
      <c r="F77" s="63" t="s">
        <v>99</v>
      </c>
      <c r="G77" s="65">
        <v>40890</v>
      </c>
      <c r="H77" s="65">
        <v>40762</v>
      </c>
      <c r="I77" s="66">
        <f>ROUND(IF(ISERROR(VLOOKUP(CONCATENATE(E77," Total"),[1]salbud19!$E$6:$S$5588,15,)=TRUE),0,VLOOKUP(CONCATENATE(E77," Total"),[1]salbud19!$E$6:$S$5588,15,)),0)</f>
        <v>43208</v>
      </c>
      <c r="J77" s="66">
        <f t="shared" si="10"/>
        <v>45498</v>
      </c>
      <c r="K77" s="66">
        <f t="shared" si="10"/>
        <v>47909</v>
      </c>
      <c r="L77" s="62">
        <v>0</v>
      </c>
      <c r="M77" s="62">
        <v>0</v>
      </c>
      <c r="N77" s="62">
        <v>40762</v>
      </c>
      <c r="O77" s="62"/>
      <c r="P77" s="62">
        <v>0</v>
      </c>
      <c r="Q77" s="62">
        <v>100</v>
      </c>
      <c r="R77" s="62">
        <v>31</v>
      </c>
      <c r="S77" s="62">
        <v>3123</v>
      </c>
      <c r="T77" s="62">
        <v>2110100</v>
      </c>
      <c r="U77" s="65">
        <v>40762</v>
      </c>
      <c r="V77" s="65"/>
      <c r="W77" s="65">
        <v>0</v>
      </c>
      <c r="X77" s="65">
        <v>-128</v>
      </c>
      <c r="Y77" s="62">
        <v>0</v>
      </c>
      <c r="Z77" s="62">
        <v>0</v>
      </c>
      <c r="AA77" s="62">
        <v>0</v>
      </c>
      <c r="AB77" s="62">
        <v>0</v>
      </c>
      <c r="AC77" s="62">
        <v>0</v>
      </c>
      <c r="AD77" s="62">
        <v>0</v>
      </c>
      <c r="AE77" s="62">
        <v>0</v>
      </c>
      <c r="AF77" s="62">
        <v>0</v>
      </c>
      <c r="AG77" s="62"/>
      <c r="AH77" s="62"/>
      <c r="AI77" s="62"/>
      <c r="AJ77" s="62"/>
    </row>
    <row r="78" spans="1:36" outlineLevel="2" x14ac:dyDescent="0.3">
      <c r="A78" s="62" t="s">
        <v>583</v>
      </c>
      <c r="B78" s="62" t="str">
        <f t="shared" si="9"/>
        <v>MRC</v>
      </c>
      <c r="C78" s="63" t="str">
        <f>VLOOKUP(MID(E78,1,4),Sheet1!B$2:H$123,3,)</f>
        <v>MPAC OFFICE</v>
      </c>
      <c r="D78" s="64" t="str">
        <f>VLOOKUP(B78,project!A$2:D$101,2,)</f>
        <v xml:space="preserve">P-MUNICIPAL RUNNING COST                          </v>
      </c>
      <c r="E78" s="63" t="s">
        <v>695</v>
      </c>
      <c r="F78" s="63" t="s">
        <v>103</v>
      </c>
      <c r="G78" s="65">
        <v>153756</v>
      </c>
      <c r="H78" s="65">
        <v>153756</v>
      </c>
      <c r="I78" s="66">
        <f>ROUND(IF(ISERROR(VLOOKUP(CONCATENATE(E78," Total"),[1]salbud19!$E$6:$S$5588,15,)=TRUE),0,VLOOKUP(CONCATENATE(E78," Total"),[1]salbud19!$E$6:$S$5588,15,)),0)</f>
        <v>153756</v>
      </c>
      <c r="J78" s="66">
        <f t="shared" si="10"/>
        <v>161905</v>
      </c>
      <c r="K78" s="66">
        <f t="shared" si="10"/>
        <v>170486</v>
      </c>
      <c r="L78" s="62">
        <v>0</v>
      </c>
      <c r="M78" s="62">
        <v>0</v>
      </c>
      <c r="N78" s="62">
        <v>89691</v>
      </c>
      <c r="O78" s="62"/>
      <c r="P78" s="62">
        <v>64065</v>
      </c>
      <c r="Q78" s="62">
        <v>58.33</v>
      </c>
      <c r="R78" s="62">
        <v>31</v>
      </c>
      <c r="S78" s="62">
        <v>3123</v>
      </c>
      <c r="T78" s="62">
        <v>2110340</v>
      </c>
      <c r="U78" s="65">
        <v>89691</v>
      </c>
      <c r="V78" s="65"/>
      <c r="W78" s="65">
        <v>0</v>
      </c>
      <c r="X78" s="65">
        <v>0</v>
      </c>
      <c r="Y78" s="62">
        <v>0</v>
      </c>
      <c r="Z78" s="62">
        <v>0</v>
      </c>
      <c r="AA78" s="62">
        <v>0</v>
      </c>
      <c r="AB78" s="62">
        <v>0</v>
      </c>
      <c r="AC78" s="62">
        <v>12813</v>
      </c>
      <c r="AD78" s="62">
        <v>0</v>
      </c>
      <c r="AE78" s="62">
        <v>0</v>
      </c>
      <c r="AF78" s="62">
        <v>0</v>
      </c>
      <c r="AG78" s="62"/>
      <c r="AH78" s="62"/>
      <c r="AI78" s="62"/>
      <c r="AJ78" s="62"/>
    </row>
    <row r="79" spans="1:36" outlineLevel="2" x14ac:dyDescent="0.3">
      <c r="A79" s="62" t="s">
        <v>583</v>
      </c>
      <c r="B79" s="62" t="str">
        <f t="shared" si="9"/>
        <v>MRC</v>
      </c>
      <c r="C79" s="63" t="str">
        <f>VLOOKUP(MID(E79,1,4),Sheet1!B$2:H$123,3,)</f>
        <v>MPAC OFFICE</v>
      </c>
      <c r="D79" s="64" t="str">
        <f>VLOOKUP(B79,project!A$2:D$101,2,)</f>
        <v xml:space="preserve">P-MUNICIPAL RUNNING COST                          </v>
      </c>
      <c r="E79" s="63" t="s">
        <v>696</v>
      </c>
      <c r="F79" s="63" t="s">
        <v>106</v>
      </c>
      <c r="G79" s="65">
        <v>92</v>
      </c>
      <c r="H79" s="65">
        <v>99</v>
      </c>
      <c r="I79" s="66">
        <f>ROUND(IF(ISERROR(VLOOKUP(CONCATENATE(E79," Total"),[1]salbud19!$E$6:$S$5588,15,)=TRUE),0,VLOOKUP(CONCATENATE(E79," Total"),[1]salbud19!$E$6:$S$5588,15,)),0)</f>
        <v>99</v>
      </c>
      <c r="J79" s="66">
        <f t="shared" si="10"/>
        <v>104</v>
      </c>
      <c r="K79" s="66">
        <f t="shared" si="10"/>
        <v>110</v>
      </c>
      <c r="L79" s="62">
        <v>0</v>
      </c>
      <c r="M79" s="62">
        <v>0</v>
      </c>
      <c r="N79" s="62">
        <v>57.75</v>
      </c>
      <c r="O79" s="62"/>
      <c r="P79" s="62">
        <v>41.25</v>
      </c>
      <c r="Q79" s="62">
        <v>58.33</v>
      </c>
      <c r="R79" s="62">
        <v>31</v>
      </c>
      <c r="S79" s="62">
        <v>3123</v>
      </c>
      <c r="T79" s="62">
        <v>2130010</v>
      </c>
      <c r="U79" s="65">
        <v>57.75</v>
      </c>
      <c r="V79" s="65"/>
      <c r="W79" s="65">
        <v>7</v>
      </c>
      <c r="X79" s="65">
        <v>0</v>
      </c>
      <c r="Y79" s="62">
        <v>0</v>
      </c>
      <c r="Z79" s="62">
        <v>0</v>
      </c>
      <c r="AA79" s="62">
        <v>0</v>
      </c>
      <c r="AB79" s="62">
        <v>0</v>
      </c>
      <c r="AC79" s="62">
        <v>8.25</v>
      </c>
      <c r="AD79" s="62">
        <v>0</v>
      </c>
      <c r="AE79" s="62">
        <v>0</v>
      </c>
      <c r="AF79" s="62">
        <v>0</v>
      </c>
      <c r="AG79" s="62"/>
      <c r="AH79" s="62"/>
      <c r="AI79" s="62"/>
      <c r="AJ79" s="62"/>
    </row>
    <row r="80" spans="1:36" outlineLevel="2" x14ac:dyDescent="0.3">
      <c r="A80" s="62" t="s">
        <v>583</v>
      </c>
      <c r="B80" s="62" t="str">
        <f t="shared" si="9"/>
        <v>MRC</v>
      </c>
      <c r="C80" s="63" t="str">
        <f>VLOOKUP(MID(E80,1,4),Sheet1!B$2:H$123,3,)</f>
        <v>MPAC OFFICE</v>
      </c>
      <c r="D80" s="64" t="str">
        <f>VLOOKUP(B80,project!A$2:D$101,2,)</f>
        <v xml:space="preserve">P-MUNICIPAL RUNNING COST                          </v>
      </c>
      <c r="E80" s="63" t="s">
        <v>697</v>
      </c>
      <c r="F80" s="63" t="s">
        <v>110</v>
      </c>
      <c r="G80" s="65">
        <v>1785</v>
      </c>
      <c r="H80" s="65">
        <v>1785</v>
      </c>
      <c r="I80" s="66">
        <f>ROUND(IF(ISERROR(VLOOKUP(CONCATENATE(E80," Total"),[1]salbud19!$E$6:$S$5588,15,)=TRUE),0,VLOOKUP(CONCATENATE(E80," Total"),[1]salbud19!$E$6:$S$5588,15,)),0)</f>
        <v>1785</v>
      </c>
      <c r="J80" s="66">
        <f t="shared" si="10"/>
        <v>1880</v>
      </c>
      <c r="K80" s="66">
        <f t="shared" si="10"/>
        <v>1980</v>
      </c>
      <c r="L80" s="62">
        <v>0</v>
      </c>
      <c r="M80" s="62">
        <v>0</v>
      </c>
      <c r="N80" s="62">
        <v>1041.04</v>
      </c>
      <c r="O80" s="62"/>
      <c r="P80" s="62">
        <v>743.96</v>
      </c>
      <c r="Q80" s="62">
        <v>58.32</v>
      </c>
      <c r="R80" s="62">
        <v>31</v>
      </c>
      <c r="S80" s="62">
        <v>3123</v>
      </c>
      <c r="T80" s="62">
        <v>2130400</v>
      </c>
      <c r="U80" s="65">
        <v>1041.04</v>
      </c>
      <c r="V80" s="65"/>
      <c r="W80" s="65">
        <v>0</v>
      </c>
      <c r="X80" s="65">
        <v>0</v>
      </c>
      <c r="Y80" s="62">
        <v>0</v>
      </c>
      <c r="Z80" s="62">
        <v>0</v>
      </c>
      <c r="AA80" s="62">
        <v>0</v>
      </c>
      <c r="AB80" s="62">
        <v>0</v>
      </c>
      <c r="AC80" s="62">
        <v>148.72</v>
      </c>
      <c r="AD80" s="62">
        <v>0</v>
      </c>
      <c r="AE80" s="62">
        <v>0</v>
      </c>
      <c r="AF80" s="62">
        <v>0</v>
      </c>
      <c r="AG80" s="62"/>
      <c r="AH80" s="62"/>
      <c r="AI80" s="62"/>
      <c r="AJ80" s="62"/>
    </row>
    <row r="81" spans="1:36" outlineLevel="2" x14ac:dyDescent="0.3">
      <c r="A81" s="62" t="s">
        <v>583</v>
      </c>
      <c r="B81" s="62" t="str">
        <f t="shared" si="9"/>
        <v>MRC</v>
      </c>
      <c r="C81" s="63" t="str">
        <f>VLOOKUP(MID(E81,1,4),Sheet1!B$2:H$123,3,)</f>
        <v>MPAC OFFICE</v>
      </c>
      <c r="D81" s="64" t="str">
        <f>VLOOKUP(B81,project!A$2:D$101,2,)</f>
        <v xml:space="preserve">P-MUNICIPAL RUNNING COST                          </v>
      </c>
      <c r="E81" s="63" t="s">
        <v>698</v>
      </c>
      <c r="F81" s="63" t="s">
        <v>125</v>
      </c>
      <c r="G81" s="65">
        <v>167788</v>
      </c>
      <c r="H81" s="65">
        <v>176178</v>
      </c>
      <c r="I81" s="66">
        <f>ROUND(IF(ISERROR(VLOOKUP(CONCATENATE(E81," Total"),[1]salbud19!$E$6:$S$5588,15,)=TRUE),0,VLOOKUP(CONCATENATE(E81," Total"),[1]salbud19!$E$6:$S$5588,15,)),0)</f>
        <v>176178</v>
      </c>
      <c r="J81" s="66">
        <f t="shared" si="10"/>
        <v>185515</v>
      </c>
      <c r="K81" s="66">
        <f t="shared" si="10"/>
        <v>195347</v>
      </c>
      <c r="L81" s="62">
        <v>0</v>
      </c>
      <c r="M81" s="62">
        <v>0</v>
      </c>
      <c r="N81" s="62">
        <v>100258.31</v>
      </c>
      <c r="O81" s="62"/>
      <c r="P81" s="62">
        <v>75919.69</v>
      </c>
      <c r="Q81" s="62">
        <v>56.9</v>
      </c>
      <c r="R81" s="62">
        <v>31</v>
      </c>
      <c r="S81" s="62">
        <v>3123</v>
      </c>
      <c r="T81" s="62">
        <v>2211550</v>
      </c>
      <c r="U81" s="65">
        <v>100258.31</v>
      </c>
      <c r="V81" s="65"/>
      <c r="W81" s="65">
        <v>8390</v>
      </c>
      <c r="X81" s="65">
        <v>0</v>
      </c>
      <c r="Y81" s="62">
        <v>0</v>
      </c>
      <c r="Z81" s="62">
        <v>0</v>
      </c>
      <c r="AA81" s="62">
        <v>0</v>
      </c>
      <c r="AB81" s="62">
        <v>0</v>
      </c>
      <c r="AC81" s="62">
        <v>19575.37</v>
      </c>
      <c r="AD81" s="62">
        <v>0</v>
      </c>
      <c r="AE81" s="62">
        <v>0</v>
      </c>
      <c r="AF81" s="62">
        <v>0</v>
      </c>
      <c r="AG81" s="62"/>
      <c r="AH81" s="62"/>
      <c r="AI81" s="62"/>
      <c r="AJ81" s="62"/>
    </row>
    <row r="82" spans="1:36" outlineLevel="2" x14ac:dyDescent="0.3">
      <c r="A82" s="62" t="s">
        <v>583</v>
      </c>
      <c r="B82" s="62" t="str">
        <f t="shared" si="9"/>
        <v>MRC</v>
      </c>
      <c r="C82" s="63" t="str">
        <f>VLOOKUP(MID(E82,1,4),Sheet1!B$2:H$123,3,)</f>
        <v>MPAC OFFICE</v>
      </c>
      <c r="D82" s="64" t="str">
        <f>VLOOKUP(B82,project!A$2:D$101,2,)</f>
        <v xml:space="preserve">P-MUNICIPAL RUNNING COST                          </v>
      </c>
      <c r="E82" s="63" t="s">
        <v>699</v>
      </c>
      <c r="F82" s="63" t="s">
        <v>126</v>
      </c>
      <c r="G82" s="65">
        <v>453762</v>
      </c>
      <c r="H82" s="65">
        <v>437883</v>
      </c>
      <c r="I82" s="66">
        <f>ROUND(IF(ISERROR(VLOOKUP(CONCATENATE(E82," Total"),[1]salbud19!$E$6:$S$5588,15,)=TRUE),0,VLOOKUP(CONCATENATE(E82," Total"),[1]salbud19!$E$6:$S$5588,15,)),0)</f>
        <v>463530</v>
      </c>
      <c r="J82" s="66">
        <f t="shared" si="10"/>
        <v>488097</v>
      </c>
      <c r="K82" s="66">
        <f t="shared" si="10"/>
        <v>513966</v>
      </c>
      <c r="L82" s="62">
        <v>0</v>
      </c>
      <c r="M82" s="62">
        <v>0</v>
      </c>
      <c r="N82" s="62">
        <v>243468.66</v>
      </c>
      <c r="O82" s="62"/>
      <c r="P82" s="62">
        <v>194414.34</v>
      </c>
      <c r="Q82" s="62">
        <v>55.6</v>
      </c>
      <c r="R82" s="62">
        <v>31</v>
      </c>
      <c r="S82" s="62">
        <v>3123</v>
      </c>
      <c r="T82" s="62">
        <v>2211600</v>
      </c>
      <c r="U82" s="65">
        <v>243468.66</v>
      </c>
      <c r="V82" s="65"/>
      <c r="W82" s="65">
        <v>0</v>
      </c>
      <c r="X82" s="65">
        <v>-15879</v>
      </c>
      <c r="Y82" s="62">
        <v>0</v>
      </c>
      <c r="Z82" s="62">
        <v>0</v>
      </c>
      <c r="AA82" s="62">
        <v>0</v>
      </c>
      <c r="AB82" s="62">
        <v>0</v>
      </c>
      <c r="AC82" s="62">
        <v>49096.160000000003</v>
      </c>
      <c r="AD82" s="62">
        <v>0</v>
      </c>
      <c r="AE82" s="62">
        <v>0</v>
      </c>
      <c r="AF82" s="62">
        <v>0</v>
      </c>
      <c r="AG82" s="62"/>
      <c r="AH82" s="62"/>
      <c r="AI82" s="62"/>
      <c r="AJ82" s="62"/>
    </row>
    <row r="83" spans="1:36" outlineLevel="2" x14ac:dyDescent="0.3">
      <c r="A83" s="62" t="s">
        <v>583</v>
      </c>
      <c r="B83" s="62" t="str">
        <f t="shared" si="9"/>
        <v>MRC</v>
      </c>
      <c r="C83" s="63" t="str">
        <f>VLOOKUP(MID(E83,1,4),Sheet1!B$2:H$123,3,)</f>
        <v>MPAC OFFICE</v>
      </c>
      <c r="D83" s="64" t="str">
        <f>VLOOKUP(B83,project!A$2:D$101,2,)</f>
        <v xml:space="preserve">P-MUNICIPAL RUNNING COST                          </v>
      </c>
      <c r="E83" s="63" t="s">
        <v>700</v>
      </c>
      <c r="F83" s="63" t="s">
        <v>127</v>
      </c>
      <c r="G83" s="65">
        <v>22800</v>
      </c>
      <c r="H83" s="65">
        <v>40800</v>
      </c>
      <c r="I83" s="66">
        <f>(H83)</f>
        <v>40800</v>
      </c>
      <c r="J83" s="66">
        <f t="shared" si="10"/>
        <v>42962</v>
      </c>
      <c r="K83" s="66">
        <f t="shared" si="10"/>
        <v>45239</v>
      </c>
      <c r="L83" s="62">
        <v>0</v>
      </c>
      <c r="M83" s="62">
        <v>0</v>
      </c>
      <c r="N83" s="62">
        <v>13300</v>
      </c>
      <c r="O83" s="62"/>
      <c r="P83" s="62">
        <v>27500</v>
      </c>
      <c r="Q83" s="62">
        <v>32.590000000000003</v>
      </c>
      <c r="R83" s="62">
        <v>31</v>
      </c>
      <c r="S83" s="62">
        <v>3123</v>
      </c>
      <c r="T83" s="62">
        <v>2211620</v>
      </c>
      <c r="U83" s="65">
        <v>13300</v>
      </c>
      <c r="V83" s="65"/>
      <c r="W83" s="65">
        <v>18000</v>
      </c>
      <c r="X83" s="65">
        <v>0</v>
      </c>
      <c r="Y83" s="62">
        <v>0</v>
      </c>
      <c r="Z83" s="62">
        <v>0</v>
      </c>
      <c r="AA83" s="62">
        <v>0</v>
      </c>
      <c r="AB83" s="62">
        <v>0</v>
      </c>
      <c r="AC83" s="62">
        <v>4300</v>
      </c>
      <c r="AD83" s="62">
        <v>0</v>
      </c>
      <c r="AE83" s="62">
        <v>0</v>
      </c>
      <c r="AF83" s="62">
        <v>0</v>
      </c>
      <c r="AG83" s="62"/>
      <c r="AH83" s="62"/>
      <c r="AI83" s="62"/>
      <c r="AJ83" s="62"/>
    </row>
    <row r="84" spans="1:36" outlineLevel="2" x14ac:dyDescent="0.3">
      <c r="A84" s="62" t="s">
        <v>583</v>
      </c>
      <c r="B84" s="62" t="str">
        <f t="shared" si="9"/>
        <v>MRC</v>
      </c>
      <c r="C84" s="63" t="str">
        <f>VLOOKUP(MID(E84,1,4),Sheet1!B$2:H$123,3,)</f>
        <v>MPAC OFFICE</v>
      </c>
      <c r="D84" s="64" t="str">
        <f>VLOOKUP(B84,project!A$2:D$101,2,)</f>
        <v xml:space="preserve">P-MUNICIPAL RUNNING COST                          </v>
      </c>
      <c r="E84" s="63" t="s">
        <v>701</v>
      </c>
      <c r="F84" s="63" t="s">
        <v>135</v>
      </c>
      <c r="G84" s="65">
        <v>68064</v>
      </c>
      <c r="H84" s="65">
        <v>65683</v>
      </c>
      <c r="I84" s="66">
        <f>ROUND(IF(ISERROR(VLOOKUP(CONCATENATE(E84," Total"),[1]salbud19!$E$6:$S$5588,15,)=TRUE),0,VLOOKUP(CONCATENATE(E84," Total"),[1]salbud19!$E$6:$S$5588,15,)),0)</f>
        <v>69529</v>
      </c>
      <c r="J84" s="66">
        <f t="shared" si="10"/>
        <v>73214</v>
      </c>
      <c r="K84" s="66">
        <f t="shared" si="10"/>
        <v>77094</v>
      </c>
      <c r="L84" s="62">
        <v>0</v>
      </c>
      <c r="M84" s="62">
        <v>0</v>
      </c>
      <c r="N84" s="62">
        <v>36520.31</v>
      </c>
      <c r="O84" s="62"/>
      <c r="P84" s="62">
        <v>29162.69</v>
      </c>
      <c r="Q84" s="62">
        <v>55.6</v>
      </c>
      <c r="R84" s="62">
        <v>31</v>
      </c>
      <c r="S84" s="62">
        <v>3123</v>
      </c>
      <c r="T84" s="62">
        <v>2221550</v>
      </c>
      <c r="U84" s="65">
        <v>36520.31</v>
      </c>
      <c r="V84" s="65"/>
      <c r="W84" s="65">
        <v>0</v>
      </c>
      <c r="X84" s="65">
        <v>-2381</v>
      </c>
      <c r="Y84" s="62">
        <v>0</v>
      </c>
      <c r="Z84" s="62">
        <v>0</v>
      </c>
      <c r="AA84" s="62">
        <v>0</v>
      </c>
      <c r="AB84" s="62">
        <v>0</v>
      </c>
      <c r="AC84" s="62">
        <v>7364.42</v>
      </c>
      <c r="AD84" s="62">
        <v>0</v>
      </c>
      <c r="AE84" s="62">
        <v>0</v>
      </c>
      <c r="AF84" s="62">
        <v>0</v>
      </c>
      <c r="AG84" s="62"/>
      <c r="AH84" s="62"/>
      <c r="AI84" s="62"/>
      <c r="AJ84" s="62"/>
    </row>
    <row r="85" spans="1:36" outlineLevel="2" x14ac:dyDescent="0.3">
      <c r="A85" s="62" t="s">
        <v>583</v>
      </c>
      <c r="B85" s="62" t="str">
        <f t="shared" si="9"/>
        <v>MRC</v>
      </c>
      <c r="C85" s="63" t="str">
        <f>VLOOKUP(MID(E85,1,4),Sheet1!B$2:H$123,3,)</f>
        <v>MPAC OFFICE</v>
      </c>
      <c r="D85" s="64" t="str">
        <f>VLOOKUP(B85,project!A$2:D$101,2,)</f>
        <v xml:space="preserve">P-MUNICIPAL RUNNING COST                          </v>
      </c>
      <c r="E85" s="63" t="s">
        <v>702</v>
      </c>
      <c r="F85" s="63" t="s">
        <v>136</v>
      </c>
      <c r="G85" s="65">
        <v>0</v>
      </c>
      <c r="H85" s="65">
        <v>24968</v>
      </c>
      <c r="I85" s="66">
        <f>ROUND(IF(ISERROR(VLOOKUP(CONCATENATE(E85," Total"),[1]salbud19!$E$6:$S$5588,15,)=TRUE),0,VLOOKUP(CONCATENATE(E85," Total"),[1]salbud19!$E$6:$S$5588,15,)),0)</f>
        <v>27185</v>
      </c>
      <c r="J85" s="66">
        <f t="shared" si="10"/>
        <v>28626</v>
      </c>
      <c r="K85" s="66">
        <f t="shared" si="10"/>
        <v>30143</v>
      </c>
      <c r="L85" s="62">
        <v>0</v>
      </c>
      <c r="M85" s="62">
        <v>0</v>
      </c>
      <c r="N85" s="62">
        <v>13640.04</v>
      </c>
      <c r="O85" s="62"/>
      <c r="P85" s="62">
        <v>11327.96</v>
      </c>
      <c r="Q85" s="62">
        <v>54.63</v>
      </c>
      <c r="R85" s="62">
        <v>31</v>
      </c>
      <c r="S85" s="62">
        <v>3123</v>
      </c>
      <c r="T85" s="62">
        <v>2221600</v>
      </c>
      <c r="U85" s="65">
        <v>13640.04</v>
      </c>
      <c r="V85" s="65"/>
      <c r="W85" s="65">
        <v>24968</v>
      </c>
      <c r="X85" s="65">
        <v>0</v>
      </c>
      <c r="Y85" s="62">
        <v>0</v>
      </c>
      <c r="Z85" s="62">
        <v>0</v>
      </c>
      <c r="AA85" s="62">
        <v>0</v>
      </c>
      <c r="AB85" s="62">
        <v>0</v>
      </c>
      <c r="AC85" s="62">
        <v>2265.4499999999998</v>
      </c>
      <c r="AD85" s="62">
        <v>0</v>
      </c>
      <c r="AE85" s="62">
        <v>0</v>
      </c>
      <c r="AF85" s="62">
        <v>0</v>
      </c>
      <c r="AG85" s="62"/>
      <c r="AH85" s="62"/>
      <c r="AI85" s="62"/>
      <c r="AJ85" s="62"/>
    </row>
    <row r="86" spans="1:36" outlineLevel="2" x14ac:dyDescent="0.3">
      <c r="A86" s="62" t="s">
        <v>583</v>
      </c>
      <c r="B86" s="62" t="str">
        <f t="shared" si="9"/>
        <v>P11</v>
      </c>
      <c r="C86" s="63" t="str">
        <f>VLOOKUP(MID(E86,1,4),Sheet1!B$2:H$123,3,)</f>
        <v>MPAC OFFICE</v>
      </c>
      <c r="D86" s="64" t="str">
        <f>VLOOKUP(B86,project!A$2:D$101,2,)</f>
        <v xml:space="preserve">PUBLIC PARTICIPATION_MPAC OFFICE                  </v>
      </c>
      <c r="E86" s="63" t="s">
        <v>703</v>
      </c>
      <c r="F86" s="63" t="s">
        <v>141</v>
      </c>
      <c r="G86" s="65">
        <v>10000</v>
      </c>
      <c r="H86" s="65">
        <v>10000</v>
      </c>
      <c r="I86" s="66">
        <v>20000</v>
      </c>
      <c r="J86" s="66">
        <f t="shared" si="10"/>
        <v>21060</v>
      </c>
      <c r="K86" s="66">
        <f t="shared" si="10"/>
        <v>22176</v>
      </c>
      <c r="L86" s="62">
        <v>0</v>
      </c>
      <c r="M86" s="62">
        <v>0</v>
      </c>
      <c r="N86" s="62">
        <v>8200</v>
      </c>
      <c r="O86" s="62"/>
      <c r="P86" s="62">
        <v>1800</v>
      </c>
      <c r="Q86" s="62">
        <v>82</v>
      </c>
      <c r="R86" s="62">
        <v>31</v>
      </c>
      <c r="S86" s="62">
        <v>3123</v>
      </c>
      <c r="T86" s="62">
        <v>2260600</v>
      </c>
      <c r="U86" s="65">
        <v>8200</v>
      </c>
      <c r="V86" s="65"/>
      <c r="W86" s="65">
        <v>0</v>
      </c>
      <c r="X86" s="65">
        <v>0</v>
      </c>
      <c r="Y86" s="62">
        <v>0</v>
      </c>
      <c r="Z86" s="62">
        <v>0</v>
      </c>
      <c r="AA86" s="62">
        <v>0</v>
      </c>
      <c r="AB86" s="62">
        <v>0</v>
      </c>
      <c r="AC86" s="62">
        <v>0</v>
      </c>
      <c r="AD86" s="62">
        <v>0</v>
      </c>
      <c r="AE86" s="62">
        <v>0</v>
      </c>
      <c r="AF86" s="62">
        <v>0</v>
      </c>
      <c r="AG86" s="62"/>
      <c r="AH86" s="62"/>
      <c r="AI86" s="62"/>
      <c r="AJ86" s="62"/>
    </row>
    <row r="87" spans="1:36" outlineLevel="2" x14ac:dyDescent="0.3">
      <c r="A87" s="62" t="s">
        <v>583</v>
      </c>
      <c r="B87" s="62" t="str">
        <f t="shared" si="9"/>
        <v>MRC</v>
      </c>
      <c r="C87" s="63" t="str">
        <f>VLOOKUP(MID(E87,1,4),Sheet1!B$2:H$123,3,)</f>
        <v>MPAC OFFICE</v>
      </c>
      <c r="D87" s="64" t="str">
        <f>VLOOKUP(B87,project!A$2:D$101,2,)</f>
        <v xml:space="preserve">P-MUNICIPAL RUNNING COST                          </v>
      </c>
      <c r="E87" s="63" t="s">
        <v>704</v>
      </c>
      <c r="F87" s="63" t="s">
        <v>178</v>
      </c>
      <c r="G87" s="65">
        <v>890</v>
      </c>
      <c r="H87" s="65">
        <v>20925</v>
      </c>
      <c r="I87" s="66">
        <f>(H87)</f>
        <v>20925</v>
      </c>
      <c r="J87" s="66">
        <f t="shared" si="10"/>
        <v>22034</v>
      </c>
      <c r="K87" s="66">
        <f t="shared" si="10"/>
        <v>23202</v>
      </c>
      <c r="L87" s="62">
        <v>0</v>
      </c>
      <c r="M87" s="62">
        <v>0</v>
      </c>
      <c r="N87" s="62">
        <v>14524.72</v>
      </c>
      <c r="O87" s="62"/>
      <c r="P87" s="62">
        <v>6400.28</v>
      </c>
      <c r="Q87" s="62">
        <v>69.41</v>
      </c>
      <c r="R87" s="62">
        <v>31</v>
      </c>
      <c r="S87" s="62">
        <v>3123</v>
      </c>
      <c r="T87" s="62">
        <v>2301100</v>
      </c>
      <c r="U87" s="65">
        <v>14524.72</v>
      </c>
      <c r="V87" s="65"/>
      <c r="W87" s="65">
        <v>20035</v>
      </c>
      <c r="X87" s="65">
        <v>0</v>
      </c>
      <c r="Y87" s="62">
        <v>0</v>
      </c>
      <c r="Z87" s="62">
        <v>0</v>
      </c>
      <c r="AA87" s="62">
        <v>0</v>
      </c>
      <c r="AB87" s="62">
        <v>0</v>
      </c>
      <c r="AC87" s="62">
        <v>0</v>
      </c>
      <c r="AD87" s="62">
        <v>0</v>
      </c>
      <c r="AE87" s="62">
        <v>0</v>
      </c>
      <c r="AF87" s="62">
        <v>0</v>
      </c>
      <c r="AG87" s="62"/>
      <c r="AH87" s="62"/>
      <c r="AI87" s="62"/>
      <c r="AJ87" s="62"/>
    </row>
    <row r="88" spans="1:36" outlineLevel="2" x14ac:dyDescent="0.3">
      <c r="A88" s="62" t="s">
        <v>583</v>
      </c>
      <c r="B88" s="62" t="str">
        <f t="shared" si="9"/>
        <v>MRC</v>
      </c>
      <c r="C88" s="63" t="str">
        <f>VLOOKUP(MID(E88,1,4),Sheet1!B$2:H$123,3,)</f>
        <v>MPAC OFFICE</v>
      </c>
      <c r="D88" s="64" t="str">
        <f>VLOOKUP(B88,project!A$2:D$101,2,)</f>
        <v xml:space="preserve">P-MUNICIPAL RUNNING COST                          </v>
      </c>
      <c r="E88" s="63" t="s">
        <v>705</v>
      </c>
      <c r="F88" s="63" t="s">
        <v>183</v>
      </c>
      <c r="G88" s="65">
        <v>2000</v>
      </c>
      <c r="H88" s="65">
        <v>0</v>
      </c>
      <c r="I88" s="66">
        <f>(H88)</f>
        <v>0</v>
      </c>
      <c r="J88" s="66">
        <f t="shared" si="10"/>
        <v>0</v>
      </c>
      <c r="K88" s="66">
        <f t="shared" si="10"/>
        <v>0</v>
      </c>
      <c r="L88" s="62">
        <v>0</v>
      </c>
      <c r="M88" s="62">
        <v>0</v>
      </c>
      <c r="N88" s="62">
        <v>0</v>
      </c>
      <c r="O88" s="62"/>
      <c r="P88" s="62">
        <v>0</v>
      </c>
      <c r="Q88" s="62">
        <v>0</v>
      </c>
      <c r="R88" s="62">
        <v>31</v>
      </c>
      <c r="S88" s="62">
        <v>3123</v>
      </c>
      <c r="T88" s="62">
        <v>2301610</v>
      </c>
      <c r="U88" s="65">
        <v>0</v>
      </c>
      <c r="V88" s="65"/>
      <c r="W88" s="65">
        <v>0</v>
      </c>
      <c r="X88" s="65">
        <v>-2000</v>
      </c>
      <c r="Y88" s="62">
        <v>0</v>
      </c>
      <c r="Z88" s="62">
        <v>0</v>
      </c>
      <c r="AA88" s="62">
        <v>0</v>
      </c>
      <c r="AB88" s="62">
        <v>0</v>
      </c>
      <c r="AC88" s="62">
        <v>0</v>
      </c>
      <c r="AD88" s="62">
        <v>0</v>
      </c>
      <c r="AE88" s="62">
        <v>0</v>
      </c>
      <c r="AF88" s="62">
        <v>0</v>
      </c>
      <c r="AG88" s="62"/>
      <c r="AH88" s="62"/>
      <c r="AI88" s="62"/>
      <c r="AJ88" s="62"/>
    </row>
    <row r="89" spans="1:36" outlineLevel="2" x14ac:dyDescent="0.3">
      <c r="A89" s="62" t="s">
        <v>583</v>
      </c>
      <c r="B89" s="62" t="str">
        <f t="shared" si="9"/>
        <v>MRC</v>
      </c>
      <c r="C89" s="63" t="str">
        <f>VLOOKUP(MID(E89,1,4),Sheet1!B$2:H$123,3,)</f>
        <v>MPAC OFFICE</v>
      </c>
      <c r="D89" s="64" t="str">
        <f>VLOOKUP(B89,project!A$2:D$101,2,)</f>
        <v xml:space="preserve">P-MUNICIPAL RUNNING COST                          </v>
      </c>
      <c r="E89" s="63" t="s">
        <v>706</v>
      </c>
      <c r="F89" s="63" t="s">
        <v>195</v>
      </c>
      <c r="G89" s="65">
        <v>2000</v>
      </c>
      <c r="H89" s="65">
        <v>2000</v>
      </c>
      <c r="I89" s="66">
        <f>(H89)</f>
        <v>2000</v>
      </c>
      <c r="J89" s="66">
        <f t="shared" si="10"/>
        <v>2106</v>
      </c>
      <c r="K89" s="66">
        <f t="shared" si="10"/>
        <v>2218</v>
      </c>
      <c r="L89" s="62">
        <v>0</v>
      </c>
      <c r="M89" s="62">
        <v>0</v>
      </c>
      <c r="N89" s="62">
        <v>0</v>
      </c>
      <c r="O89" s="62"/>
      <c r="P89" s="62">
        <v>2000</v>
      </c>
      <c r="Q89" s="62">
        <v>0</v>
      </c>
      <c r="R89" s="62">
        <v>31</v>
      </c>
      <c r="S89" s="62">
        <v>3123</v>
      </c>
      <c r="T89" s="62">
        <v>2304510</v>
      </c>
      <c r="U89" s="65">
        <v>0</v>
      </c>
      <c r="V89" s="65"/>
      <c r="W89" s="65">
        <v>0</v>
      </c>
      <c r="X89" s="65">
        <v>0</v>
      </c>
      <c r="Y89" s="62">
        <v>0</v>
      </c>
      <c r="Z89" s="62">
        <v>0</v>
      </c>
      <c r="AA89" s="62">
        <v>0</v>
      </c>
      <c r="AB89" s="62">
        <v>0</v>
      </c>
      <c r="AC89" s="62">
        <v>0</v>
      </c>
      <c r="AD89" s="62">
        <v>0</v>
      </c>
      <c r="AE89" s="62">
        <v>0</v>
      </c>
      <c r="AF89" s="62">
        <v>0</v>
      </c>
      <c r="AG89" s="62"/>
      <c r="AH89" s="62"/>
      <c r="AI89" s="62"/>
      <c r="AJ89" s="62"/>
    </row>
    <row r="90" spans="1:36" outlineLevel="2" x14ac:dyDescent="0.3">
      <c r="A90" s="62" t="s">
        <v>583</v>
      </c>
      <c r="B90" s="62" t="str">
        <f t="shared" si="9"/>
        <v>MRC</v>
      </c>
      <c r="C90" s="63" t="str">
        <f>VLOOKUP(MID(E90,1,4),Sheet1!B$2:H$123,3,)</f>
        <v>MPAC OFFICE</v>
      </c>
      <c r="D90" s="64" t="str">
        <f>VLOOKUP(B90,project!A$2:D$101,2,)</f>
        <v xml:space="preserve">P-MUNICIPAL RUNNING COST                          </v>
      </c>
      <c r="E90" s="63" t="s">
        <v>707</v>
      </c>
      <c r="F90" s="63" t="s">
        <v>198</v>
      </c>
      <c r="G90" s="65">
        <v>11615</v>
      </c>
      <c r="H90" s="65">
        <v>11910</v>
      </c>
      <c r="I90" s="66">
        <f>ROUND(IF(ISERROR(VLOOKUP(CONCATENATE(E90," Total"),[1]salbud19!$E$6:$S$5588,15,)=TRUE),0,VLOOKUP(CONCATENATE(E90," Total"),[1]salbud19!$E$6:$S$5588,15,)),0)</f>
        <v>12130</v>
      </c>
      <c r="J90" s="66">
        <f t="shared" si="10"/>
        <v>12773</v>
      </c>
      <c r="K90" s="66">
        <f t="shared" si="10"/>
        <v>13450</v>
      </c>
      <c r="L90" s="62">
        <v>0</v>
      </c>
      <c r="M90" s="62">
        <v>0</v>
      </c>
      <c r="N90" s="62">
        <v>6770.63</v>
      </c>
      <c r="O90" s="62"/>
      <c r="P90" s="62">
        <v>5139.37</v>
      </c>
      <c r="Q90" s="62">
        <v>56.84</v>
      </c>
      <c r="R90" s="62">
        <v>31</v>
      </c>
      <c r="S90" s="62">
        <v>3123</v>
      </c>
      <c r="T90" s="62">
        <v>2305410</v>
      </c>
      <c r="U90" s="65">
        <v>6770.63</v>
      </c>
      <c r="V90" s="65"/>
      <c r="W90" s="65">
        <v>295</v>
      </c>
      <c r="X90" s="65">
        <v>0</v>
      </c>
      <c r="Y90" s="62">
        <v>0</v>
      </c>
      <c r="Z90" s="62">
        <v>0</v>
      </c>
      <c r="AA90" s="62">
        <v>0</v>
      </c>
      <c r="AB90" s="62">
        <v>0</v>
      </c>
      <c r="AC90" s="62">
        <v>1075.5999999999999</v>
      </c>
      <c r="AD90" s="62">
        <v>0</v>
      </c>
      <c r="AE90" s="62">
        <v>0</v>
      </c>
      <c r="AF90" s="62">
        <v>0</v>
      </c>
      <c r="AG90" s="62"/>
      <c r="AH90" s="62"/>
      <c r="AI90" s="62"/>
      <c r="AJ90" s="62"/>
    </row>
    <row r="91" spans="1:36" outlineLevel="2" x14ac:dyDescent="0.3">
      <c r="A91" s="62" t="s">
        <v>583</v>
      </c>
      <c r="B91" s="62" t="str">
        <f t="shared" si="9"/>
        <v>MRC</v>
      </c>
      <c r="C91" s="63" t="str">
        <f>VLOOKUP(MID(E91,1,4),Sheet1!B$2:H$123,3,)</f>
        <v>MPAC OFFICE</v>
      </c>
      <c r="D91" s="64" t="str">
        <f>VLOOKUP(B91,project!A$2:D$101,2,)</f>
        <v xml:space="preserve">P-MUNICIPAL RUNNING COST                          </v>
      </c>
      <c r="E91" s="63" t="s">
        <v>708</v>
      </c>
      <c r="F91" s="63" t="s">
        <v>199</v>
      </c>
      <c r="G91" s="65">
        <v>25000</v>
      </c>
      <c r="H91" s="65">
        <v>25000</v>
      </c>
      <c r="I91" s="66">
        <f>(H91)</f>
        <v>25000</v>
      </c>
      <c r="J91" s="66">
        <f t="shared" si="10"/>
        <v>26325</v>
      </c>
      <c r="K91" s="66">
        <f t="shared" si="10"/>
        <v>27720</v>
      </c>
      <c r="L91" s="62">
        <v>0</v>
      </c>
      <c r="M91" s="62">
        <v>0</v>
      </c>
      <c r="N91" s="62">
        <v>11949.09</v>
      </c>
      <c r="O91" s="62"/>
      <c r="P91" s="62">
        <v>13050.91</v>
      </c>
      <c r="Q91" s="62">
        <v>47.79</v>
      </c>
      <c r="R91" s="62">
        <v>31</v>
      </c>
      <c r="S91" s="62">
        <v>3123</v>
      </c>
      <c r="T91" s="62">
        <v>2305760</v>
      </c>
      <c r="U91" s="65">
        <v>11949.09</v>
      </c>
      <c r="V91" s="65"/>
      <c r="W91" s="65">
        <v>0</v>
      </c>
      <c r="X91" s="65">
        <v>0</v>
      </c>
      <c r="Y91" s="62">
        <v>0</v>
      </c>
      <c r="Z91" s="62">
        <v>0</v>
      </c>
      <c r="AA91" s="62">
        <v>0</v>
      </c>
      <c r="AB91" s="62">
        <v>0</v>
      </c>
      <c r="AC91" s="62">
        <v>0</v>
      </c>
      <c r="AD91" s="62">
        <v>0</v>
      </c>
      <c r="AE91" s="62">
        <v>0</v>
      </c>
      <c r="AF91" s="62">
        <v>0</v>
      </c>
      <c r="AG91" s="62"/>
      <c r="AH91" s="62"/>
      <c r="AI91" s="62"/>
      <c r="AJ91" s="62"/>
    </row>
    <row r="92" spans="1:36" outlineLevel="2" x14ac:dyDescent="0.3">
      <c r="A92" s="62" t="s">
        <v>583</v>
      </c>
      <c r="B92" s="62" t="str">
        <f t="shared" si="9"/>
        <v>MRC</v>
      </c>
      <c r="C92" s="63" t="str">
        <f>VLOOKUP(MID(E92,1,4),Sheet1!B$2:H$123,3,)</f>
        <v>MPAC OFFICE</v>
      </c>
      <c r="D92" s="64" t="str">
        <f>VLOOKUP(B92,project!A$2:D$101,2,)</f>
        <v xml:space="preserve">P-MUNICIPAL RUNNING COST                          </v>
      </c>
      <c r="E92" s="63" t="s">
        <v>709</v>
      </c>
      <c r="F92" s="63" t="s">
        <v>212</v>
      </c>
      <c r="G92" s="65">
        <v>15000</v>
      </c>
      <c r="H92" s="65">
        <v>7500</v>
      </c>
      <c r="I92" s="66">
        <f>(H92)</f>
        <v>7500</v>
      </c>
      <c r="J92" s="66">
        <f t="shared" si="10"/>
        <v>7898</v>
      </c>
      <c r="K92" s="66">
        <f t="shared" si="10"/>
        <v>8317</v>
      </c>
      <c r="L92" s="62">
        <v>0</v>
      </c>
      <c r="M92" s="62">
        <v>0</v>
      </c>
      <c r="N92" s="62">
        <v>0</v>
      </c>
      <c r="O92" s="62"/>
      <c r="P92" s="62">
        <v>7500</v>
      </c>
      <c r="Q92" s="62">
        <v>0</v>
      </c>
      <c r="R92" s="62">
        <v>31</v>
      </c>
      <c r="S92" s="62">
        <v>3123</v>
      </c>
      <c r="T92" s="62">
        <v>2320600</v>
      </c>
      <c r="U92" s="65">
        <v>0</v>
      </c>
      <c r="V92" s="65"/>
      <c r="W92" s="65">
        <v>0</v>
      </c>
      <c r="X92" s="65">
        <v>-7500</v>
      </c>
      <c r="Y92" s="62">
        <v>0</v>
      </c>
      <c r="Z92" s="62">
        <v>0</v>
      </c>
      <c r="AA92" s="62">
        <v>0</v>
      </c>
      <c r="AB92" s="62">
        <v>0</v>
      </c>
      <c r="AC92" s="62">
        <v>0</v>
      </c>
      <c r="AD92" s="62">
        <v>0</v>
      </c>
      <c r="AE92" s="62">
        <v>0</v>
      </c>
      <c r="AF92" s="62">
        <v>0</v>
      </c>
      <c r="AG92" s="62"/>
      <c r="AH92" s="62"/>
      <c r="AI92" s="62"/>
      <c r="AJ92" s="62"/>
    </row>
    <row r="93" spans="1:36" s="30" customFormat="1" outlineLevel="1" x14ac:dyDescent="0.3">
      <c r="A93" s="72"/>
      <c r="B93" s="72"/>
      <c r="C93" s="73" t="s">
        <v>3490</v>
      </c>
      <c r="D93" s="59"/>
      <c r="E93" s="73"/>
      <c r="F93" s="73"/>
      <c r="G93" s="74">
        <f>SUBTOTAL(9,G76:G92)</f>
        <v>1466128</v>
      </c>
      <c r="H93" s="74">
        <f>SUBTOTAL(9,H76:H92)</f>
        <v>1508393</v>
      </c>
      <c r="I93" s="75">
        <f>SUBTOTAL(9,I76:I92)</f>
        <v>1582118</v>
      </c>
      <c r="J93" s="75">
        <f>SUBTOTAL(9,J76:J92)</f>
        <v>1665970</v>
      </c>
      <c r="K93" s="75">
        <f>SUBTOTAL(9,K76:K92)</f>
        <v>1754267</v>
      </c>
      <c r="L93" s="72"/>
      <c r="M93" s="72"/>
      <c r="N93" s="72"/>
      <c r="O93" s="72"/>
      <c r="P93" s="72"/>
      <c r="Q93" s="72"/>
      <c r="R93" s="72"/>
      <c r="S93" s="72"/>
      <c r="T93" s="72"/>
      <c r="U93" s="74"/>
      <c r="V93" s="74"/>
      <c r="W93" s="74"/>
      <c r="X93" s="74"/>
      <c r="Y93" s="72"/>
      <c r="Z93" s="72"/>
      <c r="AA93" s="72"/>
      <c r="AB93" s="72"/>
      <c r="AC93" s="72"/>
      <c r="AD93" s="72"/>
      <c r="AE93" s="72"/>
      <c r="AF93" s="72"/>
      <c r="AG93" s="72"/>
      <c r="AH93" s="72"/>
      <c r="AI93" s="72"/>
      <c r="AJ93" s="72"/>
    </row>
    <row r="94" spans="1:36" outlineLevel="2" x14ac:dyDescent="0.3">
      <c r="A94" s="62" t="s">
        <v>583</v>
      </c>
      <c r="B94" s="62" t="str">
        <f t="shared" ref="B94:B104" si="11">MID(E94,14,3)</f>
        <v>MRC</v>
      </c>
      <c r="C94" s="63" t="str">
        <f>VLOOKUP(MID(E94,1,4),Sheet1!B$2:H$123,3,)</f>
        <v>MMC FOR FINANCE &amp; ADMINISTRATION</v>
      </c>
      <c r="D94" s="64" t="str">
        <f>VLOOKUP(B94,project!A$2:D$101,2,)</f>
        <v xml:space="preserve">P-MUNICIPAL RUNNING COST                          </v>
      </c>
      <c r="E94" s="63" t="s">
        <v>716</v>
      </c>
      <c r="F94" s="63" t="s">
        <v>121</v>
      </c>
      <c r="G94" s="65">
        <v>172858</v>
      </c>
      <c r="H94" s="65">
        <v>181502</v>
      </c>
      <c r="I94" s="66">
        <f>ROUND(IF(ISERROR(VLOOKUP(CONCATENATE(E94," Total"),[1]salbud19!$E$6:$S$5588,15,)=TRUE),0,VLOOKUP(CONCATENATE(E94," Total"),[1]salbud19!$E$6:$S$5588,15,)),0)</f>
        <v>181501</v>
      </c>
      <c r="J94" s="66">
        <f t="shared" ref="J94:K104" si="12">ROUND(SUM(I94*5.3%)+I94,0)</f>
        <v>191121</v>
      </c>
      <c r="K94" s="66">
        <f t="shared" si="12"/>
        <v>201250</v>
      </c>
      <c r="L94" s="62">
        <v>0</v>
      </c>
      <c r="M94" s="62">
        <v>0</v>
      </c>
      <c r="N94" s="62">
        <v>103215.95</v>
      </c>
      <c r="O94" s="62"/>
      <c r="P94" s="62">
        <v>78286.05</v>
      </c>
      <c r="Q94" s="62">
        <v>56.86</v>
      </c>
      <c r="R94" s="62">
        <v>31</v>
      </c>
      <c r="S94" s="62">
        <v>3131</v>
      </c>
      <c r="T94" s="62">
        <v>2211250</v>
      </c>
      <c r="U94" s="65">
        <v>103215.95</v>
      </c>
      <c r="V94" s="65"/>
      <c r="W94" s="65">
        <v>8644</v>
      </c>
      <c r="X94" s="65">
        <v>0</v>
      </c>
      <c r="Y94" s="62">
        <v>0</v>
      </c>
      <c r="Z94" s="62">
        <v>0</v>
      </c>
      <c r="AA94" s="62">
        <v>0</v>
      </c>
      <c r="AB94" s="62">
        <v>0</v>
      </c>
      <c r="AC94" s="62">
        <v>20166.86</v>
      </c>
      <c r="AD94" s="62">
        <v>0</v>
      </c>
      <c r="AE94" s="62">
        <v>0</v>
      </c>
      <c r="AF94" s="62">
        <v>0</v>
      </c>
      <c r="AG94" s="62"/>
      <c r="AH94" s="62"/>
      <c r="AI94" s="62"/>
      <c r="AJ94" s="62"/>
    </row>
    <row r="95" spans="1:36" outlineLevel="2" x14ac:dyDescent="0.3">
      <c r="A95" s="62" t="s">
        <v>583</v>
      </c>
      <c r="B95" s="62" t="str">
        <f t="shared" si="11"/>
        <v>MRC</v>
      </c>
      <c r="C95" s="63" t="str">
        <f>VLOOKUP(MID(E95,1,4),Sheet1!B$2:H$123,3,)</f>
        <v>MMC FOR FINANCE &amp; ADMINISTRATION</v>
      </c>
      <c r="D95" s="64" t="str">
        <f>VLOOKUP(B95,project!A$2:D$101,2,)</f>
        <v xml:space="preserve">P-MUNICIPAL RUNNING COST                          </v>
      </c>
      <c r="E95" s="63" t="s">
        <v>717</v>
      </c>
      <c r="F95" s="63" t="s">
        <v>122</v>
      </c>
      <c r="G95" s="65">
        <v>440589</v>
      </c>
      <c r="H95" s="65">
        <v>426412</v>
      </c>
      <c r="I95" s="66">
        <f>ROUND(IF(ISERROR(VLOOKUP(CONCATENATE(E95," Total"),[1]salbud19!$E$6:$S$5588,15,)=TRUE),0,VLOOKUP(CONCATENATE(E95," Total"),[1]salbud19!$E$6:$S$5588,15,)),0)</f>
        <v>452817</v>
      </c>
      <c r="J95" s="66">
        <f t="shared" si="12"/>
        <v>476816</v>
      </c>
      <c r="K95" s="66">
        <f t="shared" si="12"/>
        <v>502087</v>
      </c>
      <c r="L95" s="62">
        <v>0</v>
      </c>
      <c r="M95" s="62">
        <v>0</v>
      </c>
      <c r="N95" s="62">
        <v>236422.03</v>
      </c>
      <c r="O95" s="62"/>
      <c r="P95" s="62">
        <v>189989.97</v>
      </c>
      <c r="Q95" s="62">
        <v>55.44</v>
      </c>
      <c r="R95" s="62">
        <v>31</v>
      </c>
      <c r="S95" s="62">
        <v>3131</v>
      </c>
      <c r="T95" s="62">
        <v>2211300</v>
      </c>
      <c r="U95" s="65">
        <v>236422.03</v>
      </c>
      <c r="V95" s="65"/>
      <c r="W95" s="65">
        <v>0</v>
      </c>
      <c r="X95" s="65">
        <v>-14177</v>
      </c>
      <c r="Y95" s="62">
        <v>0</v>
      </c>
      <c r="Z95" s="62">
        <v>0</v>
      </c>
      <c r="AA95" s="62">
        <v>0</v>
      </c>
      <c r="AB95" s="62">
        <v>0</v>
      </c>
      <c r="AC95" s="62">
        <v>48520.06</v>
      </c>
      <c r="AD95" s="62">
        <v>0</v>
      </c>
      <c r="AE95" s="62">
        <v>0</v>
      </c>
      <c r="AF95" s="62">
        <v>0</v>
      </c>
      <c r="AG95" s="62"/>
      <c r="AH95" s="62"/>
      <c r="AI95" s="67"/>
      <c r="AJ95" s="67"/>
    </row>
    <row r="96" spans="1:36" outlineLevel="2" x14ac:dyDescent="0.3">
      <c r="A96" s="62" t="s">
        <v>583</v>
      </c>
      <c r="B96" s="62" t="str">
        <f t="shared" si="11"/>
        <v>MRC</v>
      </c>
      <c r="C96" s="63" t="str">
        <f>VLOOKUP(MID(E96,1,4),Sheet1!B$2:H$123,3,)</f>
        <v>MMC FOR FINANCE &amp; ADMINISTRATION</v>
      </c>
      <c r="D96" s="64" t="str">
        <f>VLOOKUP(B96,project!A$2:D$101,2,)</f>
        <v xml:space="preserve">P-MUNICIPAL RUNNING COST                          </v>
      </c>
      <c r="E96" s="63" t="s">
        <v>718</v>
      </c>
      <c r="F96" s="63" t="s">
        <v>123</v>
      </c>
      <c r="G96" s="65">
        <v>22800</v>
      </c>
      <c r="H96" s="65">
        <v>40800</v>
      </c>
      <c r="I96" s="66">
        <f>(H96)</f>
        <v>40800</v>
      </c>
      <c r="J96" s="66">
        <f t="shared" si="12"/>
        <v>42962</v>
      </c>
      <c r="K96" s="66">
        <f t="shared" si="12"/>
        <v>45239</v>
      </c>
      <c r="L96" s="62">
        <v>0</v>
      </c>
      <c r="M96" s="62">
        <v>0</v>
      </c>
      <c r="N96" s="62">
        <v>13300</v>
      </c>
      <c r="O96" s="62"/>
      <c r="P96" s="62">
        <v>27500</v>
      </c>
      <c r="Q96" s="62">
        <v>32.590000000000003</v>
      </c>
      <c r="R96" s="62">
        <v>31</v>
      </c>
      <c r="S96" s="62">
        <v>3131</v>
      </c>
      <c r="T96" s="62">
        <v>2211320</v>
      </c>
      <c r="U96" s="65">
        <v>13300</v>
      </c>
      <c r="V96" s="65"/>
      <c r="W96" s="65">
        <v>18000</v>
      </c>
      <c r="X96" s="65">
        <v>0</v>
      </c>
      <c r="Y96" s="62">
        <v>0</v>
      </c>
      <c r="Z96" s="62">
        <v>0</v>
      </c>
      <c r="AA96" s="62">
        <v>0</v>
      </c>
      <c r="AB96" s="62">
        <v>0</v>
      </c>
      <c r="AC96" s="62">
        <v>4300</v>
      </c>
      <c r="AD96" s="62">
        <v>0</v>
      </c>
      <c r="AE96" s="62">
        <v>0</v>
      </c>
      <c r="AF96" s="62">
        <v>0</v>
      </c>
      <c r="AG96" s="62"/>
      <c r="AH96" s="62"/>
      <c r="AI96" s="62"/>
      <c r="AJ96" s="62"/>
    </row>
    <row r="97" spans="1:36" outlineLevel="2" x14ac:dyDescent="0.3">
      <c r="A97" s="62" t="s">
        <v>583</v>
      </c>
      <c r="B97" s="62" t="str">
        <f t="shared" si="11"/>
        <v>MRC</v>
      </c>
      <c r="C97" s="63" t="str">
        <f>VLOOKUP(MID(E97,1,4),Sheet1!B$2:H$123,3,)</f>
        <v>MMC FOR FINANCE &amp; ADMINISTRATION</v>
      </c>
      <c r="D97" s="64" t="str">
        <f>VLOOKUP(B97,project!A$2:D$101,2,)</f>
        <v xml:space="preserve">P-MUNICIPAL RUNNING COST                          </v>
      </c>
      <c r="E97" s="63" t="s">
        <v>719</v>
      </c>
      <c r="F97" s="63" t="s">
        <v>132</v>
      </c>
      <c r="G97" s="65">
        <v>51827</v>
      </c>
      <c r="H97" s="65">
        <v>54131</v>
      </c>
      <c r="I97" s="66">
        <f>ROUND(IF(ISERROR(VLOOKUP(CONCATENATE(E97," Total"),[1]salbud19!$E$6:$S$5588,15,)=TRUE),0,VLOOKUP(CONCATENATE(E97," Total"),[1]salbud19!$E$6:$S$5588,15,)),0)</f>
        <v>0</v>
      </c>
      <c r="J97" s="66">
        <f t="shared" si="12"/>
        <v>0</v>
      </c>
      <c r="K97" s="66">
        <f t="shared" si="12"/>
        <v>0</v>
      </c>
      <c r="L97" s="62">
        <v>0</v>
      </c>
      <c r="M97" s="62">
        <v>0</v>
      </c>
      <c r="N97" s="62">
        <v>30616.18</v>
      </c>
      <c r="O97" s="62"/>
      <c r="P97" s="62">
        <v>23514.82</v>
      </c>
      <c r="Q97" s="62">
        <v>56.55</v>
      </c>
      <c r="R97" s="62">
        <v>31</v>
      </c>
      <c r="S97" s="62">
        <v>3131</v>
      </c>
      <c r="T97" s="62">
        <v>2220700</v>
      </c>
      <c r="U97" s="65">
        <v>30616.18</v>
      </c>
      <c r="V97" s="65"/>
      <c r="W97" s="65">
        <v>2304</v>
      </c>
      <c r="X97" s="65">
        <v>0</v>
      </c>
      <c r="Y97" s="62">
        <v>0</v>
      </c>
      <c r="Z97" s="62">
        <v>0</v>
      </c>
      <c r="AA97" s="62">
        <v>0</v>
      </c>
      <c r="AB97" s="62">
        <v>0</v>
      </c>
      <c r="AC97" s="62">
        <v>4702.8999999999996</v>
      </c>
      <c r="AD97" s="62">
        <v>0</v>
      </c>
      <c r="AE97" s="62">
        <v>0</v>
      </c>
      <c r="AF97" s="62">
        <v>0</v>
      </c>
      <c r="AG97" s="62"/>
      <c r="AH97" s="62"/>
      <c r="AI97" s="62"/>
      <c r="AJ97" s="62"/>
    </row>
    <row r="98" spans="1:36" outlineLevel="2" x14ac:dyDescent="0.3">
      <c r="A98" s="62" t="s">
        <v>583</v>
      </c>
      <c r="B98" s="62" t="str">
        <f t="shared" si="11"/>
        <v>MRC</v>
      </c>
      <c r="C98" s="63" t="str">
        <f>VLOOKUP(MID(E98,1,4),Sheet1!B$2:H$123,3,)</f>
        <v>MMC FOR FINANCE &amp; ADMINISTRATION</v>
      </c>
      <c r="D98" s="64" t="str">
        <f>VLOOKUP(B98,project!A$2:D$101,2,)</f>
        <v xml:space="preserve">P-MUNICIPAL RUNNING COST                          </v>
      </c>
      <c r="E98" s="63" t="s">
        <v>720</v>
      </c>
      <c r="F98" s="63" t="s">
        <v>133</v>
      </c>
      <c r="G98" s="65">
        <v>66088</v>
      </c>
      <c r="H98" s="65">
        <v>63962</v>
      </c>
      <c r="I98" s="66">
        <f>ROUND(IF(ISERROR(VLOOKUP(CONCATENATE(E98," Total"),[1]salbud19!$E$6:$S$5588,15,)=TRUE),0,VLOOKUP(CONCATENATE(E98," Total"),[1]salbud19!$E$6:$S$5588,15,)),0)</f>
        <v>67923</v>
      </c>
      <c r="J98" s="66">
        <f t="shared" si="12"/>
        <v>71523</v>
      </c>
      <c r="K98" s="66">
        <f t="shared" si="12"/>
        <v>75314</v>
      </c>
      <c r="L98" s="62">
        <v>0</v>
      </c>
      <c r="M98" s="62">
        <v>0</v>
      </c>
      <c r="N98" s="62">
        <v>35463.29</v>
      </c>
      <c r="O98" s="62"/>
      <c r="P98" s="62">
        <v>28498.71</v>
      </c>
      <c r="Q98" s="62">
        <v>55.44</v>
      </c>
      <c r="R98" s="62">
        <v>31</v>
      </c>
      <c r="S98" s="62">
        <v>3131</v>
      </c>
      <c r="T98" s="62">
        <v>2221250</v>
      </c>
      <c r="U98" s="65">
        <v>35463.29</v>
      </c>
      <c r="V98" s="65"/>
      <c r="W98" s="65">
        <v>0</v>
      </c>
      <c r="X98" s="65">
        <v>-2126</v>
      </c>
      <c r="Y98" s="62">
        <v>0</v>
      </c>
      <c r="Z98" s="62">
        <v>0</v>
      </c>
      <c r="AA98" s="62">
        <v>0</v>
      </c>
      <c r="AB98" s="62">
        <v>0</v>
      </c>
      <c r="AC98" s="62">
        <v>7278.05</v>
      </c>
      <c r="AD98" s="62">
        <v>0</v>
      </c>
      <c r="AE98" s="62">
        <v>0</v>
      </c>
      <c r="AF98" s="62">
        <v>0</v>
      </c>
      <c r="AG98" s="62"/>
      <c r="AH98" s="62"/>
      <c r="AI98" s="62"/>
      <c r="AJ98" s="62"/>
    </row>
    <row r="99" spans="1:36" outlineLevel="2" x14ac:dyDescent="0.3">
      <c r="A99" s="62" t="s">
        <v>583</v>
      </c>
      <c r="B99" s="62" t="str">
        <f t="shared" si="11"/>
        <v>MRC</v>
      </c>
      <c r="C99" s="63" t="str">
        <f>VLOOKUP(MID(E99,1,4),Sheet1!B$2:H$123,3,)</f>
        <v>MMC FOR FINANCE &amp; ADMINISTRATION</v>
      </c>
      <c r="D99" s="64" t="str">
        <f>VLOOKUP(B99,project!A$2:D$101,2,)</f>
        <v xml:space="preserve">P-MUNICIPAL RUNNING COST                          </v>
      </c>
      <c r="E99" s="63" t="s">
        <v>721</v>
      </c>
      <c r="F99" s="63" t="s">
        <v>134</v>
      </c>
      <c r="G99" s="65">
        <v>0</v>
      </c>
      <c r="H99" s="65">
        <v>0</v>
      </c>
      <c r="I99" s="66">
        <f>ROUND(IF(ISERROR(VLOOKUP(CONCATENATE(E99," Total"),[1]salbud19!$E$6:$S$5588,15,)=TRUE),0,VLOOKUP(CONCATENATE(E99," Total"),[1]salbud19!$E$6:$S$5588,15,)),0)</f>
        <v>56435</v>
      </c>
      <c r="J99" s="66">
        <f t="shared" si="12"/>
        <v>59426</v>
      </c>
      <c r="K99" s="66">
        <f t="shared" si="12"/>
        <v>62576</v>
      </c>
      <c r="L99" s="62">
        <v>0</v>
      </c>
      <c r="M99" s="62">
        <v>0</v>
      </c>
      <c r="N99" s="62">
        <v>0</v>
      </c>
      <c r="O99" s="62"/>
      <c r="P99" s="62">
        <v>0</v>
      </c>
      <c r="Q99" s="62">
        <v>0</v>
      </c>
      <c r="R99" s="62">
        <v>31</v>
      </c>
      <c r="S99" s="62">
        <v>3131</v>
      </c>
      <c r="T99" s="62">
        <v>2221300</v>
      </c>
      <c r="U99" s="65">
        <v>0</v>
      </c>
      <c r="V99" s="65"/>
      <c r="W99" s="65">
        <v>0</v>
      </c>
      <c r="X99" s="65">
        <v>0</v>
      </c>
      <c r="Y99" s="62">
        <v>0</v>
      </c>
      <c r="Z99" s="62">
        <v>0</v>
      </c>
      <c r="AA99" s="62">
        <v>0</v>
      </c>
      <c r="AB99" s="62">
        <v>0</v>
      </c>
      <c r="AC99" s="62">
        <v>0</v>
      </c>
      <c r="AD99" s="62">
        <v>0</v>
      </c>
      <c r="AE99" s="62">
        <v>0</v>
      </c>
      <c r="AF99" s="62">
        <v>0</v>
      </c>
      <c r="AG99" s="62"/>
      <c r="AH99" s="62"/>
      <c r="AI99" s="62"/>
      <c r="AJ99" s="62"/>
    </row>
    <row r="100" spans="1:36" outlineLevel="2" x14ac:dyDescent="0.3">
      <c r="A100" s="62" t="s">
        <v>583</v>
      </c>
      <c r="B100" s="62" t="str">
        <f t="shared" si="11"/>
        <v>MRC</v>
      </c>
      <c r="C100" s="63" t="str">
        <f>VLOOKUP(MID(E100,1,4),Sheet1!B$2:H$123,3,)</f>
        <v>MMC FOR FINANCE &amp; ADMINISTRATION</v>
      </c>
      <c r="D100" s="64" t="str">
        <f>VLOOKUP(B100,project!A$2:D$101,2,)</f>
        <v xml:space="preserve">P-MUNICIPAL RUNNING COST                          </v>
      </c>
      <c r="E100" s="63" t="s">
        <v>722</v>
      </c>
      <c r="F100" s="63" t="s">
        <v>178</v>
      </c>
      <c r="G100" s="65">
        <v>1321</v>
      </c>
      <c r="H100" s="65">
        <v>3600</v>
      </c>
      <c r="I100" s="66">
        <f>(H100)</f>
        <v>3600</v>
      </c>
      <c r="J100" s="66">
        <f t="shared" si="12"/>
        <v>3791</v>
      </c>
      <c r="K100" s="66">
        <f t="shared" si="12"/>
        <v>3992</v>
      </c>
      <c r="L100" s="62">
        <v>600</v>
      </c>
      <c r="M100" s="62">
        <v>0</v>
      </c>
      <c r="N100" s="62">
        <v>2100</v>
      </c>
      <c r="O100" s="62"/>
      <c r="P100" s="62">
        <v>1500</v>
      </c>
      <c r="Q100" s="62">
        <v>58.33</v>
      </c>
      <c r="R100" s="62">
        <v>31</v>
      </c>
      <c r="S100" s="62">
        <v>3131</v>
      </c>
      <c r="T100" s="62">
        <v>2301100</v>
      </c>
      <c r="U100" s="65">
        <v>2100</v>
      </c>
      <c r="V100" s="65"/>
      <c r="W100" s="65">
        <v>2279</v>
      </c>
      <c r="X100" s="65">
        <v>0</v>
      </c>
      <c r="Y100" s="62">
        <v>0</v>
      </c>
      <c r="Z100" s="62">
        <v>0</v>
      </c>
      <c r="AA100" s="62">
        <v>0</v>
      </c>
      <c r="AB100" s="62">
        <v>0</v>
      </c>
      <c r="AC100" s="62">
        <v>0</v>
      </c>
      <c r="AD100" s="62">
        <v>0</v>
      </c>
      <c r="AE100" s="62">
        <v>0</v>
      </c>
      <c r="AF100" s="62">
        <v>0</v>
      </c>
      <c r="AG100" s="62"/>
      <c r="AH100" s="62"/>
      <c r="AI100" s="62"/>
      <c r="AJ100" s="62"/>
    </row>
    <row r="101" spans="1:36" outlineLevel="2" x14ac:dyDescent="0.3">
      <c r="A101" s="62" t="s">
        <v>583</v>
      </c>
      <c r="B101" s="62" t="str">
        <f t="shared" si="11"/>
        <v>MRC</v>
      </c>
      <c r="C101" s="63" t="str">
        <f>VLOOKUP(MID(E101,1,4),Sheet1!B$2:H$123,3,)</f>
        <v>MMC FOR FINANCE &amp; ADMINISTRATION</v>
      </c>
      <c r="D101" s="64" t="str">
        <f>VLOOKUP(B101,project!A$2:D$101,2,)</f>
        <v xml:space="preserve">P-MUNICIPAL RUNNING COST                          </v>
      </c>
      <c r="E101" s="63" t="s">
        <v>723</v>
      </c>
      <c r="F101" s="63" t="s">
        <v>183</v>
      </c>
      <c r="G101" s="65">
        <v>2000</v>
      </c>
      <c r="H101" s="65">
        <v>0</v>
      </c>
      <c r="I101" s="66">
        <f>(H101)</f>
        <v>0</v>
      </c>
      <c r="J101" s="66">
        <f t="shared" si="12"/>
        <v>0</v>
      </c>
      <c r="K101" s="66">
        <f t="shared" si="12"/>
        <v>0</v>
      </c>
      <c r="L101" s="62">
        <v>0</v>
      </c>
      <c r="M101" s="62">
        <v>0</v>
      </c>
      <c r="N101" s="62">
        <v>0</v>
      </c>
      <c r="O101" s="62"/>
      <c r="P101" s="62">
        <v>0</v>
      </c>
      <c r="Q101" s="62">
        <v>0</v>
      </c>
      <c r="R101" s="62">
        <v>31</v>
      </c>
      <c r="S101" s="62">
        <v>3131</v>
      </c>
      <c r="T101" s="62">
        <v>2301610</v>
      </c>
      <c r="U101" s="65">
        <v>0</v>
      </c>
      <c r="V101" s="65"/>
      <c r="W101" s="65">
        <v>0</v>
      </c>
      <c r="X101" s="65">
        <v>-2000</v>
      </c>
      <c r="Y101" s="62">
        <v>0</v>
      </c>
      <c r="Z101" s="62">
        <v>0</v>
      </c>
      <c r="AA101" s="62">
        <v>0</v>
      </c>
      <c r="AB101" s="62">
        <v>0</v>
      </c>
      <c r="AC101" s="62">
        <v>0</v>
      </c>
      <c r="AD101" s="62">
        <v>0</v>
      </c>
      <c r="AE101" s="62">
        <v>0</v>
      </c>
      <c r="AF101" s="62">
        <v>0</v>
      </c>
      <c r="AG101" s="62"/>
      <c r="AH101" s="62"/>
      <c r="AI101" s="62"/>
      <c r="AJ101" s="62"/>
    </row>
    <row r="102" spans="1:36" outlineLevel="2" x14ac:dyDescent="0.3">
      <c r="A102" s="62" t="s">
        <v>583</v>
      </c>
      <c r="B102" s="62" t="str">
        <f t="shared" si="11"/>
        <v>MRC</v>
      </c>
      <c r="C102" s="63" t="str">
        <f>VLOOKUP(MID(E102,1,4),Sheet1!B$2:H$123,3,)</f>
        <v>MMC FOR FINANCE &amp; ADMINISTRATION</v>
      </c>
      <c r="D102" s="64" t="str">
        <f>VLOOKUP(B102,project!A$2:D$101,2,)</f>
        <v xml:space="preserve">P-MUNICIPAL RUNNING COST                          </v>
      </c>
      <c r="E102" s="63" t="s">
        <v>724</v>
      </c>
      <c r="F102" s="63" t="s">
        <v>198</v>
      </c>
      <c r="G102" s="65">
        <v>5297</v>
      </c>
      <c r="H102" s="65">
        <v>5615</v>
      </c>
      <c r="I102" s="66">
        <f>ROUND(IF(ISERROR(VLOOKUP(CONCATENATE(E102," Total"),[1]salbud19!$E$6:$S$5588,15,)=TRUE),0,VLOOKUP(CONCATENATE(E102," Total"),[1]salbud19!$E$6:$S$5588,15,)),0)</f>
        <v>5509</v>
      </c>
      <c r="J102" s="66">
        <f t="shared" si="12"/>
        <v>5801</v>
      </c>
      <c r="K102" s="66">
        <f t="shared" si="12"/>
        <v>6108</v>
      </c>
      <c r="L102" s="62">
        <v>0</v>
      </c>
      <c r="M102" s="62">
        <v>0</v>
      </c>
      <c r="N102" s="62">
        <v>2915.97</v>
      </c>
      <c r="O102" s="62"/>
      <c r="P102" s="62">
        <v>2699.03</v>
      </c>
      <c r="Q102" s="62">
        <v>51.93</v>
      </c>
      <c r="R102" s="62">
        <v>31</v>
      </c>
      <c r="S102" s="62">
        <v>3131</v>
      </c>
      <c r="T102" s="62">
        <v>2305410</v>
      </c>
      <c r="U102" s="65">
        <v>2915.97</v>
      </c>
      <c r="V102" s="65"/>
      <c r="W102" s="65">
        <v>318</v>
      </c>
      <c r="X102" s="65">
        <v>0</v>
      </c>
      <c r="Y102" s="62">
        <v>0</v>
      </c>
      <c r="Z102" s="62">
        <v>0</v>
      </c>
      <c r="AA102" s="62">
        <v>0</v>
      </c>
      <c r="AB102" s="62">
        <v>0</v>
      </c>
      <c r="AC102" s="62">
        <v>587.84</v>
      </c>
      <c r="AD102" s="62">
        <v>0</v>
      </c>
      <c r="AE102" s="62">
        <v>0</v>
      </c>
      <c r="AF102" s="62">
        <v>0</v>
      </c>
      <c r="AG102" s="62"/>
      <c r="AH102" s="62"/>
      <c r="AI102" s="62"/>
      <c r="AJ102" s="62"/>
    </row>
    <row r="103" spans="1:36" outlineLevel="2" x14ac:dyDescent="0.3">
      <c r="A103" s="62" t="s">
        <v>583</v>
      </c>
      <c r="B103" s="62" t="str">
        <f t="shared" si="11"/>
        <v>MRC</v>
      </c>
      <c r="C103" s="63" t="str">
        <f>VLOOKUP(MID(E103,1,4),Sheet1!B$2:H$123,3,)</f>
        <v>MMC FOR FINANCE &amp; ADMINISTRATION</v>
      </c>
      <c r="D103" s="64" t="str">
        <f>VLOOKUP(B103,project!A$2:D$101,2,)</f>
        <v xml:space="preserve">P-MUNICIPAL RUNNING COST                          </v>
      </c>
      <c r="E103" s="63" t="s">
        <v>725</v>
      </c>
      <c r="F103" s="63" t="s">
        <v>199</v>
      </c>
      <c r="G103" s="65">
        <v>12643</v>
      </c>
      <c r="H103" s="65">
        <v>12643</v>
      </c>
      <c r="I103" s="66">
        <f>(H103)</f>
        <v>12643</v>
      </c>
      <c r="J103" s="66">
        <f t="shared" si="12"/>
        <v>13313</v>
      </c>
      <c r="K103" s="66">
        <f t="shared" si="12"/>
        <v>14019</v>
      </c>
      <c r="L103" s="62">
        <v>0</v>
      </c>
      <c r="M103" s="62">
        <v>0</v>
      </c>
      <c r="N103" s="62">
        <v>6018.07</v>
      </c>
      <c r="O103" s="62"/>
      <c r="P103" s="62">
        <v>6624.93</v>
      </c>
      <c r="Q103" s="62">
        <v>47.6</v>
      </c>
      <c r="R103" s="62">
        <v>31</v>
      </c>
      <c r="S103" s="62">
        <v>3131</v>
      </c>
      <c r="T103" s="62">
        <v>2305760</v>
      </c>
      <c r="U103" s="65">
        <v>6018.07</v>
      </c>
      <c r="V103" s="65"/>
      <c r="W103" s="65">
        <v>0</v>
      </c>
      <c r="X103" s="65">
        <v>0</v>
      </c>
      <c r="Y103" s="62">
        <v>0</v>
      </c>
      <c r="Z103" s="62">
        <v>0</v>
      </c>
      <c r="AA103" s="62">
        <v>0</v>
      </c>
      <c r="AB103" s="62">
        <v>0</v>
      </c>
      <c r="AC103" s="62">
        <v>0</v>
      </c>
      <c r="AD103" s="62">
        <v>0</v>
      </c>
      <c r="AE103" s="62">
        <v>0</v>
      </c>
      <c r="AF103" s="62">
        <v>0</v>
      </c>
      <c r="AG103" s="62"/>
      <c r="AH103" s="62"/>
      <c r="AI103" s="62"/>
      <c r="AJ103" s="62"/>
    </row>
    <row r="104" spans="1:36" outlineLevel="2" x14ac:dyDescent="0.3">
      <c r="A104" s="62" t="s">
        <v>583</v>
      </c>
      <c r="B104" s="62" t="str">
        <f t="shared" si="11"/>
        <v>MRC</v>
      </c>
      <c r="C104" s="63" t="str">
        <f>VLOOKUP(MID(E104,1,4),Sheet1!B$2:H$123,3,)</f>
        <v>MMC FOR FINANCE &amp; ADMINISTRATION</v>
      </c>
      <c r="D104" s="64" t="str">
        <f>VLOOKUP(B104,project!A$2:D$101,2,)</f>
        <v xml:space="preserve">P-MUNICIPAL RUNNING COST                          </v>
      </c>
      <c r="E104" s="63" t="s">
        <v>726</v>
      </c>
      <c r="F104" s="63" t="s">
        <v>212</v>
      </c>
      <c r="G104" s="65">
        <v>11989</v>
      </c>
      <c r="H104" s="65">
        <v>11989</v>
      </c>
      <c r="I104" s="66">
        <f>(H104)</f>
        <v>11989</v>
      </c>
      <c r="J104" s="66">
        <f t="shared" si="12"/>
        <v>12624</v>
      </c>
      <c r="K104" s="66">
        <f t="shared" si="12"/>
        <v>13293</v>
      </c>
      <c r="L104" s="62">
        <v>0</v>
      </c>
      <c r="M104" s="62">
        <v>2505.5300000000002</v>
      </c>
      <c r="N104" s="62">
        <v>8749.5</v>
      </c>
      <c r="O104" s="62"/>
      <c r="P104" s="62">
        <v>3239.5</v>
      </c>
      <c r="Q104" s="62">
        <v>72.97</v>
      </c>
      <c r="R104" s="62">
        <v>31</v>
      </c>
      <c r="S104" s="62">
        <v>3131</v>
      </c>
      <c r="T104" s="62">
        <v>2320600</v>
      </c>
      <c r="U104" s="65">
        <v>8749.5</v>
      </c>
      <c r="V104" s="65"/>
      <c r="W104" s="65">
        <v>0</v>
      </c>
      <c r="X104" s="65">
        <v>0</v>
      </c>
      <c r="Y104" s="62">
        <v>2505.5300000000002</v>
      </c>
      <c r="Z104" s="62">
        <v>0</v>
      </c>
      <c r="AA104" s="62">
        <v>0</v>
      </c>
      <c r="AB104" s="62">
        <v>0</v>
      </c>
      <c r="AC104" s="62">
        <v>0</v>
      </c>
      <c r="AD104" s="62">
        <v>0</v>
      </c>
      <c r="AE104" s="62">
        <v>0</v>
      </c>
      <c r="AF104" s="62">
        <v>0</v>
      </c>
      <c r="AG104" s="62"/>
      <c r="AH104" s="62"/>
      <c r="AI104" s="62"/>
      <c r="AJ104" s="62"/>
    </row>
    <row r="105" spans="1:36" s="30" customFormat="1" outlineLevel="1" x14ac:dyDescent="0.3">
      <c r="A105" s="72"/>
      <c r="B105" s="72"/>
      <c r="C105" s="73" t="s">
        <v>3491</v>
      </c>
      <c r="D105" s="59"/>
      <c r="E105" s="73"/>
      <c r="F105" s="73"/>
      <c r="G105" s="74">
        <f>SUBTOTAL(9,G94:G104)</f>
        <v>787412</v>
      </c>
      <c r="H105" s="74">
        <f>SUBTOTAL(9,H94:H104)</f>
        <v>800654</v>
      </c>
      <c r="I105" s="75">
        <f>SUBTOTAL(9,I94:I104)</f>
        <v>833217</v>
      </c>
      <c r="J105" s="75">
        <f>SUBTOTAL(9,J94:J104)</f>
        <v>877377</v>
      </c>
      <c r="K105" s="75">
        <f>SUBTOTAL(9,K94:K104)</f>
        <v>923878</v>
      </c>
      <c r="L105" s="72"/>
      <c r="M105" s="72"/>
      <c r="N105" s="72"/>
      <c r="O105" s="72"/>
      <c r="P105" s="72"/>
      <c r="Q105" s="72"/>
      <c r="R105" s="72"/>
      <c r="S105" s="72"/>
      <c r="T105" s="72"/>
      <c r="U105" s="74"/>
      <c r="V105" s="74"/>
      <c r="W105" s="74"/>
      <c r="X105" s="74"/>
      <c r="Y105" s="72"/>
      <c r="Z105" s="72"/>
      <c r="AA105" s="72"/>
      <c r="AB105" s="72"/>
      <c r="AC105" s="72"/>
      <c r="AD105" s="72"/>
      <c r="AE105" s="72"/>
      <c r="AF105" s="72"/>
      <c r="AG105" s="72"/>
      <c r="AH105" s="72"/>
      <c r="AI105" s="72"/>
      <c r="AJ105" s="72"/>
    </row>
    <row r="106" spans="1:36" outlineLevel="2" x14ac:dyDescent="0.3">
      <c r="A106" s="62" t="s">
        <v>583</v>
      </c>
      <c r="B106" s="62" t="str">
        <f t="shared" ref="B106:B115" si="13">MID(E106,14,3)</f>
        <v>MRC</v>
      </c>
      <c r="C106" s="63" t="str">
        <f>VLOOKUP(MID(E106,1,4),Sheet1!B$2:H$123,3,)</f>
        <v>MMC FOR SRAC &amp; HERITAGE</v>
      </c>
      <c r="D106" s="64" t="str">
        <f>VLOOKUP(B106,project!A$2:D$101,2,)</f>
        <v xml:space="preserve">P-MUNICIPAL RUNNING COST                          </v>
      </c>
      <c r="E106" s="63" t="s">
        <v>734</v>
      </c>
      <c r="F106" s="63" t="s">
        <v>121</v>
      </c>
      <c r="G106" s="65">
        <v>172858</v>
      </c>
      <c r="H106" s="65">
        <v>181502</v>
      </c>
      <c r="I106" s="66">
        <f>ROUND(IF(ISERROR(VLOOKUP(CONCATENATE(E106," Total"),[1]salbud19!$E$6:$S$5588,15,)=TRUE),0,VLOOKUP(CONCATENATE(E106," Total"),[1]salbud19!$E$6:$S$5588,15,)),0)</f>
        <v>181501</v>
      </c>
      <c r="J106" s="66">
        <f t="shared" ref="J106:K115" si="14">ROUND(SUM(I106*5.3%)+I106,0)</f>
        <v>191121</v>
      </c>
      <c r="K106" s="66">
        <f t="shared" si="14"/>
        <v>201250</v>
      </c>
      <c r="L106" s="62">
        <v>0</v>
      </c>
      <c r="M106" s="62">
        <v>0</v>
      </c>
      <c r="N106" s="62">
        <v>105787.63</v>
      </c>
      <c r="O106" s="62"/>
      <c r="P106" s="62">
        <v>75714.37</v>
      </c>
      <c r="Q106" s="62">
        <v>58.28</v>
      </c>
      <c r="R106" s="62">
        <v>31</v>
      </c>
      <c r="S106" s="62">
        <v>3132</v>
      </c>
      <c r="T106" s="62">
        <v>2211250</v>
      </c>
      <c r="U106" s="65">
        <v>105787.63</v>
      </c>
      <c r="V106" s="65"/>
      <c r="W106" s="65">
        <v>8644</v>
      </c>
      <c r="X106" s="65">
        <v>0</v>
      </c>
      <c r="Y106" s="62">
        <v>0</v>
      </c>
      <c r="Z106" s="62">
        <v>0</v>
      </c>
      <c r="AA106" s="62">
        <v>0</v>
      </c>
      <c r="AB106" s="62">
        <v>0</v>
      </c>
      <c r="AC106" s="62">
        <v>20166.849999999999</v>
      </c>
      <c r="AD106" s="62">
        <v>0</v>
      </c>
      <c r="AE106" s="62">
        <v>0</v>
      </c>
      <c r="AF106" s="62">
        <v>0</v>
      </c>
      <c r="AG106" s="62"/>
      <c r="AH106" s="62"/>
      <c r="AI106" s="62"/>
      <c r="AJ106" s="62"/>
    </row>
    <row r="107" spans="1:36" outlineLevel="2" x14ac:dyDescent="0.3">
      <c r="A107" s="62" t="s">
        <v>583</v>
      </c>
      <c r="B107" s="62" t="str">
        <f t="shared" si="13"/>
        <v>MRC</v>
      </c>
      <c r="C107" s="63" t="str">
        <f>VLOOKUP(MID(E107,1,4),Sheet1!B$2:H$123,3,)</f>
        <v>MMC FOR SRAC &amp; HERITAGE</v>
      </c>
      <c r="D107" s="64" t="str">
        <f>VLOOKUP(B107,project!A$2:D$101,2,)</f>
        <v xml:space="preserve">P-MUNICIPAL RUNNING COST                          </v>
      </c>
      <c r="E107" s="63" t="s">
        <v>735</v>
      </c>
      <c r="F107" s="63" t="s">
        <v>122</v>
      </c>
      <c r="G107" s="65">
        <v>466351</v>
      </c>
      <c r="H107" s="65">
        <v>453415</v>
      </c>
      <c r="I107" s="66">
        <f>ROUND(IF(ISERROR(VLOOKUP(CONCATENATE(E107," Total"),[1]salbud19!$E$6:$S$5588,15,)=TRUE),0,VLOOKUP(CONCATENATE(E107," Total"),[1]salbud19!$E$6:$S$5588,15,)),0)</f>
        <v>481062</v>
      </c>
      <c r="J107" s="66">
        <f t="shared" si="14"/>
        <v>506558</v>
      </c>
      <c r="K107" s="66">
        <f t="shared" si="14"/>
        <v>533406</v>
      </c>
      <c r="L107" s="62">
        <v>0</v>
      </c>
      <c r="M107" s="62">
        <v>0</v>
      </c>
      <c r="N107" s="62">
        <v>251656.39</v>
      </c>
      <c r="O107" s="62"/>
      <c r="P107" s="62">
        <v>201758.61</v>
      </c>
      <c r="Q107" s="62">
        <v>55.5</v>
      </c>
      <c r="R107" s="62">
        <v>31</v>
      </c>
      <c r="S107" s="62">
        <v>3132</v>
      </c>
      <c r="T107" s="62">
        <v>2211300</v>
      </c>
      <c r="U107" s="65">
        <v>251656.39</v>
      </c>
      <c r="V107" s="65"/>
      <c r="W107" s="65">
        <v>0</v>
      </c>
      <c r="X107" s="65">
        <v>-12936</v>
      </c>
      <c r="Y107" s="62">
        <v>0</v>
      </c>
      <c r="Z107" s="62">
        <v>0</v>
      </c>
      <c r="AA107" s="62">
        <v>0</v>
      </c>
      <c r="AB107" s="62">
        <v>0</v>
      </c>
      <c r="AC107" s="62">
        <v>50873.83</v>
      </c>
      <c r="AD107" s="62">
        <v>0</v>
      </c>
      <c r="AE107" s="62">
        <v>0</v>
      </c>
      <c r="AF107" s="62">
        <v>0</v>
      </c>
      <c r="AG107" s="62"/>
      <c r="AH107" s="62"/>
      <c r="AI107" s="62"/>
      <c r="AJ107" s="62"/>
    </row>
    <row r="108" spans="1:36" outlineLevel="2" x14ac:dyDescent="0.3">
      <c r="A108" s="62" t="s">
        <v>583</v>
      </c>
      <c r="B108" s="62" t="str">
        <f t="shared" si="13"/>
        <v>MRC</v>
      </c>
      <c r="C108" s="63" t="str">
        <f>VLOOKUP(MID(E108,1,4),Sheet1!B$2:H$123,3,)</f>
        <v>MMC FOR SRAC &amp; HERITAGE</v>
      </c>
      <c r="D108" s="64" t="str">
        <f>VLOOKUP(B108,project!A$2:D$101,2,)</f>
        <v xml:space="preserve">P-MUNICIPAL RUNNING COST                          </v>
      </c>
      <c r="E108" s="63" t="s">
        <v>736</v>
      </c>
      <c r="F108" s="63" t="s">
        <v>123</v>
      </c>
      <c r="G108" s="65">
        <v>22800</v>
      </c>
      <c r="H108" s="65">
        <v>40800</v>
      </c>
      <c r="I108" s="66">
        <f>(H108)</f>
        <v>40800</v>
      </c>
      <c r="J108" s="66">
        <f t="shared" si="14"/>
        <v>42962</v>
      </c>
      <c r="K108" s="66">
        <f t="shared" si="14"/>
        <v>45239</v>
      </c>
      <c r="L108" s="62">
        <v>0</v>
      </c>
      <c r="M108" s="62">
        <v>0</v>
      </c>
      <c r="N108" s="62">
        <v>13300</v>
      </c>
      <c r="O108" s="62"/>
      <c r="P108" s="62">
        <v>27500</v>
      </c>
      <c r="Q108" s="62">
        <v>32.590000000000003</v>
      </c>
      <c r="R108" s="62">
        <v>31</v>
      </c>
      <c r="S108" s="62">
        <v>3132</v>
      </c>
      <c r="T108" s="62">
        <v>2211320</v>
      </c>
      <c r="U108" s="65">
        <v>13300</v>
      </c>
      <c r="V108" s="65"/>
      <c r="W108" s="65">
        <v>18000</v>
      </c>
      <c r="X108" s="65">
        <v>0</v>
      </c>
      <c r="Y108" s="62">
        <v>0</v>
      </c>
      <c r="Z108" s="62">
        <v>0</v>
      </c>
      <c r="AA108" s="62">
        <v>0</v>
      </c>
      <c r="AB108" s="62">
        <v>0</v>
      </c>
      <c r="AC108" s="62">
        <v>4300</v>
      </c>
      <c r="AD108" s="62">
        <v>0</v>
      </c>
      <c r="AE108" s="62">
        <v>0</v>
      </c>
      <c r="AF108" s="62">
        <v>0</v>
      </c>
      <c r="AG108" s="62"/>
      <c r="AH108" s="62"/>
      <c r="AI108" s="62"/>
      <c r="AJ108" s="62"/>
    </row>
    <row r="109" spans="1:36" outlineLevel="2" x14ac:dyDescent="0.3">
      <c r="A109" s="62" t="s">
        <v>583</v>
      </c>
      <c r="B109" s="62" t="str">
        <f t="shared" si="13"/>
        <v>MRC</v>
      </c>
      <c r="C109" s="63" t="str">
        <f>VLOOKUP(MID(E109,1,4),Sheet1!B$2:H$123,3,)</f>
        <v>MMC FOR SRAC &amp; HERITAGE</v>
      </c>
      <c r="D109" s="64" t="str">
        <f>VLOOKUP(B109,project!A$2:D$101,2,)</f>
        <v xml:space="preserve">P-MUNICIPAL RUNNING COST                          </v>
      </c>
      <c r="E109" s="63" t="s">
        <v>737</v>
      </c>
      <c r="F109" s="63" t="s">
        <v>133</v>
      </c>
      <c r="G109" s="65">
        <v>69953</v>
      </c>
      <c r="H109" s="65">
        <v>68013</v>
      </c>
      <c r="I109" s="66">
        <f>ROUND(IF(ISERROR(VLOOKUP(CONCATENATE(E109," Total"),[1]salbud19!$E$6:$S$5588,15,)=TRUE),0,VLOOKUP(CONCATENATE(E109," Total"),[1]salbud19!$E$6:$S$5588,15,)),0)</f>
        <v>72159</v>
      </c>
      <c r="J109" s="66">
        <f t="shared" si="14"/>
        <v>75983</v>
      </c>
      <c r="K109" s="66">
        <f t="shared" si="14"/>
        <v>80010</v>
      </c>
      <c r="L109" s="62">
        <v>0</v>
      </c>
      <c r="M109" s="62">
        <v>0</v>
      </c>
      <c r="N109" s="62">
        <v>37748.47</v>
      </c>
      <c r="O109" s="62"/>
      <c r="P109" s="62">
        <v>30264.53</v>
      </c>
      <c r="Q109" s="62">
        <v>55.5</v>
      </c>
      <c r="R109" s="62">
        <v>31</v>
      </c>
      <c r="S109" s="62">
        <v>3132</v>
      </c>
      <c r="T109" s="62">
        <v>2221250</v>
      </c>
      <c r="U109" s="65">
        <v>37748.47</v>
      </c>
      <c r="V109" s="65"/>
      <c r="W109" s="65">
        <v>0</v>
      </c>
      <c r="X109" s="65">
        <v>-1940</v>
      </c>
      <c r="Y109" s="62">
        <v>0</v>
      </c>
      <c r="Z109" s="62">
        <v>0</v>
      </c>
      <c r="AA109" s="62">
        <v>0</v>
      </c>
      <c r="AB109" s="62">
        <v>0</v>
      </c>
      <c r="AC109" s="62">
        <v>7631.05</v>
      </c>
      <c r="AD109" s="62">
        <v>0</v>
      </c>
      <c r="AE109" s="62">
        <v>0</v>
      </c>
      <c r="AF109" s="62">
        <v>0</v>
      </c>
      <c r="AG109" s="62"/>
      <c r="AH109" s="62"/>
      <c r="AI109" s="62"/>
      <c r="AJ109" s="62"/>
    </row>
    <row r="110" spans="1:36" outlineLevel="2" x14ac:dyDescent="0.3">
      <c r="A110" s="62" t="s">
        <v>583</v>
      </c>
      <c r="B110" s="62" t="str">
        <f t="shared" si="13"/>
        <v>MRC</v>
      </c>
      <c r="C110" s="63" t="str">
        <f>VLOOKUP(MID(E110,1,4),Sheet1!B$2:H$123,3,)</f>
        <v>MMC FOR SRAC &amp; HERITAGE</v>
      </c>
      <c r="D110" s="64" t="str">
        <f>VLOOKUP(B110,project!A$2:D$101,2,)</f>
        <v xml:space="preserve">P-MUNICIPAL RUNNING COST                          </v>
      </c>
      <c r="E110" s="63" t="s">
        <v>738</v>
      </c>
      <c r="F110" s="63" t="s">
        <v>134</v>
      </c>
      <c r="G110" s="65">
        <v>22201</v>
      </c>
      <c r="H110" s="65">
        <v>23078</v>
      </c>
      <c r="I110" s="66">
        <f>ROUND(IF(ISERROR(VLOOKUP(CONCATENATE(E110," Total"),[1]salbud19!$E$6:$S$5588,15,)=TRUE),0,VLOOKUP(CONCATENATE(E110," Total"),[1]salbud19!$E$6:$S$5588,15,)),0)</f>
        <v>23953</v>
      </c>
      <c r="J110" s="66">
        <f t="shared" si="14"/>
        <v>25223</v>
      </c>
      <c r="K110" s="66">
        <f t="shared" si="14"/>
        <v>26560</v>
      </c>
      <c r="L110" s="62">
        <v>0</v>
      </c>
      <c r="M110" s="62">
        <v>0</v>
      </c>
      <c r="N110" s="62">
        <v>13096.64</v>
      </c>
      <c r="O110" s="62"/>
      <c r="P110" s="62">
        <v>9981.36</v>
      </c>
      <c r="Q110" s="62">
        <v>56.74</v>
      </c>
      <c r="R110" s="62">
        <v>31</v>
      </c>
      <c r="S110" s="62">
        <v>3132</v>
      </c>
      <c r="T110" s="62">
        <v>2221300</v>
      </c>
      <c r="U110" s="65">
        <v>13096.64</v>
      </c>
      <c r="V110" s="65"/>
      <c r="W110" s="65">
        <v>877</v>
      </c>
      <c r="X110" s="65">
        <v>0</v>
      </c>
      <c r="Y110" s="62">
        <v>0</v>
      </c>
      <c r="Z110" s="62">
        <v>0</v>
      </c>
      <c r="AA110" s="62">
        <v>0</v>
      </c>
      <c r="AB110" s="62">
        <v>0</v>
      </c>
      <c r="AC110" s="62">
        <v>1996.1</v>
      </c>
      <c r="AD110" s="62">
        <v>0</v>
      </c>
      <c r="AE110" s="62">
        <v>0</v>
      </c>
      <c r="AF110" s="62">
        <v>0</v>
      </c>
      <c r="AG110" s="62"/>
      <c r="AH110" s="62"/>
      <c r="AI110" s="62"/>
      <c r="AJ110" s="62"/>
    </row>
    <row r="111" spans="1:36" outlineLevel="2" x14ac:dyDescent="0.3">
      <c r="A111" s="62" t="s">
        <v>583</v>
      </c>
      <c r="B111" s="62" t="str">
        <f t="shared" si="13"/>
        <v>MRC</v>
      </c>
      <c r="C111" s="63" t="str">
        <f>VLOOKUP(MID(E111,1,4),Sheet1!B$2:H$123,3,)</f>
        <v>MMC FOR SRAC &amp; HERITAGE</v>
      </c>
      <c r="D111" s="64" t="str">
        <f>VLOOKUP(B111,project!A$2:D$101,2,)</f>
        <v xml:space="preserve">P-MUNICIPAL RUNNING COST                          </v>
      </c>
      <c r="E111" s="63" t="s">
        <v>739</v>
      </c>
      <c r="F111" s="63" t="s">
        <v>178</v>
      </c>
      <c r="G111" s="65">
        <v>920</v>
      </c>
      <c r="H111" s="65">
        <v>3600</v>
      </c>
      <c r="I111" s="66">
        <f>(H111)</f>
        <v>3600</v>
      </c>
      <c r="J111" s="66">
        <f t="shared" si="14"/>
        <v>3791</v>
      </c>
      <c r="K111" s="66">
        <f t="shared" si="14"/>
        <v>3992</v>
      </c>
      <c r="L111" s="62">
        <v>600</v>
      </c>
      <c r="M111" s="62">
        <v>0</v>
      </c>
      <c r="N111" s="62">
        <v>2100</v>
      </c>
      <c r="O111" s="62"/>
      <c r="P111" s="62">
        <v>1500</v>
      </c>
      <c r="Q111" s="62">
        <v>58.33</v>
      </c>
      <c r="R111" s="62">
        <v>31</v>
      </c>
      <c r="S111" s="62">
        <v>3132</v>
      </c>
      <c r="T111" s="62">
        <v>2301100</v>
      </c>
      <c r="U111" s="65">
        <v>2100</v>
      </c>
      <c r="V111" s="65"/>
      <c r="W111" s="65">
        <v>2680</v>
      </c>
      <c r="X111" s="65">
        <v>0</v>
      </c>
      <c r="Y111" s="62">
        <v>0</v>
      </c>
      <c r="Z111" s="62">
        <v>0</v>
      </c>
      <c r="AA111" s="62">
        <v>0</v>
      </c>
      <c r="AB111" s="62">
        <v>0</v>
      </c>
      <c r="AC111" s="62">
        <v>0</v>
      </c>
      <c r="AD111" s="62">
        <v>0</v>
      </c>
      <c r="AE111" s="62">
        <v>0</v>
      </c>
      <c r="AF111" s="62">
        <v>0</v>
      </c>
      <c r="AG111" s="62"/>
      <c r="AH111" s="62"/>
      <c r="AI111" s="62"/>
      <c r="AJ111" s="62"/>
    </row>
    <row r="112" spans="1:36" outlineLevel="2" x14ac:dyDescent="0.3">
      <c r="A112" s="62" t="s">
        <v>583</v>
      </c>
      <c r="B112" s="62" t="str">
        <f t="shared" si="13"/>
        <v>MRC</v>
      </c>
      <c r="C112" s="63" t="str">
        <f>VLOOKUP(MID(E112,1,4),Sheet1!B$2:H$123,3,)</f>
        <v>MMC FOR SRAC &amp; HERITAGE</v>
      </c>
      <c r="D112" s="64" t="str">
        <f>VLOOKUP(B112,project!A$2:D$101,2,)</f>
        <v xml:space="preserve">P-MUNICIPAL RUNNING COST                          </v>
      </c>
      <c r="E112" s="63" t="s">
        <v>740</v>
      </c>
      <c r="F112" s="63" t="s">
        <v>183</v>
      </c>
      <c r="G112" s="65">
        <v>2000</v>
      </c>
      <c r="H112" s="65">
        <v>0</v>
      </c>
      <c r="I112" s="66">
        <f>(H112)</f>
        <v>0</v>
      </c>
      <c r="J112" s="66">
        <f t="shared" si="14"/>
        <v>0</v>
      </c>
      <c r="K112" s="66">
        <f t="shared" si="14"/>
        <v>0</v>
      </c>
      <c r="L112" s="62">
        <v>0</v>
      </c>
      <c r="M112" s="62">
        <v>0</v>
      </c>
      <c r="N112" s="62">
        <v>0</v>
      </c>
      <c r="O112" s="62"/>
      <c r="P112" s="62">
        <v>0</v>
      </c>
      <c r="Q112" s="62">
        <v>0</v>
      </c>
      <c r="R112" s="62">
        <v>31</v>
      </c>
      <c r="S112" s="62">
        <v>3132</v>
      </c>
      <c r="T112" s="62">
        <v>2301610</v>
      </c>
      <c r="U112" s="65">
        <v>0</v>
      </c>
      <c r="V112" s="65"/>
      <c r="W112" s="65">
        <v>0</v>
      </c>
      <c r="X112" s="65">
        <v>-2000</v>
      </c>
      <c r="Y112" s="62">
        <v>0</v>
      </c>
      <c r="Z112" s="62">
        <v>0</v>
      </c>
      <c r="AA112" s="62">
        <v>0</v>
      </c>
      <c r="AB112" s="62">
        <v>0</v>
      </c>
      <c r="AC112" s="62">
        <v>0</v>
      </c>
      <c r="AD112" s="62">
        <v>0</v>
      </c>
      <c r="AE112" s="62">
        <v>0</v>
      </c>
      <c r="AF112" s="62">
        <v>0</v>
      </c>
      <c r="AG112" s="62"/>
      <c r="AH112" s="62"/>
      <c r="AI112" s="62"/>
      <c r="AJ112" s="62"/>
    </row>
    <row r="113" spans="1:36" outlineLevel="2" x14ac:dyDescent="0.3">
      <c r="A113" s="62" t="s">
        <v>583</v>
      </c>
      <c r="B113" s="62" t="str">
        <f t="shared" si="13"/>
        <v>MRC</v>
      </c>
      <c r="C113" s="63" t="str">
        <f>VLOOKUP(MID(E113,1,4),Sheet1!B$2:H$123,3,)</f>
        <v>MMC FOR SRAC &amp; HERITAGE</v>
      </c>
      <c r="D113" s="64" t="str">
        <f>VLOOKUP(B113,project!A$2:D$101,2,)</f>
        <v xml:space="preserve">P-MUNICIPAL RUNNING COST                          </v>
      </c>
      <c r="E113" s="63" t="s">
        <v>741</v>
      </c>
      <c r="F113" s="63" t="s">
        <v>198</v>
      </c>
      <c r="G113" s="65">
        <v>5223</v>
      </c>
      <c r="H113" s="65">
        <v>5532</v>
      </c>
      <c r="I113" s="66">
        <f>ROUND(IF(ISERROR(VLOOKUP(CONCATENATE(E113," Total"),[1]salbud19!$E$6:$S$5588,15,)=TRUE),0,VLOOKUP(CONCATENATE(E113," Total"),[1]salbud19!$E$6:$S$5588,15,)),0)</f>
        <v>5428</v>
      </c>
      <c r="J113" s="66">
        <f t="shared" si="14"/>
        <v>5716</v>
      </c>
      <c r="K113" s="66">
        <f t="shared" si="14"/>
        <v>6019</v>
      </c>
      <c r="L113" s="62">
        <v>0</v>
      </c>
      <c r="M113" s="62">
        <v>0</v>
      </c>
      <c r="N113" s="62">
        <v>2872.12</v>
      </c>
      <c r="O113" s="62"/>
      <c r="P113" s="62">
        <v>2659.88</v>
      </c>
      <c r="Q113" s="62">
        <v>51.91</v>
      </c>
      <c r="R113" s="62">
        <v>31</v>
      </c>
      <c r="S113" s="62">
        <v>3132</v>
      </c>
      <c r="T113" s="62">
        <v>2305410</v>
      </c>
      <c r="U113" s="65">
        <v>2872.12</v>
      </c>
      <c r="V113" s="65"/>
      <c r="W113" s="65">
        <v>309</v>
      </c>
      <c r="X113" s="65">
        <v>0</v>
      </c>
      <c r="Y113" s="62">
        <v>0</v>
      </c>
      <c r="Z113" s="62">
        <v>0</v>
      </c>
      <c r="AA113" s="62">
        <v>0</v>
      </c>
      <c r="AB113" s="62">
        <v>0</v>
      </c>
      <c r="AC113" s="62">
        <v>581.08000000000004</v>
      </c>
      <c r="AD113" s="62">
        <v>0</v>
      </c>
      <c r="AE113" s="62">
        <v>0</v>
      </c>
      <c r="AF113" s="62">
        <v>0</v>
      </c>
      <c r="AG113" s="62"/>
      <c r="AH113" s="62"/>
      <c r="AI113" s="62"/>
      <c r="AJ113" s="62"/>
    </row>
    <row r="114" spans="1:36" outlineLevel="2" x14ac:dyDescent="0.3">
      <c r="A114" s="62" t="s">
        <v>583</v>
      </c>
      <c r="B114" s="62" t="str">
        <f t="shared" si="13"/>
        <v>MRC</v>
      </c>
      <c r="C114" s="63" t="str">
        <f>VLOOKUP(MID(E114,1,4),Sheet1!B$2:H$123,3,)</f>
        <v>MMC FOR SRAC &amp; HERITAGE</v>
      </c>
      <c r="D114" s="64" t="str">
        <f>VLOOKUP(B114,project!A$2:D$101,2,)</f>
        <v xml:space="preserve">P-MUNICIPAL RUNNING COST                          </v>
      </c>
      <c r="E114" s="63" t="s">
        <v>742</v>
      </c>
      <c r="F114" s="63" t="s">
        <v>199</v>
      </c>
      <c r="G114" s="65">
        <v>12600</v>
      </c>
      <c r="H114" s="65">
        <v>12600</v>
      </c>
      <c r="I114" s="66">
        <f>(H114)</f>
        <v>12600</v>
      </c>
      <c r="J114" s="66">
        <f t="shared" si="14"/>
        <v>13268</v>
      </c>
      <c r="K114" s="66">
        <f t="shared" si="14"/>
        <v>13971</v>
      </c>
      <c r="L114" s="62">
        <v>0</v>
      </c>
      <c r="M114" s="62">
        <v>0</v>
      </c>
      <c r="N114" s="62">
        <v>0</v>
      </c>
      <c r="O114" s="62"/>
      <c r="P114" s="62">
        <v>12600</v>
      </c>
      <c r="Q114" s="62">
        <v>0</v>
      </c>
      <c r="R114" s="62">
        <v>31</v>
      </c>
      <c r="S114" s="62">
        <v>3132</v>
      </c>
      <c r="T114" s="62">
        <v>2305760</v>
      </c>
      <c r="U114" s="65">
        <v>0</v>
      </c>
      <c r="V114" s="65"/>
      <c r="W114" s="65">
        <v>0</v>
      </c>
      <c r="X114" s="65">
        <v>0</v>
      </c>
      <c r="Y114" s="62">
        <v>0</v>
      </c>
      <c r="Z114" s="62">
        <v>0</v>
      </c>
      <c r="AA114" s="62">
        <v>0</v>
      </c>
      <c r="AB114" s="62">
        <v>0</v>
      </c>
      <c r="AC114" s="62">
        <v>0</v>
      </c>
      <c r="AD114" s="62">
        <v>0</v>
      </c>
      <c r="AE114" s="62">
        <v>0</v>
      </c>
      <c r="AF114" s="62">
        <v>0</v>
      </c>
      <c r="AG114" s="62"/>
      <c r="AH114" s="62"/>
      <c r="AI114" s="62"/>
      <c r="AJ114" s="62"/>
    </row>
    <row r="115" spans="1:36" outlineLevel="2" x14ac:dyDescent="0.3">
      <c r="A115" s="62" t="s">
        <v>583</v>
      </c>
      <c r="B115" s="62" t="str">
        <f t="shared" si="13"/>
        <v>MRC</v>
      </c>
      <c r="C115" s="63" t="str">
        <f>VLOOKUP(MID(E115,1,4),Sheet1!B$2:H$123,3,)</f>
        <v>MMC FOR SRAC &amp; HERITAGE</v>
      </c>
      <c r="D115" s="64" t="str">
        <f>VLOOKUP(B115,project!A$2:D$101,2,)</f>
        <v xml:space="preserve">P-MUNICIPAL RUNNING COST                          </v>
      </c>
      <c r="E115" s="63" t="s">
        <v>743</v>
      </c>
      <c r="F115" s="63" t="s">
        <v>212</v>
      </c>
      <c r="G115" s="65">
        <v>8500</v>
      </c>
      <c r="H115" s="65">
        <v>8500</v>
      </c>
      <c r="I115" s="66">
        <f>(H115)</f>
        <v>8500</v>
      </c>
      <c r="J115" s="66">
        <f t="shared" si="14"/>
        <v>8951</v>
      </c>
      <c r="K115" s="66">
        <f t="shared" si="14"/>
        <v>9425</v>
      </c>
      <c r="L115" s="62">
        <v>0</v>
      </c>
      <c r="M115" s="62">
        <v>0</v>
      </c>
      <c r="N115" s="62">
        <v>7120.71</v>
      </c>
      <c r="O115" s="62"/>
      <c r="P115" s="62">
        <v>1379.29</v>
      </c>
      <c r="Q115" s="62">
        <v>83.77</v>
      </c>
      <c r="R115" s="62">
        <v>31</v>
      </c>
      <c r="S115" s="62">
        <v>3132</v>
      </c>
      <c r="T115" s="62">
        <v>2320600</v>
      </c>
      <c r="U115" s="65">
        <v>7120.71</v>
      </c>
      <c r="V115" s="65"/>
      <c r="W115" s="65">
        <v>0</v>
      </c>
      <c r="X115" s="65">
        <v>0</v>
      </c>
      <c r="Y115" s="62">
        <v>0</v>
      </c>
      <c r="Z115" s="62">
        <v>988.49</v>
      </c>
      <c r="AA115" s="62">
        <v>0</v>
      </c>
      <c r="AB115" s="62">
        <v>0</v>
      </c>
      <c r="AC115" s="62">
        <v>988.49</v>
      </c>
      <c r="AD115" s="62">
        <v>0</v>
      </c>
      <c r="AE115" s="62">
        <v>0</v>
      </c>
      <c r="AF115" s="62">
        <v>0</v>
      </c>
      <c r="AG115" s="62"/>
      <c r="AH115" s="62"/>
      <c r="AI115" s="62"/>
      <c r="AJ115" s="62"/>
    </row>
    <row r="116" spans="1:36" s="30" customFormat="1" outlineLevel="1" x14ac:dyDescent="0.3">
      <c r="A116" s="72"/>
      <c r="B116" s="72"/>
      <c r="C116" s="73" t="s">
        <v>3492</v>
      </c>
      <c r="D116" s="59"/>
      <c r="E116" s="73"/>
      <c r="F116" s="73"/>
      <c r="G116" s="74">
        <f>SUBTOTAL(9,G106:G115)</f>
        <v>783406</v>
      </c>
      <c r="H116" s="74">
        <f>SUBTOTAL(9,H106:H115)</f>
        <v>797040</v>
      </c>
      <c r="I116" s="75">
        <f>SUBTOTAL(9,I106:I115)</f>
        <v>829603</v>
      </c>
      <c r="J116" s="75">
        <f>SUBTOTAL(9,J106:J115)</f>
        <v>873573</v>
      </c>
      <c r="K116" s="75">
        <f>SUBTOTAL(9,K106:K115)</f>
        <v>919872</v>
      </c>
      <c r="L116" s="72"/>
      <c r="M116" s="72"/>
      <c r="N116" s="72"/>
      <c r="O116" s="72"/>
      <c r="P116" s="72"/>
      <c r="Q116" s="72"/>
      <c r="R116" s="72"/>
      <c r="S116" s="72"/>
      <c r="T116" s="72"/>
      <c r="U116" s="74"/>
      <c r="V116" s="74"/>
      <c r="W116" s="74"/>
      <c r="X116" s="74"/>
      <c r="Y116" s="72"/>
      <c r="Z116" s="72"/>
      <c r="AA116" s="72"/>
      <c r="AB116" s="72"/>
      <c r="AC116" s="72"/>
      <c r="AD116" s="72"/>
      <c r="AE116" s="72"/>
      <c r="AF116" s="72"/>
      <c r="AG116" s="72"/>
      <c r="AH116" s="72"/>
      <c r="AI116" s="72"/>
      <c r="AJ116" s="72"/>
    </row>
    <row r="117" spans="1:36" outlineLevel="2" x14ac:dyDescent="0.3">
      <c r="A117" s="62" t="s">
        <v>583</v>
      </c>
      <c r="B117" s="62" t="str">
        <f t="shared" ref="B117:B124" si="15">MID(E117,14,3)</f>
        <v>MRC</v>
      </c>
      <c r="C117" s="63" t="str">
        <f>VLOOKUP(MID(E117,1,4),Sheet1!B$2:H$123,3,)</f>
        <v>MMC FOR INFRASTRUCTURE &amp; TRANSPORT</v>
      </c>
      <c r="D117" s="64" t="str">
        <f>VLOOKUP(B117,project!A$2:D$101,2,)</f>
        <v xml:space="preserve">P-MUNICIPAL RUNNING COST                          </v>
      </c>
      <c r="E117" s="63" t="s">
        <v>750</v>
      </c>
      <c r="F117" s="63" t="s">
        <v>121</v>
      </c>
      <c r="G117" s="65">
        <v>111177</v>
      </c>
      <c r="H117" s="65">
        <v>116119</v>
      </c>
      <c r="I117" s="66">
        <f>ROUND(IF(ISERROR(VLOOKUP(CONCATENATE(E117," Total"),[1]salbud19!$E$6:$S$5588,15,)=TRUE),0,VLOOKUP(CONCATENATE(E117," Total"),[1]salbud19!$E$6:$S$5588,15,)),0)</f>
        <v>116119</v>
      </c>
      <c r="J117" s="66">
        <f t="shared" ref="J117:K124" si="16">ROUND(SUM(I117*5.3%)+I117,0)</f>
        <v>122273</v>
      </c>
      <c r="K117" s="66">
        <f t="shared" si="16"/>
        <v>128753</v>
      </c>
      <c r="L117" s="62">
        <v>0</v>
      </c>
      <c r="M117" s="62">
        <v>0</v>
      </c>
      <c r="N117" s="62">
        <v>65647.25</v>
      </c>
      <c r="O117" s="62"/>
      <c r="P117" s="62">
        <v>50471.75</v>
      </c>
      <c r="Q117" s="62">
        <v>56.53</v>
      </c>
      <c r="R117" s="62">
        <v>31</v>
      </c>
      <c r="S117" s="62">
        <v>3133</v>
      </c>
      <c r="T117" s="62">
        <v>2211250</v>
      </c>
      <c r="U117" s="65">
        <v>65647.25</v>
      </c>
      <c r="V117" s="65"/>
      <c r="W117" s="65">
        <v>4942</v>
      </c>
      <c r="X117" s="65">
        <v>0</v>
      </c>
      <c r="Y117" s="62">
        <v>0</v>
      </c>
      <c r="Z117" s="62">
        <v>0</v>
      </c>
      <c r="AA117" s="62">
        <v>0</v>
      </c>
      <c r="AB117" s="62">
        <v>0</v>
      </c>
      <c r="AC117" s="62">
        <v>12559.39</v>
      </c>
      <c r="AD117" s="62">
        <v>0</v>
      </c>
      <c r="AE117" s="62">
        <v>0</v>
      </c>
      <c r="AF117" s="62">
        <v>0</v>
      </c>
      <c r="AG117" s="62"/>
      <c r="AH117" s="62"/>
      <c r="AI117" s="62"/>
      <c r="AJ117" s="62"/>
    </row>
    <row r="118" spans="1:36" outlineLevel="2" x14ac:dyDescent="0.3">
      <c r="A118" s="62" t="s">
        <v>583</v>
      </c>
      <c r="B118" s="62" t="str">
        <f t="shared" si="15"/>
        <v>MRC</v>
      </c>
      <c r="C118" s="63" t="str">
        <f>VLOOKUP(MID(E118,1,4),Sheet1!B$2:H$123,3,)</f>
        <v>MMC FOR INFRASTRUCTURE &amp; TRANSPORT</v>
      </c>
      <c r="D118" s="64" t="str">
        <f>VLOOKUP(B118,project!A$2:D$101,2,)</f>
        <v xml:space="preserve">P-MUNICIPAL RUNNING COST                          </v>
      </c>
      <c r="E118" s="63" t="s">
        <v>751</v>
      </c>
      <c r="F118" s="63" t="s">
        <v>122</v>
      </c>
      <c r="G118" s="65">
        <v>277310</v>
      </c>
      <c r="H118" s="65">
        <v>277335</v>
      </c>
      <c r="I118" s="66">
        <f>ROUND(IF(ISERROR(VLOOKUP(CONCATENATE(E118," Total"),[1]salbud19!$E$6:$S$5588,15,)=TRUE),0,VLOOKUP(CONCATENATE(E118," Total"),[1]salbud19!$E$6:$S$5588,15,)),0)</f>
        <v>385855</v>
      </c>
      <c r="J118" s="66">
        <f t="shared" si="16"/>
        <v>406305</v>
      </c>
      <c r="K118" s="66">
        <f t="shared" si="16"/>
        <v>427839</v>
      </c>
      <c r="L118" s="62">
        <v>0</v>
      </c>
      <c r="M118" s="62">
        <v>0</v>
      </c>
      <c r="N118" s="62">
        <v>155102.64000000001</v>
      </c>
      <c r="O118" s="62"/>
      <c r="P118" s="62">
        <v>122232.36</v>
      </c>
      <c r="Q118" s="62">
        <v>55.92</v>
      </c>
      <c r="R118" s="62">
        <v>31</v>
      </c>
      <c r="S118" s="62">
        <v>3133</v>
      </c>
      <c r="T118" s="62">
        <v>2211300</v>
      </c>
      <c r="U118" s="65">
        <v>155102.64000000001</v>
      </c>
      <c r="V118" s="65"/>
      <c r="W118" s="65">
        <v>25</v>
      </c>
      <c r="X118" s="65">
        <v>0</v>
      </c>
      <c r="Y118" s="62">
        <v>0</v>
      </c>
      <c r="Z118" s="62">
        <v>0</v>
      </c>
      <c r="AA118" s="62">
        <v>0</v>
      </c>
      <c r="AB118" s="62">
        <v>0</v>
      </c>
      <c r="AC118" s="62">
        <v>29787.21</v>
      </c>
      <c r="AD118" s="62">
        <v>0</v>
      </c>
      <c r="AE118" s="62">
        <v>0</v>
      </c>
      <c r="AF118" s="62">
        <v>0</v>
      </c>
      <c r="AG118" s="62"/>
      <c r="AH118" s="62"/>
      <c r="AI118" s="62"/>
      <c r="AJ118" s="62"/>
    </row>
    <row r="119" spans="1:36" outlineLevel="2" x14ac:dyDescent="0.3">
      <c r="A119" s="62" t="s">
        <v>583</v>
      </c>
      <c r="B119" s="62" t="str">
        <f t="shared" si="15"/>
        <v>MRC</v>
      </c>
      <c r="C119" s="63" t="str">
        <f>VLOOKUP(MID(E119,1,4),Sheet1!B$2:H$123,3,)</f>
        <v>MMC FOR INFRASTRUCTURE &amp; TRANSPORT</v>
      </c>
      <c r="D119" s="64" t="str">
        <f>VLOOKUP(B119,project!A$2:D$101,2,)</f>
        <v xml:space="preserve">P-MUNICIPAL RUNNING COST                          </v>
      </c>
      <c r="E119" s="63" t="s">
        <v>752</v>
      </c>
      <c r="F119" s="63" t="s">
        <v>133</v>
      </c>
      <c r="G119" s="65">
        <v>72848</v>
      </c>
      <c r="H119" s="65">
        <v>71023</v>
      </c>
      <c r="I119" s="66">
        <f>ROUND(IF(ISERROR(VLOOKUP(CONCATENATE(E119," Total"),[1]salbud19!$E$6:$S$5588,15,)=TRUE),0,VLOOKUP(CONCATENATE(E119," Total"),[1]salbud19!$E$6:$S$5588,15,)),0)</f>
        <v>75284</v>
      </c>
      <c r="J119" s="66">
        <f t="shared" si="16"/>
        <v>79274</v>
      </c>
      <c r="K119" s="66">
        <f t="shared" si="16"/>
        <v>83476</v>
      </c>
      <c r="L119" s="62">
        <v>0</v>
      </c>
      <c r="M119" s="62">
        <v>0</v>
      </c>
      <c r="N119" s="62">
        <v>39456.69</v>
      </c>
      <c r="O119" s="62"/>
      <c r="P119" s="62">
        <v>31566.31</v>
      </c>
      <c r="Q119" s="62">
        <v>55.55</v>
      </c>
      <c r="R119" s="62">
        <v>31</v>
      </c>
      <c r="S119" s="62">
        <v>3133</v>
      </c>
      <c r="T119" s="62">
        <v>2221250</v>
      </c>
      <c r="U119" s="65">
        <v>39456.69</v>
      </c>
      <c r="V119" s="65"/>
      <c r="W119" s="65">
        <v>0</v>
      </c>
      <c r="X119" s="65">
        <v>-1825</v>
      </c>
      <c r="Y119" s="62">
        <v>0</v>
      </c>
      <c r="Z119" s="62">
        <v>0</v>
      </c>
      <c r="AA119" s="62">
        <v>0</v>
      </c>
      <c r="AB119" s="62">
        <v>0</v>
      </c>
      <c r="AC119" s="62">
        <v>7891.46</v>
      </c>
      <c r="AD119" s="62">
        <v>0</v>
      </c>
      <c r="AE119" s="62">
        <v>0</v>
      </c>
      <c r="AF119" s="62">
        <v>0</v>
      </c>
      <c r="AG119" s="62"/>
      <c r="AH119" s="62"/>
      <c r="AI119" s="62"/>
      <c r="AJ119" s="62"/>
    </row>
    <row r="120" spans="1:36" outlineLevel="2" x14ac:dyDescent="0.3">
      <c r="A120" s="62" t="s">
        <v>583</v>
      </c>
      <c r="B120" s="62" t="str">
        <f t="shared" si="15"/>
        <v>MRC</v>
      </c>
      <c r="C120" s="63" t="str">
        <f>VLOOKUP(MID(E120,1,4),Sheet1!B$2:H$123,3,)</f>
        <v>MMC FOR INFRASTRUCTURE &amp; TRANSPORT</v>
      </c>
      <c r="D120" s="64" t="str">
        <f>VLOOKUP(B120,project!A$2:D$101,2,)</f>
        <v xml:space="preserve">P-MUNICIPAL RUNNING COST                          </v>
      </c>
      <c r="E120" s="63" t="s">
        <v>753</v>
      </c>
      <c r="F120" s="63" t="s">
        <v>178</v>
      </c>
      <c r="G120" s="65">
        <v>881</v>
      </c>
      <c r="H120" s="65">
        <v>3600</v>
      </c>
      <c r="I120" s="66">
        <f>(H120)</f>
        <v>3600</v>
      </c>
      <c r="J120" s="66">
        <f t="shared" si="16"/>
        <v>3791</v>
      </c>
      <c r="K120" s="66">
        <f t="shared" si="16"/>
        <v>3992</v>
      </c>
      <c r="L120" s="62">
        <v>524.55999999999995</v>
      </c>
      <c r="M120" s="62">
        <v>0</v>
      </c>
      <c r="N120" s="62">
        <v>1726.92</v>
      </c>
      <c r="O120" s="62"/>
      <c r="P120" s="62">
        <v>1873.08</v>
      </c>
      <c r="Q120" s="62">
        <v>47.97</v>
      </c>
      <c r="R120" s="62">
        <v>31</v>
      </c>
      <c r="S120" s="62">
        <v>3133</v>
      </c>
      <c r="T120" s="62">
        <v>2301100</v>
      </c>
      <c r="U120" s="65">
        <v>1726.92</v>
      </c>
      <c r="V120" s="65"/>
      <c r="W120" s="65">
        <v>2719</v>
      </c>
      <c r="X120" s="65">
        <v>0</v>
      </c>
      <c r="Y120" s="62">
        <v>0</v>
      </c>
      <c r="Z120" s="62">
        <v>0</v>
      </c>
      <c r="AA120" s="62">
        <v>0</v>
      </c>
      <c r="AB120" s="62">
        <v>0</v>
      </c>
      <c r="AC120" s="62">
        <v>0</v>
      </c>
      <c r="AD120" s="62">
        <v>0</v>
      </c>
      <c r="AE120" s="62">
        <v>0</v>
      </c>
      <c r="AF120" s="62">
        <v>0</v>
      </c>
      <c r="AG120" s="62"/>
      <c r="AH120" s="62"/>
      <c r="AI120" s="62"/>
      <c r="AJ120" s="62"/>
    </row>
    <row r="121" spans="1:36" outlineLevel="2" x14ac:dyDescent="0.3">
      <c r="A121" s="62" t="s">
        <v>583</v>
      </c>
      <c r="B121" s="62" t="str">
        <f t="shared" si="15"/>
        <v>MRC</v>
      </c>
      <c r="C121" s="63" t="str">
        <f>VLOOKUP(MID(E121,1,4),Sheet1!B$2:H$123,3,)</f>
        <v>MMC FOR INFRASTRUCTURE &amp; TRANSPORT</v>
      </c>
      <c r="D121" s="64" t="str">
        <f>VLOOKUP(B121,project!A$2:D$101,2,)</f>
        <v xml:space="preserve">P-MUNICIPAL RUNNING COST                          </v>
      </c>
      <c r="E121" s="63" t="s">
        <v>754</v>
      </c>
      <c r="F121" s="63" t="s">
        <v>183</v>
      </c>
      <c r="G121" s="65">
        <v>2000</v>
      </c>
      <c r="H121" s="65">
        <v>0</v>
      </c>
      <c r="I121" s="66">
        <f>(H121)</f>
        <v>0</v>
      </c>
      <c r="J121" s="66">
        <f t="shared" si="16"/>
        <v>0</v>
      </c>
      <c r="K121" s="66">
        <f t="shared" si="16"/>
        <v>0</v>
      </c>
      <c r="L121" s="62">
        <v>0</v>
      </c>
      <c r="M121" s="62">
        <v>0</v>
      </c>
      <c r="N121" s="62">
        <v>0</v>
      </c>
      <c r="O121" s="62"/>
      <c r="P121" s="62">
        <v>0</v>
      </c>
      <c r="Q121" s="62">
        <v>0</v>
      </c>
      <c r="R121" s="62">
        <v>31</v>
      </c>
      <c r="S121" s="62">
        <v>3133</v>
      </c>
      <c r="T121" s="62">
        <v>2301610</v>
      </c>
      <c r="U121" s="65">
        <v>0</v>
      </c>
      <c r="V121" s="65"/>
      <c r="W121" s="65">
        <v>0</v>
      </c>
      <c r="X121" s="65">
        <v>-2000</v>
      </c>
      <c r="Y121" s="62">
        <v>0</v>
      </c>
      <c r="Z121" s="62">
        <v>0</v>
      </c>
      <c r="AA121" s="62">
        <v>0</v>
      </c>
      <c r="AB121" s="62">
        <v>0</v>
      </c>
      <c r="AC121" s="62">
        <v>0</v>
      </c>
      <c r="AD121" s="62">
        <v>0</v>
      </c>
      <c r="AE121" s="62">
        <v>0</v>
      </c>
      <c r="AF121" s="62">
        <v>0</v>
      </c>
      <c r="AG121" s="62"/>
      <c r="AH121" s="62"/>
      <c r="AI121" s="62"/>
      <c r="AJ121" s="62"/>
    </row>
    <row r="122" spans="1:36" outlineLevel="2" x14ac:dyDescent="0.3">
      <c r="A122" s="62" t="s">
        <v>583</v>
      </c>
      <c r="B122" s="62" t="str">
        <f t="shared" si="15"/>
        <v>MRC</v>
      </c>
      <c r="C122" s="63" t="str">
        <f>VLOOKUP(MID(E122,1,4),Sheet1!B$2:H$123,3,)</f>
        <v>MMC FOR INFRASTRUCTURE &amp; TRANSPORT</v>
      </c>
      <c r="D122" s="64" t="str">
        <f>VLOOKUP(B122,project!A$2:D$101,2,)</f>
        <v xml:space="preserve">P-MUNICIPAL RUNNING COST                          </v>
      </c>
      <c r="E122" s="63" t="s">
        <v>755</v>
      </c>
      <c r="F122" s="63" t="s">
        <v>198</v>
      </c>
      <c r="G122" s="65">
        <v>2666</v>
      </c>
      <c r="H122" s="65">
        <v>3134</v>
      </c>
      <c r="I122" s="66">
        <f>ROUND(IF(ISERROR(VLOOKUP(CONCATENATE(E122," Total"),[1]salbud19!$E$6:$S$5588,15,)=TRUE),0,VLOOKUP(CONCATENATE(E122," Total"),[1]salbud19!$E$6:$S$5588,15,)),0)</f>
        <v>3749</v>
      </c>
      <c r="J122" s="66">
        <f t="shared" si="16"/>
        <v>3948</v>
      </c>
      <c r="K122" s="66">
        <f t="shared" si="16"/>
        <v>4157</v>
      </c>
      <c r="L122" s="62">
        <v>0</v>
      </c>
      <c r="M122" s="62">
        <v>0</v>
      </c>
      <c r="N122" s="62">
        <v>1652.57</v>
      </c>
      <c r="O122" s="62"/>
      <c r="P122" s="62">
        <v>1481.43</v>
      </c>
      <c r="Q122" s="62">
        <v>52.73</v>
      </c>
      <c r="R122" s="62">
        <v>31</v>
      </c>
      <c r="S122" s="62">
        <v>3133</v>
      </c>
      <c r="T122" s="62">
        <v>2305410</v>
      </c>
      <c r="U122" s="65">
        <v>1652.57</v>
      </c>
      <c r="V122" s="65"/>
      <c r="W122" s="65">
        <v>468</v>
      </c>
      <c r="X122" s="65">
        <v>0</v>
      </c>
      <c r="Y122" s="62">
        <v>0</v>
      </c>
      <c r="Z122" s="62">
        <v>0</v>
      </c>
      <c r="AA122" s="62">
        <v>0</v>
      </c>
      <c r="AB122" s="62">
        <v>0</v>
      </c>
      <c r="AC122" s="62">
        <v>307.57</v>
      </c>
      <c r="AD122" s="62">
        <v>0</v>
      </c>
      <c r="AE122" s="62">
        <v>0</v>
      </c>
      <c r="AF122" s="62">
        <v>0</v>
      </c>
      <c r="AG122" s="62"/>
      <c r="AH122" s="62"/>
      <c r="AI122" s="62"/>
      <c r="AJ122" s="62"/>
    </row>
    <row r="123" spans="1:36" outlineLevel="2" x14ac:dyDescent="0.3">
      <c r="A123" s="62" t="s">
        <v>583</v>
      </c>
      <c r="B123" s="62" t="str">
        <f t="shared" si="15"/>
        <v>MRC</v>
      </c>
      <c r="C123" s="63" t="str">
        <f>VLOOKUP(MID(E123,1,4),Sheet1!B$2:H$123,3,)</f>
        <v>MMC FOR INFRASTRUCTURE &amp; TRANSPORT</v>
      </c>
      <c r="D123" s="64" t="str">
        <f>VLOOKUP(B123,project!A$2:D$101,2,)</f>
        <v xml:space="preserve">P-MUNICIPAL RUNNING COST                          </v>
      </c>
      <c r="E123" s="63" t="s">
        <v>756</v>
      </c>
      <c r="F123" s="63" t="s">
        <v>199</v>
      </c>
      <c r="G123" s="65">
        <v>16000</v>
      </c>
      <c r="H123" s="65">
        <v>16000</v>
      </c>
      <c r="I123" s="66">
        <f>(H123)</f>
        <v>16000</v>
      </c>
      <c r="J123" s="66">
        <f t="shared" si="16"/>
        <v>16848</v>
      </c>
      <c r="K123" s="66">
        <f t="shared" si="16"/>
        <v>17741</v>
      </c>
      <c r="L123" s="62">
        <v>2456.14</v>
      </c>
      <c r="M123" s="62">
        <v>0</v>
      </c>
      <c r="N123" s="62">
        <v>12624.56</v>
      </c>
      <c r="O123" s="62"/>
      <c r="P123" s="62">
        <v>3375.44</v>
      </c>
      <c r="Q123" s="62">
        <v>78.900000000000006</v>
      </c>
      <c r="R123" s="62">
        <v>31</v>
      </c>
      <c r="S123" s="62">
        <v>3133</v>
      </c>
      <c r="T123" s="62">
        <v>2305760</v>
      </c>
      <c r="U123" s="65">
        <v>12624.56</v>
      </c>
      <c r="V123" s="65"/>
      <c r="W123" s="65">
        <v>0</v>
      </c>
      <c r="X123" s="65">
        <v>0</v>
      </c>
      <c r="Y123" s="62">
        <v>0</v>
      </c>
      <c r="Z123" s="62">
        <v>0</v>
      </c>
      <c r="AA123" s="62">
        <v>0</v>
      </c>
      <c r="AB123" s="62">
        <v>0</v>
      </c>
      <c r="AC123" s="62">
        <v>0</v>
      </c>
      <c r="AD123" s="62">
        <v>0</v>
      </c>
      <c r="AE123" s="62">
        <v>0</v>
      </c>
      <c r="AF123" s="62">
        <v>0</v>
      </c>
      <c r="AG123" s="62"/>
      <c r="AH123" s="62"/>
      <c r="AI123" s="62"/>
      <c r="AJ123" s="62"/>
    </row>
    <row r="124" spans="1:36" outlineLevel="2" x14ac:dyDescent="0.3">
      <c r="A124" s="62" t="s">
        <v>583</v>
      </c>
      <c r="B124" s="62" t="str">
        <f t="shared" si="15"/>
        <v>MRC</v>
      </c>
      <c r="C124" s="63" t="str">
        <f>VLOOKUP(MID(E124,1,4),Sheet1!B$2:H$123,3,)</f>
        <v>MMC FOR INFRASTRUCTURE &amp; TRANSPORT</v>
      </c>
      <c r="D124" s="64" t="str">
        <f>VLOOKUP(B124,project!A$2:D$101,2,)</f>
        <v xml:space="preserve">P-MUNICIPAL RUNNING COST                          </v>
      </c>
      <c r="E124" s="63" t="s">
        <v>757</v>
      </c>
      <c r="F124" s="63" t="s">
        <v>212</v>
      </c>
      <c r="G124" s="65">
        <v>8775</v>
      </c>
      <c r="H124" s="65">
        <v>8775</v>
      </c>
      <c r="I124" s="66">
        <f>(H124)</f>
        <v>8775</v>
      </c>
      <c r="J124" s="66">
        <f t="shared" si="16"/>
        <v>9240</v>
      </c>
      <c r="K124" s="66">
        <f t="shared" si="16"/>
        <v>9730</v>
      </c>
      <c r="L124" s="62">
        <v>0</v>
      </c>
      <c r="M124" s="62">
        <v>5205.28</v>
      </c>
      <c r="N124" s="62">
        <v>3408.89</v>
      </c>
      <c r="O124" s="62"/>
      <c r="P124" s="62">
        <v>5366.11</v>
      </c>
      <c r="Q124" s="62">
        <v>38.840000000000003</v>
      </c>
      <c r="R124" s="62">
        <v>31</v>
      </c>
      <c r="S124" s="62">
        <v>3133</v>
      </c>
      <c r="T124" s="62">
        <v>2320600</v>
      </c>
      <c r="U124" s="65">
        <v>3408.89</v>
      </c>
      <c r="V124" s="65"/>
      <c r="W124" s="65">
        <v>0</v>
      </c>
      <c r="X124" s="65">
        <v>0</v>
      </c>
      <c r="Y124" s="62">
        <v>5205.28</v>
      </c>
      <c r="Z124" s="62">
        <v>0</v>
      </c>
      <c r="AA124" s="62">
        <v>0</v>
      </c>
      <c r="AB124" s="62">
        <v>0</v>
      </c>
      <c r="AC124" s="62">
        <v>0</v>
      </c>
      <c r="AD124" s="62">
        <v>0</v>
      </c>
      <c r="AE124" s="62">
        <v>0</v>
      </c>
      <c r="AF124" s="62">
        <v>0</v>
      </c>
      <c r="AG124" s="62"/>
      <c r="AH124" s="62"/>
      <c r="AI124" s="62"/>
      <c r="AJ124" s="62"/>
    </row>
    <row r="125" spans="1:36" s="30" customFormat="1" outlineLevel="1" x14ac:dyDescent="0.3">
      <c r="A125" s="72"/>
      <c r="B125" s="72"/>
      <c r="C125" s="73" t="s">
        <v>3493</v>
      </c>
      <c r="D125" s="59"/>
      <c r="E125" s="73"/>
      <c r="F125" s="73"/>
      <c r="G125" s="74">
        <f>SUBTOTAL(9,G117:G124)</f>
        <v>491657</v>
      </c>
      <c r="H125" s="74">
        <f>SUBTOTAL(9,H117:H124)</f>
        <v>495986</v>
      </c>
      <c r="I125" s="75">
        <f>SUBTOTAL(9,I117:I124)</f>
        <v>609382</v>
      </c>
      <c r="J125" s="75">
        <f>SUBTOTAL(9,J117:J124)</f>
        <v>641679</v>
      </c>
      <c r="K125" s="75">
        <f>SUBTOTAL(9,K117:K124)</f>
        <v>675688</v>
      </c>
      <c r="L125" s="72"/>
      <c r="M125" s="72"/>
      <c r="N125" s="72"/>
      <c r="O125" s="72"/>
      <c r="P125" s="72"/>
      <c r="Q125" s="72"/>
      <c r="R125" s="72"/>
      <c r="S125" s="72"/>
      <c r="T125" s="72"/>
      <c r="U125" s="74"/>
      <c r="V125" s="74"/>
      <c r="W125" s="74"/>
      <c r="X125" s="74"/>
      <c r="Y125" s="72"/>
      <c r="Z125" s="72"/>
      <c r="AA125" s="72"/>
      <c r="AB125" s="72"/>
      <c r="AC125" s="72"/>
      <c r="AD125" s="72"/>
      <c r="AE125" s="72"/>
      <c r="AF125" s="72"/>
      <c r="AG125" s="72"/>
      <c r="AH125" s="72"/>
      <c r="AI125" s="72"/>
      <c r="AJ125" s="72"/>
    </row>
    <row r="126" spans="1:36" outlineLevel="2" x14ac:dyDescent="0.3">
      <c r="A126" s="62" t="s">
        <v>583</v>
      </c>
      <c r="B126" s="62" t="str">
        <f t="shared" ref="B126:B134" si="17">MID(E126,14,3)</f>
        <v>MRC</v>
      </c>
      <c r="C126" s="63" t="str">
        <f>VLOOKUP(MID(E126,1,4),Sheet1!B$2:H$123,3,)</f>
        <v>MMC FOR HUMAN SETTLEMENTS</v>
      </c>
      <c r="D126" s="64" t="str">
        <f>VLOOKUP(B126,project!A$2:D$101,2,)</f>
        <v xml:space="preserve">P-MUNICIPAL RUNNING COST                          </v>
      </c>
      <c r="E126" s="63" t="s">
        <v>764</v>
      </c>
      <c r="F126" s="63" t="s">
        <v>121</v>
      </c>
      <c r="G126" s="65">
        <v>172858</v>
      </c>
      <c r="H126" s="65">
        <v>181502</v>
      </c>
      <c r="I126" s="66">
        <f>ROUND(IF(ISERROR(VLOOKUP(CONCATENATE(E126," Total"),[1]salbud19!$E$6:$S$5588,15,)=TRUE),0,VLOOKUP(CONCATENATE(E126," Total"),[1]salbud19!$E$6:$S$5588,15,)),0)</f>
        <v>181501</v>
      </c>
      <c r="J126" s="66">
        <f t="shared" ref="J126:K134" si="18">ROUND(SUM(I126*5.3%)+I126,0)</f>
        <v>191121</v>
      </c>
      <c r="K126" s="66">
        <f t="shared" si="18"/>
        <v>201250</v>
      </c>
      <c r="L126" s="62">
        <v>0</v>
      </c>
      <c r="M126" s="62">
        <v>0</v>
      </c>
      <c r="N126" s="62">
        <v>101627.95</v>
      </c>
      <c r="O126" s="62"/>
      <c r="P126" s="62">
        <v>79874.05</v>
      </c>
      <c r="Q126" s="62">
        <v>55.99</v>
      </c>
      <c r="R126" s="62">
        <v>31</v>
      </c>
      <c r="S126" s="62">
        <v>3134</v>
      </c>
      <c r="T126" s="62">
        <v>2211250</v>
      </c>
      <c r="U126" s="65">
        <v>101627.95</v>
      </c>
      <c r="V126" s="65"/>
      <c r="W126" s="65">
        <v>8644</v>
      </c>
      <c r="X126" s="65">
        <v>0</v>
      </c>
      <c r="Y126" s="62">
        <v>0</v>
      </c>
      <c r="Z126" s="62">
        <v>0</v>
      </c>
      <c r="AA126" s="62">
        <v>0</v>
      </c>
      <c r="AB126" s="62">
        <v>0</v>
      </c>
      <c r="AC126" s="62">
        <v>20166.849999999999</v>
      </c>
      <c r="AD126" s="62">
        <v>0</v>
      </c>
      <c r="AE126" s="62">
        <v>0</v>
      </c>
      <c r="AF126" s="62">
        <v>0</v>
      </c>
      <c r="AG126" s="62"/>
      <c r="AH126" s="62"/>
      <c r="AI126" s="62"/>
      <c r="AJ126" s="62"/>
    </row>
    <row r="127" spans="1:36" outlineLevel="2" x14ac:dyDescent="0.3">
      <c r="A127" s="62" t="s">
        <v>583</v>
      </c>
      <c r="B127" s="62" t="str">
        <f t="shared" si="17"/>
        <v>MRC</v>
      </c>
      <c r="C127" s="63" t="str">
        <f>VLOOKUP(MID(E127,1,4),Sheet1!B$2:H$123,3,)</f>
        <v>MMC FOR HUMAN SETTLEMENTS</v>
      </c>
      <c r="D127" s="64" t="str">
        <f>VLOOKUP(B127,project!A$2:D$101,2,)</f>
        <v xml:space="preserve">P-MUNICIPAL RUNNING COST                          </v>
      </c>
      <c r="E127" s="63" t="s">
        <v>765</v>
      </c>
      <c r="F127" s="63" t="s">
        <v>122</v>
      </c>
      <c r="G127" s="65">
        <v>485656</v>
      </c>
      <c r="H127" s="65">
        <v>473482</v>
      </c>
      <c r="I127" s="66">
        <f>ROUND(IF(ISERROR(VLOOKUP(CONCATENATE(E127," Total"),[1]salbud19!$E$6:$S$5588,15,)=TRUE),0,VLOOKUP(CONCATENATE(E127," Total"),[1]salbud19!$E$6:$S$5588,15,)),0)</f>
        <v>485524</v>
      </c>
      <c r="J127" s="66">
        <f t="shared" si="18"/>
        <v>511257</v>
      </c>
      <c r="K127" s="66">
        <f t="shared" si="18"/>
        <v>538354</v>
      </c>
      <c r="L127" s="62">
        <v>0</v>
      </c>
      <c r="M127" s="62">
        <v>0</v>
      </c>
      <c r="N127" s="62">
        <v>263044.81</v>
      </c>
      <c r="O127" s="62"/>
      <c r="P127" s="62">
        <v>210437.19</v>
      </c>
      <c r="Q127" s="62">
        <v>55.55</v>
      </c>
      <c r="R127" s="62">
        <v>31</v>
      </c>
      <c r="S127" s="62">
        <v>3134</v>
      </c>
      <c r="T127" s="62">
        <v>2211300</v>
      </c>
      <c r="U127" s="65">
        <v>263044.81</v>
      </c>
      <c r="V127" s="65"/>
      <c r="W127" s="65">
        <v>0</v>
      </c>
      <c r="X127" s="65">
        <v>-12174</v>
      </c>
      <c r="Y127" s="62">
        <v>0</v>
      </c>
      <c r="Z127" s="62">
        <v>0</v>
      </c>
      <c r="AA127" s="62">
        <v>0</v>
      </c>
      <c r="AB127" s="62">
        <v>0</v>
      </c>
      <c r="AC127" s="62">
        <v>51245.63</v>
      </c>
      <c r="AD127" s="62">
        <v>0</v>
      </c>
      <c r="AE127" s="62">
        <v>0</v>
      </c>
      <c r="AF127" s="62">
        <v>0</v>
      </c>
      <c r="AG127" s="62"/>
      <c r="AH127" s="62"/>
      <c r="AI127" s="62"/>
      <c r="AJ127" s="62"/>
    </row>
    <row r="128" spans="1:36" outlineLevel="2" x14ac:dyDescent="0.3">
      <c r="A128" s="62" t="s">
        <v>583</v>
      </c>
      <c r="B128" s="62" t="str">
        <f t="shared" si="17"/>
        <v>MRC</v>
      </c>
      <c r="C128" s="63" t="str">
        <f>VLOOKUP(MID(E128,1,4),Sheet1!B$2:H$123,3,)</f>
        <v>MMC FOR HUMAN SETTLEMENTS</v>
      </c>
      <c r="D128" s="64" t="str">
        <f>VLOOKUP(B128,project!A$2:D$101,2,)</f>
        <v xml:space="preserve">P-MUNICIPAL RUNNING COST                          </v>
      </c>
      <c r="E128" s="63" t="s">
        <v>766</v>
      </c>
      <c r="F128" s="63" t="s">
        <v>123</v>
      </c>
      <c r="G128" s="65">
        <v>22800</v>
      </c>
      <c r="H128" s="65">
        <v>40800</v>
      </c>
      <c r="I128" s="66">
        <f>(H128)</f>
        <v>40800</v>
      </c>
      <c r="J128" s="66">
        <f t="shared" si="18"/>
        <v>42962</v>
      </c>
      <c r="K128" s="66">
        <f t="shared" si="18"/>
        <v>45239</v>
      </c>
      <c r="L128" s="62">
        <v>0</v>
      </c>
      <c r="M128" s="62">
        <v>0</v>
      </c>
      <c r="N128" s="62">
        <v>13300</v>
      </c>
      <c r="O128" s="62"/>
      <c r="P128" s="62">
        <v>27500</v>
      </c>
      <c r="Q128" s="62">
        <v>32.590000000000003</v>
      </c>
      <c r="R128" s="62">
        <v>31</v>
      </c>
      <c r="S128" s="62">
        <v>3134</v>
      </c>
      <c r="T128" s="62">
        <v>2211320</v>
      </c>
      <c r="U128" s="65">
        <v>13300</v>
      </c>
      <c r="V128" s="65"/>
      <c r="W128" s="65">
        <v>18000</v>
      </c>
      <c r="X128" s="65">
        <v>0</v>
      </c>
      <c r="Y128" s="62">
        <v>0</v>
      </c>
      <c r="Z128" s="62">
        <v>0</v>
      </c>
      <c r="AA128" s="62">
        <v>0</v>
      </c>
      <c r="AB128" s="62">
        <v>0</v>
      </c>
      <c r="AC128" s="62">
        <v>4300</v>
      </c>
      <c r="AD128" s="62">
        <v>0</v>
      </c>
      <c r="AE128" s="62">
        <v>0</v>
      </c>
      <c r="AF128" s="62">
        <v>0</v>
      </c>
      <c r="AG128" s="62"/>
      <c r="AH128" s="62"/>
      <c r="AI128" s="62"/>
      <c r="AJ128" s="62"/>
    </row>
    <row r="129" spans="1:36" outlineLevel="2" x14ac:dyDescent="0.3">
      <c r="A129" s="62" t="s">
        <v>583</v>
      </c>
      <c r="B129" s="62" t="str">
        <f t="shared" si="17"/>
        <v>MRC</v>
      </c>
      <c r="C129" s="63" t="str">
        <f>VLOOKUP(MID(E129,1,4),Sheet1!B$2:H$123,3,)</f>
        <v>MMC FOR HUMAN SETTLEMENTS</v>
      </c>
      <c r="D129" s="64" t="str">
        <f>VLOOKUP(B129,project!A$2:D$101,2,)</f>
        <v xml:space="preserve">P-MUNICIPAL RUNNING COST                          </v>
      </c>
      <c r="E129" s="63" t="s">
        <v>767</v>
      </c>
      <c r="F129" s="63" t="s">
        <v>133</v>
      </c>
      <c r="G129" s="65">
        <v>72848</v>
      </c>
      <c r="H129" s="65">
        <v>71023</v>
      </c>
      <c r="I129" s="66">
        <f>ROUND(IF(ISERROR(VLOOKUP(CONCATENATE(E129," Total"),[1]salbud19!$E$6:$S$5588,15,)=TRUE),0,VLOOKUP(CONCATENATE(E129," Total"),[1]salbud19!$E$6:$S$5588,15,)),0)</f>
        <v>72829</v>
      </c>
      <c r="J129" s="66">
        <f t="shared" si="18"/>
        <v>76689</v>
      </c>
      <c r="K129" s="66">
        <f t="shared" si="18"/>
        <v>80754</v>
      </c>
      <c r="L129" s="62">
        <v>0</v>
      </c>
      <c r="M129" s="62">
        <v>0</v>
      </c>
      <c r="N129" s="62">
        <v>39456.69</v>
      </c>
      <c r="O129" s="62"/>
      <c r="P129" s="62">
        <v>31566.31</v>
      </c>
      <c r="Q129" s="62">
        <v>55.55</v>
      </c>
      <c r="R129" s="62">
        <v>31</v>
      </c>
      <c r="S129" s="62">
        <v>3134</v>
      </c>
      <c r="T129" s="62">
        <v>2221250</v>
      </c>
      <c r="U129" s="65">
        <v>39456.69</v>
      </c>
      <c r="V129" s="65"/>
      <c r="W129" s="65">
        <v>0</v>
      </c>
      <c r="X129" s="65">
        <v>-1825</v>
      </c>
      <c r="Y129" s="62">
        <v>0</v>
      </c>
      <c r="Z129" s="62">
        <v>0</v>
      </c>
      <c r="AA129" s="62">
        <v>0</v>
      </c>
      <c r="AB129" s="62">
        <v>0</v>
      </c>
      <c r="AC129" s="62">
        <v>7686.89</v>
      </c>
      <c r="AD129" s="62">
        <v>0</v>
      </c>
      <c r="AE129" s="62">
        <v>0</v>
      </c>
      <c r="AF129" s="62">
        <v>0</v>
      </c>
      <c r="AG129" s="62"/>
      <c r="AH129" s="62"/>
      <c r="AI129" s="62"/>
      <c r="AJ129" s="62"/>
    </row>
    <row r="130" spans="1:36" outlineLevel="2" x14ac:dyDescent="0.3">
      <c r="A130" s="62" t="s">
        <v>583</v>
      </c>
      <c r="B130" s="62" t="str">
        <f t="shared" si="17"/>
        <v>MRC</v>
      </c>
      <c r="C130" s="63" t="str">
        <f>VLOOKUP(MID(E130,1,4),Sheet1!B$2:H$123,3,)</f>
        <v>MMC FOR HUMAN SETTLEMENTS</v>
      </c>
      <c r="D130" s="64" t="str">
        <f>VLOOKUP(B130,project!A$2:D$101,2,)</f>
        <v xml:space="preserve">P-MUNICIPAL RUNNING COST                          </v>
      </c>
      <c r="E130" s="63" t="s">
        <v>768</v>
      </c>
      <c r="F130" s="63" t="s">
        <v>178</v>
      </c>
      <c r="G130" s="65">
        <v>2647</v>
      </c>
      <c r="H130" s="65">
        <v>3600</v>
      </c>
      <c r="I130" s="66">
        <f>(H130)</f>
        <v>3600</v>
      </c>
      <c r="J130" s="66">
        <f t="shared" si="18"/>
        <v>3791</v>
      </c>
      <c r="K130" s="66">
        <f t="shared" si="18"/>
        <v>3992</v>
      </c>
      <c r="L130" s="62">
        <v>1378.9</v>
      </c>
      <c r="M130" s="62">
        <v>0</v>
      </c>
      <c r="N130" s="62">
        <v>4835.79</v>
      </c>
      <c r="O130" s="62"/>
      <c r="P130" s="62">
        <v>-1235.79</v>
      </c>
      <c r="Q130" s="62">
        <v>134.32</v>
      </c>
      <c r="R130" s="62">
        <v>31</v>
      </c>
      <c r="S130" s="62">
        <v>3134</v>
      </c>
      <c r="T130" s="62">
        <v>2301100</v>
      </c>
      <c r="U130" s="65">
        <v>4835.79</v>
      </c>
      <c r="V130" s="65"/>
      <c r="W130" s="65">
        <v>953</v>
      </c>
      <c r="X130" s="65">
        <v>0</v>
      </c>
      <c r="Y130" s="62">
        <v>0</v>
      </c>
      <c r="Z130" s="62">
        <v>0</v>
      </c>
      <c r="AA130" s="62">
        <v>0</v>
      </c>
      <c r="AB130" s="62">
        <v>0</v>
      </c>
      <c r="AC130" s="62">
        <v>0</v>
      </c>
      <c r="AD130" s="62">
        <v>0</v>
      </c>
      <c r="AE130" s="62">
        <v>0</v>
      </c>
      <c r="AF130" s="62">
        <v>0</v>
      </c>
      <c r="AG130" s="62"/>
      <c r="AH130" s="62"/>
      <c r="AI130" s="62"/>
      <c r="AJ130" s="62"/>
    </row>
    <row r="131" spans="1:36" outlineLevel="2" x14ac:dyDescent="0.3">
      <c r="A131" s="62" t="s">
        <v>583</v>
      </c>
      <c r="B131" s="62" t="str">
        <f t="shared" si="17"/>
        <v>MRC</v>
      </c>
      <c r="C131" s="63" t="str">
        <f>VLOOKUP(MID(E131,1,4),Sheet1!B$2:H$123,3,)</f>
        <v>MMC FOR HUMAN SETTLEMENTS</v>
      </c>
      <c r="D131" s="64" t="str">
        <f>VLOOKUP(B131,project!A$2:D$101,2,)</f>
        <v xml:space="preserve">P-MUNICIPAL RUNNING COST                          </v>
      </c>
      <c r="E131" s="63" t="s">
        <v>769</v>
      </c>
      <c r="F131" s="63" t="s">
        <v>183</v>
      </c>
      <c r="G131" s="65">
        <v>2000</v>
      </c>
      <c r="H131" s="65">
        <v>300</v>
      </c>
      <c r="I131" s="66">
        <f>(H131)</f>
        <v>300</v>
      </c>
      <c r="J131" s="66">
        <f t="shared" si="18"/>
        <v>316</v>
      </c>
      <c r="K131" s="66">
        <f t="shared" si="18"/>
        <v>333</v>
      </c>
      <c r="L131" s="62">
        <v>0</v>
      </c>
      <c r="M131" s="62">
        <v>0</v>
      </c>
      <c r="N131" s="62">
        <v>299.8</v>
      </c>
      <c r="O131" s="62"/>
      <c r="P131" s="62">
        <v>0.2</v>
      </c>
      <c r="Q131" s="62">
        <v>99.93</v>
      </c>
      <c r="R131" s="62">
        <v>31</v>
      </c>
      <c r="S131" s="62">
        <v>3134</v>
      </c>
      <c r="T131" s="62">
        <v>2301610</v>
      </c>
      <c r="U131" s="65">
        <v>299.8</v>
      </c>
      <c r="V131" s="65"/>
      <c r="W131" s="65">
        <v>0</v>
      </c>
      <c r="X131" s="65">
        <v>-1700</v>
      </c>
      <c r="Y131" s="62">
        <v>0</v>
      </c>
      <c r="Z131" s="62">
        <v>0</v>
      </c>
      <c r="AA131" s="62">
        <v>0</v>
      </c>
      <c r="AB131" s="62">
        <v>0</v>
      </c>
      <c r="AC131" s="62">
        <v>0</v>
      </c>
      <c r="AD131" s="62">
        <v>0</v>
      </c>
      <c r="AE131" s="62">
        <v>0</v>
      </c>
      <c r="AF131" s="62">
        <v>0</v>
      </c>
      <c r="AG131" s="62"/>
      <c r="AH131" s="62"/>
      <c r="AI131" s="62"/>
      <c r="AJ131" s="62"/>
    </row>
    <row r="132" spans="1:36" outlineLevel="2" x14ac:dyDescent="0.3">
      <c r="A132" s="62" t="s">
        <v>583</v>
      </c>
      <c r="B132" s="62" t="str">
        <f t="shared" si="17"/>
        <v>MRC</v>
      </c>
      <c r="C132" s="63" t="str">
        <f>VLOOKUP(MID(E132,1,4),Sheet1!B$2:H$123,3,)</f>
        <v>MMC FOR HUMAN SETTLEMENTS</v>
      </c>
      <c r="D132" s="64" t="str">
        <f>VLOOKUP(B132,project!A$2:D$101,2,)</f>
        <v xml:space="preserve">P-MUNICIPAL RUNNING COST                          </v>
      </c>
      <c r="E132" s="63" t="s">
        <v>770</v>
      </c>
      <c r="F132" s="63" t="s">
        <v>198</v>
      </c>
      <c r="G132" s="65">
        <v>5167</v>
      </c>
      <c r="H132" s="65">
        <v>5470</v>
      </c>
      <c r="I132" s="66">
        <f>ROUND(IF(ISERROR(VLOOKUP(CONCATENATE(E132," Total"),[1]salbud19!$E$6:$S$5588,15,)=TRUE),0,VLOOKUP(CONCATENATE(E132," Total"),[1]salbud19!$E$6:$S$5588,15,)),0)</f>
        <v>5415</v>
      </c>
      <c r="J132" s="66">
        <f t="shared" si="18"/>
        <v>5702</v>
      </c>
      <c r="K132" s="66">
        <f t="shared" si="18"/>
        <v>6004</v>
      </c>
      <c r="L132" s="62">
        <v>0</v>
      </c>
      <c r="M132" s="62">
        <v>0</v>
      </c>
      <c r="N132" s="62">
        <v>2839.41</v>
      </c>
      <c r="O132" s="62"/>
      <c r="P132" s="62">
        <v>2630.59</v>
      </c>
      <c r="Q132" s="62">
        <v>51.9</v>
      </c>
      <c r="R132" s="62">
        <v>31</v>
      </c>
      <c r="S132" s="62">
        <v>3134</v>
      </c>
      <c r="T132" s="62">
        <v>2305410</v>
      </c>
      <c r="U132" s="65">
        <v>2839.41</v>
      </c>
      <c r="V132" s="65"/>
      <c r="W132" s="65">
        <v>303</v>
      </c>
      <c r="X132" s="65">
        <v>0</v>
      </c>
      <c r="Y132" s="62">
        <v>0</v>
      </c>
      <c r="Z132" s="62">
        <v>0</v>
      </c>
      <c r="AA132" s="62">
        <v>0</v>
      </c>
      <c r="AB132" s="62">
        <v>0</v>
      </c>
      <c r="AC132" s="62">
        <v>580.01</v>
      </c>
      <c r="AD132" s="62">
        <v>0</v>
      </c>
      <c r="AE132" s="62">
        <v>0</v>
      </c>
      <c r="AF132" s="62">
        <v>0</v>
      </c>
      <c r="AG132" s="62"/>
      <c r="AH132" s="62"/>
      <c r="AI132" s="62"/>
      <c r="AJ132" s="62"/>
    </row>
    <row r="133" spans="1:36" outlineLevel="2" x14ac:dyDescent="0.3">
      <c r="A133" s="62" t="s">
        <v>583</v>
      </c>
      <c r="B133" s="62" t="str">
        <f t="shared" si="17"/>
        <v>MRC</v>
      </c>
      <c r="C133" s="63" t="str">
        <f>VLOOKUP(MID(E133,1,4),Sheet1!B$2:H$123,3,)</f>
        <v>MMC FOR HUMAN SETTLEMENTS</v>
      </c>
      <c r="D133" s="64" t="str">
        <f>VLOOKUP(B133,project!A$2:D$101,2,)</f>
        <v xml:space="preserve">P-MUNICIPAL RUNNING COST                          </v>
      </c>
      <c r="E133" s="63" t="s">
        <v>771</v>
      </c>
      <c r="F133" s="63" t="s">
        <v>199</v>
      </c>
      <c r="G133" s="65">
        <v>11500</v>
      </c>
      <c r="H133" s="65">
        <v>11500</v>
      </c>
      <c r="I133" s="66">
        <f>(H133)</f>
        <v>11500</v>
      </c>
      <c r="J133" s="66">
        <f t="shared" si="18"/>
        <v>12110</v>
      </c>
      <c r="K133" s="66">
        <f t="shared" si="18"/>
        <v>12752</v>
      </c>
      <c r="L133" s="62">
        <v>0</v>
      </c>
      <c r="M133" s="62">
        <v>0</v>
      </c>
      <c r="N133" s="62">
        <v>0</v>
      </c>
      <c r="O133" s="62"/>
      <c r="P133" s="62">
        <v>11500</v>
      </c>
      <c r="Q133" s="62">
        <v>0</v>
      </c>
      <c r="R133" s="62">
        <v>31</v>
      </c>
      <c r="S133" s="62">
        <v>3134</v>
      </c>
      <c r="T133" s="62">
        <v>2305760</v>
      </c>
      <c r="U133" s="65">
        <v>0</v>
      </c>
      <c r="V133" s="65"/>
      <c r="W133" s="65">
        <v>0</v>
      </c>
      <c r="X133" s="65">
        <v>0</v>
      </c>
      <c r="Y133" s="62">
        <v>0</v>
      </c>
      <c r="Z133" s="62">
        <v>0</v>
      </c>
      <c r="AA133" s="62">
        <v>0</v>
      </c>
      <c r="AB133" s="62">
        <v>0</v>
      </c>
      <c r="AC133" s="62">
        <v>0</v>
      </c>
      <c r="AD133" s="62">
        <v>0</v>
      </c>
      <c r="AE133" s="62">
        <v>0</v>
      </c>
      <c r="AF133" s="62">
        <v>0</v>
      </c>
      <c r="AG133" s="62"/>
      <c r="AH133" s="62"/>
      <c r="AI133" s="62"/>
      <c r="AJ133" s="62"/>
    </row>
    <row r="134" spans="1:36" outlineLevel="2" x14ac:dyDescent="0.3">
      <c r="A134" s="62" t="s">
        <v>583</v>
      </c>
      <c r="B134" s="62" t="str">
        <f t="shared" si="17"/>
        <v>MRC</v>
      </c>
      <c r="C134" s="63" t="str">
        <f>VLOOKUP(MID(E134,1,4),Sheet1!B$2:H$123,3,)</f>
        <v>MMC FOR HUMAN SETTLEMENTS</v>
      </c>
      <c r="D134" s="64" t="str">
        <f>VLOOKUP(B134,project!A$2:D$101,2,)</f>
        <v xml:space="preserve">P-MUNICIPAL RUNNING COST                          </v>
      </c>
      <c r="E134" s="63" t="s">
        <v>772</v>
      </c>
      <c r="F134" s="63" t="s">
        <v>212</v>
      </c>
      <c r="G134" s="65">
        <v>9500</v>
      </c>
      <c r="H134" s="65">
        <v>9500</v>
      </c>
      <c r="I134" s="66">
        <f>(H134)</f>
        <v>9500</v>
      </c>
      <c r="J134" s="66">
        <f t="shared" si="18"/>
        <v>10004</v>
      </c>
      <c r="K134" s="66">
        <f t="shared" si="18"/>
        <v>10534</v>
      </c>
      <c r="L134" s="62">
        <v>0</v>
      </c>
      <c r="M134" s="62">
        <v>0</v>
      </c>
      <c r="N134" s="62">
        <v>916.67</v>
      </c>
      <c r="O134" s="62"/>
      <c r="P134" s="62">
        <v>8583.33</v>
      </c>
      <c r="Q134" s="62">
        <v>9.64</v>
      </c>
      <c r="R134" s="62">
        <v>31</v>
      </c>
      <c r="S134" s="62">
        <v>3134</v>
      </c>
      <c r="T134" s="62">
        <v>2320600</v>
      </c>
      <c r="U134" s="65">
        <v>916.67</v>
      </c>
      <c r="V134" s="65"/>
      <c r="W134" s="65">
        <v>0</v>
      </c>
      <c r="X134" s="65">
        <v>0</v>
      </c>
      <c r="Y134" s="62">
        <v>0</v>
      </c>
      <c r="Z134" s="62">
        <v>0</v>
      </c>
      <c r="AA134" s="62">
        <v>0</v>
      </c>
      <c r="AB134" s="62">
        <v>0</v>
      </c>
      <c r="AC134" s="62">
        <v>0</v>
      </c>
      <c r="AD134" s="62">
        <v>0</v>
      </c>
      <c r="AE134" s="62">
        <v>0</v>
      </c>
      <c r="AF134" s="62">
        <v>0</v>
      </c>
      <c r="AG134" s="62"/>
      <c r="AH134" s="62"/>
      <c r="AI134" s="62"/>
      <c r="AJ134" s="62"/>
    </row>
    <row r="135" spans="1:36" s="30" customFormat="1" outlineLevel="1" x14ac:dyDescent="0.3">
      <c r="A135" s="72"/>
      <c r="B135" s="72"/>
      <c r="C135" s="73" t="s">
        <v>3494</v>
      </c>
      <c r="D135" s="59"/>
      <c r="E135" s="73"/>
      <c r="F135" s="73"/>
      <c r="G135" s="74">
        <f>SUBTOTAL(9,G126:G134)</f>
        <v>784976</v>
      </c>
      <c r="H135" s="74">
        <f>SUBTOTAL(9,H126:H134)</f>
        <v>797177</v>
      </c>
      <c r="I135" s="75">
        <f>SUBTOTAL(9,I126:I134)</f>
        <v>810969</v>
      </c>
      <c r="J135" s="75">
        <f>SUBTOTAL(9,J126:J134)</f>
        <v>853952</v>
      </c>
      <c r="K135" s="75">
        <f>SUBTOTAL(9,K126:K134)</f>
        <v>899212</v>
      </c>
      <c r="L135" s="72"/>
      <c r="M135" s="72"/>
      <c r="N135" s="72"/>
      <c r="O135" s="72"/>
      <c r="P135" s="72"/>
      <c r="Q135" s="72"/>
      <c r="R135" s="72"/>
      <c r="S135" s="72"/>
      <c r="T135" s="72"/>
      <c r="U135" s="74"/>
      <c r="V135" s="74"/>
      <c r="W135" s="74"/>
      <c r="X135" s="74"/>
      <c r="Y135" s="72"/>
      <c r="Z135" s="72"/>
      <c r="AA135" s="72"/>
      <c r="AB135" s="72"/>
      <c r="AC135" s="72"/>
      <c r="AD135" s="72"/>
      <c r="AE135" s="72"/>
      <c r="AF135" s="72"/>
      <c r="AG135" s="72"/>
      <c r="AH135" s="72"/>
      <c r="AI135" s="72"/>
      <c r="AJ135" s="72"/>
    </row>
    <row r="136" spans="1:36" outlineLevel="2" x14ac:dyDescent="0.3">
      <c r="A136" s="62" t="s">
        <v>583</v>
      </c>
      <c r="B136" s="62" t="str">
        <f t="shared" ref="B136:B144" si="19">MID(E136,14,3)</f>
        <v>MRC</v>
      </c>
      <c r="C136" s="63" t="str">
        <f>VLOOKUP(MID(E136,1,4),Sheet1!B$2:H$123,3,)</f>
        <v>MMC FOR HEALTH &amp; PUBLIC SAFETY</v>
      </c>
      <c r="D136" s="64" t="str">
        <f>VLOOKUP(B136,project!A$2:D$101,2,)</f>
        <v xml:space="preserve">P-MUNICIPAL RUNNING COST                          </v>
      </c>
      <c r="E136" s="63" t="s">
        <v>779</v>
      </c>
      <c r="F136" s="63" t="s">
        <v>121</v>
      </c>
      <c r="G136" s="65">
        <v>172858</v>
      </c>
      <c r="H136" s="65">
        <v>181502</v>
      </c>
      <c r="I136" s="66">
        <f>ROUND(IF(ISERROR(VLOOKUP(CONCATENATE(E136," Total"),[1]salbud19!$E$6:$S$5588,15,)=TRUE),0,VLOOKUP(CONCATENATE(E136," Total"),[1]salbud19!$E$6:$S$5588,15,)),0)</f>
        <v>181501</v>
      </c>
      <c r="J136" s="66">
        <f t="shared" ref="J136:K144" si="20">ROUND(SUM(I136*5.3%)+I136,0)</f>
        <v>191121</v>
      </c>
      <c r="K136" s="66">
        <f t="shared" si="20"/>
        <v>201250</v>
      </c>
      <c r="L136" s="62">
        <v>0</v>
      </c>
      <c r="M136" s="62">
        <v>0</v>
      </c>
      <c r="N136" s="62">
        <v>101627.95</v>
      </c>
      <c r="O136" s="62"/>
      <c r="P136" s="62">
        <v>79874.05</v>
      </c>
      <c r="Q136" s="62">
        <v>55.99</v>
      </c>
      <c r="R136" s="62">
        <v>31</v>
      </c>
      <c r="S136" s="62">
        <v>3135</v>
      </c>
      <c r="T136" s="62">
        <v>2211250</v>
      </c>
      <c r="U136" s="65">
        <v>101627.95</v>
      </c>
      <c r="V136" s="65"/>
      <c r="W136" s="65">
        <v>8644</v>
      </c>
      <c r="X136" s="65">
        <v>0</v>
      </c>
      <c r="Y136" s="62">
        <v>0</v>
      </c>
      <c r="Z136" s="62">
        <v>0</v>
      </c>
      <c r="AA136" s="62">
        <v>0</v>
      </c>
      <c r="AB136" s="62">
        <v>0</v>
      </c>
      <c r="AC136" s="62">
        <v>20166.849999999999</v>
      </c>
      <c r="AD136" s="62">
        <v>0</v>
      </c>
      <c r="AE136" s="62">
        <v>0</v>
      </c>
      <c r="AF136" s="62">
        <v>0</v>
      </c>
      <c r="AG136" s="62"/>
      <c r="AH136" s="62"/>
      <c r="AI136" s="62"/>
      <c r="AJ136" s="62"/>
    </row>
    <row r="137" spans="1:36" outlineLevel="2" x14ac:dyDescent="0.3">
      <c r="A137" s="62" t="s">
        <v>583</v>
      </c>
      <c r="B137" s="62" t="str">
        <f t="shared" si="19"/>
        <v>MRC</v>
      </c>
      <c r="C137" s="63" t="str">
        <f>VLOOKUP(MID(E137,1,4),Sheet1!B$2:H$123,3,)</f>
        <v>MMC FOR HEALTH &amp; PUBLIC SAFETY</v>
      </c>
      <c r="D137" s="64" t="str">
        <f>VLOOKUP(B137,project!A$2:D$101,2,)</f>
        <v xml:space="preserve">P-MUNICIPAL RUNNING COST                          </v>
      </c>
      <c r="E137" s="63" t="s">
        <v>780</v>
      </c>
      <c r="F137" s="63" t="s">
        <v>122</v>
      </c>
      <c r="G137" s="65">
        <v>446433</v>
      </c>
      <c r="H137" s="65">
        <v>432516</v>
      </c>
      <c r="I137" s="66">
        <f>ROUND(IF(ISERROR(VLOOKUP(CONCATENATE(E137," Total"),[1]salbud19!$E$6:$S$5588,15,)=TRUE),0,VLOOKUP(CONCATENATE(E137," Total"),[1]salbud19!$E$6:$S$5588,15,)),0)</f>
        <v>617015</v>
      </c>
      <c r="J137" s="66">
        <f t="shared" si="20"/>
        <v>649717</v>
      </c>
      <c r="K137" s="66">
        <f t="shared" si="20"/>
        <v>684152</v>
      </c>
      <c r="L137" s="62">
        <v>0</v>
      </c>
      <c r="M137" s="62">
        <v>0</v>
      </c>
      <c r="N137" s="62">
        <v>239874.37</v>
      </c>
      <c r="O137" s="62"/>
      <c r="P137" s="62">
        <v>192641.63</v>
      </c>
      <c r="Q137" s="62">
        <v>55.46</v>
      </c>
      <c r="R137" s="62">
        <v>31</v>
      </c>
      <c r="S137" s="62">
        <v>3135</v>
      </c>
      <c r="T137" s="62">
        <v>2211300</v>
      </c>
      <c r="U137" s="65">
        <v>239874.37</v>
      </c>
      <c r="V137" s="65"/>
      <c r="W137" s="65">
        <v>0</v>
      </c>
      <c r="X137" s="65">
        <v>-13917</v>
      </c>
      <c r="Y137" s="62">
        <v>0</v>
      </c>
      <c r="Z137" s="62">
        <v>0</v>
      </c>
      <c r="AA137" s="62">
        <v>0</v>
      </c>
      <c r="AB137" s="62">
        <v>0</v>
      </c>
      <c r="AC137" s="62">
        <v>49050.54</v>
      </c>
      <c r="AD137" s="62">
        <v>0</v>
      </c>
      <c r="AE137" s="62">
        <v>0</v>
      </c>
      <c r="AF137" s="62">
        <v>0</v>
      </c>
      <c r="AG137" s="62"/>
      <c r="AH137" s="62"/>
      <c r="AI137" s="62"/>
      <c r="AJ137" s="62"/>
    </row>
    <row r="138" spans="1:36" outlineLevel="2" x14ac:dyDescent="0.3">
      <c r="A138" s="62" t="s">
        <v>583</v>
      </c>
      <c r="B138" s="62" t="str">
        <f t="shared" si="19"/>
        <v>MRC</v>
      </c>
      <c r="C138" s="63" t="str">
        <f>VLOOKUP(MID(E138,1,4),Sheet1!B$2:H$123,3,)</f>
        <v>MMC FOR HEALTH &amp; PUBLIC SAFETY</v>
      </c>
      <c r="D138" s="64" t="str">
        <f>VLOOKUP(B138,project!A$2:D$101,2,)</f>
        <v xml:space="preserve">P-MUNICIPAL RUNNING COST                          </v>
      </c>
      <c r="E138" s="63" t="s">
        <v>781</v>
      </c>
      <c r="F138" s="63" t="s">
        <v>123</v>
      </c>
      <c r="G138" s="65">
        <v>22800</v>
      </c>
      <c r="H138" s="65">
        <v>40800</v>
      </c>
      <c r="I138" s="66">
        <f>(H138)</f>
        <v>40800</v>
      </c>
      <c r="J138" s="66">
        <f t="shared" si="20"/>
        <v>42962</v>
      </c>
      <c r="K138" s="66">
        <f t="shared" si="20"/>
        <v>45239</v>
      </c>
      <c r="L138" s="62">
        <v>0</v>
      </c>
      <c r="M138" s="62">
        <v>0</v>
      </c>
      <c r="N138" s="62">
        <v>13300</v>
      </c>
      <c r="O138" s="62"/>
      <c r="P138" s="62">
        <v>27500</v>
      </c>
      <c r="Q138" s="62">
        <v>32.590000000000003</v>
      </c>
      <c r="R138" s="62">
        <v>31</v>
      </c>
      <c r="S138" s="62">
        <v>3135</v>
      </c>
      <c r="T138" s="62">
        <v>2211320</v>
      </c>
      <c r="U138" s="65">
        <v>13300</v>
      </c>
      <c r="V138" s="65"/>
      <c r="W138" s="65">
        <v>18000</v>
      </c>
      <c r="X138" s="65">
        <v>0</v>
      </c>
      <c r="Y138" s="62">
        <v>0</v>
      </c>
      <c r="Z138" s="62">
        <v>0</v>
      </c>
      <c r="AA138" s="62">
        <v>0</v>
      </c>
      <c r="AB138" s="62">
        <v>0</v>
      </c>
      <c r="AC138" s="62">
        <v>4300</v>
      </c>
      <c r="AD138" s="62">
        <v>0</v>
      </c>
      <c r="AE138" s="62">
        <v>0</v>
      </c>
      <c r="AF138" s="62">
        <v>0</v>
      </c>
      <c r="AG138" s="62"/>
      <c r="AH138" s="62"/>
      <c r="AI138" s="62"/>
      <c r="AJ138" s="62"/>
    </row>
    <row r="139" spans="1:36" outlineLevel="2" x14ac:dyDescent="0.3">
      <c r="A139" s="62" t="s">
        <v>583</v>
      </c>
      <c r="B139" s="62" t="str">
        <f t="shared" si="19"/>
        <v>MRC</v>
      </c>
      <c r="C139" s="63" t="str">
        <f>VLOOKUP(MID(E139,1,4),Sheet1!B$2:H$123,3,)</f>
        <v>MMC FOR HEALTH &amp; PUBLIC SAFETY</v>
      </c>
      <c r="D139" s="64" t="str">
        <f>VLOOKUP(B139,project!A$2:D$101,2,)</f>
        <v xml:space="preserve">P-MUNICIPAL RUNNING COST                          </v>
      </c>
      <c r="E139" s="63" t="s">
        <v>782</v>
      </c>
      <c r="F139" s="63" t="s">
        <v>133</v>
      </c>
      <c r="G139" s="65">
        <v>66965</v>
      </c>
      <c r="H139" s="65">
        <v>64878</v>
      </c>
      <c r="I139" s="66">
        <f>ROUND(IF(ISERROR(VLOOKUP(CONCATENATE(E139," Total"),[1]salbud19!$E$6:$S$5588,15,)=TRUE),0,VLOOKUP(CONCATENATE(E139," Total"),[1]salbud19!$E$6:$S$5588,15,)),0)</f>
        <v>68877</v>
      </c>
      <c r="J139" s="66">
        <f t="shared" si="20"/>
        <v>72527</v>
      </c>
      <c r="K139" s="66">
        <f t="shared" si="20"/>
        <v>76371</v>
      </c>
      <c r="L139" s="62">
        <v>0</v>
      </c>
      <c r="M139" s="62">
        <v>0</v>
      </c>
      <c r="N139" s="62">
        <v>35981.160000000003</v>
      </c>
      <c r="O139" s="62"/>
      <c r="P139" s="62">
        <v>28896.84</v>
      </c>
      <c r="Q139" s="62">
        <v>55.45</v>
      </c>
      <c r="R139" s="62">
        <v>31</v>
      </c>
      <c r="S139" s="62">
        <v>3135</v>
      </c>
      <c r="T139" s="62">
        <v>2221250</v>
      </c>
      <c r="U139" s="65">
        <v>35981.160000000003</v>
      </c>
      <c r="V139" s="65"/>
      <c r="W139" s="65">
        <v>0</v>
      </c>
      <c r="X139" s="65">
        <v>-2087</v>
      </c>
      <c r="Y139" s="62">
        <v>0</v>
      </c>
      <c r="Z139" s="62">
        <v>0</v>
      </c>
      <c r="AA139" s="62">
        <v>0</v>
      </c>
      <c r="AB139" s="62">
        <v>0</v>
      </c>
      <c r="AC139" s="62">
        <v>7357.56</v>
      </c>
      <c r="AD139" s="62">
        <v>0</v>
      </c>
      <c r="AE139" s="62">
        <v>0</v>
      </c>
      <c r="AF139" s="62">
        <v>0</v>
      </c>
      <c r="AG139" s="62"/>
      <c r="AH139" s="62"/>
      <c r="AI139" s="62"/>
      <c r="AJ139" s="62"/>
    </row>
    <row r="140" spans="1:36" outlineLevel="2" x14ac:dyDescent="0.3">
      <c r="A140" s="62" t="s">
        <v>583</v>
      </c>
      <c r="B140" s="62" t="str">
        <f t="shared" si="19"/>
        <v>MRC</v>
      </c>
      <c r="C140" s="63" t="str">
        <f>VLOOKUP(MID(E140,1,4),Sheet1!B$2:H$123,3,)</f>
        <v>MMC FOR HEALTH &amp; PUBLIC SAFETY</v>
      </c>
      <c r="D140" s="64" t="str">
        <f>VLOOKUP(B140,project!A$2:D$101,2,)</f>
        <v xml:space="preserve">P-MUNICIPAL RUNNING COST                          </v>
      </c>
      <c r="E140" s="63" t="s">
        <v>783</v>
      </c>
      <c r="F140" s="63" t="s">
        <v>134</v>
      </c>
      <c r="G140" s="65">
        <v>45106</v>
      </c>
      <c r="H140" s="65">
        <v>47111</v>
      </c>
      <c r="I140" s="66">
        <f>ROUND(IF(ISERROR(VLOOKUP(CONCATENATE(E140," Total"),[1]salbud19!$E$6:$S$5588,15,)=TRUE),0,VLOOKUP(CONCATENATE(E140," Total"),[1]salbud19!$E$6:$S$5588,15,)),0)</f>
        <v>49114</v>
      </c>
      <c r="J140" s="66">
        <f t="shared" si="20"/>
        <v>51717</v>
      </c>
      <c r="K140" s="66">
        <f t="shared" si="20"/>
        <v>54458</v>
      </c>
      <c r="L140" s="62">
        <v>0</v>
      </c>
      <c r="M140" s="62">
        <v>0</v>
      </c>
      <c r="N140" s="62">
        <v>26645.97</v>
      </c>
      <c r="O140" s="62"/>
      <c r="P140" s="62">
        <v>20465.03</v>
      </c>
      <c r="Q140" s="62">
        <v>56.55</v>
      </c>
      <c r="R140" s="62">
        <v>31</v>
      </c>
      <c r="S140" s="62">
        <v>3135</v>
      </c>
      <c r="T140" s="62">
        <v>2221300</v>
      </c>
      <c r="U140" s="65">
        <v>26645.97</v>
      </c>
      <c r="V140" s="65"/>
      <c r="W140" s="65">
        <v>2005</v>
      </c>
      <c r="X140" s="65">
        <v>0</v>
      </c>
      <c r="Y140" s="62">
        <v>0</v>
      </c>
      <c r="Z140" s="62">
        <v>0</v>
      </c>
      <c r="AA140" s="62">
        <v>0</v>
      </c>
      <c r="AB140" s="62">
        <v>0</v>
      </c>
      <c r="AC140" s="62">
        <v>4092.87</v>
      </c>
      <c r="AD140" s="62">
        <v>0</v>
      </c>
      <c r="AE140" s="62">
        <v>0</v>
      </c>
      <c r="AF140" s="62">
        <v>0</v>
      </c>
      <c r="AG140" s="62"/>
      <c r="AH140" s="62"/>
      <c r="AI140" s="62"/>
      <c r="AJ140" s="62"/>
    </row>
    <row r="141" spans="1:36" outlineLevel="2" x14ac:dyDescent="0.3">
      <c r="A141" s="62" t="s">
        <v>583</v>
      </c>
      <c r="B141" s="62" t="str">
        <f t="shared" si="19"/>
        <v>MRC</v>
      </c>
      <c r="C141" s="63" t="str">
        <f>VLOOKUP(MID(E141,1,4),Sheet1!B$2:H$123,3,)</f>
        <v>MMC FOR HEALTH &amp; PUBLIC SAFETY</v>
      </c>
      <c r="D141" s="64" t="str">
        <f>VLOOKUP(B141,project!A$2:D$101,2,)</f>
        <v xml:space="preserve">P-MUNICIPAL RUNNING COST                          </v>
      </c>
      <c r="E141" s="63" t="s">
        <v>784</v>
      </c>
      <c r="F141" s="63" t="s">
        <v>183</v>
      </c>
      <c r="G141" s="65">
        <v>2000</v>
      </c>
      <c r="H141" s="65">
        <v>0</v>
      </c>
      <c r="I141" s="66">
        <f>(H141)</f>
        <v>0</v>
      </c>
      <c r="J141" s="66">
        <f t="shared" si="20"/>
        <v>0</v>
      </c>
      <c r="K141" s="66">
        <f t="shared" si="20"/>
        <v>0</v>
      </c>
      <c r="L141" s="62">
        <v>0</v>
      </c>
      <c r="M141" s="62">
        <v>0</v>
      </c>
      <c r="N141" s="62">
        <v>0</v>
      </c>
      <c r="O141" s="62"/>
      <c r="P141" s="62">
        <v>0</v>
      </c>
      <c r="Q141" s="62">
        <v>0</v>
      </c>
      <c r="R141" s="62">
        <v>31</v>
      </c>
      <c r="S141" s="62">
        <v>3135</v>
      </c>
      <c r="T141" s="62">
        <v>2301610</v>
      </c>
      <c r="U141" s="65">
        <v>0</v>
      </c>
      <c r="V141" s="65"/>
      <c r="W141" s="65">
        <v>0</v>
      </c>
      <c r="X141" s="65">
        <v>-2000</v>
      </c>
      <c r="Y141" s="62">
        <v>0</v>
      </c>
      <c r="Z141" s="62">
        <v>0</v>
      </c>
      <c r="AA141" s="62">
        <v>0</v>
      </c>
      <c r="AB141" s="62">
        <v>0</v>
      </c>
      <c r="AC141" s="62">
        <v>0</v>
      </c>
      <c r="AD141" s="62">
        <v>0</v>
      </c>
      <c r="AE141" s="62">
        <v>0</v>
      </c>
      <c r="AF141" s="62">
        <v>0</v>
      </c>
      <c r="AG141" s="62"/>
      <c r="AH141" s="62"/>
      <c r="AI141" s="62"/>
      <c r="AJ141" s="62"/>
    </row>
    <row r="142" spans="1:36" outlineLevel="2" x14ac:dyDescent="0.3">
      <c r="A142" s="62" t="s">
        <v>583</v>
      </c>
      <c r="B142" s="62" t="str">
        <f t="shared" si="19"/>
        <v>MRC</v>
      </c>
      <c r="C142" s="63" t="str">
        <f>VLOOKUP(MID(E142,1,4),Sheet1!B$2:H$123,3,)</f>
        <v>MMC FOR HEALTH &amp; PUBLIC SAFETY</v>
      </c>
      <c r="D142" s="64" t="str">
        <f>VLOOKUP(B142,project!A$2:D$101,2,)</f>
        <v xml:space="preserve">P-MUNICIPAL RUNNING COST                          </v>
      </c>
      <c r="E142" s="63" t="s">
        <v>785</v>
      </c>
      <c r="F142" s="63" t="s">
        <v>198</v>
      </c>
      <c r="G142" s="65">
        <v>5280</v>
      </c>
      <c r="H142" s="65">
        <v>5596</v>
      </c>
      <c r="I142" s="66">
        <f>ROUND(IF(ISERROR(VLOOKUP(CONCATENATE(E142," Total"),[1]salbud19!$E$6:$S$5588,15,)=TRUE),0,VLOOKUP(CONCATENATE(E142," Total"),[1]salbud19!$E$6:$S$5588,15,)),0)</f>
        <v>7069</v>
      </c>
      <c r="J142" s="66">
        <f t="shared" si="20"/>
        <v>7444</v>
      </c>
      <c r="K142" s="66">
        <f t="shared" si="20"/>
        <v>7839</v>
      </c>
      <c r="L142" s="62">
        <v>0</v>
      </c>
      <c r="M142" s="62">
        <v>0</v>
      </c>
      <c r="N142" s="62">
        <v>2906.04</v>
      </c>
      <c r="O142" s="62"/>
      <c r="P142" s="62">
        <v>2689.96</v>
      </c>
      <c r="Q142" s="62">
        <v>51.93</v>
      </c>
      <c r="R142" s="62">
        <v>31</v>
      </c>
      <c r="S142" s="62">
        <v>3135</v>
      </c>
      <c r="T142" s="62">
        <v>2305410</v>
      </c>
      <c r="U142" s="65">
        <v>2906.04</v>
      </c>
      <c r="V142" s="65"/>
      <c r="W142" s="65">
        <v>316</v>
      </c>
      <c r="X142" s="65">
        <v>0</v>
      </c>
      <c r="Y142" s="62">
        <v>0</v>
      </c>
      <c r="Z142" s="62">
        <v>0</v>
      </c>
      <c r="AA142" s="62">
        <v>0</v>
      </c>
      <c r="AB142" s="62">
        <v>0</v>
      </c>
      <c r="AC142" s="62">
        <v>604.4</v>
      </c>
      <c r="AD142" s="62">
        <v>0</v>
      </c>
      <c r="AE142" s="62">
        <v>0</v>
      </c>
      <c r="AF142" s="62">
        <v>0</v>
      </c>
      <c r="AG142" s="62"/>
      <c r="AH142" s="62"/>
      <c r="AI142" s="62"/>
      <c r="AJ142" s="62"/>
    </row>
    <row r="143" spans="1:36" outlineLevel="2" x14ac:dyDescent="0.3">
      <c r="A143" s="62" t="s">
        <v>583</v>
      </c>
      <c r="B143" s="62" t="str">
        <f t="shared" si="19"/>
        <v>MRC</v>
      </c>
      <c r="C143" s="63" t="str">
        <f>VLOOKUP(MID(E143,1,4),Sheet1!B$2:H$123,3,)</f>
        <v>MMC FOR HEALTH &amp; PUBLIC SAFETY</v>
      </c>
      <c r="D143" s="64" t="str">
        <f>VLOOKUP(B143,project!A$2:D$101,2,)</f>
        <v xml:space="preserve">P-MUNICIPAL RUNNING COST                          </v>
      </c>
      <c r="E143" s="63" t="s">
        <v>786</v>
      </c>
      <c r="F143" s="63" t="s">
        <v>199</v>
      </c>
      <c r="G143" s="65">
        <v>15000</v>
      </c>
      <c r="H143" s="65">
        <v>11000</v>
      </c>
      <c r="I143" s="66">
        <f>(H143)</f>
        <v>11000</v>
      </c>
      <c r="J143" s="66">
        <f t="shared" si="20"/>
        <v>11583</v>
      </c>
      <c r="K143" s="66">
        <f t="shared" si="20"/>
        <v>12197</v>
      </c>
      <c r="L143" s="62">
        <v>0</v>
      </c>
      <c r="M143" s="62">
        <v>0</v>
      </c>
      <c r="N143" s="62">
        <v>0</v>
      </c>
      <c r="O143" s="62"/>
      <c r="P143" s="62">
        <v>11000</v>
      </c>
      <c r="Q143" s="62">
        <v>0</v>
      </c>
      <c r="R143" s="62">
        <v>31</v>
      </c>
      <c r="S143" s="62">
        <v>3135</v>
      </c>
      <c r="T143" s="62">
        <v>2305760</v>
      </c>
      <c r="U143" s="65">
        <v>0</v>
      </c>
      <c r="V143" s="65"/>
      <c r="W143" s="65">
        <v>0</v>
      </c>
      <c r="X143" s="65">
        <v>-4000</v>
      </c>
      <c r="Y143" s="62">
        <v>0</v>
      </c>
      <c r="Z143" s="62">
        <v>0</v>
      </c>
      <c r="AA143" s="62">
        <v>0</v>
      </c>
      <c r="AB143" s="62">
        <v>0</v>
      </c>
      <c r="AC143" s="62">
        <v>0</v>
      </c>
      <c r="AD143" s="62">
        <v>0</v>
      </c>
      <c r="AE143" s="62">
        <v>0</v>
      </c>
      <c r="AF143" s="62">
        <v>0</v>
      </c>
      <c r="AG143" s="62"/>
      <c r="AH143" s="62"/>
      <c r="AI143" s="62"/>
      <c r="AJ143" s="62"/>
    </row>
    <row r="144" spans="1:36" outlineLevel="2" x14ac:dyDescent="0.3">
      <c r="A144" s="62" t="s">
        <v>583</v>
      </c>
      <c r="B144" s="62" t="str">
        <f t="shared" si="19"/>
        <v>MRC</v>
      </c>
      <c r="C144" s="63" t="str">
        <f>VLOOKUP(MID(E144,1,4),Sheet1!B$2:H$123,3,)</f>
        <v>MMC FOR HEALTH &amp; PUBLIC SAFETY</v>
      </c>
      <c r="D144" s="64" t="str">
        <f>VLOOKUP(B144,project!A$2:D$101,2,)</f>
        <v xml:space="preserve">P-MUNICIPAL RUNNING COST                          </v>
      </c>
      <c r="E144" s="63" t="s">
        <v>787</v>
      </c>
      <c r="F144" s="63" t="s">
        <v>212</v>
      </c>
      <c r="G144" s="65">
        <v>9500</v>
      </c>
      <c r="H144" s="65">
        <v>13500</v>
      </c>
      <c r="I144" s="66">
        <f>(H144)</f>
        <v>13500</v>
      </c>
      <c r="J144" s="66">
        <f t="shared" si="20"/>
        <v>14216</v>
      </c>
      <c r="K144" s="66">
        <f t="shared" si="20"/>
        <v>14969</v>
      </c>
      <c r="L144" s="62">
        <v>0</v>
      </c>
      <c r="M144" s="62">
        <v>0</v>
      </c>
      <c r="N144" s="62">
        <v>13060.88</v>
      </c>
      <c r="O144" s="62"/>
      <c r="P144" s="62">
        <v>439.12</v>
      </c>
      <c r="Q144" s="62">
        <v>96.74</v>
      </c>
      <c r="R144" s="62">
        <v>31</v>
      </c>
      <c r="S144" s="62">
        <v>3135</v>
      </c>
      <c r="T144" s="62">
        <v>2320600</v>
      </c>
      <c r="U144" s="65">
        <v>13060.88</v>
      </c>
      <c r="V144" s="65"/>
      <c r="W144" s="65">
        <v>4000</v>
      </c>
      <c r="X144" s="65">
        <v>0</v>
      </c>
      <c r="Y144" s="62">
        <v>0</v>
      </c>
      <c r="Z144" s="62">
        <v>0</v>
      </c>
      <c r="AA144" s="62">
        <v>0</v>
      </c>
      <c r="AB144" s="62">
        <v>0</v>
      </c>
      <c r="AC144" s="62">
        <v>0</v>
      </c>
      <c r="AD144" s="62">
        <v>0</v>
      </c>
      <c r="AE144" s="62">
        <v>0</v>
      </c>
      <c r="AF144" s="62">
        <v>0</v>
      </c>
      <c r="AG144" s="62"/>
      <c r="AH144" s="62"/>
      <c r="AI144" s="62"/>
      <c r="AJ144" s="62"/>
    </row>
    <row r="145" spans="1:36" s="30" customFormat="1" outlineLevel="1" x14ac:dyDescent="0.3">
      <c r="A145" s="72"/>
      <c r="B145" s="72"/>
      <c r="C145" s="73" t="s">
        <v>3495</v>
      </c>
      <c r="D145" s="59"/>
      <c r="E145" s="73"/>
      <c r="F145" s="73"/>
      <c r="G145" s="74">
        <f>SUBTOTAL(9,G136:G144)</f>
        <v>785942</v>
      </c>
      <c r="H145" s="74">
        <f>SUBTOTAL(9,H136:H144)</f>
        <v>796903</v>
      </c>
      <c r="I145" s="75">
        <f>SUBTOTAL(9,I136:I144)</f>
        <v>988876</v>
      </c>
      <c r="J145" s="75">
        <f>SUBTOTAL(9,J136:J144)</f>
        <v>1041287</v>
      </c>
      <c r="K145" s="75">
        <f>SUBTOTAL(9,K136:K144)</f>
        <v>1096475</v>
      </c>
      <c r="L145" s="72"/>
      <c r="M145" s="72"/>
      <c r="N145" s="72"/>
      <c r="O145" s="72"/>
      <c r="P145" s="72"/>
      <c r="Q145" s="72"/>
      <c r="R145" s="72"/>
      <c r="S145" s="72"/>
      <c r="T145" s="72"/>
      <c r="U145" s="74"/>
      <c r="V145" s="74"/>
      <c r="W145" s="74"/>
      <c r="X145" s="74"/>
      <c r="Y145" s="72"/>
      <c r="Z145" s="72"/>
      <c r="AA145" s="72"/>
      <c r="AB145" s="72"/>
      <c r="AC145" s="72"/>
      <c r="AD145" s="72"/>
      <c r="AE145" s="72"/>
      <c r="AF145" s="72"/>
      <c r="AG145" s="72"/>
      <c r="AH145" s="72"/>
      <c r="AI145" s="72"/>
      <c r="AJ145" s="72"/>
    </row>
    <row r="146" spans="1:36" outlineLevel="2" x14ac:dyDescent="0.3">
      <c r="A146" s="62" t="s">
        <v>583</v>
      </c>
      <c r="B146" s="62" t="str">
        <f t="shared" ref="B146:B156" si="21">MID(E146,14,3)</f>
        <v>MRC</v>
      </c>
      <c r="C146" s="63" t="str">
        <f>VLOOKUP(MID(E146,1,4),Sheet1!B$2:H$123,3,)</f>
        <v>MMC FOR CORPORATE SERVICES</v>
      </c>
      <c r="D146" s="64" t="str">
        <f>VLOOKUP(B146,project!A$2:D$101,2,)</f>
        <v xml:space="preserve">P-MUNICIPAL RUNNING COST                          </v>
      </c>
      <c r="E146" s="63" t="s">
        <v>794</v>
      </c>
      <c r="F146" s="63" t="s">
        <v>121</v>
      </c>
      <c r="G146" s="65">
        <v>172858</v>
      </c>
      <c r="H146" s="65">
        <v>181502</v>
      </c>
      <c r="I146" s="66">
        <f>ROUND(IF(ISERROR(VLOOKUP(CONCATENATE(E146," Total"),[1]salbud19!$E$6:$S$5588,15,)=TRUE),0,VLOOKUP(CONCATENATE(E146," Total"),[1]salbud19!$E$6:$S$5588,15,)),0)</f>
        <v>181501</v>
      </c>
      <c r="J146" s="66">
        <f t="shared" ref="J146:K156" si="22">ROUND(SUM(I146*5.3%)+I146,0)</f>
        <v>191121</v>
      </c>
      <c r="K146" s="66">
        <f t="shared" si="22"/>
        <v>201250</v>
      </c>
      <c r="L146" s="62">
        <v>0</v>
      </c>
      <c r="M146" s="62">
        <v>0</v>
      </c>
      <c r="N146" s="62">
        <v>103215.95</v>
      </c>
      <c r="O146" s="62"/>
      <c r="P146" s="62">
        <v>78286.05</v>
      </c>
      <c r="Q146" s="62">
        <v>56.86</v>
      </c>
      <c r="R146" s="62">
        <v>31</v>
      </c>
      <c r="S146" s="62">
        <v>3136</v>
      </c>
      <c r="T146" s="62">
        <v>2211250</v>
      </c>
      <c r="U146" s="65">
        <v>103215.95</v>
      </c>
      <c r="V146" s="65"/>
      <c r="W146" s="65">
        <v>8644</v>
      </c>
      <c r="X146" s="65">
        <v>0</v>
      </c>
      <c r="Y146" s="62">
        <v>0</v>
      </c>
      <c r="Z146" s="62">
        <v>0</v>
      </c>
      <c r="AA146" s="62">
        <v>0</v>
      </c>
      <c r="AB146" s="62">
        <v>0</v>
      </c>
      <c r="AC146" s="62">
        <v>20166.849999999999</v>
      </c>
      <c r="AD146" s="62">
        <v>0</v>
      </c>
      <c r="AE146" s="62">
        <v>0</v>
      </c>
      <c r="AF146" s="62">
        <v>0</v>
      </c>
      <c r="AG146" s="62"/>
      <c r="AH146" s="62"/>
      <c r="AI146" s="62"/>
      <c r="AJ146" s="62"/>
    </row>
    <row r="147" spans="1:36" outlineLevel="2" x14ac:dyDescent="0.3">
      <c r="A147" s="62" t="s">
        <v>583</v>
      </c>
      <c r="B147" s="62" t="str">
        <f t="shared" si="21"/>
        <v>MRC</v>
      </c>
      <c r="C147" s="63" t="str">
        <f>VLOOKUP(MID(E147,1,4),Sheet1!B$2:H$123,3,)</f>
        <v>MMC FOR CORPORATE SERVICES</v>
      </c>
      <c r="D147" s="64" t="str">
        <f>VLOOKUP(B147,project!A$2:D$101,2,)</f>
        <v xml:space="preserve">P-MUNICIPAL RUNNING COST                          </v>
      </c>
      <c r="E147" s="63" t="s">
        <v>795</v>
      </c>
      <c r="F147" s="63" t="s">
        <v>122</v>
      </c>
      <c r="G147" s="65">
        <v>458677</v>
      </c>
      <c r="H147" s="65">
        <v>445303</v>
      </c>
      <c r="I147" s="66">
        <f>ROUND(IF(ISERROR(VLOOKUP(CONCATENATE(E147," Total"),[1]salbud19!$E$6:$S$5588,15,)=TRUE),0,VLOOKUP(CONCATENATE(E147," Total"),[1]salbud19!$E$6:$S$5588,15,)),0)</f>
        <v>472512</v>
      </c>
      <c r="J147" s="66">
        <f t="shared" si="22"/>
        <v>497555</v>
      </c>
      <c r="K147" s="66">
        <f t="shared" si="22"/>
        <v>523925</v>
      </c>
      <c r="L147" s="62">
        <v>0</v>
      </c>
      <c r="M147" s="62">
        <v>0</v>
      </c>
      <c r="N147" s="62">
        <v>247107.19</v>
      </c>
      <c r="O147" s="62"/>
      <c r="P147" s="62">
        <v>198195.81</v>
      </c>
      <c r="Q147" s="62">
        <v>55.49</v>
      </c>
      <c r="R147" s="62">
        <v>31</v>
      </c>
      <c r="S147" s="62">
        <v>3136</v>
      </c>
      <c r="T147" s="62">
        <v>2211300</v>
      </c>
      <c r="U147" s="65">
        <v>247107.19</v>
      </c>
      <c r="V147" s="65"/>
      <c r="W147" s="65">
        <v>0</v>
      </c>
      <c r="X147" s="65">
        <v>-13374</v>
      </c>
      <c r="Y147" s="62">
        <v>0</v>
      </c>
      <c r="Z147" s="62">
        <v>0</v>
      </c>
      <c r="AA147" s="62">
        <v>0</v>
      </c>
      <c r="AB147" s="62">
        <v>0</v>
      </c>
      <c r="AC147" s="62">
        <v>50161.33</v>
      </c>
      <c r="AD147" s="62">
        <v>0</v>
      </c>
      <c r="AE147" s="62">
        <v>0</v>
      </c>
      <c r="AF147" s="62">
        <v>0</v>
      </c>
      <c r="AG147" s="62"/>
      <c r="AH147" s="62"/>
      <c r="AI147" s="62"/>
      <c r="AJ147" s="62"/>
    </row>
    <row r="148" spans="1:36" outlineLevel="2" x14ac:dyDescent="0.3">
      <c r="A148" s="62" t="s">
        <v>583</v>
      </c>
      <c r="B148" s="62" t="str">
        <f t="shared" si="21"/>
        <v>MRC</v>
      </c>
      <c r="C148" s="63" t="str">
        <f>VLOOKUP(MID(E148,1,4),Sheet1!B$2:H$123,3,)</f>
        <v>MMC FOR CORPORATE SERVICES</v>
      </c>
      <c r="D148" s="64" t="str">
        <f>VLOOKUP(B148,project!A$2:D$101,2,)</f>
        <v xml:space="preserve">P-MUNICIPAL RUNNING COST                          </v>
      </c>
      <c r="E148" s="63" t="s">
        <v>796</v>
      </c>
      <c r="F148" s="63" t="s">
        <v>123</v>
      </c>
      <c r="G148" s="65">
        <v>22800</v>
      </c>
      <c r="H148" s="65">
        <v>40800</v>
      </c>
      <c r="I148" s="66">
        <f>(H148)</f>
        <v>40800</v>
      </c>
      <c r="J148" s="66">
        <f t="shared" si="22"/>
        <v>42962</v>
      </c>
      <c r="K148" s="66">
        <f t="shared" si="22"/>
        <v>45239</v>
      </c>
      <c r="L148" s="62">
        <v>0</v>
      </c>
      <c r="M148" s="62">
        <v>0</v>
      </c>
      <c r="N148" s="62">
        <v>13300</v>
      </c>
      <c r="O148" s="62"/>
      <c r="P148" s="62">
        <v>27500</v>
      </c>
      <c r="Q148" s="62">
        <v>32.590000000000003</v>
      </c>
      <c r="R148" s="62">
        <v>31</v>
      </c>
      <c r="S148" s="62">
        <v>3136</v>
      </c>
      <c r="T148" s="62">
        <v>2211320</v>
      </c>
      <c r="U148" s="65">
        <v>13300</v>
      </c>
      <c r="V148" s="65"/>
      <c r="W148" s="65">
        <v>18000</v>
      </c>
      <c r="X148" s="65">
        <v>0</v>
      </c>
      <c r="Y148" s="62">
        <v>0</v>
      </c>
      <c r="Z148" s="62">
        <v>0</v>
      </c>
      <c r="AA148" s="62">
        <v>0</v>
      </c>
      <c r="AB148" s="62">
        <v>0</v>
      </c>
      <c r="AC148" s="62">
        <v>4300</v>
      </c>
      <c r="AD148" s="62">
        <v>0</v>
      </c>
      <c r="AE148" s="62">
        <v>0</v>
      </c>
      <c r="AF148" s="62">
        <v>0</v>
      </c>
      <c r="AG148" s="62"/>
      <c r="AH148" s="62"/>
      <c r="AI148" s="62"/>
      <c r="AJ148" s="62"/>
    </row>
    <row r="149" spans="1:36" outlineLevel="2" x14ac:dyDescent="0.3">
      <c r="A149" s="62" t="s">
        <v>583</v>
      </c>
      <c r="B149" s="62" t="str">
        <f t="shared" si="21"/>
        <v>MRC</v>
      </c>
      <c r="C149" s="63" t="str">
        <f>VLOOKUP(MID(E149,1,4),Sheet1!B$2:H$123,3,)</f>
        <v>MMC FOR CORPORATE SERVICES</v>
      </c>
      <c r="D149" s="64" t="str">
        <f>VLOOKUP(B149,project!A$2:D$101,2,)</f>
        <v xml:space="preserve">P-MUNICIPAL RUNNING COST                          </v>
      </c>
      <c r="E149" s="63" t="s">
        <v>797</v>
      </c>
      <c r="F149" s="63" t="s">
        <v>132</v>
      </c>
      <c r="G149" s="65">
        <v>0</v>
      </c>
      <c r="H149" s="65">
        <v>32406</v>
      </c>
      <c r="I149" s="66">
        <f>ROUND(IF(ISERROR(VLOOKUP(CONCATENATE(E149," Total"),[1]salbud19!$E$6:$S$5588,15,)=TRUE),0,VLOOKUP(CONCATENATE(E149," Total"),[1]salbud19!$E$6:$S$5588,15,)),0)</f>
        <v>0</v>
      </c>
      <c r="J149" s="66">
        <f t="shared" si="22"/>
        <v>0</v>
      </c>
      <c r="K149" s="66">
        <f t="shared" si="22"/>
        <v>0</v>
      </c>
      <c r="L149" s="62">
        <v>0</v>
      </c>
      <c r="M149" s="62">
        <v>0</v>
      </c>
      <c r="N149" s="62">
        <v>18328.23</v>
      </c>
      <c r="O149" s="62"/>
      <c r="P149" s="62">
        <v>14077.77</v>
      </c>
      <c r="Q149" s="62">
        <v>56.55</v>
      </c>
      <c r="R149" s="62">
        <v>31</v>
      </c>
      <c r="S149" s="62">
        <v>3136</v>
      </c>
      <c r="T149" s="62">
        <v>2220700</v>
      </c>
      <c r="U149" s="65">
        <v>18328.23</v>
      </c>
      <c r="V149" s="65"/>
      <c r="W149" s="65">
        <v>32406</v>
      </c>
      <c r="X149" s="65">
        <v>0</v>
      </c>
      <c r="Y149" s="62">
        <v>0</v>
      </c>
      <c r="Z149" s="62">
        <v>0</v>
      </c>
      <c r="AA149" s="62">
        <v>0</v>
      </c>
      <c r="AB149" s="62">
        <v>0</v>
      </c>
      <c r="AC149" s="62">
        <v>2815.47</v>
      </c>
      <c r="AD149" s="62">
        <v>0</v>
      </c>
      <c r="AE149" s="62">
        <v>0</v>
      </c>
      <c r="AF149" s="62">
        <v>0</v>
      </c>
      <c r="AG149" s="62"/>
      <c r="AH149" s="62"/>
      <c r="AI149" s="62"/>
      <c r="AJ149" s="62"/>
    </row>
    <row r="150" spans="1:36" outlineLevel="2" x14ac:dyDescent="0.3">
      <c r="A150" s="62" t="s">
        <v>583</v>
      </c>
      <c r="B150" s="62" t="str">
        <f t="shared" si="21"/>
        <v>MRC</v>
      </c>
      <c r="C150" s="63" t="str">
        <f>VLOOKUP(MID(E150,1,4),Sheet1!B$2:H$123,3,)</f>
        <v>MMC FOR CORPORATE SERVICES</v>
      </c>
      <c r="D150" s="64" t="str">
        <f>VLOOKUP(B150,project!A$2:D$101,2,)</f>
        <v xml:space="preserve">P-MUNICIPAL RUNNING COST                          </v>
      </c>
      <c r="E150" s="63" t="s">
        <v>798</v>
      </c>
      <c r="F150" s="63" t="s">
        <v>133</v>
      </c>
      <c r="G150" s="65">
        <v>68802</v>
      </c>
      <c r="H150" s="65">
        <v>66796</v>
      </c>
      <c r="I150" s="66">
        <f>ROUND(IF(ISERROR(VLOOKUP(CONCATENATE(E150," Total"),[1]salbud19!$E$6:$S$5588,15,)=TRUE),0,VLOOKUP(CONCATENATE(E150," Total"),[1]salbud19!$E$6:$S$5588,15,)),0)</f>
        <v>70877</v>
      </c>
      <c r="J150" s="66">
        <f t="shared" si="22"/>
        <v>74633</v>
      </c>
      <c r="K150" s="66">
        <f t="shared" si="22"/>
        <v>78589</v>
      </c>
      <c r="L150" s="62">
        <v>0</v>
      </c>
      <c r="M150" s="62">
        <v>0</v>
      </c>
      <c r="N150" s="62">
        <v>37066.080000000002</v>
      </c>
      <c r="O150" s="62"/>
      <c r="P150" s="62">
        <v>29729.919999999998</v>
      </c>
      <c r="Q150" s="62">
        <v>55.49</v>
      </c>
      <c r="R150" s="62">
        <v>31</v>
      </c>
      <c r="S150" s="62">
        <v>3136</v>
      </c>
      <c r="T150" s="62">
        <v>2221250</v>
      </c>
      <c r="U150" s="65">
        <v>37066.080000000002</v>
      </c>
      <c r="V150" s="65"/>
      <c r="W150" s="65">
        <v>0</v>
      </c>
      <c r="X150" s="65">
        <v>-2006</v>
      </c>
      <c r="Y150" s="62">
        <v>0</v>
      </c>
      <c r="Z150" s="62">
        <v>0</v>
      </c>
      <c r="AA150" s="62">
        <v>0</v>
      </c>
      <c r="AB150" s="62">
        <v>0</v>
      </c>
      <c r="AC150" s="62">
        <v>7524.17</v>
      </c>
      <c r="AD150" s="62">
        <v>0</v>
      </c>
      <c r="AE150" s="62">
        <v>0</v>
      </c>
      <c r="AF150" s="62">
        <v>0</v>
      </c>
      <c r="AG150" s="62"/>
      <c r="AH150" s="62"/>
      <c r="AI150" s="62"/>
      <c r="AJ150" s="62"/>
    </row>
    <row r="151" spans="1:36" outlineLevel="2" x14ac:dyDescent="0.3">
      <c r="A151" s="62" t="s">
        <v>583</v>
      </c>
      <c r="B151" s="62" t="str">
        <f t="shared" si="21"/>
        <v>MRC</v>
      </c>
      <c r="C151" s="63" t="str">
        <f>VLOOKUP(MID(E151,1,4),Sheet1!B$2:H$123,3,)</f>
        <v>MMC FOR CORPORATE SERVICES</v>
      </c>
      <c r="D151" s="64" t="str">
        <f>VLOOKUP(B151,project!A$2:D$101,2,)</f>
        <v xml:space="preserve">P-MUNICIPAL RUNNING COST                          </v>
      </c>
      <c r="E151" s="63" t="s">
        <v>799</v>
      </c>
      <c r="F151" s="63" t="s">
        <v>134</v>
      </c>
      <c r="G151" s="65">
        <v>0</v>
      </c>
      <c r="H151" s="65">
        <v>0</v>
      </c>
      <c r="I151" s="66">
        <f>ROUND(IF(ISERROR(VLOOKUP(CONCATENATE(E151," Total"),[1]salbud19!$E$6:$S$5588,15,)=TRUE),0,VLOOKUP(CONCATENATE(E151," Total"),[1]salbud19!$E$6:$S$5588,15,)),0)</f>
        <v>33786</v>
      </c>
      <c r="J151" s="66">
        <f t="shared" si="22"/>
        <v>35577</v>
      </c>
      <c r="K151" s="66">
        <f t="shared" si="22"/>
        <v>37463</v>
      </c>
      <c r="L151" s="62">
        <v>0</v>
      </c>
      <c r="M151" s="62">
        <v>0</v>
      </c>
      <c r="N151" s="62">
        <v>0</v>
      </c>
      <c r="O151" s="62"/>
      <c r="P151" s="62">
        <v>0</v>
      </c>
      <c r="Q151" s="62">
        <v>0</v>
      </c>
      <c r="R151" s="62">
        <v>31</v>
      </c>
      <c r="S151" s="62">
        <v>3136</v>
      </c>
      <c r="T151" s="62">
        <v>2221300</v>
      </c>
      <c r="U151" s="65">
        <v>0</v>
      </c>
      <c r="V151" s="65"/>
      <c r="W151" s="65">
        <v>0</v>
      </c>
      <c r="X151" s="65">
        <v>0</v>
      </c>
      <c r="Y151" s="62">
        <v>0</v>
      </c>
      <c r="Z151" s="62">
        <v>0</v>
      </c>
      <c r="AA151" s="62">
        <v>0</v>
      </c>
      <c r="AB151" s="62">
        <v>0</v>
      </c>
      <c r="AC151" s="62">
        <v>0</v>
      </c>
      <c r="AD151" s="62">
        <v>0</v>
      </c>
      <c r="AE151" s="62">
        <v>0</v>
      </c>
      <c r="AF151" s="62">
        <v>0</v>
      </c>
      <c r="AG151" s="62"/>
      <c r="AH151" s="62"/>
      <c r="AI151" s="62"/>
      <c r="AJ151" s="62"/>
    </row>
    <row r="152" spans="1:36" outlineLevel="2" x14ac:dyDescent="0.3">
      <c r="A152" s="62" t="s">
        <v>583</v>
      </c>
      <c r="B152" s="62" t="str">
        <f t="shared" si="21"/>
        <v>MRC</v>
      </c>
      <c r="C152" s="63" t="str">
        <f>VLOOKUP(MID(E152,1,4),Sheet1!B$2:H$123,3,)</f>
        <v>MMC FOR CORPORATE SERVICES</v>
      </c>
      <c r="D152" s="64" t="str">
        <f>VLOOKUP(B152,project!A$2:D$101,2,)</f>
        <v xml:space="preserve">P-MUNICIPAL RUNNING COST                          </v>
      </c>
      <c r="E152" s="63" t="s">
        <v>800</v>
      </c>
      <c r="F152" s="63" t="s">
        <v>178</v>
      </c>
      <c r="G152" s="65">
        <v>14965</v>
      </c>
      <c r="H152" s="65">
        <v>14965</v>
      </c>
      <c r="I152" s="66">
        <f>(H152)</f>
        <v>14965</v>
      </c>
      <c r="J152" s="66">
        <f t="shared" si="22"/>
        <v>15758</v>
      </c>
      <c r="K152" s="66">
        <f t="shared" si="22"/>
        <v>16593</v>
      </c>
      <c r="L152" s="62">
        <v>600</v>
      </c>
      <c r="M152" s="62">
        <v>0</v>
      </c>
      <c r="N152" s="62">
        <v>3080.95</v>
      </c>
      <c r="O152" s="62"/>
      <c r="P152" s="62">
        <v>11884.05</v>
      </c>
      <c r="Q152" s="62">
        <v>20.58</v>
      </c>
      <c r="R152" s="62">
        <v>31</v>
      </c>
      <c r="S152" s="62">
        <v>3136</v>
      </c>
      <c r="T152" s="62">
        <v>2301100</v>
      </c>
      <c r="U152" s="65">
        <v>3080.95</v>
      </c>
      <c r="V152" s="65"/>
      <c r="W152" s="65">
        <v>0</v>
      </c>
      <c r="X152" s="65">
        <v>0</v>
      </c>
      <c r="Y152" s="62">
        <v>0</v>
      </c>
      <c r="Z152" s="62">
        <v>0</v>
      </c>
      <c r="AA152" s="62">
        <v>0</v>
      </c>
      <c r="AB152" s="62">
        <v>0</v>
      </c>
      <c r="AC152" s="62">
        <v>0</v>
      </c>
      <c r="AD152" s="62">
        <v>0</v>
      </c>
      <c r="AE152" s="62">
        <v>0</v>
      </c>
      <c r="AF152" s="62">
        <v>0</v>
      </c>
      <c r="AG152" s="62"/>
      <c r="AH152" s="62"/>
      <c r="AI152" s="62"/>
      <c r="AJ152" s="62"/>
    </row>
    <row r="153" spans="1:36" outlineLevel="2" x14ac:dyDescent="0.3">
      <c r="A153" s="62" t="s">
        <v>583</v>
      </c>
      <c r="B153" s="62" t="str">
        <f t="shared" si="21"/>
        <v>MRC</v>
      </c>
      <c r="C153" s="63" t="str">
        <f>VLOOKUP(MID(E153,1,4),Sheet1!B$2:H$123,3,)</f>
        <v>MMC FOR CORPORATE SERVICES</v>
      </c>
      <c r="D153" s="64" t="str">
        <f>VLOOKUP(B153,project!A$2:D$101,2,)</f>
        <v xml:space="preserve">P-MUNICIPAL RUNNING COST                          </v>
      </c>
      <c r="E153" s="63" t="s">
        <v>801</v>
      </c>
      <c r="F153" s="63" t="s">
        <v>183</v>
      </c>
      <c r="G153" s="65">
        <v>2000</v>
      </c>
      <c r="H153" s="65">
        <v>0</v>
      </c>
      <c r="I153" s="66">
        <f>(H153)</f>
        <v>0</v>
      </c>
      <c r="J153" s="66">
        <f t="shared" si="22"/>
        <v>0</v>
      </c>
      <c r="K153" s="66">
        <f t="shared" si="22"/>
        <v>0</v>
      </c>
      <c r="L153" s="62">
        <v>0</v>
      </c>
      <c r="M153" s="62">
        <v>0</v>
      </c>
      <c r="N153" s="62">
        <v>0</v>
      </c>
      <c r="O153" s="62"/>
      <c r="P153" s="62">
        <v>0</v>
      </c>
      <c r="Q153" s="62">
        <v>0</v>
      </c>
      <c r="R153" s="62">
        <v>31</v>
      </c>
      <c r="S153" s="62">
        <v>3136</v>
      </c>
      <c r="T153" s="62">
        <v>2301610</v>
      </c>
      <c r="U153" s="65">
        <v>0</v>
      </c>
      <c r="V153" s="65"/>
      <c r="W153" s="65">
        <v>0</v>
      </c>
      <c r="X153" s="65">
        <v>-2000</v>
      </c>
      <c r="Y153" s="62">
        <v>0</v>
      </c>
      <c r="Z153" s="62">
        <v>0</v>
      </c>
      <c r="AA153" s="62">
        <v>0</v>
      </c>
      <c r="AB153" s="62">
        <v>0</v>
      </c>
      <c r="AC153" s="62">
        <v>0</v>
      </c>
      <c r="AD153" s="62">
        <v>0</v>
      </c>
      <c r="AE153" s="62">
        <v>0</v>
      </c>
      <c r="AF153" s="62">
        <v>0</v>
      </c>
      <c r="AG153" s="62"/>
      <c r="AH153" s="62"/>
      <c r="AI153" s="62"/>
      <c r="AJ153" s="62"/>
    </row>
    <row r="154" spans="1:36" outlineLevel="2" x14ac:dyDescent="0.3">
      <c r="A154" s="62" t="s">
        <v>583</v>
      </c>
      <c r="B154" s="62" t="str">
        <f t="shared" si="21"/>
        <v>MRC</v>
      </c>
      <c r="C154" s="63" t="str">
        <f>VLOOKUP(MID(E154,1,4),Sheet1!B$2:H$123,3,)</f>
        <v>MMC FOR CORPORATE SERVICES</v>
      </c>
      <c r="D154" s="64" t="str">
        <f>VLOOKUP(B154,project!A$2:D$101,2,)</f>
        <v xml:space="preserve">P-MUNICIPAL RUNNING COST                          </v>
      </c>
      <c r="E154" s="63" t="s">
        <v>802</v>
      </c>
      <c r="F154" s="63" t="s">
        <v>198</v>
      </c>
      <c r="G154" s="65">
        <v>5245</v>
      </c>
      <c r="H154" s="65">
        <v>5557</v>
      </c>
      <c r="I154" s="66">
        <f>ROUND(IF(ISERROR(VLOOKUP(CONCATENATE(E154," Total"),[1]salbud19!$E$6:$S$5588,15,)=TRUE),0,VLOOKUP(CONCATENATE(E154," Total"),[1]salbud19!$E$6:$S$5588,15,)),0)</f>
        <v>5453</v>
      </c>
      <c r="J154" s="66">
        <f t="shared" si="22"/>
        <v>5742</v>
      </c>
      <c r="K154" s="66">
        <f t="shared" si="22"/>
        <v>6046</v>
      </c>
      <c r="L154" s="62">
        <v>0</v>
      </c>
      <c r="M154" s="62">
        <v>0</v>
      </c>
      <c r="N154" s="62">
        <v>2885.21</v>
      </c>
      <c r="O154" s="62"/>
      <c r="P154" s="62">
        <v>2671.79</v>
      </c>
      <c r="Q154" s="62">
        <v>51.92</v>
      </c>
      <c r="R154" s="62">
        <v>31</v>
      </c>
      <c r="S154" s="62">
        <v>3136</v>
      </c>
      <c r="T154" s="62">
        <v>2305410</v>
      </c>
      <c r="U154" s="65">
        <v>2885.21</v>
      </c>
      <c r="V154" s="65"/>
      <c r="W154" s="65">
        <v>312</v>
      </c>
      <c r="X154" s="65">
        <v>0</v>
      </c>
      <c r="Y154" s="62">
        <v>0</v>
      </c>
      <c r="Z154" s="62">
        <v>0</v>
      </c>
      <c r="AA154" s="62">
        <v>0</v>
      </c>
      <c r="AB154" s="62">
        <v>0</v>
      </c>
      <c r="AC154" s="62">
        <v>583.13</v>
      </c>
      <c r="AD154" s="62">
        <v>0</v>
      </c>
      <c r="AE154" s="62">
        <v>0</v>
      </c>
      <c r="AF154" s="62">
        <v>0</v>
      </c>
      <c r="AG154" s="62"/>
      <c r="AH154" s="62"/>
      <c r="AI154" s="62"/>
      <c r="AJ154" s="62"/>
    </row>
    <row r="155" spans="1:36" outlineLevel="2" x14ac:dyDescent="0.3">
      <c r="A155" s="62" t="s">
        <v>583</v>
      </c>
      <c r="B155" s="62" t="str">
        <f t="shared" si="21"/>
        <v>MRC</v>
      </c>
      <c r="C155" s="63" t="str">
        <f>VLOOKUP(MID(E155,1,4),Sheet1!B$2:H$123,3,)</f>
        <v>MMC FOR CORPORATE SERVICES</v>
      </c>
      <c r="D155" s="64" t="str">
        <f>VLOOKUP(B155,project!A$2:D$101,2,)</f>
        <v xml:space="preserve">P-MUNICIPAL RUNNING COST                          </v>
      </c>
      <c r="E155" s="63" t="s">
        <v>803</v>
      </c>
      <c r="F155" s="63" t="s">
        <v>199</v>
      </c>
      <c r="G155" s="65">
        <v>16000</v>
      </c>
      <c r="H155" s="65">
        <v>16000</v>
      </c>
      <c r="I155" s="66">
        <f>(H155)</f>
        <v>16000</v>
      </c>
      <c r="J155" s="66">
        <f t="shared" si="22"/>
        <v>16848</v>
      </c>
      <c r="K155" s="66">
        <f t="shared" si="22"/>
        <v>17741</v>
      </c>
      <c r="L155" s="62">
        <v>0</v>
      </c>
      <c r="M155" s="62">
        <v>0</v>
      </c>
      <c r="N155" s="62">
        <v>6018.07</v>
      </c>
      <c r="O155" s="62"/>
      <c r="P155" s="62">
        <v>9981.93</v>
      </c>
      <c r="Q155" s="62">
        <v>37.61</v>
      </c>
      <c r="R155" s="62">
        <v>31</v>
      </c>
      <c r="S155" s="62">
        <v>3136</v>
      </c>
      <c r="T155" s="62">
        <v>2305760</v>
      </c>
      <c r="U155" s="65">
        <v>6018.07</v>
      </c>
      <c r="V155" s="65"/>
      <c r="W155" s="65">
        <v>0</v>
      </c>
      <c r="X155" s="65">
        <v>0</v>
      </c>
      <c r="Y155" s="62">
        <v>0</v>
      </c>
      <c r="Z155" s="62">
        <v>0</v>
      </c>
      <c r="AA155" s="62">
        <v>0</v>
      </c>
      <c r="AB155" s="62">
        <v>0</v>
      </c>
      <c r="AC155" s="62">
        <v>0</v>
      </c>
      <c r="AD155" s="62">
        <v>0</v>
      </c>
      <c r="AE155" s="62">
        <v>0</v>
      </c>
      <c r="AF155" s="62">
        <v>0</v>
      </c>
      <c r="AG155" s="62"/>
      <c r="AH155" s="62"/>
      <c r="AI155" s="62"/>
      <c r="AJ155" s="62"/>
    </row>
    <row r="156" spans="1:36" outlineLevel="2" x14ac:dyDescent="0.3">
      <c r="A156" s="62" t="s">
        <v>583</v>
      </c>
      <c r="B156" s="62" t="str">
        <f t="shared" si="21"/>
        <v>MRC</v>
      </c>
      <c r="C156" s="63" t="str">
        <f>VLOOKUP(MID(E156,1,4),Sheet1!B$2:H$123,3,)</f>
        <v>MMC FOR CORPORATE SERVICES</v>
      </c>
      <c r="D156" s="64" t="str">
        <f>VLOOKUP(B156,project!A$2:D$101,2,)</f>
        <v xml:space="preserve">P-MUNICIPAL RUNNING COST                          </v>
      </c>
      <c r="E156" s="63" t="s">
        <v>804</v>
      </c>
      <c r="F156" s="63" t="s">
        <v>212</v>
      </c>
      <c r="G156" s="65">
        <v>8500</v>
      </c>
      <c r="H156" s="65">
        <v>8500</v>
      </c>
      <c r="I156" s="66">
        <f>(H156)</f>
        <v>8500</v>
      </c>
      <c r="J156" s="66">
        <f t="shared" si="22"/>
        <v>8951</v>
      </c>
      <c r="K156" s="66">
        <f t="shared" si="22"/>
        <v>9425</v>
      </c>
      <c r="L156" s="62">
        <v>0</v>
      </c>
      <c r="M156" s="62">
        <v>0</v>
      </c>
      <c r="N156" s="62">
        <v>4205</v>
      </c>
      <c r="O156" s="62"/>
      <c r="P156" s="62">
        <v>4295</v>
      </c>
      <c r="Q156" s="62">
        <v>49.47</v>
      </c>
      <c r="R156" s="62">
        <v>31</v>
      </c>
      <c r="S156" s="62">
        <v>3136</v>
      </c>
      <c r="T156" s="62">
        <v>2320600</v>
      </c>
      <c r="U156" s="65">
        <v>4205</v>
      </c>
      <c r="V156" s="65"/>
      <c r="W156" s="65">
        <v>0</v>
      </c>
      <c r="X156" s="65">
        <v>0</v>
      </c>
      <c r="Y156" s="62">
        <v>0</v>
      </c>
      <c r="Z156" s="62">
        <v>1280.2</v>
      </c>
      <c r="AA156" s="62">
        <v>0</v>
      </c>
      <c r="AB156" s="62">
        <v>0</v>
      </c>
      <c r="AC156" s="62">
        <v>1280.2</v>
      </c>
      <c r="AD156" s="62">
        <v>0</v>
      </c>
      <c r="AE156" s="62">
        <v>0</v>
      </c>
      <c r="AF156" s="62">
        <v>0</v>
      </c>
      <c r="AG156" s="62"/>
      <c r="AH156" s="62"/>
      <c r="AI156" s="62"/>
      <c r="AJ156" s="62"/>
    </row>
    <row r="157" spans="1:36" s="30" customFormat="1" outlineLevel="1" x14ac:dyDescent="0.3">
      <c r="A157" s="72"/>
      <c r="B157" s="72"/>
      <c r="C157" s="73" t="s">
        <v>3496</v>
      </c>
      <c r="D157" s="59"/>
      <c r="E157" s="73"/>
      <c r="F157" s="73"/>
      <c r="G157" s="74">
        <f>SUBTOTAL(9,G146:G156)</f>
        <v>769847</v>
      </c>
      <c r="H157" s="74">
        <f>SUBTOTAL(9,H146:H156)</f>
        <v>811829</v>
      </c>
      <c r="I157" s="75">
        <f>SUBTOTAL(9,I146:I156)</f>
        <v>844394</v>
      </c>
      <c r="J157" s="75">
        <f>SUBTOTAL(9,J146:J156)</f>
        <v>889147</v>
      </c>
      <c r="K157" s="75">
        <f>SUBTOTAL(9,K146:K156)</f>
        <v>936271</v>
      </c>
      <c r="L157" s="72"/>
      <c r="M157" s="72"/>
      <c r="N157" s="72"/>
      <c r="O157" s="72"/>
      <c r="P157" s="72"/>
      <c r="Q157" s="72"/>
      <c r="R157" s="72"/>
      <c r="S157" s="72"/>
      <c r="T157" s="72"/>
      <c r="U157" s="74"/>
      <c r="V157" s="74"/>
      <c r="W157" s="74"/>
      <c r="X157" s="74"/>
      <c r="Y157" s="72"/>
      <c r="Z157" s="72"/>
      <c r="AA157" s="72"/>
      <c r="AB157" s="72"/>
      <c r="AC157" s="72"/>
      <c r="AD157" s="72"/>
      <c r="AE157" s="72"/>
      <c r="AF157" s="72"/>
      <c r="AG157" s="72"/>
      <c r="AH157" s="72"/>
      <c r="AI157" s="72"/>
      <c r="AJ157" s="72"/>
    </row>
    <row r="158" spans="1:36" outlineLevel="2" x14ac:dyDescent="0.3">
      <c r="A158" s="62" t="s">
        <v>583</v>
      </c>
      <c r="B158" s="62" t="str">
        <f t="shared" ref="B158:B165" si="23">MID(E158,14,3)</f>
        <v>MRC</v>
      </c>
      <c r="C158" s="63" t="str">
        <f>VLOOKUP(MID(E158,1,4),Sheet1!B$2:H$123,3,)</f>
        <v>MMC FOR ENVIRONMENT</v>
      </c>
      <c r="D158" s="64" t="str">
        <f>VLOOKUP(B158,project!A$2:D$101,2,)</f>
        <v xml:space="preserve">P-MUNICIPAL RUNNING COST                          </v>
      </c>
      <c r="E158" s="63" t="s">
        <v>811</v>
      </c>
      <c r="F158" s="63" t="s">
        <v>121</v>
      </c>
      <c r="G158" s="65">
        <v>111177</v>
      </c>
      <c r="H158" s="65">
        <v>116119</v>
      </c>
      <c r="I158" s="66">
        <f>ROUND(IF(ISERROR(VLOOKUP(CONCATENATE(E158," Total"),[1]salbud19!$E$6:$S$5588,15,)=TRUE),0,VLOOKUP(CONCATENATE(E158," Total"),[1]salbud19!$E$6:$S$5588,15,)),0)</f>
        <v>116119</v>
      </c>
      <c r="J158" s="66">
        <f t="shared" ref="J158:K165" si="24">ROUND(SUM(I158*5.3%)+I158,0)</f>
        <v>122273</v>
      </c>
      <c r="K158" s="66">
        <f t="shared" si="24"/>
        <v>128753</v>
      </c>
      <c r="L158" s="62">
        <v>0</v>
      </c>
      <c r="M158" s="62">
        <v>0</v>
      </c>
      <c r="N158" s="62">
        <v>65647.25</v>
      </c>
      <c r="O158" s="62"/>
      <c r="P158" s="62">
        <v>50471.75</v>
      </c>
      <c r="Q158" s="62">
        <v>56.53</v>
      </c>
      <c r="R158" s="62">
        <v>31</v>
      </c>
      <c r="S158" s="62">
        <v>3137</v>
      </c>
      <c r="T158" s="62">
        <v>2211250</v>
      </c>
      <c r="U158" s="65">
        <v>65647.25</v>
      </c>
      <c r="V158" s="65"/>
      <c r="W158" s="65">
        <v>4942</v>
      </c>
      <c r="X158" s="65">
        <v>0</v>
      </c>
      <c r="Y158" s="62">
        <v>0</v>
      </c>
      <c r="Z158" s="62">
        <v>0</v>
      </c>
      <c r="AA158" s="62">
        <v>0</v>
      </c>
      <c r="AB158" s="62">
        <v>0</v>
      </c>
      <c r="AC158" s="62">
        <v>12559.39</v>
      </c>
      <c r="AD158" s="62">
        <v>0</v>
      </c>
      <c r="AE158" s="62">
        <v>0</v>
      </c>
      <c r="AF158" s="62">
        <v>0</v>
      </c>
      <c r="AG158" s="62"/>
      <c r="AH158" s="62"/>
      <c r="AI158" s="62"/>
      <c r="AJ158" s="62"/>
    </row>
    <row r="159" spans="1:36" outlineLevel="2" x14ac:dyDescent="0.3">
      <c r="A159" s="62" t="s">
        <v>583</v>
      </c>
      <c r="B159" s="62" t="str">
        <f t="shared" si="23"/>
        <v>MRC</v>
      </c>
      <c r="C159" s="63" t="str">
        <f>VLOOKUP(MID(E159,1,4),Sheet1!B$2:H$123,3,)</f>
        <v>MMC FOR ENVIRONMENT</v>
      </c>
      <c r="D159" s="64" t="str">
        <f>VLOOKUP(B159,project!A$2:D$101,2,)</f>
        <v xml:space="preserve">P-MUNICIPAL RUNNING COST                          </v>
      </c>
      <c r="E159" s="63" t="s">
        <v>812</v>
      </c>
      <c r="F159" s="63" t="s">
        <v>122</v>
      </c>
      <c r="G159" s="65">
        <v>165892</v>
      </c>
      <c r="H159" s="65">
        <v>230265</v>
      </c>
      <c r="I159" s="66">
        <f>ROUND(IF(ISERROR(VLOOKUP(CONCATENATE(E159," Total"),[1]salbud19!$E$6:$S$5588,15,)=TRUE),0,VLOOKUP(CONCATENATE(E159," Total"),[1]salbud19!$E$6:$S$5588,15,)),0)</f>
        <v>452817</v>
      </c>
      <c r="J159" s="66">
        <f t="shared" si="24"/>
        <v>476816</v>
      </c>
      <c r="K159" s="66">
        <f t="shared" si="24"/>
        <v>502087</v>
      </c>
      <c r="L159" s="62">
        <v>0</v>
      </c>
      <c r="M159" s="62">
        <v>0</v>
      </c>
      <c r="N159" s="62">
        <v>128479.86</v>
      </c>
      <c r="O159" s="62"/>
      <c r="P159" s="62">
        <v>101785.14</v>
      </c>
      <c r="Q159" s="62">
        <v>55.79</v>
      </c>
      <c r="R159" s="62">
        <v>31</v>
      </c>
      <c r="S159" s="62">
        <v>3137</v>
      </c>
      <c r="T159" s="62">
        <v>2211300</v>
      </c>
      <c r="U159" s="65">
        <v>128479.86</v>
      </c>
      <c r="V159" s="65"/>
      <c r="W159" s="65">
        <v>64373</v>
      </c>
      <c r="X159" s="65">
        <v>0</v>
      </c>
      <c r="Y159" s="62">
        <v>0</v>
      </c>
      <c r="Z159" s="62">
        <v>0</v>
      </c>
      <c r="AA159" s="62">
        <v>0</v>
      </c>
      <c r="AB159" s="62">
        <v>0</v>
      </c>
      <c r="AC159" s="62">
        <v>25697.72</v>
      </c>
      <c r="AD159" s="62">
        <v>0</v>
      </c>
      <c r="AE159" s="62">
        <v>0</v>
      </c>
      <c r="AF159" s="62">
        <v>0</v>
      </c>
      <c r="AG159" s="62"/>
      <c r="AH159" s="62"/>
      <c r="AI159" s="62"/>
      <c r="AJ159" s="62"/>
    </row>
    <row r="160" spans="1:36" outlineLevel="2" x14ac:dyDescent="0.3">
      <c r="A160" s="62" t="s">
        <v>583</v>
      </c>
      <c r="B160" s="62" t="str">
        <f t="shared" si="23"/>
        <v>MRC</v>
      </c>
      <c r="C160" s="63" t="str">
        <f>VLOOKUP(MID(E160,1,4),Sheet1!B$2:H$123,3,)</f>
        <v>MMC FOR ENVIRONMENT</v>
      </c>
      <c r="D160" s="64" t="str">
        <f>VLOOKUP(B160,project!A$2:D$101,2,)</f>
        <v xml:space="preserve">P-MUNICIPAL RUNNING COST                          </v>
      </c>
      <c r="E160" s="63" t="s">
        <v>813</v>
      </c>
      <c r="F160" s="63" t="s">
        <v>133</v>
      </c>
      <c r="G160" s="65">
        <v>66088</v>
      </c>
      <c r="H160" s="65">
        <v>63962</v>
      </c>
      <c r="I160" s="66">
        <f>ROUND(IF(ISERROR(VLOOKUP(CONCATENATE(E160," Total"),[1]salbud19!$E$6:$S$5588,15,)=TRUE),0,VLOOKUP(CONCATENATE(E160," Total"),[1]salbud19!$E$6:$S$5588,15,)),0)</f>
        <v>67923</v>
      </c>
      <c r="J160" s="66">
        <f t="shared" si="24"/>
        <v>71523</v>
      </c>
      <c r="K160" s="66">
        <f t="shared" si="24"/>
        <v>75314</v>
      </c>
      <c r="L160" s="62">
        <v>0</v>
      </c>
      <c r="M160" s="62">
        <v>0</v>
      </c>
      <c r="N160" s="62">
        <v>35463.29</v>
      </c>
      <c r="O160" s="62"/>
      <c r="P160" s="62">
        <v>28498.71</v>
      </c>
      <c r="Q160" s="62">
        <v>55.44</v>
      </c>
      <c r="R160" s="62">
        <v>31</v>
      </c>
      <c r="S160" s="62">
        <v>3137</v>
      </c>
      <c r="T160" s="62">
        <v>2221250</v>
      </c>
      <c r="U160" s="65">
        <v>35463.29</v>
      </c>
      <c r="V160" s="65"/>
      <c r="W160" s="65">
        <v>0</v>
      </c>
      <c r="X160" s="65">
        <v>-2126</v>
      </c>
      <c r="Y160" s="62">
        <v>0</v>
      </c>
      <c r="Z160" s="62">
        <v>0</v>
      </c>
      <c r="AA160" s="62">
        <v>0</v>
      </c>
      <c r="AB160" s="62">
        <v>0</v>
      </c>
      <c r="AC160" s="62">
        <v>7278.05</v>
      </c>
      <c r="AD160" s="62">
        <v>0</v>
      </c>
      <c r="AE160" s="62">
        <v>0</v>
      </c>
      <c r="AF160" s="62">
        <v>0</v>
      </c>
      <c r="AG160" s="62"/>
      <c r="AH160" s="62"/>
      <c r="AI160" s="62"/>
      <c r="AJ160" s="62"/>
    </row>
    <row r="161" spans="1:36" outlineLevel="2" x14ac:dyDescent="0.3">
      <c r="A161" s="62" t="s">
        <v>583</v>
      </c>
      <c r="B161" s="62" t="str">
        <f t="shared" si="23"/>
        <v>MRC</v>
      </c>
      <c r="C161" s="63" t="str">
        <f>VLOOKUP(MID(E161,1,4),Sheet1!B$2:H$123,3,)</f>
        <v>MMC FOR ENVIRONMENT</v>
      </c>
      <c r="D161" s="64" t="str">
        <f>VLOOKUP(B161,project!A$2:D$101,2,)</f>
        <v xml:space="preserve">P-MUNICIPAL RUNNING COST                          </v>
      </c>
      <c r="E161" s="63" t="s">
        <v>814</v>
      </c>
      <c r="F161" s="63" t="s">
        <v>134</v>
      </c>
      <c r="G161" s="65">
        <v>51827</v>
      </c>
      <c r="H161" s="65">
        <v>54131</v>
      </c>
      <c r="I161" s="66">
        <f>ROUND(IF(ISERROR(VLOOKUP(CONCATENATE(E161," Total"),[1]salbud19!$E$6:$S$5588,15,)=TRUE),0,VLOOKUP(CONCATENATE(E161," Total"),[1]salbud19!$E$6:$S$5588,15,)),0)</f>
        <v>75257</v>
      </c>
      <c r="J161" s="66">
        <f t="shared" si="24"/>
        <v>79246</v>
      </c>
      <c r="K161" s="66">
        <f t="shared" si="24"/>
        <v>83446</v>
      </c>
      <c r="L161" s="62">
        <v>0</v>
      </c>
      <c r="M161" s="62">
        <v>0</v>
      </c>
      <c r="N161" s="62">
        <v>30616.18</v>
      </c>
      <c r="O161" s="62"/>
      <c r="P161" s="62">
        <v>23514.82</v>
      </c>
      <c r="Q161" s="62">
        <v>56.55</v>
      </c>
      <c r="R161" s="62">
        <v>31</v>
      </c>
      <c r="S161" s="62">
        <v>3137</v>
      </c>
      <c r="T161" s="62">
        <v>2221300</v>
      </c>
      <c r="U161" s="65">
        <v>30616.18</v>
      </c>
      <c r="V161" s="65"/>
      <c r="W161" s="65">
        <v>2304</v>
      </c>
      <c r="X161" s="65">
        <v>0</v>
      </c>
      <c r="Y161" s="62">
        <v>0</v>
      </c>
      <c r="Z161" s="62">
        <v>0</v>
      </c>
      <c r="AA161" s="62">
        <v>0</v>
      </c>
      <c r="AB161" s="62">
        <v>0</v>
      </c>
      <c r="AC161" s="62">
        <v>4702.8999999999996</v>
      </c>
      <c r="AD161" s="62">
        <v>0</v>
      </c>
      <c r="AE161" s="62">
        <v>0</v>
      </c>
      <c r="AF161" s="62">
        <v>0</v>
      </c>
      <c r="AG161" s="62"/>
      <c r="AH161" s="62"/>
      <c r="AI161" s="62"/>
      <c r="AJ161" s="62"/>
    </row>
    <row r="162" spans="1:36" outlineLevel="2" x14ac:dyDescent="0.3">
      <c r="A162" s="62" t="s">
        <v>583</v>
      </c>
      <c r="B162" s="62" t="str">
        <f t="shared" si="23"/>
        <v>MRC</v>
      </c>
      <c r="C162" s="63" t="str">
        <f>VLOOKUP(MID(E162,1,4),Sheet1!B$2:H$123,3,)</f>
        <v>MMC FOR ENVIRONMENT</v>
      </c>
      <c r="D162" s="64" t="str">
        <f>VLOOKUP(B162,project!A$2:D$101,2,)</f>
        <v xml:space="preserve">P-MUNICIPAL RUNNING COST                          </v>
      </c>
      <c r="E162" s="63" t="s">
        <v>815</v>
      </c>
      <c r="F162" s="63" t="s">
        <v>178</v>
      </c>
      <c r="G162" s="65">
        <v>2722</v>
      </c>
      <c r="H162" s="65">
        <v>3600</v>
      </c>
      <c r="I162" s="66">
        <f>(H162)</f>
        <v>3600</v>
      </c>
      <c r="J162" s="66">
        <f t="shared" si="24"/>
        <v>3791</v>
      </c>
      <c r="K162" s="66">
        <f t="shared" si="24"/>
        <v>3992</v>
      </c>
      <c r="L162" s="62">
        <v>856.12</v>
      </c>
      <c r="M162" s="62">
        <v>0</v>
      </c>
      <c r="N162" s="62">
        <v>3550</v>
      </c>
      <c r="O162" s="62"/>
      <c r="P162" s="62">
        <v>50</v>
      </c>
      <c r="Q162" s="62">
        <v>98.61</v>
      </c>
      <c r="R162" s="62">
        <v>31</v>
      </c>
      <c r="S162" s="62">
        <v>3137</v>
      </c>
      <c r="T162" s="62">
        <v>2301100</v>
      </c>
      <c r="U162" s="65">
        <v>3550</v>
      </c>
      <c r="V162" s="65"/>
      <c r="W162" s="65">
        <v>878</v>
      </c>
      <c r="X162" s="65">
        <v>0</v>
      </c>
      <c r="Y162" s="62">
        <v>0</v>
      </c>
      <c r="Z162" s="62">
        <v>0</v>
      </c>
      <c r="AA162" s="62">
        <v>0</v>
      </c>
      <c r="AB162" s="62">
        <v>0</v>
      </c>
      <c r="AC162" s="62">
        <v>0</v>
      </c>
      <c r="AD162" s="62">
        <v>0</v>
      </c>
      <c r="AE162" s="62">
        <v>0</v>
      </c>
      <c r="AF162" s="62">
        <v>0</v>
      </c>
      <c r="AG162" s="62"/>
      <c r="AH162" s="62"/>
      <c r="AI162" s="62"/>
      <c r="AJ162" s="62"/>
    </row>
    <row r="163" spans="1:36" outlineLevel="2" x14ac:dyDescent="0.3">
      <c r="A163" s="62" t="s">
        <v>583</v>
      </c>
      <c r="B163" s="62" t="str">
        <f t="shared" si="23"/>
        <v>MRC</v>
      </c>
      <c r="C163" s="63" t="str">
        <f>VLOOKUP(MID(E163,1,4),Sheet1!B$2:H$123,3,)</f>
        <v>MMC FOR ENVIRONMENT</v>
      </c>
      <c r="D163" s="64" t="str">
        <f>VLOOKUP(B163,project!A$2:D$101,2,)</f>
        <v xml:space="preserve">P-MUNICIPAL RUNNING COST                          </v>
      </c>
      <c r="E163" s="63" t="s">
        <v>816</v>
      </c>
      <c r="F163" s="63" t="s">
        <v>198</v>
      </c>
      <c r="G163" s="65">
        <v>2136</v>
      </c>
      <c r="H163" s="65">
        <v>3165</v>
      </c>
      <c r="I163" s="66">
        <f>ROUND(IF(ISERROR(VLOOKUP(CONCATENATE(E163," Total"),[1]salbud19!$E$6:$S$5588,15,)=TRUE),0,VLOOKUP(CONCATENATE(E163," Total"),[1]salbud19!$E$6:$S$5588,15,)),0)</f>
        <v>5050</v>
      </c>
      <c r="J163" s="66">
        <f t="shared" si="24"/>
        <v>5318</v>
      </c>
      <c r="K163" s="66">
        <f t="shared" si="24"/>
        <v>5600</v>
      </c>
      <c r="L163" s="62">
        <v>0</v>
      </c>
      <c r="M163" s="62">
        <v>0</v>
      </c>
      <c r="N163" s="62">
        <v>1668.92</v>
      </c>
      <c r="O163" s="62"/>
      <c r="P163" s="62">
        <v>1496.08</v>
      </c>
      <c r="Q163" s="62">
        <v>52.73</v>
      </c>
      <c r="R163" s="62">
        <v>31</v>
      </c>
      <c r="S163" s="62">
        <v>3137</v>
      </c>
      <c r="T163" s="62">
        <v>2305410</v>
      </c>
      <c r="U163" s="65">
        <v>1668.92</v>
      </c>
      <c r="V163" s="65"/>
      <c r="W163" s="65">
        <v>1029</v>
      </c>
      <c r="X163" s="65">
        <v>0</v>
      </c>
      <c r="Y163" s="62">
        <v>0</v>
      </c>
      <c r="Z163" s="62">
        <v>0</v>
      </c>
      <c r="AA163" s="62">
        <v>0</v>
      </c>
      <c r="AB163" s="62">
        <v>0</v>
      </c>
      <c r="AC163" s="62">
        <v>309.75</v>
      </c>
      <c r="AD163" s="62">
        <v>0</v>
      </c>
      <c r="AE163" s="62">
        <v>0</v>
      </c>
      <c r="AF163" s="62">
        <v>0</v>
      </c>
      <c r="AG163" s="62"/>
      <c r="AH163" s="62"/>
      <c r="AI163" s="62"/>
      <c r="AJ163" s="62"/>
    </row>
    <row r="164" spans="1:36" outlineLevel="2" x14ac:dyDescent="0.3">
      <c r="A164" s="62" t="s">
        <v>583</v>
      </c>
      <c r="B164" s="62" t="str">
        <f t="shared" si="23"/>
        <v>MRC</v>
      </c>
      <c r="C164" s="63" t="str">
        <f>VLOOKUP(MID(E164,1,4),Sheet1!B$2:H$123,3,)</f>
        <v>MMC FOR ENVIRONMENT</v>
      </c>
      <c r="D164" s="64" t="str">
        <f>VLOOKUP(B164,project!A$2:D$101,2,)</f>
        <v xml:space="preserve">P-MUNICIPAL RUNNING COST                          </v>
      </c>
      <c r="E164" s="63" t="s">
        <v>817</v>
      </c>
      <c r="F164" s="63" t="s">
        <v>199</v>
      </c>
      <c r="G164" s="65">
        <v>10624</v>
      </c>
      <c r="H164" s="65">
        <v>10624</v>
      </c>
      <c r="I164" s="66">
        <f>(H164)</f>
        <v>10624</v>
      </c>
      <c r="J164" s="66">
        <f t="shared" si="24"/>
        <v>11187</v>
      </c>
      <c r="K164" s="66">
        <f t="shared" si="24"/>
        <v>11780</v>
      </c>
      <c r="L164" s="62">
        <v>0</v>
      </c>
      <c r="M164" s="62">
        <v>0</v>
      </c>
      <c r="N164" s="62">
        <v>3684.21</v>
      </c>
      <c r="O164" s="62"/>
      <c r="P164" s="62">
        <v>6939.79</v>
      </c>
      <c r="Q164" s="62">
        <v>34.67</v>
      </c>
      <c r="R164" s="62">
        <v>31</v>
      </c>
      <c r="S164" s="62">
        <v>3137</v>
      </c>
      <c r="T164" s="62">
        <v>2305760</v>
      </c>
      <c r="U164" s="65">
        <v>3684.21</v>
      </c>
      <c r="V164" s="65"/>
      <c r="W164" s="65">
        <v>1500</v>
      </c>
      <c r="X164" s="65">
        <v>-1500</v>
      </c>
      <c r="Y164" s="62">
        <v>0</v>
      </c>
      <c r="Z164" s="62">
        <v>0</v>
      </c>
      <c r="AA164" s="62">
        <v>0</v>
      </c>
      <c r="AB164" s="62">
        <v>0</v>
      </c>
      <c r="AC164" s="62">
        <v>0</v>
      </c>
      <c r="AD164" s="62">
        <v>0</v>
      </c>
      <c r="AE164" s="62">
        <v>0</v>
      </c>
      <c r="AF164" s="62">
        <v>0</v>
      </c>
      <c r="AG164" s="62"/>
      <c r="AH164" s="62"/>
      <c r="AI164" s="62"/>
      <c r="AJ164" s="62"/>
    </row>
    <row r="165" spans="1:36" outlineLevel="2" x14ac:dyDescent="0.3">
      <c r="A165" s="62" t="s">
        <v>583</v>
      </c>
      <c r="B165" s="62" t="str">
        <f t="shared" si="23"/>
        <v>MRC</v>
      </c>
      <c r="C165" s="63" t="str">
        <f>VLOOKUP(MID(E165,1,4),Sheet1!B$2:H$123,3,)</f>
        <v>MMC FOR ENVIRONMENT</v>
      </c>
      <c r="D165" s="64" t="str">
        <f>VLOOKUP(B165,project!A$2:D$101,2,)</f>
        <v xml:space="preserve">P-MUNICIPAL RUNNING COST                          </v>
      </c>
      <c r="E165" s="63" t="s">
        <v>818</v>
      </c>
      <c r="F165" s="63" t="s">
        <v>212</v>
      </c>
      <c r="G165" s="65">
        <v>14775</v>
      </c>
      <c r="H165" s="65">
        <v>14775</v>
      </c>
      <c r="I165" s="66">
        <f>(H165)</f>
        <v>14775</v>
      </c>
      <c r="J165" s="66">
        <f t="shared" si="24"/>
        <v>15558</v>
      </c>
      <c r="K165" s="66">
        <f t="shared" si="24"/>
        <v>16383</v>
      </c>
      <c r="L165" s="62">
        <v>1371.62</v>
      </c>
      <c r="M165" s="62">
        <v>0</v>
      </c>
      <c r="N165" s="62">
        <v>15808.62</v>
      </c>
      <c r="O165" s="62"/>
      <c r="P165" s="62">
        <v>-1033.6199999999999</v>
      </c>
      <c r="Q165" s="62">
        <v>106.99</v>
      </c>
      <c r="R165" s="62">
        <v>31</v>
      </c>
      <c r="S165" s="62">
        <v>3137</v>
      </c>
      <c r="T165" s="62">
        <v>2320600</v>
      </c>
      <c r="U165" s="65">
        <v>15808.62</v>
      </c>
      <c r="V165" s="65"/>
      <c r="W165" s="65">
        <v>1500</v>
      </c>
      <c r="X165" s="65">
        <v>-1500</v>
      </c>
      <c r="Y165" s="62">
        <v>0</v>
      </c>
      <c r="Z165" s="62">
        <v>0</v>
      </c>
      <c r="AA165" s="62">
        <v>0</v>
      </c>
      <c r="AB165" s="62">
        <v>0</v>
      </c>
      <c r="AC165" s="62">
        <v>0</v>
      </c>
      <c r="AD165" s="62">
        <v>0</v>
      </c>
      <c r="AE165" s="62">
        <v>0</v>
      </c>
      <c r="AF165" s="62">
        <v>0</v>
      </c>
      <c r="AG165" s="62"/>
      <c r="AH165" s="62"/>
      <c r="AI165" s="62"/>
      <c r="AJ165" s="62"/>
    </row>
    <row r="166" spans="1:36" s="30" customFormat="1" outlineLevel="1" x14ac:dyDescent="0.3">
      <c r="A166" s="72"/>
      <c r="B166" s="72"/>
      <c r="C166" s="73" t="s">
        <v>3497</v>
      </c>
      <c r="D166" s="59"/>
      <c r="E166" s="73"/>
      <c r="F166" s="73"/>
      <c r="G166" s="74">
        <f>SUBTOTAL(9,G158:G165)</f>
        <v>425241</v>
      </c>
      <c r="H166" s="74">
        <f>SUBTOTAL(9,H158:H165)</f>
        <v>496641</v>
      </c>
      <c r="I166" s="75">
        <f>SUBTOTAL(9,I158:I165)</f>
        <v>746165</v>
      </c>
      <c r="J166" s="75">
        <f>SUBTOTAL(9,J158:J165)</f>
        <v>785712</v>
      </c>
      <c r="K166" s="75">
        <f>SUBTOTAL(9,K158:K165)</f>
        <v>827355</v>
      </c>
      <c r="L166" s="72"/>
      <c r="M166" s="72"/>
      <c r="N166" s="72"/>
      <c r="O166" s="72"/>
      <c r="P166" s="72"/>
      <c r="Q166" s="72"/>
      <c r="R166" s="72"/>
      <c r="S166" s="72"/>
      <c r="T166" s="72"/>
      <c r="U166" s="74"/>
      <c r="V166" s="74"/>
      <c r="W166" s="74"/>
      <c r="X166" s="74"/>
      <c r="Y166" s="72"/>
      <c r="Z166" s="72"/>
      <c r="AA166" s="72"/>
      <c r="AB166" s="72"/>
      <c r="AC166" s="72"/>
      <c r="AD166" s="72"/>
      <c r="AE166" s="72"/>
      <c r="AF166" s="72"/>
      <c r="AG166" s="72"/>
      <c r="AH166" s="72"/>
      <c r="AI166" s="72"/>
      <c r="AJ166" s="72"/>
    </row>
    <row r="167" spans="1:36" outlineLevel="2" x14ac:dyDescent="0.3">
      <c r="A167" s="62" t="s">
        <v>583</v>
      </c>
      <c r="B167" s="62" t="str">
        <f t="shared" ref="B167:B176" si="25">MID(E167,14,3)</f>
        <v>MRC</v>
      </c>
      <c r="C167" s="63" t="str">
        <f>VLOOKUP(MID(E167,1,4),Sheet1!B$2:H$123,3,)</f>
        <v>MMC FOR STRAT PLANNING &amp; ECON. DEVEL.</v>
      </c>
      <c r="D167" s="64" t="str">
        <f>VLOOKUP(B167,project!A$2:D$101,2,)</f>
        <v xml:space="preserve">P-MUNICIPAL RUNNING COST                          </v>
      </c>
      <c r="E167" s="63" t="s">
        <v>825</v>
      </c>
      <c r="F167" s="63" t="s">
        <v>121</v>
      </c>
      <c r="G167" s="65">
        <v>172858</v>
      </c>
      <c r="H167" s="65">
        <v>181502</v>
      </c>
      <c r="I167" s="66">
        <f>ROUND(IF(ISERROR(VLOOKUP(CONCATENATE(E167," Total"),[1]salbud19!$E$6:$S$5588,15,)=TRUE),0,VLOOKUP(CONCATENATE(E167," Total"),[1]salbud19!$E$6:$S$5588,15,)),0)</f>
        <v>181501</v>
      </c>
      <c r="J167" s="66">
        <f t="shared" ref="J167:K176" si="26">ROUND(SUM(I167*5.3%)+I167,0)</f>
        <v>191121</v>
      </c>
      <c r="K167" s="66">
        <f t="shared" si="26"/>
        <v>201250</v>
      </c>
      <c r="L167" s="62">
        <v>0</v>
      </c>
      <c r="M167" s="62">
        <v>0</v>
      </c>
      <c r="N167" s="62">
        <v>101627.95</v>
      </c>
      <c r="O167" s="62"/>
      <c r="P167" s="62">
        <v>79874.05</v>
      </c>
      <c r="Q167" s="62">
        <v>55.99</v>
      </c>
      <c r="R167" s="62">
        <v>31</v>
      </c>
      <c r="S167" s="62">
        <v>3138</v>
      </c>
      <c r="T167" s="62">
        <v>2211250</v>
      </c>
      <c r="U167" s="65">
        <v>101627.95</v>
      </c>
      <c r="V167" s="65"/>
      <c r="W167" s="65">
        <v>8644</v>
      </c>
      <c r="X167" s="65">
        <v>0</v>
      </c>
      <c r="Y167" s="62">
        <v>0</v>
      </c>
      <c r="Z167" s="62">
        <v>0</v>
      </c>
      <c r="AA167" s="62">
        <v>0</v>
      </c>
      <c r="AB167" s="62">
        <v>0</v>
      </c>
      <c r="AC167" s="62">
        <v>20166.849999999999</v>
      </c>
      <c r="AD167" s="62">
        <v>0</v>
      </c>
      <c r="AE167" s="62">
        <v>0</v>
      </c>
      <c r="AF167" s="62">
        <v>0</v>
      </c>
      <c r="AG167" s="62"/>
      <c r="AH167" s="62"/>
      <c r="AI167" s="62"/>
      <c r="AJ167" s="62"/>
    </row>
    <row r="168" spans="1:36" outlineLevel="2" x14ac:dyDescent="0.3">
      <c r="A168" s="62" t="s">
        <v>583</v>
      </c>
      <c r="B168" s="62" t="str">
        <f t="shared" si="25"/>
        <v>MRC</v>
      </c>
      <c r="C168" s="63" t="str">
        <f>VLOOKUP(MID(E168,1,4),Sheet1!B$2:H$123,3,)</f>
        <v>MMC FOR STRAT PLANNING &amp; ECON. DEVEL.</v>
      </c>
      <c r="D168" s="64" t="str">
        <f>VLOOKUP(B168,project!A$2:D$101,2,)</f>
        <v xml:space="preserve">P-MUNICIPAL RUNNING COST                          </v>
      </c>
      <c r="E168" s="63" t="s">
        <v>826</v>
      </c>
      <c r="F168" s="63" t="s">
        <v>122</v>
      </c>
      <c r="G168" s="65">
        <v>461801</v>
      </c>
      <c r="H168" s="65">
        <v>448684</v>
      </c>
      <c r="I168" s="66">
        <f>ROUND(IF(ISERROR(VLOOKUP(CONCATENATE(E168," Total"),[1]salbud19!$E$6:$S$5588,15,)=TRUE),0,VLOOKUP(CONCATENATE(E168," Total"),[1]salbud19!$E$6:$S$5588,15,)),0)</f>
        <v>459481</v>
      </c>
      <c r="J168" s="66">
        <f t="shared" si="26"/>
        <v>483833</v>
      </c>
      <c r="K168" s="66">
        <f t="shared" si="26"/>
        <v>509476</v>
      </c>
      <c r="L168" s="62">
        <v>0</v>
      </c>
      <c r="M168" s="62">
        <v>0</v>
      </c>
      <c r="N168" s="62">
        <v>247583.14</v>
      </c>
      <c r="O168" s="62"/>
      <c r="P168" s="62">
        <v>201100.86</v>
      </c>
      <c r="Q168" s="62">
        <v>55.17</v>
      </c>
      <c r="R168" s="62">
        <v>31</v>
      </c>
      <c r="S168" s="62">
        <v>3138</v>
      </c>
      <c r="T168" s="62">
        <v>2211300</v>
      </c>
      <c r="U168" s="65">
        <v>247583.14</v>
      </c>
      <c r="V168" s="65"/>
      <c r="W168" s="65">
        <v>0</v>
      </c>
      <c r="X168" s="65">
        <v>-13117</v>
      </c>
      <c r="Y168" s="62">
        <v>0</v>
      </c>
      <c r="Z168" s="62">
        <v>0</v>
      </c>
      <c r="AA168" s="62">
        <v>0</v>
      </c>
      <c r="AB168" s="62">
        <v>0</v>
      </c>
      <c r="AC168" s="62">
        <v>49075.49</v>
      </c>
      <c r="AD168" s="62">
        <v>0</v>
      </c>
      <c r="AE168" s="62">
        <v>0</v>
      </c>
      <c r="AF168" s="62">
        <v>0</v>
      </c>
      <c r="AG168" s="62"/>
      <c r="AH168" s="62"/>
      <c r="AI168" s="62"/>
      <c r="AJ168" s="62"/>
    </row>
    <row r="169" spans="1:36" outlineLevel="2" x14ac:dyDescent="0.3">
      <c r="A169" s="62" t="s">
        <v>583</v>
      </c>
      <c r="B169" s="62" t="str">
        <f t="shared" si="25"/>
        <v>MRC</v>
      </c>
      <c r="C169" s="63" t="str">
        <f>VLOOKUP(MID(E169,1,4),Sheet1!B$2:H$123,3,)</f>
        <v>MMC FOR STRAT PLANNING &amp; ECON. DEVEL.</v>
      </c>
      <c r="D169" s="64" t="str">
        <f>VLOOKUP(B169,project!A$2:D$101,2,)</f>
        <v xml:space="preserve">P-MUNICIPAL RUNNING COST                          </v>
      </c>
      <c r="E169" s="63" t="s">
        <v>827</v>
      </c>
      <c r="F169" s="63" t="s">
        <v>123</v>
      </c>
      <c r="G169" s="65">
        <v>22800</v>
      </c>
      <c r="H169" s="65">
        <v>40800</v>
      </c>
      <c r="I169" s="66">
        <f>(H169)</f>
        <v>40800</v>
      </c>
      <c r="J169" s="66">
        <f t="shared" si="26"/>
        <v>42962</v>
      </c>
      <c r="K169" s="66">
        <f t="shared" si="26"/>
        <v>45239</v>
      </c>
      <c r="L169" s="62">
        <v>0</v>
      </c>
      <c r="M169" s="62">
        <v>0</v>
      </c>
      <c r="N169" s="62">
        <v>13300</v>
      </c>
      <c r="O169" s="62"/>
      <c r="P169" s="62">
        <v>27500</v>
      </c>
      <c r="Q169" s="62">
        <v>32.590000000000003</v>
      </c>
      <c r="R169" s="62">
        <v>31</v>
      </c>
      <c r="S169" s="62">
        <v>3138</v>
      </c>
      <c r="T169" s="62">
        <v>2211320</v>
      </c>
      <c r="U169" s="65">
        <v>13300</v>
      </c>
      <c r="V169" s="65"/>
      <c r="W169" s="65">
        <v>18000</v>
      </c>
      <c r="X169" s="65">
        <v>0</v>
      </c>
      <c r="Y169" s="62">
        <v>0</v>
      </c>
      <c r="Z169" s="62">
        <v>0</v>
      </c>
      <c r="AA169" s="62">
        <v>0</v>
      </c>
      <c r="AB169" s="62">
        <v>0</v>
      </c>
      <c r="AC169" s="62">
        <v>4300</v>
      </c>
      <c r="AD169" s="62">
        <v>0</v>
      </c>
      <c r="AE169" s="62">
        <v>0</v>
      </c>
      <c r="AF169" s="62">
        <v>0</v>
      </c>
      <c r="AG169" s="62"/>
      <c r="AH169" s="62"/>
      <c r="AI169" s="62"/>
      <c r="AJ169" s="62"/>
    </row>
    <row r="170" spans="1:36" outlineLevel="2" x14ac:dyDescent="0.3">
      <c r="A170" s="62" t="s">
        <v>583</v>
      </c>
      <c r="B170" s="62" t="str">
        <f t="shared" si="25"/>
        <v>MRC</v>
      </c>
      <c r="C170" s="63" t="str">
        <f>VLOOKUP(MID(E170,1,4),Sheet1!B$2:H$123,3,)</f>
        <v>MMC FOR STRAT PLANNING &amp; ECON. DEVEL.</v>
      </c>
      <c r="D170" s="64" t="str">
        <f>VLOOKUP(B170,project!A$2:D$101,2,)</f>
        <v xml:space="preserve">P-MUNICIPAL RUNNING COST                          </v>
      </c>
      <c r="E170" s="63" t="s">
        <v>828</v>
      </c>
      <c r="F170" s="63" t="s">
        <v>133</v>
      </c>
      <c r="G170" s="65">
        <v>69270</v>
      </c>
      <c r="H170" s="65">
        <v>67303</v>
      </c>
      <c r="I170" s="66">
        <f>ROUND(IF(ISERROR(VLOOKUP(CONCATENATE(E170," Total"),[1]salbud19!$E$6:$S$5588,15,)=TRUE),0,VLOOKUP(CONCATENATE(E170," Total"),[1]salbud19!$E$6:$S$5588,15,)),0)</f>
        <v>68922</v>
      </c>
      <c r="J170" s="66">
        <f t="shared" si="26"/>
        <v>72575</v>
      </c>
      <c r="K170" s="66">
        <f t="shared" si="26"/>
        <v>76421</v>
      </c>
      <c r="L170" s="62">
        <v>0</v>
      </c>
      <c r="M170" s="62">
        <v>0</v>
      </c>
      <c r="N170" s="62">
        <v>37137.5</v>
      </c>
      <c r="O170" s="62"/>
      <c r="P170" s="62">
        <v>30165.5</v>
      </c>
      <c r="Q170" s="62">
        <v>55.17</v>
      </c>
      <c r="R170" s="62">
        <v>31</v>
      </c>
      <c r="S170" s="62">
        <v>3138</v>
      </c>
      <c r="T170" s="62">
        <v>2221250</v>
      </c>
      <c r="U170" s="65">
        <v>37137.5</v>
      </c>
      <c r="V170" s="65"/>
      <c r="W170" s="65">
        <v>0</v>
      </c>
      <c r="X170" s="65">
        <v>-1967</v>
      </c>
      <c r="Y170" s="62">
        <v>0</v>
      </c>
      <c r="Z170" s="62">
        <v>0</v>
      </c>
      <c r="AA170" s="62">
        <v>0</v>
      </c>
      <c r="AB170" s="62">
        <v>0</v>
      </c>
      <c r="AC170" s="62">
        <v>7361.3</v>
      </c>
      <c r="AD170" s="62">
        <v>0</v>
      </c>
      <c r="AE170" s="62">
        <v>0</v>
      </c>
      <c r="AF170" s="62">
        <v>0</v>
      </c>
      <c r="AG170" s="62"/>
      <c r="AH170" s="62"/>
      <c r="AI170" s="62"/>
      <c r="AJ170" s="62"/>
    </row>
    <row r="171" spans="1:36" outlineLevel="2" x14ac:dyDescent="0.3">
      <c r="A171" s="62" t="s">
        <v>583</v>
      </c>
      <c r="B171" s="62" t="str">
        <f t="shared" si="25"/>
        <v>MRC</v>
      </c>
      <c r="C171" s="63" t="str">
        <f>VLOOKUP(MID(E171,1,4),Sheet1!B$2:H$123,3,)</f>
        <v>MMC FOR STRAT PLANNING &amp; ECON. DEVEL.</v>
      </c>
      <c r="D171" s="64" t="str">
        <f>VLOOKUP(B171,project!A$2:D$101,2,)</f>
        <v xml:space="preserve">P-MUNICIPAL RUNNING COST                          </v>
      </c>
      <c r="E171" s="63" t="s">
        <v>829</v>
      </c>
      <c r="F171" s="63" t="s">
        <v>134</v>
      </c>
      <c r="G171" s="65">
        <v>27433</v>
      </c>
      <c r="H171" s="65">
        <v>28518</v>
      </c>
      <c r="I171" s="66">
        <f>ROUND(IF(ISERROR(VLOOKUP(CONCATENATE(E171," Total"),[1]salbud19!$E$6:$S$5588,15,)=TRUE),0,VLOOKUP(CONCATENATE(E171," Total"),[1]salbud19!$E$6:$S$5588,15,)),0)</f>
        <v>48770</v>
      </c>
      <c r="J171" s="66">
        <f t="shared" si="26"/>
        <v>51355</v>
      </c>
      <c r="K171" s="66">
        <f t="shared" si="26"/>
        <v>54077</v>
      </c>
      <c r="L171" s="62">
        <v>0</v>
      </c>
      <c r="M171" s="62">
        <v>0</v>
      </c>
      <c r="N171" s="62">
        <v>17780.86</v>
      </c>
      <c r="O171" s="62"/>
      <c r="P171" s="62">
        <v>10737.14</v>
      </c>
      <c r="Q171" s="62">
        <v>62.34</v>
      </c>
      <c r="R171" s="62">
        <v>31</v>
      </c>
      <c r="S171" s="62">
        <v>3138</v>
      </c>
      <c r="T171" s="62">
        <v>2221300</v>
      </c>
      <c r="U171" s="65">
        <v>17780.86</v>
      </c>
      <c r="V171" s="65"/>
      <c r="W171" s="65">
        <v>1085</v>
      </c>
      <c r="X171" s="65">
        <v>0</v>
      </c>
      <c r="Y171" s="62">
        <v>0</v>
      </c>
      <c r="Z171" s="62">
        <v>0</v>
      </c>
      <c r="AA171" s="62">
        <v>0</v>
      </c>
      <c r="AB171" s="62">
        <v>0</v>
      </c>
      <c r="AC171" s="62">
        <v>4064.2</v>
      </c>
      <c r="AD171" s="62">
        <v>0</v>
      </c>
      <c r="AE171" s="62">
        <v>0</v>
      </c>
      <c r="AF171" s="62">
        <v>0</v>
      </c>
      <c r="AG171" s="62"/>
      <c r="AH171" s="62"/>
      <c r="AI171" s="62"/>
      <c r="AJ171" s="62"/>
    </row>
    <row r="172" spans="1:36" outlineLevel="2" x14ac:dyDescent="0.3">
      <c r="A172" s="62" t="s">
        <v>583</v>
      </c>
      <c r="B172" s="62" t="str">
        <f t="shared" si="25"/>
        <v>MRC</v>
      </c>
      <c r="C172" s="63" t="str">
        <f>VLOOKUP(MID(E172,1,4),Sheet1!B$2:H$123,3,)</f>
        <v>MMC FOR STRAT PLANNING &amp; ECON. DEVEL.</v>
      </c>
      <c r="D172" s="64" t="str">
        <f>VLOOKUP(B172,project!A$2:D$101,2,)</f>
        <v xml:space="preserve">P-MUNICIPAL RUNNING COST                          </v>
      </c>
      <c r="E172" s="63" t="s">
        <v>830</v>
      </c>
      <c r="F172" s="63" t="s">
        <v>178</v>
      </c>
      <c r="G172" s="65">
        <v>20389</v>
      </c>
      <c r="H172" s="65">
        <v>29307</v>
      </c>
      <c r="I172" s="66">
        <f>(H172)</f>
        <v>29307</v>
      </c>
      <c r="J172" s="66">
        <f t="shared" si="26"/>
        <v>30860</v>
      </c>
      <c r="K172" s="66">
        <f t="shared" si="26"/>
        <v>32496</v>
      </c>
      <c r="L172" s="62">
        <v>663.12</v>
      </c>
      <c r="M172" s="62">
        <v>0</v>
      </c>
      <c r="N172" s="62">
        <v>28170.57</v>
      </c>
      <c r="O172" s="62"/>
      <c r="P172" s="62">
        <v>1136.43</v>
      </c>
      <c r="Q172" s="62">
        <v>96.12</v>
      </c>
      <c r="R172" s="62">
        <v>31</v>
      </c>
      <c r="S172" s="62">
        <v>3138</v>
      </c>
      <c r="T172" s="62">
        <v>2301100</v>
      </c>
      <c r="U172" s="65">
        <v>28170.57</v>
      </c>
      <c r="V172" s="65"/>
      <c r="W172" s="65">
        <v>8918</v>
      </c>
      <c r="X172" s="65">
        <v>0</v>
      </c>
      <c r="Y172" s="62">
        <v>0</v>
      </c>
      <c r="Z172" s="62">
        <v>0</v>
      </c>
      <c r="AA172" s="62">
        <v>0</v>
      </c>
      <c r="AB172" s="62">
        <v>0</v>
      </c>
      <c r="AC172" s="62">
        <v>0</v>
      </c>
      <c r="AD172" s="62">
        <v>0</v>
      </c>
      <c r="AE172" s="62">
        <v>0</v>
      </c>
      <c r="AF172" s="62">
        <v>0</v>
      </c>
      <c r="AG172" s="62"/>
      <c r="AH172" s="62"/>
      <c r="AI172" s="62"/>
      <c r="AJ172" s="62"/>
    </row>
    <row r="173" spans="1:36" outlineLevel="2" x14ac:dyDescent="0.3">
      <c r="A173" s="62" t="s">
        <v>583</v>
      </c>
      <c r="B173" s="62" t="str">
        <f t="shared" si="25"/>
        <v>MRC</v>
      </c>
      <c r="C173" s="63" t="str">
        <f>VLOOKUP(MID(E173,1,4),Sheet1!B$2:H$123,3,)</f>
        <v>MMC FOR STRAT PLANNING &amp; ECON. DEVEL.</v>
      </c>
      <c r="D173" s="64" t="str">
        <f>VLOOKUP(B173,project!A$2:D$101,2,)</f>
        <v xml:space="preserve">P-MUNICIPAL RUNNING COST                          </v>
      </c>
      <c r="E173" s="63" t="s">
        <v>831</v>
      </c>
      <c r="F173" s="63" t="s">
        <v>183</v>
      </c>
      <c r="G173" s="65">
        <v>2000</v>
      </c>
      <c r="H173" s="65">
        <v>0</v>
      </c>
      <c r="I173" s="66">
        <f>(H173)</f>
        <v>0</v>
      </c>
      <c r="J173" s="66">
        <f t="shared" si="26"/>
        <v>0</v>
      </c>
      <c r="K173" s="66">
        <f t="shared" si="26"/>
        <v>0</v>
      </c>
      <c r="L173" s="62">
        <v>0</v>
      </c>
      <c r="M173" s="62">
        <v>0</v>
      </c>
      <c r="N173" s="62">
        <v>0</v>
      </c>
      <c r="O173" s="62"/>
      <c r="P173" s="62">
        <v>0</v>
      </c>
      <c r="Q173" s="62">
        <v>0</v>
      </c>
      <c r="R173" s="62">
        <v>31</v>
      </c>
      <c r="S173" s="62">
        <v>3138</v>
      </c>
      <c r="T173" s="62">
        <v>2301610</v>
      </c>
      <c r="U173" s="65">
        <v>0</v>
      </c>
      <c r="V173" s="65"/>
      <c r="W173" s="65">
        <v>0</v>
      </c>
      <c r="X173" s="65">
        <v>-2000</v>
      </c>
      <c r="Y173" s="62">
        <v>0</v>
      </c>
      <c r="Z173" s="62">
        <v>0</v>
      </c>
      <c r="AA173" s="62">
        <v>0</v>
      </c>
      <c r="AB173" s="62">
        <v>0</v>
      </c>
      <c r="AC173" s="62">
        <v>0</v>
      </c>
      <c r="AD173" s="62">
        <v>0</v>
      </c>
      <c r="AE173" s="62">
        <v>0</v>
      </c>
      <c r="AF173" s="62">
        <v>0</v>
      </c>
      <c r="AG173" s="62"/>
      <c r="AH173" s="62"/>
      <c r="AI173" s="62"/>
      <c r="AJ173" s="62"/>
    </row>
    <row r="174" spans="1:36" outlineLevel="2" x14ac:dyDescent="0.3">
      <c r="A174" s="62" t="s">
        <v>583</v>
      </c>
      <c r="B174" s="62" t="str">
        <f t="shared" si="25"/>
        <v>MRC</v>
      </c>
      <c r="C174" s="63" t="str">
        <f>VLOOKUP(MID(E174,1,4),Sheet1!B$2:H$123,3,)</f>
        <v>MMC FOR STRAT PLANNING &amp; ECON. DEVEL.</v>
      </c>
      <c r="D174" s="64" t="str">
        <f>VLOOKUP(B174,project!A$2:D$101,2,)</f>
        <v xml:space="preserve">P-MUNICIPAL RUNNING COST                          </v>
      </c>
      <c r="E174" s="63" t="s">
        <v>832</v>
      </c>
      <c r="F174" s="63" t="s">
        <v>198</v>
      </c>
      <c r="G174" s="65">
        <v>5236</v>
      </c>
      <c r="H174" s="65">
        <v>5547</v>
      </c>
      <c r="I174" s="66">
        <f>ROUND(IF(ISERROR(VLOOKUP(CONCATENATE(E174," Total"),[1]salbud19!$E$6:$S$5588,15,)=TRUE),0,VLOOKUP(CONCATENATE(E174," Total"),[1]salbud19!$E$6:$S$5588,15,)),0)</f>
        <v>5490</v>
      </c>
      <c r="J174" s="66">
        <f t="shared" si="26"/>
        <v>5781</v>
      </c>
      <c r="K174" s="66">
        <f t="shared" si="26"/>
        <v>6087</v>
      </c>
      <c r="L174" s="62">
        <v>0</v>
      </c>
      <c r="M174" s="62">
        <v>0</v>
      </c>
      <c r="N174" s="62">
        <v>2883.83</v>
      </c>
      <c r="O174" s="62"/>
      <c r="P174" s="62">
        <v>2663.17</v>
      </c>
      <c r="Q174" s="62">
        <v>51.98</v>
      </c>
      <c r="R174" s="62">
        <v>31</v>
      </c>
      <c r="S174" s="62">
        <v>3138</v>
      </c>
      <c r="T174" s="62">
        <v>2305410</v>
      </c>
      <c r="U174" s="65">
        <v>2883.83</v>
      </c>
      <c r="V174" s="65"/>
      <c r="W174" s="65">
        <v>311</v>
      </c>
      <c r="X174" s="65">
        <v>0</v>
      </c>
      <c r="Y174" s="62">
        <v>0</v>
      </c>
      <c r="Z174" s="62">
        <v>0</v>
      </c>
      <c r="AA174" s="62">
        <v>0</v>
      </c>
      <c r="AB174" s="62">
        <v>0</v>
      </c>
      <c r="AC174" s="62">
        <v>586.25</v>
      </c>
      <c r="AD174" s="62">
        <v>0</v>
      </c>
      <c r="AE174" s="62">
        <v>0</v>
      </c>
      <c r="AF174" s="62">
        <v>0</v>
      </c>
      <c r="AG174" s="62"/>
      <c r="AH174" s="62"/>
      <c r="AI174" s="62"/>
      <c r="AJ174" s="62"/>
    </row>
    <row r="175" spans="1:36" outlineLevel="2" x14ac:dyDescent="0.3">
      <c r="A175" s="62" t="s">
        <v>583</v>
      </c>
      <c r="B175" s="62" t="str">
        <f t="shared" si="25"/>
        <v>MRC</v>
      </c>
      <c r="C175" s="63" t="str">
        <f>VLOOKUP(MID(E175,1,4),Sheet1!B$2:H$123,3,)</f>
        <v>MMC FOR STRAT PLANNING &amp; ECON. DEVEL.</v>
      </c>
      <c r="D175" s="64" t="str">
        <f>VLOOKUP(B175,project!A$2:D$101,2,)</f>
        <v xml:space="preserve">P-MUNICIPAL RUNNING COST                          </v>
      </c>
      <c r="E175" s="63" t="s">
        <v>833</v>
      </c>
      <c r="F175" s="63" t="s">
        <v>199</v>
      </c>
      <c r="G175" s="65">
        <v>6950</v>
      </c>
      <c r="H175" s="65">
        <v>6950</v>
      </c>
      <c r="I175" s="66">
        <f>(H175)</f>
        <v>6950</v>
      </c>
      <c r="J175" s="66">
        <f t="shared" si="26"/>
        <v>7318</v>
      </c>
      <c r="K175" s="66">
        <f t="shared" si="26"/>
        <v>7706</v>
      </c>
      <c r="L175" s="62">
        <v>0</v>
      </c>
      <c r="M175" s="62">
        <v>0</v>
      </c>
      <c r="N175" s="62">
        <v>0</v>
      </c>
      <c r="O175" s="62"/>
      <c r="P175" s="62">
        <v>6950</v>
      </c>
      <c r="Q175" s="62">
        <v>0</v>
      </c>
      <c r="R175" s="62">
        <v>31</v>
      </c>
      <c r="S175" s="62">
        <v>3138</v>
      </c>
      <c r="T175" s="62">
        <v>2305760</v>
      </c>
      <c r="U175" s="65">
        <v>0</v>
      </c>
      <c r="V175" s="65"/>
      <c r="W175" s="65">
        <v>0</v>
      </c>
      <c r="X175" s="65">
        <v>0</v>
      </c>
      <c r="Y175" s="62">
        <v>0</v>
      </c>
      <c r="Z175" s="62">
        <v>0</v>
      </c>
      <c r="AA175" s="62">
        <v>0</v>
      </c>
      <c r="AB175" s="62">
        <v>0</v>
      </c>
      <c r="AC175" s="62">
        <v>0</v>
      </c>
      <c r="AD175" s="62">
        <v>0</v>
      </c>
      <c r="AE175" s="62">
        <v>0</v>
      </c>
      <c r="AF175" s="62">
        <v>0</v>
      </c>
      <c r="AG175" s="62"/>
      <c r="AH175" s="62"/>
      <c r="AI175" s="62"/>
      <c r="AJ175" s="62"/>
    </row>
    <row r="176" spans="1:36" outlineLevel="2" x14ac:dyDescent="0.3">
      <c r="A176" s="62" t="s">
        <v>583</v>
      </c>
      <c r="B176" s="62" t="str">
        <f t="shared" si="25"/>
        <v>MRC</v>
      </c>
      <c r="C176" s="63" t="str">
        <f>VLOOKUP(MID(E176,1,4),Sheet1!B$2:H$123,3,)</f>
        <v>MMC FOR STRAT PLANNING &amp; ECON. DEVEL.</v>
      </c>
      <c r="D176" s="64" t="str">
        <f>VLOOKUP(B176,project!A$2:D$101,2,)</f>
        <v xml:space="preserve">P-MUNICIPAL RUNNING COST                          </v>
      </c>
      <c r="E176" s="63" t="s">
        <v>834</v>
      </c>
      <c r="F176" s="63" t="s">
        <v>212</v>
      </c>
      <c r="G176" s="65">
        <v>13500</v>
      </c>
      <c r="H176" s="65">
        <v>13500</v>
      </c>
      <c r="I176" s="66">
        <f>(H176)</f>
        <v>13500</v>
      </c>
      <c r="J176" s="66">
        <f t="shared" si="26"/>
        <v>14216</v>
      </c>
      <c r="K176" s="66">
        <f t="shared" si="26"/>
        <v>14969</v>
      </c>
      <c r="L176" s="62">
        <v>0</v>
      </c>
      <c r="M176" s="62">
        <v>0</v>
      </c>
      <c r="N176" s="62">
        <v>0</v>
      </c>
      <c r="O176" s="62"/>
      <c r="P176" s="62">
        <v>13500</v>
      </c>
      <c r="Q176" s="62">
        <v>0</v>
      </c>
      <c r="R176" s="62">
        <v>31</v>
      </c>
      <c r="S176" s="62">
        <v>3138</v>
      </c>
      <c r="T176" s="62">
        <v>2320600</v>
      </c>
      <c r="U176" s="65">
        <v>0</v>
      </c>
      <c r="V176" s="65"/>
      <c r="W176" s="65">
        <v>0</v>
      </c>
      <c r="X176" s="65">
        <v>0</v>
      </c>
      <c r="Y176" s="62">
        <v>0</v>
      </c>
      <c r="Z176" s="62">
        <v>0</v>
      </c>
      <c r="AA176" s="62">
        <v>0</v>
      </c>
      <c r="AB176" s="62">
        <v>0</v>
      </c>
      <c r="AC176" s="62">
        <v>0</v>
      </c>
      <c r="AD176" s="62">
        <v>0</v>
      </c>
      <c r="AE176" s="62">
        <v>0</v>
      </c>
      <c r="AF176" s="62">
        <v>0</v>
      </c>
      <c r="AG176" s="62"/>
      <c r="AH176" s="62"/>
      <c r="AI176" s="62"/>
      <c r="AJ176" s="62"/>
    </row>
    <row r="177" spans="1:36" s="30" customFormat="1" outlineLevel="1" x14ac:dyDescent="0.3">
      <c r="A177" s="72"/>
      <c r="B177" s="72"/>
      <c r="C177" s="73" t="s">
        <v>3498</v>
      </c>
      <c r="D177" s="59"/>
      <c r="E177" s="73"/>
      <c r="F177" s="73"/>
      <c r="G177" s="74">
        <f>SUBTOTAL(9,G167:G176)</f>
        <v>802237</v>
      </c>
      <c r="H177" s="74">
        <f>SUBTOTAL(9,H167:H176)</f>
        <v>822111</v>
      </c>
      <c r="I177" s="75">
        <f>SUBTOTAL(9,I167:I176)</f>
        <v>854721</v>
      </c>
      <c r="J177" s="75">
        <f>SUBTOTAL(9,J167:J176)</f>
        <v>900021</v>
      </c>
      <c r="K177" s="75">
        <f>SUBTOTAL(9,K167:K176)</f>
        <v>947721</v>
      </c>
      <c r="L177" s="72"/>
      <c r="M177" s="72"/>
      <c r="N177" s="72"/>
      <c r="O177" s="72"/>
      <c r="P177" s="72"/>
      <c r="Q177" s="72"/>
      <c r="R177" s="72"/>
      <c r="S177" s="72"/>
      <c r="T177" s="72"/>
      <c r="U177" s="74"/>
      <c r="V177" s="74"/>
      <c r="W177" s="74"/>
      <c r="X177" s="74"/>
      <c r="Y177" s="72"/>
      <c r="Z177" s="72"/>
      <c r="AA177" s="72"/>
      <c r="AB177" s="72"/>
      <c r="AC177" s="72"/>
      <c r="AD177" s="72"/>
      <c r="AE177" s="72"/>
      <c r="AF177" s="72"/>
      <c r="AG177" s="72"/>
      <c r="AH177" s="72"/>
      <c r="AI177" s="72"/>
      <c r="AJ177" s="72"/>
    </row>
    <row r="178" spans="1:36" outlineLevel="2" x14ac:dyDescent="0.3">
      <c r="A178" s="62" t="s">
        <v>583</v>
      </c>
      <c r="B178" s="62" t="str">
        <f t="shared" ref="B178:B185" si="27">MID(E178,14,3)</f>
        <v>MRC</v>
      </c>
      <c r="C178" s="63" t="str">
        <f>VLOOKUP(MID(E178,1,4),Sheet1!B$2:H$123,3,)</f>
        <v>OTHER COUNCILORS</v>
      </c>
      <c r="D178" s="64" t="str">
        <f>VLOOKUP(B178,project!A$2:D$101,2,)</f>
        <v xml:space="preserve">P-MUNICIPAL RUNNING COST                          </v>
      </c>
      <c r="E178" s="63" t="s">
        <v>841</v>
      </c>
      <c r="F178" s="63" t="s">
        <v>124</v>
      </c>
      <c r="G178" s="65">
        <v>443871</v>
      </c>
      <c r="H178" s="65">
        <v>450840</v>
      </c>
      <c r="I178" s="66">
        <f>(H178)</f>
        <v>450840</v>
      </c>
      <c r="J178" s="66">
        <f t="shared" ref="J178:K185" si="28">ROUND(SUM(I178*5.3%)+I178,0)</f>
        <v>474735</v>
      </c>
      <c r="K178" s="66">
        <f t="shared" si="28"/>
        <v>499896</v>
      </c>
      <c r="L178" s="62">
        <v>0</v>
      </c>
      <c r="M178" s="62">
        <v>0</v>
      </c>
      <c r="N178" s="62">
        <v>243386</v>
      </c>
      <c r="O178" s="62"/>
      <c r="P178" s="62">
        <v>207454</v>
      </c>
      <c r="Q178" s="62">
        <v>53.98</v>
      </c>
      <c r="R178" s="62">
        <v>31</v>
      </c>
      <c r="S178" s="62">
        <v>3142</v>
      </c>
      <c r="T178" s="62">
        <v>2211510</v>
      </c>
      <c r="U178" s="65">
        <v>243386</v>
      </c>
      <c r="V178" s="65"/>
      <c r="W178" s="65">
        <v>6969</v>
      </c>
      <c r="X178" s="65">
        <v>0</v>
      </c>
      <c r="Y178" s="62">
        <v>0</v>
      </c>
      <c r="Z178" s="62">
        <v>0</v>
      </c>
      <c r="AA178" s="62">
        <v>0</v>
      </c>
      <c r="AB178" s="62">
        <v>0</v>
      </c>
      <c r="AC178" s="62">
        <v>59554</v>
      </c>
      <c r="AD178" s="62">
        <v>0</v>
      </c>
      <c r="AE178" s="62">
        <v>0</v>
      </c>
      <c r="AF178" s="62">
        <v>0</v>
      </c>
      <c r="AG178" s="62"/>
      <c r="AH178" s="62"/>
      <c r="AI178" s="62"/>
      <c r="AJ178" s="62"/>
    </row>
    <row r="179" spans="1:36" outlineLevel="2" x14ac:dyDescent="0.3">
      <c r="A179" s="62" t="s">
        <v>583</v>
      </c>
      <c r="B179" s="62" t="str">
        <f t="shared" si="27"/>
        <v>MRC</v>
      </c>
      <c r="C179" s="63" t="str">
        <f>VLOOKUP(MID(E179,1,4),Sheet1!B$2:H$123,3,)</f>
        <v>OTHER COUNCILORS</v>
      </c>
      <c r="D179" s="64" t="str">
        <f>VLOOKUP(B179,project!A$2:D$101,2,)</f>
        <v xml:space="preserve">P-MUNICIPAL RUNNING COST                          </v>
      </c>
      <c r="E179" s="63" t="s">
        <v>842</v>
      </c>
      <c r="F179" s="63" t="s">
        <v>125</v>
      </c>
      <c r="G179" s="65">
        <v>754200</v>
      </c>
      <c r="H179" s="65">
        <v>722875</v>
      </c>
      <c r="I179" s="66">
        <f>ROUND(IF(ISERROR(VLOOKUP(CONCATENATE(E179," Total"),[1]salbud19!$E$6:$S$5588,15,)=TRUE),0,VLOOKUP(CONCATENATE(E179," Total"),[1]salbud19!$E$6:$S$5588,15,)),0)</f>
        <v>722867</v>
      </c>
      <c r="J179" s="66">
        <f t="shared" si="28"/>
        <v>761179</v>
      </c>
      <c r="K179" s="66">
        <f t="shared" si="28"/>
        <v>801521</v>
      </c>
      <c r="L179" s="62">
        <v>0</v>
      </c>
      <c r="M179" s="62">
        <v>0</v>
      </c>
      <c r="N179" s="62">
        <v>400186.27</v>
      </c>
      <c r="O179" s="62"/>
      <c r="P179" s="62">
        <v>322688.73</v>
      </c>
      <c r="Q179" s="62">
        <v>55.36</v>
      </c>
      <c r="R179" s="62">
        <v>31</v>
      </c>
      <c r="S179" s="62">
        <v>3142</v>
      </c>
      <c r="T179" s="62">
        <v>2211550</v>
      </c>
      <c r="U179" s="65">
        <v>400186.27</v>
      </c>
      <c r="V179" s="65"/>
      <c r="W179" s="65">
        <v>0</v>
      </c>
      <c r="X179" s="65">
        <v>-31325</v>
      </c>
      <c r="Y179" s="62">
        <v>0</v>
      </c>
      <c r="Z179" s="62">
        <v>0</v>
      </c>
      <c r="AA179" s="62">
        <v>0</v>
      </c>
      <c r="AB179" s="62">
        <v>0</v>
      </c>
      <c r="AC179" s="62">
        <v>84405.9</v>
      </c>
      <c r="AD179" s="62">
        <v>0</v>
      </c>
      <c r="AE179" s="62">
        <v>0</v>
      </c>
      <c r="AF179" s="62">
        <v>0</v>
      </c>
      <c r="AG179" s="62"/>
      <c r="AH179" s="62"/>
      <c r="AI179" s="62"/>
      <c r="AJ179" s="62"/>
    </row>
    <row r="180" spans="1:36" outlineLevel="2" x14ac:dyDescent="0.3">
      <c r="A180" s="62" t="s">
        <v>583</v>
      </c>
      <c r="B180" s="62" t="str">
        <f t="shared" si="27"/>
        <v>MRC</v>
      </c>
      <c r="C180" s="63" t="str">
        <f>VLOOKUP(MID(E180,1,4),Sheet1!B$2:H$123,3,)</f>
        <v>OTHER COUNCILORS</v>
      </c>
      <c r="D180" s="64" t="str">
        <f>VLOOKUP(B180,project!A$2:D$101,2,)</f>
        <v xml:space="preserve">P-MUNICIPAL RUNNING COST                          </v>
      </c>
      <c r="E180" s="63" t="s">
        <v>843</v>
      </c>
      <c r="F180" s="63" t="s">
        <v>126</v>
      </c>
      <c r="G180" s="65">
        <v>2030781</v>
      </c>
      <c r="H180" s="65">
        <v>2057817</v>
      </c>
      <c r="I180" s="66">
        <f>ROUND(IF(ISERROR(VLOOKUP(CONCATENATE(E180," Total"),[1]salbud19!$E$6:$S$5588,15,)=TRUE),0,VLOOKUP(CONCATENATE(E180," Total"),[1]salbud19!$E$6:$S$5588,15,)),0)</f>
        <v>2176994</v>
      </c>
      <c r="J180" s="66">
        <f t="shared" si="28"/>
        <v>2292375</v>
      </c>
      <c r="K180" s="66">
        <f t="shared" si="28"/>
        <v>2413871</v>
      </c>
      <c r="L180" s="62">
        <v>0</v>
      </c>
      <c r="M180" s="62">
        <v>0</v>
      </c>
      <c r="N180" s="62">
        <v>1129069.1100000001</v>
      </c>
      <c r="O180" s="62"/>
      <c r="P180" s="62">
        <v>928747.89</v>
      </c>
      <c r="Q180" s="62">
        <v>54.86</v>
      </c>
      <c r="R180" s="62">
        <v>31</v>
      </c>
      <c r="S180" s="62">
        <v>3142</v>
      </c>
      <c r="T180" s="62">
        <v>2211600</v>
      </c>
      <c r="U180" s="65">
        <v>1129069.1100000001</v>
      </c>
      <c r="V180" s="65"/>
      <c r="W180" s="65">
        <v>27036</v>
      </c>
      <c r="X180" s="65">
        <v>0</v>
      </c>
      <c r="Y180" s="62">
        <v>0</v>
      </c>
      <c r="Z180" s="62">
        <v>0</v>
      </c>
      <c r="AA180" s="62">
        <v>0</v>
      </c>
      <c r="AB180" s="62">
        <v>0</v>
      </c>
      <c r="AC180" s="62">
        <v>245688.05</v>
      </c>
      <c r="AD180" s="62">
        <v>0</v>
      </c>
      <c r="AE180" s="62">
        <v>0</v>
      </c>
      <c r="AF180" s="62">
        <v>0</v>
      </c>
      <c r="AG180" s="62"/>
      <c r="AH180" s="62"/>
      <c r="AI180" s="62"/>
      <c r="AJ180" s="62"/>
    </row>
    <row r="181" spans="1:36" outlineLevel="2" x14ac:dyDescent="0.3">
      <c r="A181" s="62" t="s">
        <v>583</v>
      </c>
      <c r="B181" s="62" t="str">
        <f t="shared" si="27"/>
        <v>MRC</v>
      </c>
      <c r="C181" s="63" t="str">
        <f>VLOOKUP(MID(E181,1,4),Sheet1!B$2:H$123,3,)</f>
        <v>OTHER COUNCILORS</v>
      </c>
      <c r="D181" s="64" t="str">
        <f>VLOOKUP(B181,project!A$2:D$101,2,)</f>
        <v xml:space="preserve">P-MUNICIPAL RUNNING COST                          </v>
      </c>
      <c r="E181" s="63" t="s">
        <v>844</v>
      </c>
      <c r="F181" s="63" t="s">
        <v>127</v>
      </c>
      <c r="G181" s="65">
        <v>228000</v>
      </c>
      <c r="H181" s="65">
        <v>408001</v>
      </c>
      <c r="I181" s="66">
        <f>(H181)</f>
        <v>408001</v>
      </c>
      <c r="J181" s="66">
        <f t="shared" si="28"/>
        <v>429625</v>
      </c>
      <c r="K181" s="66">
        <f t="shared" si="28"/>
        <v>452395</v>
      </c>
      <c r="L181" s="62">
        <v>0</v>
      </c>
      <c r="M181" s="62">
        <v>0</v>
      </c>
      <c r="N181" s="62">
        <v>133000.01</v>
      </c>
      <c r="O181" s="62"/>
      <c r="P181" s="62">
        <v>275000.99</v>
      </c>
      <c r="Q181" s="62">
        <v>32.590000000000003</v>
      </c>
      <c r="R181" s="62">
        <v>31</v>
      </c>
      <c r="S181" s="62">
        <v>3142</v>
      </c>
      <c r="T181" s="62">
        <v>2211620</v>
      </c>
      <c r="U181" s="65">
        <v>133000.01</v>
      </c>
      <c r="V181" s="65"/>
      <c r="W181" s="65">
        <v>180001</v>
      </c>
      <c r="X181" s="65">
        <v>0</v>
      </c>
      <c r="Y181" s="62">
        <v>0</v>
      </c>
      <c r="Z181" s="62">
        <v>0</v>
      </c>
      <c r="AA181" s="62">
        <v>0</v>
      </c>
      <c r="AB181" s="62">
        <v>0</v>
      </c>
      <c r="AC181" s="62">
        <v>43207.74</v>
      </c>
      <c r="AD181" s="62">
        <v>0</v>
      </c>
      <c r="AE181" s="62">
        <v>0</v>
      </c>
      <c r="AF181" s="62">
        <v>0</v>
      </c>
      <c r="AG181" s="62"/>
      <c r="AH181" s="62"/>
      <c r="AI181" s="62"/>
      <c r="AJ181" s="62"/>
    </row>
    <row r="182" spans="1:36" outlineLevel="2" x14ac:dyDescent="0.3">
      <c r="A182" s="62" t="s">
        <v>583</v>
      </c>
      <c r="B182" s="62" t="str">
        <f t="shared" si="27"/>
        <v>MRC</v>
      </c>
      <c r="C182" s="63" t="str">
        <f>VLOOKUP(MID(E182,1,4),Sheet1!B$2:H$123,3,)</f>
        <v>OTHER COUNCILORS</v>
      </c>
      <c r="D182" s="64" t="str">
        <f>VLOOKUP(B182,project!A$2:D$101,2,)</f>
        <v xml:space="preserve">P-MUNICIPAL RUNNING COST                          </v>
      </c>
      <c r="E182" s="63" t="s">
        <v>845</v>
      </c>
      <c r="F182" s="63" t="s">
        <v>135</v>
      </c>
      <c r="G182" s="65">
        <v>290350</v>
      </c>
      <c r="H182" s="65">
        <v>293652</v>
      </c>
      <c r="I182" s="66">
        <f>ROUND(IF(ISERROR(VLOOKUP(CONCATENATE(E182," Total"),[1]salbud19!$E$6:$S$5588,15,)=TRUE),0,VLOOKUP(CONCATENATE(E182," Total"),[1]salbud19!$E$6:$S$5588,15,)),0)</f>
        <v>311426</v>
      </c>
      <c r="J182" s="66">
        <f t="shared" si="28"/>
        <v>327932</v>
      </c>
      <c r="K182" s="66">
        <f t="shared" si="28"/>
        <v>345312</v>
      </c>
      <c r="L182" s="62">
        <v>0</v>
      </c>
      <c r="M182" s="62">
        <v>0</v>
      </c>
      <c r="N182" s="62">
        <v>154064.16</v>
      </c>
      <c r="O182" s="62"/>
      <c r="P182" s="62">
        <v>139587.84</v>
      </c>
      <c r="Q182" s="62">
        <v>52.46</v>
      </c>
      <c r="R182" s="62">
        <v>31</v>
      </c>
      <c r="S182" s="62">
        <v>3142</v>
      </c>
      <c r="T182" s="62">
        <v>2221550</v>
      </c>
      <c r="U182" s="65">
        <v>154064.16</v>
      </c>
      <c r="V182" s="65"/>
      <c r="W182" s="65">
        <v>3302</v>
      </c>
      <c r="X182" s="65">
        <v>0</v>
      </c>
      <c r="Y182" s="62">
        <v>0</v>
      </c>
      <c r="Z182" s="62">
        <v>0</v>
      </c>
      <c r="AA182" s="62">
        <v>0</v>
      </c>
      <c r="AB182" s="62">
        <v>0</v>
      </c>
      <c r="AC182" s="62">
        <v>34477.06</v>
      </c>
      <c r="AD182" s="62">
        <v>0</v>
      </c>
      <c r="AE182" s="62">
        <v>0</v>
      </c>
      <c r="AF182" s="62">
        <v>0</v>
      </c>
      <c r="AG182" s="62"/>
      <c r="AH182" s="62"/>
      <c r="AI182" s="62"/>
      <c r="AJ182" s="62"/>
    </row>
    <row r="183" spans="1:36" outlineLevel="2" x14ac:dyDescent="0.3">
      <c r="A183" s="62" t="s">
        <v>583</v>
      </c>
      <c r="B183" s="62" t="str">
        <f t="shared" si="27"/>
        <v>MRC</v>
      </c>
      <c r="C183" s="63" t="str">
        <f>VLOOKUP(MID(E183,1,4),Sheet1!B$2:H$123,3,)</f>
        <v>OTHER COUNCILORS</v>
      </c>
      <c r="D183" s="64" t="str">
        <f>VLOOKUP(B183,project!A$2:D$101,2,)</f>
        <v xml:space="preserve">P-MUNICIPAL RUNNING COST                          </v>
      </c>
      <c r="E183" s="63" t="s">
        <v>846</v>
      </c>
      <c r="F183" s="63" t="s">
        <v>136</v>
      </c>
      <c r="G183" s="65">
        <v>108365</v>
      </c>
      <c r="H183" s="65">
        <v>122815</v>
      </c>
      <c r="I183" s="66">
        <f>ROUND(IF(ISERROR(VLOOKUP(CONCATENATE(E183," Total"),[1]salbud19!$E$6:$S$5588,15,)=TRUE),0,VLOOKUP(CONCATENATE(E183," Total"),[1]salbud19!$E$6:$S$5588,15,)),0)</f>
        <v>128967</v>
      </c>
      <c r="J183" s="66">
        <f t="shared" si="28"/>
        <v>135802</v>
      </c>
      <c r="K183" s="66">
        <f t="shared" si="28"/>
        <v>143000</v>
      </c>
      <c r="L183" s="62">
        <v>0</v>
      </c>
      <c r="M183" s="62">
        <v>0</v>
      </c>
      <c r="N183" s="62">
        <v>71165.91</v>
      </c>
      <c r="O183" s="62"/>
      <c r="P183" s="62">
        <v>51649.09</v>
      </c>
      <c r="Q183" s="62">
        <v>57.94</v>
      </c>
      <c r="R183" s="62">
        <v>31</v>
      </c>
      <c r="S183" s="62">
        <v>3142</v>
      </c>
      <c r="T183" s="62">
        <v>2221600</v>
      </c>
      <c r="U183" s="65">
        <v>71165.91</v>
      </c>
      <c r="V183" s="65"/>
      <c r="W183" s="65">
        <v>14450</v>
      </c>
      <c r="X183" s="65">
        <v>0</v>
      </c>
      <c r="Y183" s="62">
        <v>0</v>
      </c>
      <c r="Z183" s="62">
        <v>0</v>
      </c>
      <c r="AA183" s="62">
        <v>0</v>
      </c>
      <c r="AB183" s="62">
        <v>0</v>
      </c>
      <c r="AC183" s="62">
        <v>10747.27</v>
      </c>
      <c r="AD183" s="62">
        <v>0</v>
      </c>
      <c r="AE183" s="62">
        <v>0</v>
      </c>
      <c r="AF183" s="62">
        <v>0</v>
      </c>
      <c r="AG183" s="62"/>
      <c r="AH183" s="62"/>
      <c r="AI183" s="62"/>
      <c r="AJ183" s="62"/>
    </row>
    <row r="184" spans="1:36" outlineLevel="2" x14ac:dyDescent="0.3">
      <c r="A184" s="62" t="s">
        <v>583</v>
      </c>
      <c r="B184" s="62" t="str">
        <f t="shared" si="27"/>
        <v>MRC</v>
      </c>
      <c r="C184" s="63" t="str">
        <f>VLOOKUP(MID(E184,1,4),Sheet1!B$2:H$123,3,)</f>
        <v>OTHER COUNCILORS</v>
      </c>
      <c r="D184" s="64" t="str">
        <f>VLOOKUP(B184,project!A$2:D$101,2,)</f>
        <v xml:space="preserve">P-MUNICIPAL RUNNING COST                          </v>
      </c>
      <c r="E184" s="63" t="s">
        <v>847</v>
      </c>
      <c r="F184" s="63" t="s">
        <v>178</v>
      </c>
      <c r="G184" s="65">
        <v>7709</v>
      </c>
      <c r="H184" s="65">
        <v>28710</v>
      </c>
      <c r="I184" s="66">
        <f>(H184)</f>
        <v>28710</v>
      </c>
      <c r="J184" s="66">
        <f t="shared" si="28"/>
        <v>30232</v>
      </c>
      <c r="K184" s="66">
        <f t="shared" si="28"/>
        <v>31834</v>
      </c>
      <c r="L184" s="62">
        <v>4961.3900000000003</v>
      </c>
      <c r="M184" s="62">
        <v>0</v>
      </c>
      <c r="N184" s="62">
        <v>19316.66</v>
      </c>
      <c r="O184" s="62"/>
      <c r="P184" s="62">
        <v>9393.34</v>
      </c>
      <c r="Q184" s="62">
        <v>67.28</v>
      </c>
      <c r="R184" s="62">
        <v>31</v>
      </c>
      <c r="S184" s="62">
        <v>3142</v>
      </c>
      <c r="T184" s="62">
        <v>2301100</v>
      </c>
      <c r="U184" s="65">
        <v>19316.66</v>
      </c>
      <c r="V184" s="65"/>
      <c r="W184" s="65">
        <v>21001</v>
      </c>
      <c r="X184" s="65">
        <v>0</v>
      </c>
      <c r="Y184" s="62">
        <v>0</v>
      </c>
      <c r="Z184" s="62">
        <v>0</v>
      </c>
      <c r="AA184" s="62">
        <v>0</v>
      </c>
      <c r="AB184" s="62">
        <v>0</v>
      </c>
      <c r="AC184" s="62">
        <v>0</v>
      </c>
      <c r="AD184" s="62">
        <v>0</v>
      </c>
      <c r="AE184" s="62">
        <v>0</v>
      </c>
      <c r="AF184" s="62">
        <v>0</v>
      </c>
      <c r="AG184" s="62"/>
      <c r="AH184" s="62"/>
      <c r="AI184" s="62"/>
      <c r="AJ184" s="62"/>
    </row>
    <row r="185" spans="1:36" outlineLevel="2" x14ac:dyDescent="0.3">
      <c r="A185" s="62" t="s">
        <v>583</v>
      </c>
      <c r="B185" s="62" t="str">
        <f t="shared" si="27"/>
        <v>MRC</v>
      </c>
      <c r="C185" s="63" t="str">
        <f>VLOOKUP(MID(E185,1,4),Sheet1!B$2:H$123,3,)</f>
        <v>OTHER COUNCILORS</v>
      </c>
      <c r="D185" s="64" t="str">
        <f>VLOOKUP(B185,project!A$2:D$101,2,)</f>
        <v xml:space="preserve">P-MUNICIPAL RUNNING COST                          </v>
      </c>
      <c r="E185" s="63" t="s">
        <v>848</v>
      </c>
      <c r="F185" s="63" t="s">
        <v>198</v>
      </c>
      <c r="G185" s="65">
        <v>23640</v>
      </c>
      <c r="H185" s="65">
        <v>29818</v>
      </c>
      <c r="I185" s="66">
        <f>ROUND(IF(ISERROR(VLOOKUP(CONCATENATE(E185," Total"),[1]salbud19!$E$6:$S$5588,15,)=TRUE),0,VLOOKUP(CONCATENATE(E185," Total"),[1]salbud19!$E$6:$S$5588,15,)),0)</f>
        <v>25139</v>
      </c>
      <c r="J185" s="66">
        <f t="shared" si="28"/>
        <v>26471</v>
      </c>
      <c r="K185" s="66">
        <f t="shared" si="28"/>
        <v>27874</v>
      </c>
      <c r="L185" s="62">
        <v>0</v>
      </c>
      <c r="M185" s="62">
        <v>0</v>
      </c>
      <c r="N185" s="62">
        <v>15626.42</v>
      </c>
      <c r="O185" s="62"/>
      <c r="P185" s="62">
        <v>14191.58</v>
      </c>
      <c r="Q185" s="62">
        <v>52.4</v>
      </c>
      <c r="R185" s="62">
        <v>31</v>
      </c>
      <c r="S185" s="62">
        <v>3142</v>
      </c>
      <c r="T185" s="62">
        <v>2305410</v>
      </c>
      <c r="U185" s="65">
        <v>15626.42</v>
      </c>
      <c r="V185" s="65"/>
      <c r="W185" s="65">
        <v>6178</v>
      </c>
      <c r="X185" s="65">
        <v>0</v>
      </c>
      <c r="Y185" s="62">
        <v>0</v>
      </c>
      <c r="Z185" s="62">
        <v>0</v>
      </c>
      <c r="AA185" s="62">
        <v>0</v>
      </c>
      <c r="AB185" s="62">
        <v>0</v>
      </c>
      <c r="AC185" s="62">
        <v>3481.83</v>
      </c>
      <c r="AD185" s="62">
        <v>0</v>
      </c>
      <c r="AE185" s="62">
        <v>0</v>
      </c>
      <c r="AF185" s="62">
        <v>0</v>
      </c>
      <c r="AG185" s="62"/>
      <c r="AH185" s="62"/>
      <c r="AI185" s="62"/>
      <c r="AJ185" s="62"/>
    </row>
    <row r="186" spans="1:36" s="30" customFormat="1" outlineLevel="1" x14ac:dyDescent="0.3">
      <c r="A186" s="72"/>
      <c r="B186" s="72"/>
      <c r="C186" s="73" t="s">
        <v>3499</v>
      </c>
      <c r="D186" s="59"/>
      <c r="E186" s="73"/>
      <c r="F186" s="73"/>
      <c r="G186" s="74">
        <f>SUBTOTAL(9,G178:G185)</f>
        <v>3886916</v>
      </c>
      <c r="H186" s="74">
        <f>SUBTOTAL(9,H178:H185)</f>
        <v>4114528</v>
      </c>
      <c r="I186" s="75">
        <f>SUBTOTAL(9,I178:I185)</f>
        <v>4252944</v>
      </c>
      <c r="J186" s="75">
        <f>SUBTOTAL(9,J178:J185)</f>
        <v>4478351</v>
      </c>
      <c r="K186" s="75">
        <f>SUBTOTAL(9,K178:K185)</f>
        <v>4715703</v>
      </c>
      <c r="L186" s="72"/>
      <c r="M186" s="72"/>
      <c r="N186" s="72"/>
      <c r="O186" s="72"/>
      <c r="P186" s="72"/>
      <c r="Q186" s="72"/>
      <c r="R186" s="72"/>
      <c r="S186" s="72"/>
      <c r="T186" s="72"/>
      <c r="U186" s="74"/>
      <c r="V186" s="74"/>
      <c r="W186" s="74"/>
      <c r="X186" s="74"/>
      <c r="Y186" s="72"/>
      <c r="Z186" s="72"/>
      <c r="AA186" s="72"/>
      <c r="AB186" s="72"/>
      <c r="AC186" s="72"/>
      <c r="AD186" s="72"/>
      <c r="AE186" s="72"/>
      <c r="AF186" s="72"/>
      <c r="AG186" s="72"/>
      <c r="AH186" s="72"/>
      <c r="AI186" s="72"/>
      <c r="AJ186" s="72"/>
    </row>
    <row r="187" spans="1:36" outlineLevel="2" x14ac:dyDescent="0.3">
      <c r="A187" s="62" t="s">
        <v>583</v>
      </c>
      <c r="B187" s="70" t="str">
        <f t="shared" ref="B187:B210" si="29">MID(E187,14,3)</f>
        <v>MRC</v>
      </c>
      <c r="C187" s="76" t="str">
        <f>VLOOKUP(MID(E187,1,4),Sheet1!B$2:H$123,3,)</f>
        <v>OFFICE OF THE CHIEF WHIP ADMINISTRATION</v>
      </c>
      <c r="D187" s="77" t="str">
        <f>VLOOKUP(B187,project!A$2:D$101,2,)</f>
        <v xml:space="preserve">P-MUNICIPAL RUNNING COST                          </v>
      </c>
      <c r="E187" s="76" t="s">
        <v>855</v>
      </c>
      <c r="F187" s="76" t="s">
        <v>32</v>
      </c>
      <c r="G187" s="78">
        <v>50000</v>
      </c>
      <c r="H187" s="78">
        <v>0</v>
      </c>
      <c r="I187" s="78">
        <f>(H187)</f>
        <v>0</v>
      </c>
      <c r="J187" s="78">
        <f t="shared" ref="J187:K210" si="30">ROUND(SUM(I187*5.3%)+I187,0)</f>
        <v>0</v>
      </c>
      <c r="K187" s="78">
        <f t="shared" si="30"/>
        <v>0</v>
      </c>
      <c r="L187" s="70">
        <v>0</v>
      </c>
      <c r="M187" s="70">
        <v>0</v>
      </c>
      <c r="N187" s="70">
        <v>0</v>
      </c>
      <c r="O187" s="70"/>
      <c r="P187" s="70">
        <v>0</v>
      </c>
      <c r="Q187" s="70">
        <v>0</v>
      </c>
      <c r="R187" s="70">
        <v>31</v>
      </c>
      <c r="S187" s="70">
        <v>3151</v>
      </c>
      <c r="T187" s="70">
        <v>1130650</v>
      </c>
      <c r="U187" s="78">
        <v>0</v>
      </c>
      <c r="V187" s="78"/>
      <c r="W187" s="78">
        <v>0</v>
      </c>
      <c r="X187" s="78">
        <v>-50000</v>
      </c>
      <c r="Y187" s="70">
        <v>0</v>
      </c>
      <c r="Z187" s="70">
        <v>0</v>
      </c>
      <c r="AA187" s="70">
        <v>0</v>
      </c>
      <c r="AB187" s="70">
        <v>0</v>
      </c>
      <c r="AC187" s="70">
        <v>0</v>
      </c>
      <c r="AD187" s="70">
        <v>0</v>
      </c>
      <c r="AE187" s="70">
        <v>0</v>
      </c>
      <c r="AF187" s="70">
        <v>0</v>
      </c>
      <c r="AG187" s="70"/>
      <c r="AH187" s="70"/>
      <c r="AI187" s="70"/>
      <c r="AJ187" s="70"/>
    </row>
    <row r="188" spans="1:36" outlineLevel="2" x14ac:dyDescent="0.3">
      <c r="A188" s="62" t="s">
        <v>583</v>
      </c>
      <c r="B188" s="62" t="str">
        <f t="shared" si="29"/>
        <v>MRC</v>
      </c>
      <c r="C188" s="63" t="str">
        <f>VLOOKUP(MID(E188,1,4),Sheet1!B$2:H$123,3,)</f>
        <v>OFFICE OF THE CHIEF WHIP ADMINISTRATION</v>
      </c>
      <c r="D188" s="64" t="str">
        <f>VLOOKUP(B188,project!A$2:D$101,2,)</f>
        <v xml:space="preserve">P-MUNICIPAL RUNNING COST                          </v>
      </c>
      <c r="E188" s="63" t="s">
        <v>856</v>
      </c>
      <c r="F188" s="63" t="s">
        <v>98</v>
      </c>
      <c r="G188" s="65">
        <v>3293243</v>
      </c>
      <c r="H188" s="65">
        <v>2611335</v>
      </c>
      <c r="I188" s="66">
        <f>ROUND(IF(ISERROR(VLOOKUP(CONCATENATE(E188," Total"),[1]salbud19!$E$6:$S$5588,15,)=TRUE),0,VLOOKUP(CONCATENATE(E188," Total"),[1]salbud19!$E$6:$S$5588,15,)),0)</f>
        <v>2771415</v>
      </c>
      <c r="J188" s="66">
        <f t="shared" si="30"/>
        <v>2918300</v>
      </c>
      <c r="K188" s="66">
        <f t="shared" si="30"/>
        <v>3072970</v>
      </c>
      <c r="L188" s="62">
        <v>0</v>
      </c>
      <c r="M188" s="62">
        <v>0</v>
      </c>
      <c r="N188" s="62">
        <v>1547987.13</v>
      </c>
      <c r="O188" s="62"/>
      <c r="P188" s="62">
        <v>1063347.8700000001</v>
      </c>
      <c r="Q188" s="62">
        <v>59.27</v>
      </c>
      <c r="R188" s="62">
        <v>31</v>
      </c>
      <c r="S188" s="62">
        <v>3151</v>
      </c>
      <c r="T188" s="62">
        <v>2110010</v>
      </c>
      <c r="U188" s="65">
        <v>1547987.13</v>
      </c>
      <c r="V188" s="65"/>
      <c r="W188" s="65">
        <v>0</v>
      </c>
      <c r="X188" s="65">
        <v>-681908</v>
      </c>
      <c r="Y188" s="62">
        <v>0</v>
      </c>
      <c r="Z188" s="62">
        <v>0</v>
      </c>
      <c r="AA188" s="62">
        <v>0</v>
      </c>
      <c r="AB188" s="62">
        <v>0</v>
      </c>
      <c r="AC188" s="62">
        <v>215754.79</v>
      </c>
      <c r="AD188" s="62">
        <v>0</v>
      </c>
      <c r="AE188" s="62">
        <v>0</v>
      </c>
      <c r="AF188" s="62">
        <v>0</v>
      </c>
      <c r="AG188" s="62"/>
      <c r="AH188" s="62"/>
      <c r="AI188" s="62"/>
      <c r="AJ188" s="62"/>
    </row>
    <row r="189" spans="1:36" outlineLevel="2" x14ac:dyDescent="0.3">
      <c r="A189" s="62" t="s">
        <v>583</v>
      </c>
      <c r="B189" s="62" t="str">
        <f t="shared" si="29"/>
        <v>MRC</v>
      </c>
      <c r="C189" s="63" t="str">
        <f>VLOOKUP(MID(E189,1,4),Sheet1!B$2:H$123,3,)</f>
        <v>OFFICE OF THE CHIEF WHIP ADMINISTRATION</v>
      </c>
      <c r="D189" s="64" t="str">
        <f>VLOOKUP(B189,project!A$2:D$101,2,)</f>
        <v xml:space="preserve">P-MUNICIPAL RUNNING COST                          </v>
      </c>
      <c r="E189" s="63" t="s">
        <v>857</v>
      </c>
      <c r="F189" s="63" t="s">
        <v>99</v>
      </c>
      <c r="G189" s="65">
        <v>96782</v>
      </c>
      <c r="H189" s="65">
        <v>157108</v>
      </c>
      <c r="I189" s="66">
        <f>ROUND(IF(ISERROR(VLOOKUP(CONCATENATE(E189," Total"),[1]salbud19!$E$6:$S$5588,15,)=TRUE),0,VLOOKUP(CONCATENATE(E189," Total"),[1]salbud19!$E$6:$S$5588,15,)),0)</f>
        <v>169761</v>
      </c>
      <c r="J189" s="66">
        <f t="shared" si="30"/>
        <v>178758</v>
      </c>
      <c r="K189" s="66">
        <f t="shared" si="30"/>
        <v>188232</v>
      </c>
      <c r="L189" s="62">
        <v>0</v>
      </c>
      <c r="M189" s="62">
        <v>0</v>
      </c>
      <c r="N189" s="62">
        <v>59847</v>
      </c>
      <c r="O189" s="62"/>
      <c r="P189" s="62">
        <v>97261</v>
      </c>
      <c r="Q189" s="62">
        <v>38.090000000000003</v>
      </c>
      <c r="R189" s="62">
        <v>31</v>
      </c>
      <c r="S189" s="62">
        <v>3151</v>
      </c>
      <c r="T189" s="62">
        <v>2110100</v>
      </c>
      <c r="U189" s="65">
        <v>59847</v>
      </c>
      <c r="V189" s="65"/>
      <c r="W189" s="65">
        <v>60326</v>
      </c>
      <c r="X189" s="65">
        <v>0</v>
      </c>
      <c r="Y189" s="62">
        <v>0</v>
      </c>
      <c r="Z189" s="62">
        <v>0</v>
      </c>
      <c r="AA189" s="62">
        <v>0</v>
      </c>
      <c r="AB189" s="62">
        <v>0</v>
      </c>
      <c r="AC189" s="62">
        <v>71063</v>
      </c>
      <c r="AD189" s="62">
        <v>0</v>
      </c>
      <c r="AE189" s="62">
        <v>0</v>
      </c>
      <c r="AF189" s="62">
        <v>0</v>
      </c>
      <c r="AG189" s="62"/>
      <c r="AH189" s="62"/>
      <c r="AI189" s="62"/>
      <c r="AJ189" s="62"/>
    </row>
    <row r="190" spans="1:36" outlineLevel="2" x14ac:dyDescent="0.3">
      <c r="A190" s="62" t="s">
        <v>583</v>
      </c>
      <c r="B190" s="62" t="str">
        <f t="shared" si="29"/>
        <v>MRC</v>
      </c>
      <c r="C190" s="63" t="str">
        <f>VLOOKUP(MID(E190,1,4),Sheet1!B$2:H$123,3,)</f>
        <v>OFFICE OF THE CHIEF WHIP ADMINISTRATION</v>
      </c>
      <c r="D190" s="64" t="str">
        <f>VLOOKUP(B190,project!A$2:D$101,2,)</f>
        <v xml:space="preserve">P-MUNICIPAL RUNNING COST                          </v>
      </c>
      <c r="E190" s="63" t="s">
        <v>858</v>
      </c>
      <c r="F190" s="63" t="s">
        <v>100</v>
      </c>
      <c r="G190" s="65">
        <v>7200</v>
      </c>
      <c r="H190" s="65">
        <v>0</v>
      </c>
      <c r="I190" s="66">
        <f>ROUND(IF(ISERROR(VLOOKUP(CONCATENATE(E190," Total"),[1]salbud19!$E$6:$S$5588,15,)=TRUE),0,VLOOKUP(CONCATENATE(E190," Total"),[1]salbud19!$E$6:$S$5588,15,)),0)</f>
        <v>0</v>
      </c>
      <c r="J190" s="66">
        <f t="shared" si="30"/>
        <v>0</v>
      </c>
      <c r="K190" s="66">
        <f t="shared" si="30"/>
        <v>0</v>
      </c>
      <c r="L190" s="62">
        <v>0</v>
      </c>
      <c r="M190" s="62">
        <v>0</v>
      </c>
      <c r="N190" s="62">
        <v>0</v>
      </c>
      <c r="O190" s="62"/>
      <c r="P190" s="62">
        <v>0</v>
      </c>
      <c r="Q190" s="62">
        <v>0</v>
      </c>
      <c r="R190" s="62">
        <v>31</v>
      </c>
      <c r="S190" s="62">
        <v>3151</v>
      </c>
      <c r="T190" s="62">
        <v>2110220</v>
      </c>
      <c r="U190" s="65">
        <v>0</v>
      </c>
      <c r="V190" s="65"/>
      <c r="W190" s="65">
        <v>0</v>
      </c>
      <c r="X190" s="65">
        <v>-7200</v>
      </c>
      <c r="Y190" s="62">
        <v>0</v>
      </c>
      <c r="Z190" s="62">
        <v>0</v>
      </c>
      <c r="AA190" s="62">
        <v>0</v>
      </c>
      <c r="AB190" s="62">
        <v>0</v>
      </c>
      <c r="AC190" s="62">
        <v>0</v>
      </c>
      <c r="AD190" s="62">
        <v>0</v>
      </c>
      <c r="AE190" s="62">
        <v>0</v>
      </c>
      <c r="AF190" s="62">
        <v>0</v>
      </c>
      <c r="AG190" s="62"/>
      <c r="AH190" s="62"/>
      <c r="AI190" s="62"/>
      <c r="AJ190" s="62"/>
    </row>
    <row r="191" spans="1:36" outlineLevel="2" x14ac:dyDescent="0.3">
      <c r="A191" s="62" t="s">
        <v>583</v>
      </c>
      <c r="B191" s="62" t="str">
        <f t="shared" si="29"/>
        <v>MRC</v>
      </c>
      <c r="C191" s="63" t="str">
        <f>VLOOKUP(MID(E191,1,4),Sheet1!B$2:H$123,3,)</f>
        <v>OFFICE OF THE CHIEF WHIP ADMINISTRATION</v>
      </c>
      <c r="D191" s="64" t="str">
        <f>VLOOKUP(B191,project!A$2:D$101,2,)</f>
        <v xml:space="preserve">P-MUNICIPAL RUNNING COST                          </v>
      </c>
      <c r="E191" s="63" t="s">
        <v>859</v>
      </c>
      <c r="F191" s="63" t="s">
        <v>101</v>
      </c>
      <c r="G191" s="65">
        <v>8904</v>
      </c>
      <c r="H191" s="65">
        <v>17527</v>
      </c>
      <c r="I191" s="66">
        <f>ROUND(IF(ISERROR(VLOOKUP(CONCATENATE(E191," Total"),[1]salbud19!$E$6:$S$5588,15,)=TRUE),0,VLOOKUP(CONCATENATE(E191," Total"),[1]salbud19!$E$6:$S$5588,15,)),0)</f>
        <v>19119</v>
      </c>
      <c r="J191" s="66">
        <f t="shared" si="30"/>
        <v>20132</v>
      </c>
      <c r="K191" s="66">
        <f t="shared" si="30"/>
        <v>21199</v>
      </c>
      <c r="L191" s="62">
        <v>0</v>
      </c>
      <c r="M191" s="62">
        <v>0</v>
      </c>
      <c r="N191" s="62">
        <v>9559.32</v>
      </c>
      <c r="O191" s="62"/>
      <c r="P191" s="62">
        <v>7967.68</v>
      </c>
      <c r="Q191" s="62">
        <v>54.54</v>
      </c>
      <c r="R191" s="62">
        <v>31</v>
      </c>
      <c r="S191" s="62">
        <v>3151</v>
      </c>
      <c r="T191" s="62">
        <v>2110260</v>
      </c>
      <c r="U191" s="65">
        <v>9559.32</v>
      </c>
      <c r="V191" s="65"/>
      <c r="W191" s="65">
        <v>8623</v>
      </c>
      <c r="X191" s="65">
        <v>0</v>
      </c>
      <c r="Y191" s="62">
        <v>0</v>
      </c>
      <c r="Z191" s="62">
        <v>0</v>
      </c>
      <c r="AA191" s="62">
        <v>0</v>
      </c>
      <c r="AB191" s="62">
        <v>0</v>
      </c>
      <c r="AC191" s="62">
        <v>1593.22</v>
      </c>
      <c r="AD191" s="62">
        <v>0</v>
      </c>
      <c r="AE191" s="62">
        <v>0</v>
      </c>
      <c r="AF191" s="62">
        <v>0</v>
      </c>
      <c r="AG191" s="62"/>
      <c r="AH191" s="62"/>
      <c r="AI191" s="62"/>
      <c r="AJ191" s="62"/>
    </row>
    <row r="192" spans="1:36" outlineLevel="2" x14ac:dyDescent="0.3">
      <c r="A192" s="62" t="s">
        <v>583</v>
      </c>
      <c r="B192" s="62" t="str">
        <f t="shared" si="29"/>
        <v>MRC</v>
      </c>
      <c r="C192" s="63" t="str">
        <f>VLOOKUP(MID(E192,1,4),Sheet1!B$2:H$123,3,)</f>
        <v>OFFICE OF THE CHIEF WHIP ADMINISTRATION</v>
      </c>
      <c r="D192" s="64" t="str">
        <f>VLOOKUP(B192,project!A$2:D$101,2,)</f>
        <v xml:space="preserve">P-MUNICIPAL RUNNING COST                          </v>
      </c>
      <c r="E192" s="63" t="s">
        <v>860</v>
      </c>
      <c r="F192" s="63" t="s">
        <v>103</v>
      </c>
      <c r="G192" s="65">
        <v>252000</v>
      </c>
      <c r="H192" s="65">
        <v>296052</v>
      </c>
      <c r="I192" s="66">
        <f>ROUND(IF(ISERROR(VLOOKUP(CONCATENATE(E192," Total"),[1]salbud19!$E$6:$S$5588,15,)=TRUE),0,VLOOKUP(CONCATENATE(E192," Total"),[1]salbud19!$E$6:$S$5588,15,)),0)</f>
        <v>296052</v>
      </c>
      <c r="J192" s="66">
        <f t="shared" si="30"/>
        <v>311743</v>
      </c>
      <c r="K192" s="66">
        <f t="shared" si="30"/>
        <v>328265</v>
      </c>
      <c r="L192" s="62">
        <v>0</v>
      </c>
      <c r="M192" s="62">
        <v>0</v>
      </c>
      <c r="N192" s="62">
        <v>172697</v>
      </c>
      <c r="O192" s="62"/>
      <c r="P192" s="62">
        <v>123355</v>
      </c>
      <c r="Q192" s="62">
        <v>58.33</v>
      </c>
      <c r="R192" s="62">
        <v>31</v>
      </c>
      <c r="S192" s="62">
        <v>3151</v>
      </c>
      <c r="T192" s="62">
        <v>2110340</v>
      </c>
      <c r="U192" s="65">
        <v>172697</v>
      </c>
      <c r="V192" s="65"/>
      <c r="W192" s="65">
        <v>44052</v>
      </c>
      <c r="X192" s="65">
        <v>0</v>
      </c>
      <c r="Y192" s="62">
        <v>0</v>
      </c>
      <c r="Z192" s="62">
        <v>0</v>
      </c>
      <c r="AA192" s="62">
        <v>0</v>
      </c>
      <c r="AB192" s="62">
        <v>0</v>
      </c>
      <c r="AC192" s="62">
        <v>24671</v>
      </c>
      <c r="AD192" s="62">
        <v>0</v>
      </c>
      <c r="AE192" s="62">
        <v>0</v>
      </c>
      <c r="AF192" s="62">
        <v>0</v>
      </c>
      <c r="AG192" s="62"/>
      <c r="AH192" s="62"/>
      <c r="AI192" s="62"/>
      <c r="AJ192" s="62"/>
    </row>
    <row r="193" spans="1:36" outlineLevel="2" x14ac:dyDescent="0.3">
      <c r="A193" s="62" t="s">
        <v>583</v>
      </c>
      <c r="B193" s="62" t="str">
        <f t="shared" si="29"/>
        <v>MRC</v>
      </c>
      <c r="C193" s="63" t="str">
        <f>VLOOKUP(MID(E193,1,4),Sheet1!B$2:H$123,3,)</f>
        <v>OFFICE OF THE CHIEF WHIP ADMINISTRATION</v>
      </c>
      <c r="D193" s="64" t="str">
        <f>VLOOKUP(B193,project!A$2:D$101,2,)</f>
        <v xml:space="preserve">P-MUNICIPAL RUNNING COST                          </v>
      </c>
      <c r="E193" s="63" t="s">
        <v>861</v>
      </c>
      <c r="F193" s="63" t="s">
        <v>106</v>
      </c>
      <c r="G193" s="65">
        <v>645</v>
      </c>
      <c r="H193" s="65">
        <v>594</v>
      </c>
      <c r="I193" s="66">
        <f>IF(ISERROR(VLOOKUP(CONCATENATE(E193," Total"),[1]salbud19!$E$6:$S$5588,15,)=TRUE),0,VLOOKUP(CONCATENATE(E193," Total"),[1]salbud19!$E$6:$S$5588,15,))</f>
        <v>594</v>
      </c>
      <c r="J193" s="66">
        <f t="shared" si="30"/>
        <v>625</v>
      </c>
      <c r="K193" s="66">
        <f t="shared" si="30"/>
        <v>658</v>
      </c>
      <c r="L193" s="62">
        <v>0</v>
      </c>
      <c r="M193" s="62">
        <v>0</v>
      </c>
      <c r="N193" s="62">
        <v>371.25</v>
      </c>
      <c r="O193" s="62"/>
      <c r="P193" s="62">
        <v>222.75</v>
      </c>
      <c r="Q193" s="62">
        <v>62.5</v>
      </c>
      <c r="R193" s="62">
        <v>31</v>
      </c>
      <c r="S193" s="62">
        <v>3151</v>
      </c>
      <c r="T193" s="62">
        <v>2130010</v>
      </c>
      <c r="U193" s="65">
        <v>371.25</v>
      </c>
      <c r="V193" s="65"/>
      <c r="W193" s="65">
        <v>0</v>
      </c>
      <c r="X193" s="65">
        <v>-51</v>
      </c>
      <c r="Y193" s="62">
        <v>0</v>
      </c>
      <c r="Z193" s="62">
        <v>0</v>
      </c>
      <c r="AA193" s="62">
        <v>0</v>
      </c>
      <c r="AB193" s="62">
        <v>0</v>
      </c>
      <c r="AC193" s="62">
        <v>49.5</v>
      </c>
      <c r="AD193" s="62">
        <v>0</v>
      </c>
      <c r="AE193" s="62">
        <v>0</v>
      </c>
      <c r="AF193" s="62">
        <v>0</v>
      </c>
      <c r="AG193" s="62"/>
      <c r="AH193" s="62"/>
      <c r="AI193" s="62"/>
      <c r="AJ193" s="62"/>
    </row>
    <row r="194" spans="1:36" outlineLevel="2" x14ac:dyDescent="0.3">
      <c r="A194" s="62" t="s">
        <v>583</v>
      </c>
      <c r="B194" s="62" t="str">
        <f t="shared" si="29"/>
        <v>MRC</v>
      </c>
      <c r="C194" s="63" t="str">
        <f>VLOOKUP(MID(E194,1,4),Sheet1!B$2:H$123,3,)</f>
        <v>OFFICE OF THE CHIEF WHIP ADMINISTRATION</v>
      </c>
      <c r="D194" s="64" t="str">
        <f>VLOOKUP(B194,project!A$2:D$101,2,)</f>
        <v xml:space="preserve">P-MUNICIPAL RUNNING COST                          </v>
      </c>
      <c r="E194" s="63" t="s">
        <v>862</v>
      </c>
      <c r="F194" s="63" t="s">
        <v>107</v>
      </c>
      <c r="G194" s="65">
        <v>23278</v>
      </c>
      <c r="H194" s="65">
        <v>28168</v>
      </c>
      <c r="I194" s="66">
        <f>ROUND(IF(ISERROR(VLOOKUP(CONCATENATE(E194," Total"),[1]salbud19!$E$6:$S$5588,15,)=TRUE),0,VLOOKUP(CONCATENATE(E194," Total"),[1]salbud19!$E$6:$S$5588,15,)),0)</f>
        <v>30648</v>
      </c>
      <c r="J194" s="66">
        <f t="shared" si="30"/>
        <v>32272</v>
      </c>
      <c r="K194" s="66">
        <f t="shared" si="30"/>
        <v>33982</v>
      </c>
      <c r="L194" s="62">
        <v>0</v>
      </c>
      <c r="M194" s="62">
        <v>0</v>
      </c>
      <c r="N194" s="62">
        <v>16959.72</v>
      </c>
      <c r="O194" s="62"/>
      <c r="P194" s="62">
        <v>11208.28</v>
      </c>
      <c r="Q194" s="62">
        <v>60.2</v>
      </c>
      <c r="R194" s="62">
        <v>31</v>
      </c>
      <c r="S194" s="62">
        <v>3151</v>
      </c>
      <c r="T194" s="62">
        <v>2130100</v>
      </c>
      <c r="U194" s="65">
        <v>16959.72</v>
      </c>
      <c r="V194" s="65"/>
      <c r="W194" s="65">
        <v>4890</v>
      </c>
      <c r="X194" s="65">
        <v>0</v>
      </c>
      <c r="Y194" s="62">
        <v>0</v>
      </c>
      <c r="Z194" s="62">
        <v>0</v>
      </c>
      <c r="AA194" s="62">
        <v>0</v>
      </c>
      <c r="AB194" s="62">
        <v>0</v>
      </c>
      <c r="AC194" s="62">
        <v>2326.92</v>
      </c>
      <c r="AD194" s="62">
        <v>0</v>
      </c>
      <c r="AE194" s="62">
        <v>0</v>
      </c>
      <c r="AF194" s="62">
        <v>0</v>
      </c>
      <c r="AG194" s="62"/>
      <c r="AH194" s="62"/>
      <c r="AI194" s="62"/>
      <c r="AJ194" s="62"/>
    </row>
    <row r="195" spans="1:36" outlineLevel="2" x14ac:dyDescent="0.3">
      <c r="A195" s="62" t="s">
        <v>583</v>
      </c>
      <c r="B195" s="62" t="str">
        <f t="shared" si="29"/>
        <v>MRC</v>
      </c>
      <c r="C195" s="63" t="str">
        <f>VLOOKUP(MID(E195,1,4),Sheet1!B$2:H$123,3,)</f>
        <v>OFFICE OF THE CHIEF WHIP ADMINISTRATION</v>
      </c>
      <c r="D195" s="64" t="str">
        <f>VLOOKUP(B195,project!A$2:D$101,2,)</f>
        <v xml:space="preserve">P-MUNICIPAL RUNNING COST                          </v>
      </c>
      <c r="E195" s="63" t="s">
        <v>863</v>
      </c>
      <c r="F195" s="63" t="s">
        <v>108</v>
      </c>
      <c r="G195" s="65">
        <v>203272</v>
      </c>
      <c r="H195" s="65">
        <v>215375</v>
      </c>
      <c r="I195" s="66">
        <f>ROUND(IF(ISERROR(VLOOKUP(CONCATENATE(E195," Total"),[1]salbud19!$E$6:$S$5588,15,)=TRUE),0,VLOOKUP(CONCATENATE(E195," Total"),[1]salbud19!$E$6:$S$5588,15,)),0)</f>
        <v>217541</v>
      </c>
      <c r="J195" s="66">
        <f t="shared" si="30"/>
        <v>229071</v>
      </c>
      <c r="K195" s="66">
        <f t="shared" si="30"/>
        <v>241212</v>
      </c>
      <c r="L195" s="62">
        <v>0</v>
      </c>
      <c r="M195" s="62">
        <v>0</v>
      </c>
      <c r="N195" s="62">
        <v>122846</v>
      </c>
      <c r="O195" s="62"/>
      <c r="P195" s="62">
        <v>92529</v>
      </c>
      <c r="Q195" s="62">
        <v>57.03</v>
      </c>
      <c r="R195" s="62">
        <v>31</v>
      </c>
      <c r="S195" s="62">
        <v>3151</v>
      </c>
      <c r="T195" s="62">
        <v>2130200</v>
      </c>
      <c r="U195" s="65">
        <v>122846</v>
      </c>
      <c r="V195" s="65"/>
      <c r="W195" s="65">
        <v>12103</v>
      </c>
      <c r="X195" s="65">
        <v>0</v>
      </c>
      <c r="Y195" s="62">
        <v>0</v>
      </c>
      <c r="Z195" s="62">
        <v>0</v>
      </c>
      <c r="AA195" s="62">
        <v>0</v>
      </c>
      <c r="AB195" s="62">
        <v>0</v>
      </c>
      <c r="AC195" s="62">
        <v>18128.419999999998</v>
      </c>
      <c r="AD195" s="62">
        <v>0</v>
      </c>
      <c r="AE195" s="62">
        <v>0</v>
      </c>
      <c r="AF195" s="62">
        <v>0</v>
      </c>
      <c r="AG195" s="62"/>
      <c r="AH195" s="62"/>
      <c r="AI195" s="62"/>
      <c r="AJ195" s="62"/>
    </row>
    <row r="196" spans="1:36" outlineLevel="2" x14ac:dyDescent="0.3">
      <c r="A196" s="62" t="s">
        <v>583</v>
      </c>
      <c r="B196" s="62" t="str">
        <f t="shared" si="29"/>
        <v>MRC</v>
      </c>
      <c r="C196" s="63" t="str">
        <f>VLOOKUP(MID(E196,1,4),Sheet1!B$2:H$123,3,)</f>
        <v>OFFICE OF THE CHIEF WHIP ADMINISTRATION</v>
      </c>
      <c r="D196" s="64" t="str">
        <f>VLOOKUP(B196,project!A$2:D$101,2,)</f>
        <v xml:space="preserve">P-MUNICIPAL RUNNING COST                          </v>
      </c>
      <c r="E196" s="63" t="s">
        <v>864</v>
      </c>
      <c r="F196" s="63" t="s">
        <v>109</v>
      </c>
      <c r="G196" s="65">
        <v>350134</v>
      </c>
      <c r="H196" s="65">
        <v>431417</v>
      </c>
      <c r="I196" s="66">
        <f>ROUND(IF(ISERROR(VLOOKUP(CONCATENATE(E196," Total"),[1]salbud19!$E$6:$S$5588,15,)=TRUE),0,VLOOKUP(CONCATENATE(E196," Total"),[1]salbud19!$E$6:$S$5588,15,)),0)</f>
        <v>463239</v>
      </c>
      <c r="J196" s="66">
        <f t="shared" si="30"/>
        <v>487791</v>
      </c>
      <c r="K196" s="66">
        <f t="shared" si="30"/>
        <v>513644</v>
      </c>
      <c r="L196" s="62">
        <v>0</v>
      </c>
      <c r="M196" s="62">
        <v>0</v>
      </c>
      <c r="N196" s="62">
        <v>258398.66</v>
      </c>
      <c r="O196" s="62"/>
      <c r="P196" s="62">
        <v>173018.34</v>
      </c>
      <c r="Q196" s="62">
        <v>59.89</v>
      </c>
      <c r="R196" s="62">
        <v>31</v>
      </c>
      <c r="S196" s="62">
        <v>3151</v>
      </c>
      <c r="T196" s="62">
        <v>2130300</v>
      </c>
      <c r="U196" s="65">
        <v>258398.66</v>
      </c>
      <c r="V196" s="65"/>
      <c r="W196" s="65">
        <v>81283</v>
      </c>
      <c r="X196" s="65">
        <v>0</v>
      </c>
      <c r="Y196" s="62">
        <v>0</v>
      </c>
      <c r="Z196" s="62">
        <v>0</v>
      </c>
      <c r="AA196" s="62">
        <v>0</v>
      </c>
      <c r="AB196" s="62">
        <v>0</v>
      </c>
      <c r="AC196" s="62">
        <v>35593.1</v>
      </c>
      <c r="AD196" s="62">
        <v>0</v>
      </c>
      <c r="AE196" s="62">
        <v>0</v>
      </c>
      <c r="AF196" s="62">
        <v>0</v>
      </c>
      <c r="AG196" s="62"/>
      <c r="AH196" s="62"/>
      <c r="AI196" s="62"/>
      <c r="AJ196" s="62"/>
    </row>
    <row r="197" spans="1:36" outlineLevel="2" x14ac:dyDescent="0.3">
      <c r="A197" s="62" t="s">
        <v>583</v>
      </c>
      <c r="B197" s="62" t="str">
        <f t="shared" si="29"/>
        <v>MRC</v>
      </c>
      <c r="C197" s="63" t="str">
        <f>VLOOKUP(MID(E197,1,4),Sheet1!B$2:H$123,3,)</f>
        <v>OFFICE OF THE CHIEF WHIP ADMINISTRATION</v>
      </c>
      <c r="D197" s="64" t="str">
        <f>VLOOKUP(B197,project!A$2:D$101,2,)</f>
        <v xml:space="preserve">P-MUNICIPAL RUNNING COST                          </v>
      </c>
      <c r="E197" s="63" t="s">
        <v>865</v>
      </c>
      <c r="F197" s="63" t="s">
        <v>110</v>
      </c>
      <c r="G197" s="65">
        <v>12393</v>
      </c>
      <c r="H197" s="65">
        <v>10710</v>
      </c>
      <c r="I197" s="66">
        <f>ROUND(IF(ISERROR(VLOOKUP(CONCATENATE(E197," Total"),[1]salbud19!$E$6:$S$5588,15,)=TRUE),0,VLOOKUP(CONCATENATE(E197," Total"),[1]salbud19!$E$6:$S$5588,15,)),0)</f>
        <v>10708</v>
      </c>
      <c r="J197" s="66">
        <f t="shared" si="30"/>
        <v>11276</v>
      </c>
      <c r="K197" s="66">
        <f t="shared" si="30"/>
        <v>11874</v>
      </c>
      <c r="L197" s="62">
        <v>0</v>
      </c>
      <c r="M197" s="62">
        <v>0</v>
      </c>
      <c r="N197" s="62">
        <v>6655.71</v>
      </c>
      <c r="O197" s="62"/>
      <c r="P197" s="62">
        <v>4054.29</v>
      </c>
      <c r="Q197" s="62">
        <v>62.14</v>
      </c>
      <c r="R197" s="62">
        <v>31</v>
      </c>
      <c r="S197" s="62">
        <v>3151</v>
      </c>
      <c r="T197" s="62">
        <v>2130400</v>
      </c>
      <c r="U197" s="65">
        <v>6655.71</v>
      </c>
      <c r="V197" s="65"/>
      <c r="W197" s="65">
        <v>0</v>
      </c>
      <c r="X197" s="65">
        <v>-1683</v>
      </c>
      <c r="Y197" s="62">
        <v>0</v>
      </c>
      <c r="Z197" s="62">
        <v>0</v>
      </c>
      <c r="AA197" s="62">
        <v>0</v>
      </c>
      <c r="AB197" s="62">
        <v>0</v>
      </c>
      <c r="AC197" s="62">
        <v>892.32</v>
      </c>
      <c r="AD197" s="62">
        <v>0</v>
      </c>
      <c r="AE197" s="62">
        <v>0</v>
      </c>
      <c r="AF197" s="62">
        <v>0</v>
      </c>
      <c r="AG197" s="62"/>
      <c r="AH197" s="62"/>
      <c r="AI197" s="62"/>
      <c r="AJ197" s="62"/>
    </row>
    <row r="198" spans="1:36" outlineLevel="2" x14ac:dyDescent="0.3">
      <c r="A198" s="62" t="s">
        <v>583</v>
      </c>
      <c r="B198" s="62" t="str">
        <f t="shared" si="29"/>
        <v>MRC</v>
      </c>
      <c r="C198" s="63" t="str">
        <f>VLOOKUP(MID(E198,1,4),Sheet1!B$2:H$123,3,)</f>
        <v>OFFICE OF THE CHIEF WHIP ADMINISTRATION</v>
      </c>
      <c r="D198" s="64" t="str">
        <f>VLOOKUP(B198,project!A$2:D$101,2,)</f>
        <v xml:space="preserve">P-MUNICIPAL RUNNING COST                          </v>
      </c>
      <c r="E198" s="63" t="s">
        <v>866</v>
      </c>
      <c r="F198" s="63" t="s">
        <v>115</v>
      </c>
      <c r="G198" s="65">
        <v>172858</v>
      </c>
      <c r="H198" s="65">
        <v>181502</v>
      </c>
      <c r="I198" s="66">
        <f>ROUND(IF(ISERROR(VLOOKUP(CONCATENATE(E198," Total"),[1]salbud19!$E$6:$S$5588,15,)=TRUE),0,VLOOKUP(CONCATENATE(E198," Total"),[1]salbud19!$E$6:$S$5588,15,)),0)</f>
        <v>181501</v>
      </c>
      <c r="J198" s="66">
        <f t="shared" si="30"/>
        <v>191121</v>
      </c>
      <c r="K198" s="66">
        <f t="shared" si="30"/>
        <v>201250</v>
      </c>
      <c r="L198" s="62">
        <v>0</v>
      </c>
      <c r="M198" s="62">
        <v>0</v>
      </c>
      <c r="N198" s="62">
        <v>101627.95</v>
      </c>
      <c r="O198" s="62"/>
      <c r="P198" s="62">
        <v>79874.05</v>
      </c>
      <c r="Q198" s="62">
        <v>55.99</v>
      </c>
      <c r="R198" s="62">
        <v>31</v>
      </c>
      <c r="S198" s="62">
        <v>3151</v>
      </c>
      <c r="T198" s="62">
        <v>2210350</v>
      </c>
      <c r="U198" s="65">
        <v>101627.95</v>
      </c>
      <c r="V198" s="65"/>
      <c r="W198" s="65">
        <v>8644</v>
      </c>
      <c r="X198" s="65">
        <v>0</v>
      </c>
      <c r="Y198" s="62">
        <v>0</v>
      </c>
      <c r="Z198" s="62">
        <v>0</v>
      </c>
      <c r="AA198" s="62">
        <v>0</v>
      </c>
      <c r="AB198" s="62">
        <v>0</v>
      </c>
      <c r="AC198" s="62">
        <v>20166.849999999999</v>
      </c>
      <c r="AD198" s="62">
        <v>0</v>
      </c>
      <c r="AE198" s="62">
        <v>0</v>
      </c>
      <c r="AF198" s="62">
        <v>0</v>
      </c>
      <c r="AG198" s="62"/>
      <c r="AH198" s="62"/>
      <c r="AI198" s="62"/>
      <c r="AJ198" s="62"/>
    </row>
    <row r="199" spans="1:36" outlineLevel="2" x14ac:dyDescent="0.3">
      <c r="A199" s="62" t="s">
        <v>583</v>
      </c>
      <c r="B199" s="62" t="str">
        <f t="shared" si="29"/>
        <v>MRC</v>
      </c>
      <c r="C199" s="63" t="str">
        <f>VLOOKUP(MID(E199,1,4),Sheet1!B$2:H$123,3,)</f>
        <v>OFFICE OF THE CHIEF WHIP ADMINISTRATION</v>
      </c>
      <c r="D199" s="64" t="str">
        <f>VLOOKUP(B199,project!A$2:D$101,2,)</f>
        <v xml:space="preserve">P-MUNICIPAL RUNNING COST                          </v>
      </c>
      <c r="E199" s="63" t="s">
        <v>867</v>
      </c>
      <c r="F199" s="63" t="s">
        <v>116</v>
      </c>
      <c r="G199" s="65">
        <v>485656</v>
      </c>
      <c r="H199" s="65">
        <v>473482</v>
      </c>
      <c r="I199" s="66">
        <f>ROUND(IF(ISERROR(VLOOKUP(CONCATENATE(E199," Total"),[1]salbud19!$E$6:$S$5588,15,)=TRUE),0,VLOOKUP(CONCATENATE(E199," Total"),[1]salbud19!$E$6:$S$5588,15,)),0)</f>
        <v>501891</v>
      </c>
      <c r="J199" s="66">
        <f t="shared" si="30"/>
        <v>528491</v>
      </c>
      <c r="K199" s="66">
        <f t="shared" si="30"/>
        <v>556501</v>
      </c>
      <c r="L199" s="62">
        <v>0</v>
      </c>
      <c r="M199" s="62">
        <v>0</v>
      </c>
      <c r="N199" s="62">
        <v>263044.81</v>
      </c>
      <c r="O199" s="62"/>
      <c r="P199" s="62">
        <v>210437.19</v>
      </c>
      <c r="Q199" s="62">
        <v>55.55</v>
      </c>
      <c r="R199" s="62">
        <v>31</v>
      </c>
      <c r="S199" s="62">
        <v>3151</v>
      </c>
      <c r="T199" s="62">
        <v>2210400</v>
      </c>
      <c r="U199" s="65">
        <v>263044.81</v>
      </c>
      <c r="V199" s="65"/>
      <c r="W199" s="65">
        <v>0</v>
      </c>
      <c r="X199" s="65">
        <v>-12174</v>
      </c>
      <c r="Y199" s="62">
        <v>0</v>
      </c>
      <c r="Z199" s="62">
        <v>0</v>
      </c>
      <c r="AA199" s="62">
        <v>0</v>
      </c>
      <c r="AB199" s="62">
        <v>0</v>
      </c>
      <c r="AC199" s="62">
        <v>52609.53</v>
      </c>
      <c r="AD199" s="62">
        <v>0</v>
      </c>
      <c r="AE199" s="62">
        <v>0</v>
      </c>
      <c r="AF199" s="62">
        <v>0</v>
      </c>
      <c r="AG199" s="62"/>
      <c r="AH199" s="62"/>
      <c r="AI199" s="62"/>
      <c r="AJ199" s="62"/>
    </row>
    <row r="200" spans="1:36" outlineLevel="2" x14ac:dyDescent="0.3">
      <c r="A200" s="62" t="s">
        <v>583</v>
      </c>
      <c r="B200" s="62" t="str">
        <f t="shared" si="29"/>
        <v>MRC</v>
      </c>
      <c r="C200" s="63" t="str">
        <f>VLOOKUP(MID(E200,1,4),Sheet1!B$2:H$123,3,)</f>
        <v>OFFICE OF THE CHIEF WHIP ADMINISTRATION</v>
      </c>
      <c r="D200" s="64" t="str">
        <f>VLOOKUP(B200,project!A$2:D$101,2,)</f>
        <v xml:space="preserve">P-MUNICIPAL RUNNING COST                          </v>
      </c>
      <c r="E200" s="63" t="s">
        <v>868</v>
      </c>
      <c r="F200" s="63" t="s">
        <v>117</v>
      </c>
      <c r="G200" s="65">
        <v>22800</v>
      </c>
      <c r="H200" s="65">
        <v>40800</v>
      </c>
      <c r="I200" s="66">
        <f>(H200)</f>
        <v>40800</v>
      </c>
      <c r="J200" s="66">
        <f t="shared" si="30"/>
        <v>42962</v>
      </c>
      <c r="K200" s="66">
        <f t="shared" si="30"/>
        <v>45239</v>
      </c>
      <c r="L200" s="62">
        <v>0</v>
      </c>
      <c r="M200" s="62">
        <v>0</v>
      </c>
      <c r="N200" s="62">
        <v>13300</v>
      </c>
      <c r="O200" s="62"/>
      <c r="P200" s="62">
        <v>27500</v>
      </c>
      <c r="Q200" s="62">
        <v>32.590000000000003</v>
      </c>
      <c r="R200" s="62">
        <v>31</v>
      </c>
      <c r="S200" s="62">
        <v>3151</v>
      </c>
      <c r="T200" s="62">
        <v>2210420</v>
      </c>
      <c r="U200" s="65">
        <v>13300</v>
      </c>
      <c r="V200" s="65"/>
      <c r="W200" s="65">
        <v>18000</v>
      </c>
      <c r="X200" s="65">
        <v>0</v>
      </c>
      <c r="Y200" s="62">
        <v>0</v>
      </c>
      <c r="Z200" s="62">
        <v>0</v>
      </c>
      <c r="AA200" s="62">
        <v>0</v>
      </c>
      <c r="AB200" s="62">
        <v>0</v>
      </c>
      <c r="AC200" s="62">
        <v>4300</v>
      </c>
      <c r="AD200" s="62">
        <v>0</v>
      </c>
      <c r="AE200" s="62">
        <v>0</v>
      </c>
      <c r="AF200" s="62">
        <v>0</v>
      </c>
      <c r="AG200" s="62"/>
      <c r="AH200" s="62"/>
      <c r="AI200" s="62"/>
      <c r="AJ200" s="62"/>
    </row>
    <row r="201" spans="1:36" outlineLevel="2" x14ac:dyDescent="0.3">
      <c r="A201" s="62" t="s">
        <v>583</v>
      </c>
      <c r="B201" s="62" t="str">
        <f t="shared" si="29"/>
        <v>MRC</v>
      </c>
      <c r="C201" s="63" t="str">
        <f>VLOOKUP(MID(E201,1,4),Sheet1!B$2:H$123,3,)</f>
        <v>OFFICE OF THE CHIEF WHIP ADMINISTRATION</v>
      </c>
      <c r="D201" s="64" t="str">
        <f>VLOOKUP(B201,project!A$2:D$101,2,)</f>
        <v xml:space="preserve">P-MUNICIPAL RUNNING COST                          </v>
      </c>
      <c r="E201" s="63" t="s">
        <v>869</v>
      </c>
      <c r="F201" s="63" t="s">
        <v>130</v>
      </c>
      <c r="G201" s="65">
        <v>72848</v>
      </c>
      <c r="H201" s="65">
        <v>71023</v>
      </c>
      <c r="I201" s="66">
        <f>ROUND(IF(ISERROR(VLOOKUP(CONCATENATE(E201," Total"),[1]salbud19!$E$6:$S$5588,15,)=TRUE),0,VLOOKUP(CONCATENATE(E201," Total"),[1]salbud19!$E$6:$S$5588,15,)),0)</f>
        <v>75284</v>
      </c>
      <c r="J201" s="66">
        <f t="shared" si="30"/>
        <v>79274</v>
      </c>
      <c r="K201" s="66">
        <f t="shared" si="30"/>
        <v>83476</v>
      </c>
      <c r="L201" s="62">
        <v>0</v>
      </c>
      <c r="M201" s="62">
        <v>0</v>
      </c>
      <c r="N201" s="62">
        <v>39456.69</v>
      </c>
      <c r="O201" s="62"/>
      <c r="P201" s="62">
        <v>31566.31</v>
      </c>
      <c r="Q201" s="62">
        <v>55.55</v>
      </c>
      <c r="R201" s="62">
        <v>31</v>
      </c>
      <c r="S201" s="62">
        <v>3151</v>
      </c>
      <c r="T201" s="62">
        <v>2220350</v>
      </c>
      <c r="U201" s="65">
        <v>39456.69</v>
      </c>
      <c r="V201" s="65"/>
      <c r="W201" s="65">
        <v>0</v>
      </c>
      <c r="X201" s="65">
        <v>-1825</v>
      </c>
      <c r="Y201" s="62">
        <v>0</v>
      </c>
      <c r="Z201" s="62">
        <v>0</v>
      </c>
      <c r="AA201" s="62">
        <v>0</v>
      </c>
      <c r="AB201" s="62">
        <v>0</v>
      </c>
      <c r="AC201" s="62">
        <v>7891.47</v>
      </c>
      <c r="AD201" s="62">
        <v>0</v>
      </c>
      <c r="AE201" s="62">
        <v>0</v>
      </c>
      <c r="AF201" s="62">
        <v>0</v>
      </c>
      <c r="AG201" s="62"/>
      <c r="AH201" s="62"/>
      <c r="AI201" s="62"/>
      <c r="AJ201" s="62"/>
    </row>
    <row r="202" spans="1:36" outlineLevel="2" x14ac:dyDescent="0.3">
      <c r="A202" s="62" t="s">
        <v>583</v>
      </c>
      <c r="B202" s="62" t="str">
        <f t="shared" si="29"/>
        <v>MRC</v>
      </c>
      <c r="C202" s="63" t="str">
        <f>VLOOKUP(MID(E202,1,4),Sheet1!B$2:H$123,3,)</f>
        <v>OFFICE OF THE CHIEF WHIP ADMINISTRATION</v>
      </c>
      <c r="D202" s="64" t="str">
        <f>VLOOKUP(B202,project!A$2:D$101,2,)</f>
        <v xml:space="preserve">P-MUNICIPAL RUNNING COST                          </v>
      </c>
      <c r="E202" s="63" t="s">
        <v>870</v>
      </c>
      <c r="F202" s="63" t="s">
        <v>178</v>
      </c>
      <c r="G202" s="65">
        <v>30418</v>
      </c>
      <c r="H202" s="65">
        <v>30418</v>
      </c>
      <c r="I202" s="66">
        <f>(H202)</f>
        <v>30418</v>
      </c>
      <c r="J202" s="66">
        <f t="shared" si="30"/>
        <v>32030</v>
      </c>
      <c r="K202" s="66">
        <f t="shared" si="30"/>
        <v>33728</v>
      </c>
      <c r="L202" s="62">
        <v>600</v>
      </c>
      <c r="M202" s="62">
        <v>0</v>
      </c>
      <c r="N202" s="62">
        <v>29675.74</v>
      </c>
      <c r="O202" s="62"/>
      <c r="P202" s="62">
        <v>742.26</v>
      </c>
      <c r="Q202" s="62">
        <v>97.55</v>
      </c>
      <c r="R202" s="62">
        <v>31</v>
      </c>
      <c r="S202" s="62">
        <v>3151</v>
      </c>
      <c r="T202" s="62">
        <v>2301100</v>
      </c>
      <c r="U202" s="65">
        <v>29675.74</v>
      </c>
      <c r="V202" s="65"/>
      <c r="W202" s="65">
        <v>0</v>
      </c>
      <c r="X202" s="65">
        <v>0</v>
      </c>
      <c r="Y202" s="62">
        <v>0</v>
      </c>
      <c r="Z202" s="62">
        <v>0</v>
      </c>
      <c r="AA202" s="62">
        <v>0</v>
      </c>
      <c r="AB202" s="62">
        <v>0</v>
      </c>
      <c r="AC202" s="62">
        <v>3357.3</v>
      </c>
      <c r="AD202" s="62">
        <v>0</v>
      </c>
      <c r="AE202" s="62">
        <v>0</v>
      </c>
      <c r="AF202" s="62">
        <v>0</v>
      </c>
      <c r="AG202" s="62"/>
      <c r="AH202" s="62"/>
      <c r="AI202" s="62"/>
      <c r="AJ202" s="62"/>
    </row>
    <row r="203" spans="1:36" outlineLevel="2" x14ac:dyDescent="0.3">
      <c r="A203" s="62" t="s">
        <v>583</v>
      </c>
      <c r="B203" s="62" t="str">
        <f t="shared" si="29"/>
        <v>MRC</v>
      </c>
      <c r="C203" s="63" t="str">
        <f>VLOOKUP(MID(E203,1,4),Sheet1!B$2:H$123,3,)</f>
        <v>OFFICE OF THE CHIEF WHIP ADMINISTRATION</v>
      </c>
      <c r="D203" s="64" t="str">
        <f>VLOOKUP(B203,project!A$2:D$101,2,)</f>
        <v xml:space="preserve">P-MUNICIPAL RUNNING COST                          </v>
      </c>
      <c r="E203" s="63" t="s">
        <v>871</v>
      </c>
      <c r="F203" s="63" t="s">
        <v>183</v>
      </c>
      <c r="G203" s="65">
        <v>2000</v>
      </c>
      <c r="H203" s="65">
        <v>300</v>
      </c>
      <c r="I203" s="66">
        <f>(H203)</f>
        <v>300</v>
      </c>
      <c r="J203" s="66">
        <f t="shared" si="30"/>
        <v>316</v>
      </c>
      <c r="K203" s="66">
        <f t="shared" si="30"/>
        <v>333</v>
      </c>
      <c r="L203" s="62">
        <v>0</v>
      </c>
      <c r="M203" s="62">
        <v>0</v>
      </c>
      <c r="N203" s="62">
        <v>298.7</v>
      </c>
      <c r="O203" s="62"/>
      <c r="P203" s="62">
        <v>1.3</v>
      </c>
      <c r="Q203" s="62">
        <v>99.56</v>
      </c>
      <c r="R203" s="62">
        <v>31</v>
      </c>
      <c r="S203" s="62">
        <v>3151</v>
      </c>
      <c r="T203" s="62">
        <v>2301610</v>
      </c>
      <c r="U203" s="65">
        <v>298.7</v>
      </c>
      <c r="V203" s="65"/>
      <c r="W203" s="65">
        <v>0</v>
      </c>
      <c r="X203" s="65">
        <v>-1700</v>
      </c>
      <c r="Y203" s="62">
        <v>0</v>
      </c>
      <c r="Z203" s="62">
        <v>0</v>
      </c>
      <c r="AA203" s="62">
        <v>0</v>
      </c>
      <c r="AB203" s="62">
        <v>0</v>
      </c>
      <c r="AC203" s="62">
        <v>0</v>
      </c>
      <c r="AD203" s="62">
        <v>0</v>
      </c>
      <c r="AE203" s="62">
        <v>0</v>
      </c>
      <c r="AF203" s="62">
        <v>0</v>
      </c>
      <c r="AG203" s="62"/>
      <c r="AH203" s="62"/>
      <c r="AI203" s="62"/>
      <c r="AJ203" s="62"/>
    </row>
    <row r="204" spans="1:36" outlineLevel="2" x14ac:dyDescent="0.3">
      <c r="A204" s="62" t="s">
        <v>583</v>
      </c>
      <c r="B204" s="62" t="str">
        <f t="shared" si="29"/>
        <v>MRC</v>
      </c>
      <c r="C204" s="63" t="str">
        <f>VLOOKUP(MID(E204,1,4),Sheet1!B$2:H$123,3,)</f>
        <v>OFFICE OF THE CHIEF WHIP ADMINISTRATION</v>
      </c>
      <c r="D204" s="64" t="str">
        <f>VLOOKUP(B204,project!A$2:D$101,2,)</f>
        <v xml:space="preserve">P-MUNICIPAL RUNNING COST                          </v>
      </c>
      <c r="E204" s="63" t="s">
        <v>872</v>
      </c>
      <c r="F204" s="63" t="s">
        <v>198</v>
      </c>
      <c r="G204" s="65">
        <v>41895</v>
      </c>
      <c r="H204" s="65">
        <v>36887</v>
      </c>
      <c r="I204" s="66">
        <f>ROUND(IF(ISERROR(VLOOKUP(CONCATENATE(E204," Total"),[1]salbud19!$E$6:$S$5588,15,)=TRUE),0,VLOOKUP(CONCATENATE(E204," Total"),[1]salbud19!$E$6:$S$5588,15,)),0)</f>
        <v>38024</v>
      </c>
      <c r="J204" s="66">
        <f t="shared" si="30"/>
        <v>40039</v>
      </c>
      <c r="K204" s="66">
        <f t="shared" si="30"/>
        <v>42161</v>
      </c>
      <c r="L204" s="62">
        <v>0</v>
      </c>
      <c r="M204" s="62">
        <v>0</v>
      </c>
      <c r="N204" s="62">
        <v>21278.17</v>
      </c>
      <c r="O204" s="62"/>
      <c r="P204" s="62">
        <v>15608.83</v>
      </c>
      <c r="Q204" s="62">
        <v>57.68</v>
      </c>
      <c r="R204" s="62">
        <v>31</v>
      </c>
      <c r="S204" s="62">
        <v>3151</v>
      </c>
      <c r="T204" s="62">
        <v>2305410</v>
      </c>
      <c r="U204" s="65">
        <v>21278.17</v>
      </c>
      <c r="V204" s="65"/>
      <c r="W204" s="65">
        <v>0</v>
      </c>
      <c r="X204" s="65">
        <v>-5008</v>
      </c>
      <c r="Y204" s="62">
        <v>0</v>
      </c>
      <c r="Z204" s="62">
        <v>0</v>
      </c>
      <c r="AA204" s="62">
        <v>0</v>
      </c>
      <c r="AB204" s="62">
        <v>0</v>
      </c>
      <c r="AC204" s="62">
        <v>3723.91</v>
      </c>
      <c r="AD204" s="62">
        <v>0</v>
      </c>
      <c r="AE204" s="62">
        <v>0</v>
      </c>
      <c r="AF204" s="62">
        <v>0</v>
      </c>
      <c r="AG204" s="62"/>
      <c r="AH204" s="62"/>
      <c r="AI204" s="62"/>
      <c r="AJ204" s="62"/>
    </row>
    <row r="205" spans="1:36" outlineLevel="2" x14ac:dyDescent="0.3">
      <c r="A205" s="62" t="s">
        <v>583</v>
      </c>
      <c r="B205" s="62" t="str">
        <f t="shared" si="29"/>
        <v>MRC</v>
      </c>
      <c r="C205" s="63" t="str">
        <f>VLOOKUP(MID(E205,1,4),Sheet1!B$2:H$123,3,)</f>
        <v>OFFICE OF THE CHIEF WHIP ADMINISTRATION</v>
      </c>
      <c r="D205" s="64" t="str">
        <f>VLOOKUP(B205,project!A$2:D$101,2,)</f>
        <v xml:space="preserve">P-MUNICIPAL RUNNING COST                          </v>
      </c>
      <c r="E205" s="63" t="s">
        <v>873</v>
      </c>
      <c r="F205" s="63" t="s">
        <v>199</v>
      </c>
      <c r="G205" s="65">
        <v>6400</v>
      </c>
      <c r="H205" s="65">
        <v>6400</v>
      </c>
      <c r="I205" s="66">
        <f t="shared" ref="I205:I210" si="31">(H205)</f>
        <v>6400</v>
      </c>
      <c r="J205" s="66">
        <f t="shared" si="30"/>
        <v>6739</v>
      </c>
      <c r="K205" s="66">
        <f t="shared" si="30"/>
        <v>7096</v>
      </c>
      <c r="L205" s="62">
        <v>0</v>
      </c>
      <c r="M205" s="62">
        <v>0</v>
      </c>
      <c r="N205" s="62">
        <v>2456.14</v>
      </c>
      <c r="O205" s="62"/>
      <c r="P205" s="62">
        <v>3943.86</v>
      </c>
      <c r="Q205" s="62">
        <v>38.369999999999997</v>
      </c>
      <c r="R205" s="62">
        <v>31</v>
      </c>
      <c r="S205" s="62">
        <v>3151</v>
      </c>
      <c r="T205" s="62">
        <v>2305760</v>
      </c>
      <c r="U205" s="65">
        <v>2456.14</v>
      </c>
      <c r="V205" s="65"/>
      <c r="W205" s="65">
        <v>0</v>
      </c>
      <c r="X205" s="65">
        <v>0</v>
      </c>
      <c r="Y205" s="62">
        <v>0</v>
      </c>
      <c r="Z205" s="62">
        <v>0</v>
      </c>
      <c r="AA205" s="62">
        <v>0</v>
      </c>
      <c r="AB205" s="62">
        <v>0</v>
      </c>
      <c r="AC205" s="62">
        <v>0</v>
      </c>
      <c r="AD205" s="62">
        <v>0</v>
      </c>
      <c r="AE205" s="62">
        <v>0</v>
      </c>
      <c r="AF205" s="62">
        <v>0</v>
      </c>
      <c r="AG205" s="62"/>
      <c r="AH205" s="62"/>
      <c r="AI205" s="62"/>
      <c r="AJ205" s="62"/>
    </row>
    <row r="206" spans="1:36" outlineLevel="2" x14ac:dyDescent="0.3">
      <c r="A206" s="62" t="s">
        <v>583</v>
      </c>
      <c r="B206" s="62" t="str">
        <f t="shared" si="29"/>
        <v>MRC</v>
      </c>
      <c r="C206" s="63" t="str">
        <f>VLOOKUP(MID(E206,1,4),Sheet1!B$2:H$123,3,)</f>
        <v>OFFICE OF THE CHIEF WHIP ADMINISTRATION</v>
      </c>
      <c r="D206" s="64" t="str">
        <f>VLOOKUP(B206,project!A$2:D$101,2,)</f>
        <v xml:space="preserve">P-MUNICIPAL RUNNING COST                          </v>
      </c>
      <c r="E206" s="63" t="s">
        <v>874</v>
      </c>
      <c r="F206" s="63" t="s">
        <v>200</v>
      </c>
      <c r="G206" s="65">
        <v>440</v>
      </c>
      <c r="H206" s="65">
        <v>440</v>
      </c>
      <c r="I206" s="66">
        <f t="shared" si="31"/>
        <v>440</v>
      </c>
      <c r="J206" s="66">
        <f t="shared" si="30"/>
        <v>463</v>
      </c>
      <c r="K206" s="66">
        <f t="shared" si="30"/>
        <v>488</v>
      </c>
      <c r="L206" s="62">
        <v>0</v>
      </c>
      <c r="M206" s="62">
        <v>0</v>
      </c>
      <c r="N206" s="62">
        <v>794</v>
      </c>
      <c r="O206" s="62"/>
      <c r="P206" s="62">
        <v>-354</v>
      </c>
      <c r="Q206" s="62">
        <v>180.45</v>
      </c>
      <c r="R206" s="62">
        <v>31</v>
      </c>
      <c r="S206" s="62">
        <v>3151</v>
      </c>
      <c r="T206" s="62">
        <v>2305770</v>
      </c>
      <c r="U206" s="65">
        <v>794</v>
      </c>
      <c r="V206" s="65"/>
      <c r="W206" s="65">
        <v>0</v>
      </c>
      <c r="X206" s="65">
        <v>0</v>
      </c>
      <c r="Y206" s="62">
        <v>0</v>
      </c>
      <c r="Z206" s="62">
        <v>0</v>
      </c>
      <c r="AA206" s="62">
        <v>0</v>
      </c>
      <c r="AB206" s="62">
        <v>0</v>
      </c>
      <c r="AC206" s="62">
        <v>0</v>
      </c>
      <c r="AD206" s="62">
        <v>0</v>
      </c>
      <c r="AE206" s="62">
        <v>0</v>
      </c>
      <c r="AF206" s="62">
        <v>0</v>
      </c>
      <c r="AG206" s="62"/>
      <c r="AH206" s="62"/>
      <c r="AI206" s="62"/>
      <c r="AJ206" s="62"/>
    </row>
    <row r="207" spans="1:36" outlineLevel="2" x14ac:dyDescent="0.3">
      <c r="A207" s="62" t="s">
        <v>583</v>
      </c>
      <c r="B207" s="62" t="str">
        <f t="shared" si="29"/>
        <v>MRC</v>
      </c>
      <c r="C207" s="63" t="str">
        <f>VLOOKUP(MID(E207,1,4),Sheet1!B$2:H$123,3,)</f>
        <v>OFFICE OF THE CHIEF WHIP ADMINISTRATION</v>
      </c>
      <c r="D207" s="64" t="str">
        <f>VLOOKUP(B207,project!A$2:D$101,2,)</f>
        <v xml:space="preserve">P-MUNICIPAL RUNNING COST                          </v>
      </c>
      <c r="E207" s="63" t="s">
        <v>875</v>
      </c>
      <c r="F207" s="63" t="s">
        <v>202</v>
      </c>
      <c r="G207" s="65">
        <v>1000</v>
      </c>
      <c r="H207" s="65">
        <v>1000</v>
      </c>
      <c r="I207" s="66">
        <f t="shared" si="31"/>
        <v>1000</v>
      </c>
      <c r="J207" s="66">
        <f t="shared" si="30"/>
        <v>1053</v>
      </c>
      <c r="K207" s="66">
        <f t="shared" si="30"/>
        <v>1109</v>
      </c>
      <c r="L207" s="62">
        <v>500</v>
      </c>
      <c r="M207" s="62">
        <v>0</v>
      </c>
      <c r="N207" s="62">
        <v>500</v>
      </c>
      <c r="O207" s="62"/>
      <c r="P207" s="62">
        <v>500</v>
      </c>
      <c r="Q207" s="62">
        <v>50</v>
      </c>
      <c r="R207" s="62">
        <v>31</v>
      </c>
      <c r="S207" s="62">
        <v>3151</v>
      </c>
      <c r="T207" s="62">
        <v>2305790</v>
      </c>
      <c r="U207" s="65">
        <v>500</v>
      </c>
      <c r="V207" s="65"/>
      <c r="W207" s="65">
        <v>0</v>
      </c>
      <c r="X207" s="65">
        <v>0</v>
      </c>
      <c r="Y207" s="62">
        <v>0</v>
      </c>
      <c r="Z207" s="62">
        <v>0</v>
      </c>
      <c r="AA207" s="62">
        <v>0</v>
      </c>
      <c r="AB207" s="62">
        <v>0</v>
      </c>
      <c r="AC207" s="62">
        <v>0</v>
      </c>
      <c r="AD207" s="62">
        <v>0</v>
      </c>
      <c r="AE207" s="62">
        <v>0</v>
      </c>
      <c r="AF207" s="62">
        <v>0</v>
      </c>
      <c r="AG207" s="62"/>
      <c r="AH207" s="62"/>
      <c r="AI207" s="62"/>
      <c r="AJ207" s="62"/>
    </row>
    <row r="208" spans="1:36" outlineLevel="2" x14ac:dyDescent="0.3">
      <c r="A208" s="62" t="s">
        <v>583</v>
      </c>
      <c r="B208" s="62" t="str">
        <f t="shared" si="29"/>
        <v>MRC</v>
      </c>
      <c r="C208" s="63" t="str">
        <f>VLOOKUP(MID(E208,1,4),Sheet1!B$2:H$123,3,)</f>
        <v>OFFICE OF THE CHIEF WHIP ADMINISTRATION</v>
      </c>
      <c r="D208" s="64" t="str">
        <f>VLOOKUP(B208,project!A$2:D$101,2,)</f>
        <v xml:space="preserve">P-MUNICIPAL RUNNING COST                          </v>
      </c>
      <c r="E208" s="63" t="s">
        <v>876</v>
      </c>
      <c r="F208" s="63" t="s">
        <v>203</v>
      </c>
      <c r="G208" s="65">
        <v>6080</v>
      </c>
      <c r="H208" s="65">
        <v>5000</v>
      </c>
      <c r="I208" s="66">
        <f t="shared" si="31"/>
        <v>5000</v>
      </c>
      <c r="J208" s="66">
        <f t="shared" si="30"/>
        <v>5265</v>
      </c>
      <c r="K208" s="66">
        <f t="shared" si="30"/>
        <v>5544</v>
      </c>
      <c r="L208" s="62">
        <v>0</v>
      </c>
      <c r="M208" s="62">
        <v>0</v>
      </c>
      <c r="N208" s="62">
        <v>0</v>
      </c>
      <c r="O208" s="62"/>
      <c r="P208" s="62">
        <v>5000</v>
      </c>
      <c r="Q208" s="62">
        <v>0</v>
      </c>
      <c r="R208" s="62">
        <v>31</v>
      </c>
      <c r="S208" s="62">
        <v>3151</v>
      </c>
      <c r="T208" s="62">
        <v>2305800</v>
      </c>
      <c r="U208" s="65">
        <v>0</v>
      </c>
      <c r="V208" s="65"/>
      <c r="W208" s="65">
        <v>0</v>
      </c>
      <c r="X208" s="65">
        <v>-1080</v>
      </c>
      <c r="Y208" s="62">
        <v>0</v>
      </c>
      <c r="Z208" s="62">
        <v>0</v>
      </c>
      <c r="AA208" s="62">
        <v>0</v>
      </c>
      <c r="AB208" s="62">
        <v>0</v>
      </c>
      <c r="AC208" s="62">
        <v>0</v>
      </c>
      <c r="AD208" s="62">
        <v>0</v>
      </c>
      <c r="AE208" s="62">
        <v>0</v>
      </c>
      <c r="AF208" s="62">
        <v>0</v>
      </c>
      <c r="AG208" s="62"/>
      <c r="AH208" s="62"/>
      <c r="AI208" s="62"/>
      <c r="AJ208" s="62"/>
    </row>
    <row r="209" spans="1:36" outlineLevel="2" x14ac:dyDescent="0.3">
      <c r="A209" s="62" t="s">
        <v>583</v>
      </c>
      <c r="B209" s="62" t="str">
        <f t="shared" si="29"/>
        <v>MRC</v>
      </c>
      <c r="C209" s="63" t="str">
        <f>VLOOKUP(MID(E209,1,4),Sheet1!B$2:H$123,3,)</f>
        <v>OFFICE OF THE CHIEF WHIP ADMINISTRATION</v>
      </c>
      <c r="D209" s="64" t="str">
        <f>VLOOKUP(B209,project!A$2:D$101,2,)</f>
        <v xml:space="preserve">P-MUNICIPAL RUNNING COST                          </v>
      </c>
      <c r="E209" s="63" t="s">
        <v>877</v>
      </c>
      <c r="F209" s="63" t="s">
        <v>205</v>
      </c>
      <c r="G209" s="65">
        <v>6080</v>
      </c>
      <c r="H209" s="65">
        <v>6080</v>
      </c>
      <c r="I209" s="66">
        <f t="shared" si="31"/>
        <v>6080</v>
      </c>
      <c r="J209" s="66">
        <f t="shared" si="30"/>
        <v>6402</v>
      </c>
      <c r="K209" s="66">
        <f t="shared" si="30"/>
        <v>6741</v>
      </c>
      <c r="L209" s="62">
        <v>0</v>
      </c>
      <c r="M209" s="62">
        <v>0</v>
      </c>
      <c r="N209" s="62">
        <v>0</v>
      </c>
      <c r="O209" s="62"/>
      <c r="P209" s="62">
        <v>6080</v>
      </c>
      <c r="Q209" s="62">
        <v>0</v>
      </c>
      <c r="R209" s="62">
        <v>31</v>
      </c>
      <c r="S209" s="62">
        <v>3151</v>
      </c>
      <c r="T209" s="62">
        <v>2305830</v>
      </c>
      <c r="U209" s="65">
        <v>0</v>
      </c>
      <c r="V209" s="65"/>
      <c r="W209" s="65">
        <v>0</v>
      </c>
      <c r="X209" s="65">
        <v>0</v>
      </c>
      <c r="Y209" s="62">
        <v>0</v>
      </c>
      <c r="Z209" s="62">
        <v>0</v>
      </c>
      <c r="AA209" s="62">
        <v>0</v>
      </c>
      <c r="AB209" s="62">
        <v>0</v>
      </c>
      <c r="AC209" s="62">
        <v>0</v>
      </c>
      <c r="AD209" s="62">
        <v>0</v>
      </c>
      <c r="AE209" s="62">
        <v>0</v>
      </c>
      <c r="AF209" s="62">
        <v>0</v>
      </c>
      <c r="AG209" s="62"/>
      <c r="AH209" s="62"/>
      <c r="AI209" s="62"/>
      <c r="AJ209" s="62"/>
    </row>
    <row r="210" spans="1:36" outlineLevel="2" x14ac:dyDescent="0.3">
      <c r="A210" s="62" t="s">
        <v>583</v>
      </c>
      <c r="B210" s="62" t="str">
        <f t="shared" si="29"/>
        <v>MRC</v>
      </c>
      <c r="C210" s="63" t="str">
        <f>VLOOKUP(MID(E210,1,4),Sheet1!B$2:H$123,3,)</f>
        <v>OFFICE OF THE CHIEF WHIP ADMINISTRATION</v>
      </c>
      <c r="D210" s="64" t="str">
        <f>VLOOKUP(B210,project!A$2:D$101,2,)</f>
        <v xml:space="preserve">P-MUNICIPAL RUNNING COST                          </v>
      </c>
      <c r="E210" s="63" t="s">
        <v>878</v>
      </c>
      <c r="F210" s="63" t="s">
        <v>212</v>
      </c>
      <c r="G210" s="65">
        <v>31300</v>
      </c>
      <c r="H210" s="65">
        <v>31300</v>
      </c>
      <c r="I210" s="66">
        <f t="shared" si="31"/>
        <v>31300</v>
      </c>
      <c r="J210" s="66">
        <f t="shared" si="30"/>
        <v>32959</v>
      </c>
      <c r="K210" s="66">
        <f t="shared" si="30"/>
        <v>34706</v>
      </c>
      <c r="L210" s="62">
        <v>1419</v>
      </c>
      <c r="M210" s="62">
        <v>0</v>
      </c>
      <c r="N210" s="62">
        <v>3032.6</v>
      </c>
      <c r="O210" s="62"/>
      <c r="P210" s="62">
        <v>28267.4</v>
      </c>
      <c r="Q210" s="62">
        <v>9.68</v>
      </c>
      <c r="R210" s="62">
        <v>31</v>
      </c>
      <c r="S210" s="62">
        <v>3151</v>
      </c>
      <c r="T210" s="62">
        <v>2320600</v>
      </c>
      <c r="U210" s="65">
        <v>3032.6</v>
      </c>
      <c r="V210" s="65"/>
      <c r="W210" s="65">
        <v>0</v>
      </c>
      <c r="X210" s="65">
        <v>0</v>
      </c>
      <c r="Y210" s="62">
        <v>0</v>
      </c>
      <c r="Z210" s="62">
        <v>1672.46</v>
      </c>
      <c r="AA210" s="62">
        <v>0</v>
      </c>
      <c r="AB210" s="62">
        <v>0</v>
      </c>
      <c r="AC210" s="62">
        <v>1672.46</v>
      </c>
      <c r="AD210" s="62">
        <v>0</v>
      </c>
      <c r="AE210" s="62">
        <v>0</v>
      </c>
      <c r="AF210" s="62">
        <v>0</v>
      </c>
      <c r="AG210" s="62"/>
      <c r="AH210" s="62"/>
      <c r="AI210" s="62"/>
      <c r="AJ210" s="62"/>
    </row>
    <row r="211" spans="1:36" s="30" customFormat="1" outlineLevel="1" x14ac:dyDescent="0.3">
      <c r="A211" s="72"/>
      <c r="B211" s="72"/>
      <c r="C211" s="73" t="s">
        <v>3487</v>
      </c>
      <c r="D211" s="59"/>
      <c r="E211" s="73"/>
      <c r="F211" s="73"/>
      <c r="G211" s="74">
        <f>SUBTOTAL(9,G187:G210)</f>
        <v>5177626</v>
      </c>
      <c r="H211" s="74">
        <f>SUBTOTAL(9,H187:H210)</f>
        <v>4652918</v>
      </c>
      <c r="I211" s="75">
        <f>SUBTOTAL(9,I187:I210)</f>
        <v>4897515</v>
      </c>
      <c r="J211" s="75">
        <f>SUBTOTAL(9,J187:J210)</f>
        <v>5157082</v>
      </c>
      <c r="K211" s="75">
        <f>SUBTOTAL(9,K187:K210)</f>
        <v>5430408</v>
      </c>
      <c r="L211" s="72"/>
      <c r="M211" s="72"/>
      <c r="N211" s="72"/>
      <c r="O211" s="72"/>
      <c r="P211" s="72"/>
      <c r="Q211" s="72"/>
      <c r="R211" s="72"/>
      <c r="S211" s="72"/>
      <c r="T211" s="72"/>
      <c r="U211" s="74"/>
      <c r="V211" s="74"/>
      <c r="W211" s="74"/>
      <c r="X211" s="74"/>
      <c r="Y211" s="72"/>
      <c r="Z211" s="72"/>
      <c r="AA211" s="72"/>
      <c r="AB211" s="72"/>
      <c r="AC211" s="72"/>
      <c r="AD211" s="72"/>
      <c r="AE211" s="72"/>
      <c r="AF211" s="72"/>
      <c r="AG211" s="72"/>
      <c r="AH211" s="72"/>
      <c r="AI211" s="72"/>
      <c r="AJ211" s="72"/>
    </row>
    <row r="212" spans="1:36" outlineLevel="2" x14ac:dyDescent="0.3">
      <c r="A212" s="62" t="s">
        <v>583</v>
      </c>
      <c r="B212" s="62" t="str">
        <f t="shared" ref="B212:B219" si="32">MID(E212,14,3)</f>
        <v>P15</v>
      </c>
      <c r="C212" s="63" t="str">
        <f>VLOOKUP(MID(E212,1,4),Sheet1!B$2:H$123,3,)</f>
        <v>CHIEF WHIP PROJECTS</v>
      </c>
      <c r="D212" s="64" t="str">
        <f>VLOOKUP(B212,project!A$2:D$101,2,)</f>
        <v xml:space="preserve">WORKSHOPS_CHIEF WHIP PROJECTS                     </v>
      </c>
      <c r="E212" s="63" t="s">
        <v>885</v>
      </c>
      <c r="F212" s="63" t="s">
        <v>141</v>
      </c>
      <c r="G212" s="65">
        <v>48000</v>
      </c>
      <c r="H212" s="65">
        <v>48000</v>
      </c>
      <c r="I212" s="66">
        <f t="shared" ref="I212:I219" si="33">(H212)</f>
        <v>48000</v>
      </c>
      <c r="J212" s="66">
        <f t="shared" ref="J212:K219" si="34">ROUND(SUM(I212*5.3%)+I212,0)</f>
        <v>50544</v>
      </c>
      <c r="K212" s="66">
        <f t="shared" si="34"/>
        <v>53223</v>
      </c>
      <c r="L212" s="62">
        <v>0</v>
      </c>
      <c r="M212" s="62">
        <v>0</v>
      </c>
      <c r="N212" s="62">
        <v>21722.9</v>
      </c>
      <c r="O212" s="62"/>
      <c r="P212" s="62">
        <v>26277.1</v>
      </c>
      <c r="Q212" s="62">
        <v>45.25</v>
      </c>
      <c r="R212" s="62">
        <v>31</v>
      </c>
      <c r="S212" s="62">
        <v>3152</v>
      </c>
      <c r="T212" s="62">
        <v>2260600</v>
      </c>
      <c r="U212" s="65">
        <v>21722.9</v>
      </c>
      <c r="V212" s="65"/>
      <c r="W212" s="65">
        <v>0</v>
      </c>
      <c r="X212" s="65">
        <v>0</v>
      </c>
      <c r="Y212" s="62">
        <v>0</v>
      </c>
      <c r="Z212" s="62">
        <v>0</v>
      </c>
      <c r="AA212" s="62">
        <v>0</v>
      </c>
      <c r="AB212" s="62">
        <v>0</v>
      </c>
      <c r="AC212" s="62">
        <v>0</v>
      </c>
      <c r="AD212" s="62">
        <v>0</v>
      </c>
      <c r="AE212" s="62">
        <v>0</v>
      </c>
      <c r="AF212" s="62">
        <v>0</v>
      </c>
      <c r="AG212" s="62"/>
      <c r="AH212" s="62"/>
      <c r="AI212" s="62"/>
      <c r="AJ212" s="62"/>
    </row>
    <row r="213" spans="1:36" outlineLevel="2" x14ac:dyDescent="0.3">
      <c r="A213" s="62" t="s">
        <v>583</v>
      </c>
      <c r="B213" s="62" t="str">
        <f t="shared" si="32"/>
        <v>P15</v>
      </c>
      <c r="C213" s="63" t="str">
        <f>VLOOKUP(MID(E213,1,4),Sheet1!B$2:H$123,3,)</f>
        <v>CHIEF WHIP PROJECTS</v>
      </c>
      <c r="D213" s="64" t="str">
        <f>VLOOKUP(B213,project!A$2:D$101,2,)</f>
        <v xml:space="preserve">WORKSHOPS_CHIEF WHIP PROJECTS                     </v>
      </c>
      <c r="E213" s="63" t="s">
        <v>886</v>
      </c>
      <c r="F213" s="63" t="s">
        <v>146</v>
      </c>
      <c r="G213" s="65">
        <v>100000</v>
      </c>
      <c r="H213" s="65">
        <v>100000</v>
      </c>
      <c r="I213" s="66">
        <f t="shared" si="33"/>
        <v>100000</v>
      </c>
      <c r="J213" s="66">
        <f t="shared" si="34"/>
        <v>105300</v>
      </c>
      <c r="K213" s="66">
        <f t="shared" si="34"/>
        <v>110881</v>
      </c>
      <c r="L213" s="62">
        <v>0</v>
      </c>
      <c r="M213" s="62">
        <v>0</v>
      </c>
      <c r="N213" s="62">
        <v>0</v>
      </c>
      <c r="O213" s="62"/>
      <c r="P213" s="62">
        <v>100000</v>
      </c>
      <c r="Q213" s="62">
        <v>0</v>
      </c>
      <c r="R213" s="62">
        <v>31</v>
      </c>
      <c r="S213" s="62">
        <v>3152</v>
      </c>
      <c r="T213" s="62">
        <v>2264500</v>
      </c>
      <c r="U213" s="65">
        <v>0</v>
      </c>
      <c r="V213" s="65"/>
      <c r="W213" s="65">
        <v>0</v>
      </c>
      <c r="X213" s="65">
        <v>0</v>
      </c>
      <c r="Y213" s="62">
        <v>0</v>
      </c>
      <c r="Z213" s="62">
        <v>0</v>
      </c>
      <c r="AA213" s="62">
        <v>0</v>
      </c>
      <c r="AB213" s="62">
        <v>0</v>
      </c>
      <c r="AC213" s="62">
        <v>0</v>
      </c>
      <c r="AD213" s="62">
        <v>0</v>
      </c>
      <c r="AE213" s="62">
        <v>0</v>
      </c>
      <c r="AF213" s="62">
        <v>0</v>
      </c>
      <c r="AG213" s="62"/>
      <c r="AH213" s="62"/>
      <c r="AI213" s="62"/>
      <c r="AJ213" s="62"/>
    </row>
    <row r="214" spans="1:36" outlineLevel="2" x14ac:dyDescent="0.3">
      <c r="A214" s="62" t="s">
        <v>583</v>
      </c>
      <c r="B214" s="62" t="str">
        <f t="shared" si="32"/>
        <v>P15</v>
      </c>
      <c r="C214" s="63" t="str">
        <f>VLOOKUP(MID(E214,1,4),Sheet1!B$2:H$123,3,)</f>
        <v>CHIEF WHIP PROJECTS</v>
      </c>
      <c r="D214" s="64" t="str">
        <f>VLOOKUP(B214,project!A$2:D$101,2,)</f>
        <v xml:space="preserve">WORKSHOPS_CHIEF WHIP PROJECTS                     </v>
      </c>
      <c r="E214" s="63" t="s">
        <v>887</v>
      </c>
      <c r="F214" s="63" t="s">
        <v>170</v>
      </c>
      <c r="G214" s="65">
        <v>60000</v>
      </c>
      <c r="H214" s="65">
        <v>60000</v>
      </c>
      <c r="I214" s="66">
        <f t="shared" si="33"/>
        <v>60000</v>
      </c>
      <c r="J214" s="66">
        <f t="shared" si="34"/>
        <v>63180</v>
      </c>
      <c r="K214" s="66">
        <f t="shared" si="34"/>
        <v>66529</v>
      </c>
      <c r="L214" s="62">
        <v>0</v>
      </c>
      <c r="M214" s="62">
        <v>0</v>
      </c>
      <c r="N214" s="62">
        <v>19740</v>
      </c>
      <c r="O214" s="62"/>
      <c r="P214" s="62">
        <v>40260</v>
      </c>
      <c r="Q214" s="62">
        <v>32.9</v>
      </c>
      <c r="R214" s="62">
        <v>31</v>
      </c>
      <c r="S214" s="62">
        <v>3152</v>
      </c>
      <c r="T214" s="62">
        <v>2300140</v>
      </c>
      <c r="U214" s="65">
        <v>19740</v>
      </c>
      <c r="V214" s="65"/>
      <c r="W214" s="65">
        <v>0</v>
      </c>
      <c r="X214" s="65">
        <v>0</v>
      </c>
      <c r="Y214" s="62">
        <v>0</v>
      </c>
      <c r="Z214" s="62">
        <v>0</v>
      </c>
      <c r="AA214" s="62">
        <v>0</v>
      </c>
      <c r="AB214" s="62">
        <v>0</v>
      </c>
      <c r="AC214" s="62">
        <v>0</v>
      </c>
      <c r="AD214" s="62">
        <v>0</v>
      </c>
      <c r="AE214" s="62">
        <v>0</v>
      </c>
      <c r="AF214" s="62">
        <v>0</v>
      </c>
      <c r="AG214" s="62"/>
      <c r="AH214" s="62"/>
      <c r="AI214" s="62"/>
      <c r="AJ214" s="62"/>
    </row>
    <row r="215" spans="1:36" outlineLevel="2" x14ac:dyDescent="0.3">
      <c r="A215" s="62" t="s">
        <v>583</v>
      </c>
      <c r="B215" s="62" t="str">
        <f t="shared" si="32"/>
        <v>P15</v>
      </c>
      <c r="C215" s="63" t="str">
        <f>VLOOKUP(MID(E215,1,4),Sheet1!B$2:H$123,3,)</f>
        <v>CHIEF WHIP PROJECTS</v>
      </c>
      <c r="D215" s="64" t="str">
        <f>VLOOKUP(B215,project!A$2:D$101,2,)</f>
        <v xml:space="preserve">WORKSHOPS_CHIEF WHIP PROJECTS                     </v>
      </c>
      <c r="E215" s="63" t="s">
        <v>888</v>
      </c>
      <c r="F215" s="63" t="s">
        <v>173</v>
      </c>
      <c r="G215" s="65">
        <v>25000</v>
      </c>
      <c r="H215" s="65">
        <v>0</v>
      </c>
      <c r="I215" s="66">
        <f t="shared" si="33"/>
        <v>0</v>
      </c>
      <c r="J215" s="66">
        <f t="shared" si="34"/>
        <v>0</v>
      </c>
      <c r="K215" s="66">
        <f t="shared" si="34"/>
        <v>0</v>
      </c>
      <c r="L215" s="62">
        <v>0</v>
      </c>
      <c r="M215" s="62">
        <v>0</v>
      </c>
      <c r="N215" s="62">
        <v>0</v>
      </c>
      <c r="O215" s="62"/>
      <c r="P215" s="62">
        <v>0</v>
      </c>
      <c r="Q215" s="62">
        <v>0</v>
      </c>
      <c r="R215" s="62">
        <v>31</v>
      </c>
      <c r="S215" s="62">
        <v>3152</v>
      </c>
      <c r="T215" s="62">
        <v>2300180</v>
      </c>
      <c r="U215" s="65">
        <v>0</v>
      </c>
      <c r="V215" s="65"/>
      <c r="W215" s="65">
        <v>0</v>
      </c>
      <c r="X215" s="65">
        <v>-25000</v>
      </c>
      <c r="Y215" s="62">
        <v>0</v>
      </c>
      <c r="Z215" s="62">
        <v>0</v>
      </c>
      <c r="AA215" s="62">
        <v>0</v>
      </c>
      <c r="AB215" s="62">
        <v>0</v>
      </c>
      <c r="AC215" s="62">
        <v>0</v>
      </c>
      <c r="AD215" s="62">
        <v>0</v>
      </c>
      <c r="AE215" s="62">
        <v>0</v>
      </c>
      <c r="AF215" s="62">
        <v>0</v>
      </c>
      <c r="AG215" s="62"/>
      <c r="AH215" s="62"/>
      <c r="AI215" s="62"/>
      <c r="AJ215" s="62"/>
    </row>
    <row r="216" spans="1:36" outlineLevel="2" x14ac:dyDescent="0.3">
      <c r="A216" s="62" t="s">
        <v>583</v>
      </c>
      <c r="B216" s="62" t="str">
        <f t="shared" si="32"/>
        <v>P15</v>
      </c>
      <c r="C216" s="63" t="str">
        <f>VLOOKUP(MID(E216,1,4),Sheet1!B$2:H$123,3,)</f>
        <v>CHIEF WHIP PROJECTS</v>
      </c>
      <c r="D216" s="64" t="str">
        <f>VLOOKUP(B216,project!A$2:D$101,2,)</f>
        <v xml:space="preserve">WORKSHOPS_CHIEF WHIP PROJECTS                     </v>
      </c>
      <c r="E216" s="63" t="s">
        <v>889</v>
      </c>
      <c r="F216" s="63" t="s">
        <v>199</v>
      </c>
      <c r="G216" s="65">
        <v>240000</v>
      </c>
      <c r="H216" s="65">
        <v>240000</v>
      </c>
      <c r="I216" s="66">
        <f t="shared" si="33"/>
        <v>240000</v>
      </c>
      <c r="J216" s="66">
        <f t="shared" si="34"/>
        <v>252720</v>
      </c>
      <c r="K216" s="66">
        <f t="shared" si="34"/>
        <v>266114</v>
      </c>
      <c r="L216" s="62">
        <v>0</v>
      </c>
      <c r="M216" s="62">
        <v>0</v>
      </c>
      <c r="N216" s="62">
        <v>119160.34</v>
      </c>
      <c r="O216" s="62"/>
      <c r="P216" s="62">
        <v>120839.66</v>
      </c>
      <c r="Q216" s="62">
        <v>49.65</v>
      </c>
      <c r="R216" s="62">
        <v>31</v>
      </c>
      <c r="S216" s="62">
        <v>3152</v>
      </c>
      <c r="T216" s="62">
        <v>2305760</v>
      </c>
      <c r="U216" s="65">
        <v>119160.34</v>
      </c>
      <c r="V216" s="65"/>
      <c r="W216" s="65">
        <v>0</v>
      </c>
      <c r="X216" s="65">
        <v>0</v>
      </c>
      <c r="Y216" s="62">
        <v>0</v>
      </c>
      <c r="Z216" s="62">
        <v>0</v>
      </c>
      <c r="AA216" s="62">
        <v>0</v>
      </c>
      <c r="AB216" s="62">
        <v>0</v>
      </c>
      <c r="AC216" s="62">
        <v>0</v>
      </c>
      <c r="AD216" s="62">
        <v>0</v>
      </c>
      <c r="AE216" s="62">
        <v>0</v>
      </c>
      <c r="AF216" s="62">
        <v>0</v>
      </c>
      <c r="AG216" s="62"/>
      <c r="AH216" s="62"/>
      <c r="AI216" s="62"/>
      <c r="AJ216" s="62"/>
    </row>
    <row r="217" spans="1:36" outlineLevel="2" x14ac:dyDescent="0.3">
      <c r="A217" s="62" t="s">
        <v>583</v>
      </c>
      <c r="B217" s="62" t="str">
        <f t="shared" si="32"/>
        <v>P15</v>
      </c>
      <c r="C217" s="63" t="str">
        <f>VLOOKUP(MID(E217,1,4),Sheet1!B$2:H$123,3,)</f>
        <v>CHIEF WHIP PROJECTS</v>
      </c>
      <c r="D217" s="64" t="str">
        <f>VLOOKUP(B217,project!A$2:D$101,2,)</f>
        <v xml:space="preserve">WORKSHOPS_CHIEF WHIP PROJECTS                     </v>
      </c>
      <c r="E217" s="63" t="s">
        <v>890</v>
      </c>
      <c r="F217" s="63" t="s">
        <v>201</v>
      </c>
      <c r="G217" s="65">
        <v>153960</v>
      </c>
      <c r="H217" s="65">
        <v>153960</v>
      </c>
      <c r="I217" s="66">
        <f t="shared" si="33"/>
        <v>153960</v>
      </c>
      <c r="J217" s="66">
        <f t="shared" si="34"/>
        <v>162120</v>
      </c>
      <c r="K217" s="66">
        <f t="shared" si="34"/>
        <v>170712</v>
      </c>
      <c r="L217" s="62">
        <v>0</v>
      </c>
      <c r="M217" s="62">
        <v>7025</v>
      </c>
      <c r="N217" s="62">
        <v>66023.23</v>
      </c>
      <c r="O217" s="62"/>
      <c r="P217" s="62">
        <v>87936.77</v>
      </c>
      <c r="Q217" s="62">
        <v>42.88</v>
      </c>
      <c r="R217" s="62">
        <v>31</v>
      </c>
      <c r="S217" s="62">
        <v>3152</v>
      </c>
      <c r="T217" s="62">
        <v>2305780</v>
      </c>
      <c r="U217" s="65">
        <v>66023.23</v>
      </c>
      <c r="V217" s="65"/>
      <c r="W217" s="65">
        <v>0</v>
      </c>
      <c r="X217" s="65">
        <v>0</v>
      </c>
      <c r="Y217" s="62">
        <v>7025</v>
      </c>
      <c r="Z217" s="62">
        <v>3158</v>
      </c>
      <c r="AA217" s="62">
        <v>0</v>
      </c>
      <c r="AB217" s="62">
        <v>0</v>
      </c>
      <c r="AC217" s="62">
        <v>3158</v>
      </c>
      <c r="AD217" s="62">
        <v>0</v>
      </c>
      <c r="AE217" s="62">
        <v>0</v>
      </c>
      <c r="AF217" s="62">
        <v>0</v>
      </c>
      <c r="AG217" s="62"/>
      <c r="AH217" s="62"/>
      <c r="AI217" s="62"/>
      <c r="AJ217" s="62"/>
    </row>
    <row r="218" spans="1:36" outlineLevel="2" x14ac:dyDescent="0.3">
      <c r="A218" s="62" t="s">
        <v>583</v>
      </c>
      <c r="B218" s="62" t="str">
        <f t="shared" si="32"/>
        <v>P15</v>
      </c>
      <c r="C218" s="63" t="str">
        <f>VLOOKUP(MID(E218,1,4),Sheet1!B$2:H$123,3,)</f>
        <v>CHIEF WHIP PROJECTS</v>
      </c>
      <c r="D218" s="64" t="str">
        <f>VLOOKUP(B218,project!A$2:D$101,2,)</f>
        <v xml:space="preserve">WORKSHOPS_CHIEF WHIP PROJECTS                     </v>
      </c>
      <c r="E218" s="63" t="s">
        <v>891</v>
      </c>
      <c r="F218" s="63" t="s">
        <v>206</v>
      </c>
      <c r="G218" s="65">
        <v>50000</v>
      </c>
      <c r="H218" s="65">
        <v>50000</v>
      </c>
      <c r="I218" s="66">
        <f t="shared" si="33"/>
        <v>50000</v>
      </c>
      <c r="J218" s="66">
        <f t="shared" si="34"/>
        <v>52650</v>
      </c>
      <c r="K218" s="66">
        <f t="shared" si="34"/>
        <v>55440</v>
      </c>
      <c r="L218" s="62">
        <v>0</v>
      </c>
      <c r="M218" s="62">
        <v>0</v>
      </c>
      <c r="N218" s="62">
        <v>23746.68</v>
      </c>
      <c r="O218" s="62"/>
      <c r="P218" s="62">
        <v>26253.32</v>
      </c>
      <c r="Q218" s="62">
        <v>47.49</v>
      </c>
      <c r="R218" s="62">
        <v>31</v>
      </c>
      <c r="S218" s="62">
        <v>3152</v>
      </c>
      <c r="T218" s="62">
        <v>2305980</v>
      </c>
      <c r="U218" s="65">
        <v>23746.68</v>
      </c>
      <c r="V218" s="65"/>
      <c r="W218" s="65">
        <v>0</v>
      </c>
      <c r="X218" s="65">
        <v>0</v>
      </c>
      <c r="Y218" s="62">
        <v>0</v>
      </c>
      <c r="Z218" s="62">
        <v>0</v>
      </c>
      <c r="AA218" s="62">
        <v>0</v>
      </c>
      <c r="AB218" s="62">
        <v>0</v>
      </c>
      <c r="AC218" s="62">
        <v>241.23</v>
      </c>
      <c r="AD218" s="62">
        <v>0</v>
      </c>
      <c r="AE218" s="62">
        <v>0</v>
      </c>
      <c r="AF218" s="62">
        <v>0</v>
      </c>
      <c r="AG218" s="62"/>
      <c r="AH218" s="62"/>
      <c r="AI218" s="62"/>
      <c r="AJ218" s="62"/>
    </row>
    <row r="219" spans="1:36" outlineLevel="2" x14ac:dyDescent="0.3">
      <c r="A219" s="62" t="s">
        <v>583</v>
      </c>
      <c r="B219" s="62" t="str">
        <f t="shared" si="32"/>
        <v>MRC</v>
      </c>
      <c r="C219" s="63" t="str">
        <f>VLOOKUP(MID(E219,1,4),Sheet1!B$2:H$123,3,)</f>
        <v>CHIEF WHIP PROJECTS</v>
      </c>
      <c r="D219" s="64" t="str">
        <f>VLOOKUP(B219,project!A$2:D$101,2,)</f>
        <v xml:space="preserve">P-MUNICIPAL RUNNING COST                          </v>
      </c>
      <c r="E219" s="63" t="s">
        <v>892</v>
      </c>
      <c r="F219" s="63" t="s">
        <v>212</v>
      </c>
      <c r="G219" s="65">
        <v>70000</v>
      </c>
      <c r="H219" s="65">
        <v>70000</v>
      </c>
      <c r="I219" s="66">
        <f t="shared" si="33"/>
        <v>70000</v>
      </c>
      <c r="J219" s="66">
        <f t="shared" si="34"/>
        <v>73710</v>
      </c>
      <c r="K219" s="66">
        <f t="shared" si="34"/>
        <v>77617</v>
      </c>
      <c r="L219" s="62">
        <v>0</v>
      </c>
      <c r="M219" s="62">
        <v>4278</v>
      </c>
      <c r="N219" s="62">
        <v>0</v>
      </c>
      <c r="O219" s="62"/>
      <c r="P219" s="62">
        <v>70000</v>
      </c>
      <c r="Q219" s="62">
        <v>0</v>
      </c>
      <c r="R219" s="62">
        <v>31</v>
      </c>
      <c r="S219" s="62">
        <v>3152</v>
      </c>
      <c r="T219" s="62">
        <v>2320600</v>
      </c>
      <c r="U219" s="65">
        <v>0</v>
      </c>
      <c r="V219" s="65"/>
      <c r="W219" s="65">
        <v>0</v>
      </c>
      <c r="X219" s="65">
        <v>0</v>
      </c>
      <c r="Y219" s="62">
        <v>4278</v>
      </c>
      <c r="Z219" s="62">
        <v>0</v>
      </c>
      <c r="AA219" s="62">
        <v>0</v>
      </c>
      <c r="AB219" s="62">
        <v>0</v>
      </c>
      <c r="AC219" s="62">
        <v>0</v>
      </c>
      <c r="AD219" s="62">
        <v>0</v>
      </c>
      <c r="AE219" s="62">
        <v>0</v>
      </c>
      <c r="AF219" s="62">
        <v>0</v>
      </c>
      <c r="AG219" s="62"/>
      <c r="AH219" s="62"/>
      <c r="AI219" s="62"/>
      <c r="AJ219" s="62"/>
    </row>
    <row r="220" spans="1:36" s="30" customFormat="1" outlineLevel="1" x14ac:dyDescent="0.3">
      <c r="A220" s="72"/>
      <c r="B220" s="72"/>
      <c r="C220" s="73" t="s">
        <v>3500</v>
      </c>
      <c r="D220" s="59"/>
      <c r="E220" s="73"/>
      <c r="F220" s="73"/>
      <c r="G220" s="74">
        <f>SUBTOTAL(9,G212:G219)</f>
        <v>746960</v>
      </c>
      <c r="H220" s="74">
        <f>SUBTOTAL(9,H212:H219)</f>
        <v>721960</v>
      </c>
      <c r="I220" s="75">
        <f>SUBTOTAL(9,I212:I219)</f>
        <v>721960</v>
      </c>
      <c r="J220" s="75">
        <f>SUBTOTAL(9,J212:J219)</f>
        <v>760224</v>
      </c>
      <c r="K220" s="75">
        <f>SUBTOTAL(9,K212:K219)</f>
        <v>800516</v>
      </c>
      <c r="L220" s="72"/>
      <c r="M220" s="72"/>
      <c r="N220" s="72"/>
      <c r="O220" s="72"/>
      <c r="P220" s="72"/>
      <c r="Q220" s="72"/>
      <c r="R220" s="72"/>
      <c r="S220" s="72"/>
      <c r="T220" s="72"/>
      <c r="U220" s="74"/>
      <c r="V220" s="74"/>
      <c r="W220" s="74"/>
      <c r="X220" s="74"/>
      <c r="Y220" s="72"/>
      <c r="Z220" s="72"/>
      <c r="AA220" s="72"/>
      <c r="AB220" s="72"/>
      <c r="AC220" s="72"/>
      <c r="AD220" s="72"/>
      <c r="AE220" s="72"/>
      <c r="AF220" s="72"/>
      <c r="AG220" s="72"/>
      <c r="AH220" s="72"/>
      <c r="AI220" s="72"/>
      <c r="AJ220" s="72"/>
    </row>
    <row r="221" spans="1:36" outlineLevel="2" x14ac:dyDescent="0.3">
      <c r="A221" s="62" t="s">
        <v>583</v>
      </c>
      <c r="B221" s="62" t="str">
        <f t="shared" ref="B221:B254" si="35">MID(E221,14,3)</f>
        <v>MRC</v>
      </c>
      <c r="C221" s="63" t="str">
        <f>VLOOKUP(MID(E221,1,4),Sheet1!B$2:H$123,3,)</f>
        <v>MUNICIPAL MANAGER ADMINISTRATION</v>
      </c>
      <c r="D221" s="64" t="str">
        <f>VLOOKUP(B221,project!A$2:D$101,2,)</f>
        <v xml:space="preserve">P-MUNICIPAL RUNNING COST                          </v>
      </c>
      <c r="E221" s="63" t="s">
        <v>899</v>
      </c>
      <c r="F221" s="63" t="s">
        <v>53</v>
      </c>
      <c r="G221" s="65">
        <v>1457586</v>
      </c>
      <c r="H221" s="65">
        <v>1618059</v>
      </c>
      <c r="I221" s="66">
        <f>ROUND(IF(ISERROR(VLOOKUP(CONCATENATE(E221," Total"),[1]salbud19!$E$6:$S$5588,15,)=TRUE),0,VLOOKUP(CONCATENATE(E221," Total"),[1]salbud19!$E$6:$S$5588,15,)),0)</f>
        <v>1715203</v>
      </c>
      <c r="J221" s="66">
        <f t="shared" ref="J221:K240" si="36">ROUND(SUM(I221*5.3%)+I221,0)</f>
        <v>1806109</v>
      </c>
      <c r="K221" s="66">
        <f t="shared" si="36"/>
        <v>1901833</v>
      </c>
      <c r="L221" s="62">
        <v>0</v>
      </c>
      <c r="M221" s="62">
        <v>0</v>
      </c>
      <c r="N221" s="62">
        <v>943892.94</v>
      </c>
      <c r="O221" s="62"/>
      <c r="P221" s="62">
        <v>674166.06</v>
      </c>
      <c r="Q221" s="62">
        <v>58.33</v>
      </c>
      <c r="R221" s="62">
        <v>32</v>
      </c>
      <c r="S221" s="62">
        <v>3211</v>
      </c>
      <c r="T221" s="62">
        <v>2030050</v>
      </c>
      <c r="U221" s="65">
        <v>943892.94</v>
      </c>
      <c r="V221" s="65"/>
      <c r="W221" s="65">
        <v>160473</v>
      </c>
      <c r="X221" s="65">
        <v>0</v>
      </c>
      <c r="Y221" s="62">
        <v>0</v>
      </c>
      <c r="Z221" s="62">
        <v>0</v>
      </c>
      <c r="AA221" s="62">
        <v>0</v>
      </c>
      <c r="AB221" s="62">
        <v>0</v>
      </c>
      <c r="AC221" s="62">
        <v>134843.01999999999</v>
      </c>
      <c r="AD221" s="62">
        <v>0</v>
      </c>
      <c r="AE221" s="62">
        <v>0</v>
      </c>
      <c r="AF221" s="62">
        <v>0</v>
      </c>
      <c r="AG221" s="62"/>
      <c r="AH221" s="62"/>
      <c r="AI221" s="62"/>
      <c r="AJ221" s="62"/>
    </row>
    <row r="222" spans="1:36" outlineLevel="2" x14ac:dyDescent="0.3">
      <c r="A222" s="62" t="s">
        <v>583</v>
      </c>
      <c r="B222" s="62" t="str">
        <f t="shared" si="35"/>
        <v>MRC</v>
      </c>
      <c r="C222" s="63" t="str">
        <f>VLOOKUP(MID(E222,1,4),Sheet1!B$2:H$123,3,)</f>
        <v>MUNICIPAL MANAGER ADMINISTRATION</v>
      </c>
      <c r="D222" s="64" t="str">
        <f>VLOOKUP(B222,project!A$2:D$101,2,)</f>
        <v xml:space="preserve">P-MUNICIPAL RUNNING COST                          </v>
      </c>
      <c r="E222" s="63" t="s">
        <v>900</v>
      </c>
      <c r="F222" s="63" t="s">
        <v>54</v>
      </c>
      <c r="G222" s="65">
        <v>0</v>
      </c>
      <c r="H222" s="65">
        <v>180000</v>
      </c>
      <c r="I222" s="66">
        <f>IF(ISERROR(VLOOKUP(CONCATENATE(E222," Total"),[1]salbud19!$E$6:$S$5588,15,)=TRUE),0,VLOOKUP(CONCATENATE(E222," Total"),[1]salbud19!$E$6:$S$5588,15,))</f>
        <v>180000</v>
      </c>
      <c r="J222" s="66">
        <f t="shared" si="36"/>
        <v>189540</v>
      </c>
      <c r="K222" s="66">
        <f t="shared" si="36"/>
        <v>199586</v>
      </c>
      <c r="L222" s="62">
        <v>0</v>
      </c>
      <c r="M222" s="62">
        <v>0</v>
      </c>
      <c r="N222" s="62">
        <v>105000</v>
      </c>
      <c r="O222" s="62"/>
      <c r="P222" s="62">
        <v>75000</v>
      </c>
      <c r="Q222" s="62">
        <v>58.33</v>
      </c>
      <c r="R222" s="62">
        <v>32</v>
      </c>
      <c r="S222" s="62">
        <v>3211</v>
      </c>
      <c r="T222" s="62">
        <v>2030090</v>
      </c>
      <c r="U222" s="65">
        <v>105000</v>
      </c>
      <c r="V222" s="65"/>
      <c r="W222" s="65">
        <v>180000</v>
      </c>
      <c r="X222" s="65">
        <v>0</v>
      </c>
      <c r="Y222" s="62">
        <v>0</v>
      </c>
      <c r="Z222" s="62">
        <v>0</v>
      </c>
      <c r="AA222" s="62">
        <v>0</v>
      </c>
      <c r="AB222" s="62">
        <v>0</v>
      </c>
      <c r="AC222" s="62">
        <v>15000</v>
      </c>
      <c r="AD222" s="62">
        <v>0</v>
      </c>
      <c r="AE222" s="62">
        <v>0</v>
      </c>
      <c r="AF222" s="62">
        <v>0</v>
      </c>
      <c r="AG222" s="62"/>
      <c r="AH222" s="62"/>
      <c r="AI222" s="62"/>
      <c r="AJ222" s="62"/>
    </row>
    <row r="223" spans="1:36" outlineLevel="2" x14ac:dyDescent="0.3">
      <c r="A223" s="62" t="s">
        <v>583</v>
      </c>
      <c r="B223" s="62" t="str">
        <f t="shared" si="35"/>
        <v>MRC</v>
      </c>
      <c r="C223" s="63" t="str">
        <f>VLOOKUP(MID(E223,1,4),Sheet1!B$2:H$123,3,)</f>
        <v>MUNICIPAL MANAGER ADMINISTRATION</v>
      </c>
      <c r="D223" s="64" t="str">
        <f>VLOOKUP(B223,project!A$2:D$101,2,)</f>
        <v xml:space="preserve">P-MUNICIPAL RUNNING COST                          </v>
      </c>
      <c r="E223" s="63" t="s">
        <v>901</v>
      </c>
      <c r="F223" s="63" t="s">
        <v>71</v>
      </c>
      <c r="G223" s="65">
        <v>90571</v>
      </c>
      <c r="H223" s="65">
        <v>0</v>
      </c>
      <c r="I223" s="66">
        <f>IF(ISERROR(VLOOKUP(CONCATENATE(E223," Total"),[1]salbud19!$E$6:$S$5588,15,)=TRUE),0,VLOOKUP(CONCATENATE(E223," Total"),[1]salbud19!$E$6:$S$5588,15,))</f>
        <v>0</v>
      </c>
      <c r="J223" s="66">
        <f t="shared" si="36"/>
        <v>0</v>
      </c>
      <c r="K223" s="66">
        <f t="shared" si="36"/>
        <v>0</v>
      </c>
      <c r="L223" s="62">
        <v>0</v>
      </c>
      <c r="M223" s="62">
        <v>0</v>
      </c>
      <c r="N223" s="62">
        <v>0</v>
      </c>
      <c r="O223" s="62"/>
      <c r="P223" s="62">
        <v>0</v>
      </c>
      <c r="Q223" s="62">
        <v>0</v>
      </c>
      <c r="R223" s="62">
        <v>32</v>
      </c>
      <c r="S223" s="62">
        <v>3211</v>
      </c>
      <c r="T223" s="62">
        <v>2050220</v>
      </c>
      <c r="U223" s="65">
        <v>0</v>
      </c>
      <c r="V223" s="65"/>
      <c r="W223" s="65">
        <v>0</v>
      </c>
      <c r="X223" s="65">
        <v>-90571</v>
      </c>
      <c r="Y223" s="62">
        <v>0</v>
      </c>
      <c r="Z223" s="62">
        <v>0</v>
      </c>
      <c r="AA223" s="62">
        <v>0</v>
      </c>
      <c r="AB223" s="62">
        <v>0</v>
      </c>
      <c r="AC223" s="62">
        <v>0</v>
      </c>
      <c r="AD223" s="62">
        <v>0</v>
      </c>
      <c r="AE223" s="62">
        <v>0</v>
      </c>
      <c r="AF223" s="62">
        <v>0</v>
      </c>
      <c r="AG223" s="62"/>
      <c r="AH223" s="62"/>
      <c r="AI223" s="62"/>
      <c r="AJ223" s="62"/>
    </row>
    <row r="224" spans="1:36" outlineLevel="2" x14ac:dyDescent="0.3">
      <c r="A224" s="62" t="s">
        <v>583</v>
      </c>
      <c r="B224" s="62" t="str">
        <f t="shared" si="35"/>
        <v>MRC</v>
      </c>
      <c r="C224" s="63" t="str">
        <f>VLOOKUP(MID(E224,1,4),Sheet1!B$2:H$123,3,)</f>
        <v>MUNICIPAL MANAGER ADMINISTRATION</v>
      </c>
      <c r="D224" s="64" t="str">
        <f>VLOOKUP(B224,project!A$2:D$101,2,)</f>
        <v xml:space="preserve">P-MUNICIPAL RUNNING COST                          </v>
      </c>
      <c r="E224" s="63" t="s">
        <v>902</v>
      </c>
      <c r="F224" s="63" t="s">
        <v>72</v>
      </c>
      <c r="G224" s="65">
        <v>1785</v>
      </c>
      <c r="H224" s="65">
        <v>1785</v>
      </c>
      <c r="I224" s="66">
        <f>ROUND(IF(ISERROR(VLOOKUP(CONCATENATE(E224," Total"),[1]salbud19!$E$6:$S$5588,15,)=TRUE),0,VLOOKUP(CONCATENATE(E224," Total"),[1]salbud19!$E$6:$S$5588,15,)),0)</f>
        <v>1785</v>
      </c>
      <c r="J224" s="66">
        <f t="shared" si="36"/>
        <v>1880</v>
      </c>
      <c r="K224" s="66">
        <f t="shared" si="36"/>
        <v>1980</v>
      </c>
      <c r="L224" s="62">
        <v>0</v>
      </c>
      <c r="M224" s="62">
        <v>0</v>
      </c>
      <c r="N224" s="62">
        <v>1041.04</v>
      </c>
      <c r="O224" s="62"/>
      <c r="P224" s="62">
        <v>743.96</v>
      </c>
      <c r="Q224" s="62">
        <v>58.32</v>
      </c>
      <c r="R224" s="62">
        <v>32</v>
      </c>
      <c r="S224" s="62">
        <v>3211</v>
      </c>
      <c r="T224" s="62">
        <v>2050230</v>
      </c>
      <c r="U224" s="65">
        <v>1041.04</v>
      </c>
      <c r="V224" s="65"/>
      <c r="W224" s="65">
        <v>0</v>
      </c>
      <c r="X224" s="65">
        <v>0</v>
      </c>
      <c r="Y224" s="62">
        <v>0</v>
      </c>
      <c r="Z224" s="62">
        <v>0</v>
      </c>
      <c r="AA224" s="62">
        <v>0</v>
      </c>
      <c r="AB224" s="62">
        <v>0</v>
      </c>
      <c r="AC224" s="62">
        <v>148.72</v>
      </c>
      <c r="AD224" s="62">
        <v>0</v>
      </c>
      <c r="AE224" s="62">
        <v>0</v>
      </c>
      <c r="AF224" s="62">
        <v>0</v>
      </c>
      <c r="AG224" s="62"/>
      <c r="AH224" s="62"/>
      <c r="AI224" s="62"/>
      <c r="AJ224" s="62"/>
    </row>
    <row r="225" spans="1:36" outlineLevel="2" x14ac:dyDescent="0.3">
      <c r="A225" s="62" t="s">
        <v>583</v>
      </c>
      <c r="B225" s="62" t="str">
        <f t="shared" si="35"/>
        <v>MRC</v>
      </c>
      <c r="C225" s="63" t="str">
        <f>VLOOKUP(MID(E225,1,4),Sheet1!B$2:H$123,3,)</f>
        <v>MUNICIPAL MANAGER ADMINISTRATION</v>
      </c>
      <c r="D225" s="64" t="str">
        <f>VLOOKUP(B225,project!A$2:D$101,2,)</f>
        <v xml:space="preserve">P-MUNICIPAL RUNNING COST                          </v>
      </c>
      <c r="E225" s="63" t="s">
        <v>903</v>
      </c>
      <c r="F225" s="63" t="s">
        <v>73</v>
      </c>
      <c r="G225" s="65">
        <v>92</v>
      </c>
      <c r="H225" s="65">
        <v>99</v>
      </c>
      <c r="I225" s="66">
        <f>IF(ISERROR(VLOOKUP(CONCATENATE(E225," Total"),[1]salbud19!$E$6:$S$5588,15,)=TRUE),0,VLOOKUP(CONCATENATE(E225," Total"),[1]salbud19!$E$6:$S$5588,15,))</f>
        <v>99</v>
      </c>
      <c r="J225" s="66">
        <f t="shared" si="36"/>
        <v>104</v>
      </c>
      <c r="K225" s="66">
        <f t="shared" si="36"/>
        <v>110</v>
      </c>
      <c r="L225" s="62">
        <v>0</v>
      </c>
      <c r="M225" s="62">
        <v>0</v>
      </c>
      <c r="N225" s="62">
        <v>0</v>
      </c>
      <c r="O225" s="62"/>
      <c r="P225" s="62">
        <v>99</v>
      </c>
      <c r="Q225" s="62">
        <v>0</v>
      </c>
      <c r="R225" s="62">
        <v>32</v>
      </c>
      <c r="S225" s="62">
        <v>3211</v>
      </c>
      <c r="T225" s="62">
        <v>2050240</v>
      </c>
      <c r="U225" s="65">
        <v>0</v>
      </c>
      <c r="V225" s="65"/>
      <c r="W225" s="65">
        <v>7</v>
      </c>
      <c r="X225" s="65">
        <v>0</v>
      </c>
      <c r="Y225" s="62">
        <v>0</v>
      </c>
      <c r="Z225" s="62">
        <v>0</v>
      </c>
      <c r="AA225" s="62">
        <v>0</v>
      </c>
      <c r="AB225" s="62">
        <v>0</v>
      </c>
      <c r="AC225" s="62">
        <v>0</v>
      </c>
      <c r="AD225" s="62">
        <v>0</v>
      </c>
      <c r="AE225" s="62">
        <v>0</v>
      </c>
      <c r="AF225" s="62">
        <v>0</v>
      </c>
      <c r="AG225" s="62"/>
      <c r="AH225" s="62"/>
      <c r="AI225" s="62"/>
      <c r="AJ225" s="62"/>
    </row>
    <row r="226" spans="1:36" outlineLevel="2" x14ac:dyDescent="0.3">
      <c r="A226" s="62" t="s">
        <v>583</v>
      </c>
      <c r="B226" s="62" t="str">
        <f t="shared" si="35"/>
        <v>MRC</v>
      </c>
      <c r="C226" s="63" t="str">
        <f>VLOOKUP(MID(E226,1,4),Sheet1!B$2:H$123,3,)</f>
        <v>MUNICIPAL MANAGER ADMINISTRATION</v>
      </c>
      <c r="D226" s="64" t="str">
        <f>VLOOKUP(B226,project!A$2:D$101,2,)</f>
        <v xml:space="preserve">P-MUNICIPAL RUNNING COST                          </v>
      </c>
      <c r="E226" s="63" t="s">
        <v>904</v>
      </c>
      <c r="F226" s="63" t="s">
        <v>98</v>
      </c>
      <c r="G226" s="65">
        <v>3121131</v>
      </c>
      <c r="H226" s="65">
        <v>3461615</v>
      </c>
      <c r="I226" s="66">
        <f>ROUND(IF(ISERROR(VLOOKUP(CONCATENATE(E226," Total"),[1]salbud19!$E$6:$S$5588,15,)=TRUE),0,VLOOKUP(CONCATENATE(E226," Total"),[1]salbud19!$E$6:$S$5588,15,)),0)</f>
        <v>3615900</v>
      </c>
      <c r="J226" s="66">
        <f t="shared" si="36"/>
        <v>3807543</v>
      </c>
      <c r="K226" s="66">
        <f t="shared" si="36"/>
        <v>4009343</v>
      </c>
      <c r="L226" s="62">
        <v>0</v>
      </c>
      <c r="M226" s="62">
        <v>0</v>
      </c>
      <c r="N226" s="62">
        <v>1939212.42</v>
      </c>
      <c r="O226" s="62"/>
      <c r="P226" s="62">
        <v>1522402.58</v>
      </c>
      <c r="Q226" s="62">
        <v>56.02</v>
      </c>
      <c r="R226" s="62">
        <v>32</v>
      </c>
      <c r="S226" s="62">
        <v>3211</v>
      </c>
      <c r="T226" s="62">
        <v>2110010</v>
      </c>
      <c r="U226" s="65">
        <v>1939212.42</v>
      </c>
      <c r="V226" s="65"/>
      <c r="W226" s="65">
        <v>340484</v>
      </c>
      <c r="X226" s="65">
        <v>0</v>
      </c>
      <c r="Y226" s="62">
        <v>0</v>
      </c>
      <c r="Z226" s="62">
        <v>0</v>
      </c>
      <c r="AA226" s="62">
        <v>0</v>
      </c>
      <c r="AB226" s="62">
        <v>0</v>
      </c>
      <c r="AC226" s="62">
        <v>281823.06</v>
      </c>
      <c r="AD226" s="62">
        <v>0</v>
      </c>
      <c r="AE226" s="62">
        <v>0</v>
      </c>
      <c r="AF226" s="62">
        <v>0</v>
      </c>
      <c r="AG226" s="62"/>
      <c r="AH226" s="62"/>
      <c r="AI226" s="62"/>
      <c r="AJ226" s="62"/>
    </row>
    <row r="227" spans="1:36" outlineLevel="2" x14ac:dyDescent="0.3">
      <c r="A227" s="62" t="s">
        <v>583</v>
      </c>
      <c r="B227" s="62" t="str">
        <f t="shared" si="35"/>
        <v>MRC</v>
      </c>
      <c r="C227" s="63" t="str">
        <f>VLOOKUP(MID(E227,1,4),Sheet1!B$2:H$123,3,)</f>
        <v>MUNICIPAL MANAGER ADMINISTRATION</v>
      </c>
      <c r="D227" s="64" t="str">
        <f>VLOOKUP(B227,project!A$2:D$101,2,)</f>
        <v xml:space="preserve">P-MUNICIPAL RUNNING COST                          </v>
      </c>
      <c r="E227" s="63" t="s">
        <v>905</v>
      </c>
      <c r="F227" s="63" t="s">
        <v>99</v>
      </c>
      <c r="G227" s="65">
        <v>246871</v>
      </c>
      <c r="H227" s="65">
        <v>218631</v>
      </c>
      <c r="I227" s="66">
        <f>ROUND(IF(ISERROR(VLOOKUP(CONCATENATE(E227," Total"),[1]salbud19!$E$6:$S$5588,15,)=TRUE),0,VLOOKUP(CONCATENATE(E227," Total"),[1]salbud19!$E$6:$S$5588,15,)),0)</f>
        <v>232962</v>
      </c>
      <c r="J227" s="66">
        <f t="shared" si="36"/>
        <v>245309</v>
      </c>
      <c r="K227" s="66">
        <f t="shared" si="36"/>
        <v>258310</v>
      </c>
      <c r="L227" s="62">
        <v>0</v>
      </c>
      <c r="M227" s="62">
        <v>0</v>
      </c>
      <c r="N227" s="62">
        <v>101175.03</v>
      </c>
      <c r="O227" s="62"/>
      <c r="P227" s="62">
        <v>117455.97</v>
      </c>
      <c r="Q227" s="62">
        <v>46.27</v>
      </c>
      <c r="R227" s="62">
        <v>32</v>
      </c>
      <c r="S227" s="62">
        <v>3211</v>
      </c>
      <c r="T227" s="62">
        <v>2110100</v>
      </c>
      <c r="U227" s="65">
        <v>101175.03</v>
      </c>
      <c r="V227" s="65"/>
      <c r="W227" s="65">
        <v>0</v>
      </c>
      <c r="X227" s="65">
        <v>-28240</v>
      </c>
      <c r="Y227" s="62">
        <v>0</v>
      </c>
      <c r="Z227" s="62">
        <v>0</v>
      </c>
      <c r="AA227" s="62">
        <v>0</v>
      </c>
      <c r="AB227" s="62">
        <v>0</v>
      </c>
      <c r="AC227" s="62">
        <v>50061</v>
      </c>
      <c r="AD227" s="62">
        <v>0</v>
      </c>
      <c r="AE227" s="62">
        <v>0</v>
      </c>
      <c r="AF227" s="62">
        <v>0</v>
      </c>
      <c r="AG227" s="62"/>
      <c r="AH227" s="62"/>
      <c r="AI227" s="62"/>
      <c r="AJ227" s="62"/>
    </row>
    <row r="228" spans="1:36" outlineLevel="2" x14ac:dyDescent="0.3">
      <c r="A228" s="62" t="s">
        <v>583</v>
      </c>
      <c r="B228" s="62" t="str">
        <f t="shared" si="35"/>
        <v>MRC</v>
      </c>
      <c r="C228" s="63" t="str">
        <f>VLOOKUP(MID(E228,1,4),Sheet1!B$2:H$123,3,)</f>
        <v>MUNICIPAL MANAGER ADMINISTRATION</v>
      </c>
      <c r="D228" s="64" t="str">
        <f>VLOOKUP(B228,project!A$2:D$101,2,)</f>
        <v xml:space="preserve">P-MUNICIPAL RUNNING COST                          </v>
      </c>
      <c r="E228" s="63" t="s">
        <v>906</v>
      </c>
      <c r="F228" s="63" t="s">
        <v>100</v>
      </c>
      <c r="G228" s="65">
        <v>15840</v>
      </c>
      <c r="H228" s="65">
        <v>0</v>
      </c>
      <c r="I228" s="66">
        <f>ROUND(IF(ISERROR(VLOOKUP(CONCATENATE(E228," Total"),[1]salbud19!$E$6:$S$5588,15,)=TRUE),0,VLOOKUP(CONCATENATE(E228," Total"),[1]salbud19!$E$6:$S$5588,15,)),0)</f>
        <v>0</v>
      </c>
      <c r="J228" s="66">
        <f t="shared" si="36"/>
        <v>0</v>
      </c>
      <c r="K228" s="66">
        <f t="shared" si="36"/>
        <v>0</v>
      </c>
      <c r="L228" s="62">
        <v>0</v>
      </c>
      <c r="M228" s="62">
        <v>0</v>
      </c>
      <c r="N228" s="62">
        <v>0</v>
      </c>
      <c r="O228" s="62"/>
      <c r="P228" s="62">
        <v>0</v>
      </c>
      <c r="Q228" s="62">
        <v>0</v>
      </c>
      <c r="R228" s="62">
        <v>32</v>
      </c>
      <c r="S228" s="62">
        <v>3211</v>
      </c>
      <c r="T228" s="62">
        <v>2110220</v>
      </c>
      <c r="U228" s="65">
        <v>0</v>
      </c>
      <c r="V228" s="65"/>
      <c r="W228" s="65">
        <v>0</v>
      </c>
      <c r="X228" s="65">
        <v>-15840</v>
      </c>
      <c r="Y228" s="62">
        <v>0</v>
      </c>
      <c r="Z228" s="62">
        <v>0</v>
      </c>
      <c r="AA228" s="62">
        <v>0</v>
      </c>
      <c r="AB228" s="62">
        <v>0</v>
      </c>
      <c r="AC228" s="62">
        <v>0</v>
      </c>
      <c r="AD228" s="62">
        <v>0</v>
      </c>
      <c r="AE228" s="62">
        <v>0</v>
      </c>
      <c r="AF228" s="62">
        <v>0</v>
      </c>
      <c r="AG228" s="62"/>
      <c r="AH228" s="62"/>
      <c r="AI228" s="62"/>
      <c r="AJ228" s="62"/>
    </row>
    <row r="229" spans="1:36" outlineLevel="2" x14ac:dyDescent="0.3">
      <c r="A229" s="62" t="s">
        <v>583</v>
      </c>
      <c r="B229" s="62" t="str">
        <f t="shared" si="35"/>
        <v>MRC</v>
      </c>
      <c r="C229" s="63" t="str">
        <f>VLOOKUP(MID(E229,1,4),Sheet1!B$2:H$123,3,)</f>
        <v>MUNICIPAL MANAGER ADMINISTRATION</v>
      </c>
      <c r="D229" s="64" t="str">
        <f>VLOOKUP(B229,project!A$2:D$101,2,)</f>
        <v xml:space="preserve">P-MUNICIPAL RUNNING COST                          </v>
      </c>
      <c r="E229" s="63" t="s">
        <v>907</v>
      </c>
      <c r="F229" s="63" t="s">
        <v>101</v>
      </c>
      <c r="G229" s="65">
        <v>35616</v>
      </c>
      <c r="H229" s="65">
        <v>38240</v>
      </c>
      <c r="I229" s="66">
        <f>ROUND(IF(ISERROR(VLOOKUP(CONCATENATE(E229," Total"),[1]salbud19!$E$6:$S$5588,15,)=TRUE),0,VLOOKUP(CONCATENATE(E229," Total"),[1]salbud19!$E$6:$S$5588,15,)),0)</f>
        <v>38237</v>
      </c>
      <c r="J229" s="66">
        <f t="shared" si="36"/>
        <v>40264</v>
      </c>
      <c r="K229" s="66">
        <f t="shared" si="36"/>
        <v>42398</v>
      </c>
      <c r="L229" s="62">
        <v>0</v>
      </c>
      <c r="M229" s="62">
        <v>0</v>
      </c>
      <c r="N229" s="62">
        <v>22305.08</v>
      </c>
      <c r="O229" s="62"/>
      <c r="P229" s="62">
        <v>15934.92</v>
      </c>
      <c r="Q229" s="62">
        <v>58.32</v>
      </c>
      <c r="R229" s="62">
        <v>32</v>
      </c>
      <c r="S229" s="62">
        <v>3211</v>
      </c>
      <c r="T229" s="62">
        <v>2110260</v>
      </c>
      <c r="U229" s="65">
        <v>22305.08</v>
      </c>
      <c r="V229" s="65"/>
      <c r="W229" s="65">
        <v>2624</v>
      </c>
      <c r="X229" s="65">
        <v>0</v>
      </c>
      <c r="Y229" s="62">
        <v>0</v>
      </c>
      <c r="Z229" s="62">
        <v>0</v>
      </c>
      <c r="AA229" s="62">
        <v>0</v>
      </c>
      <c r="AB229" s="62">
        <v>0</v>
      </c>
      <c r="AC229" s="62">
        <v>3186.44</v>
      </c>
      <c r="AD229" s="62">
        <v>0</v>
      </c>
      <c r="AE229" s="62">
        <v>0</v>
      </c>
      <c r="AF229" s="62">
        <v>0</v>
      </c>
      <c r="AG229" s="62"/>
      <c r="AH229" s="62"/>
      <c r="AI229" s="62"/>
      <c r="AJ229" s="62"/>
    </row>
    <row r="230" spans="1:36" outlineLevel="2" x14ac:dyDescent="0.3">
      <c r="A230" s="62" t="s">
        <v>583</v>
      </c>
      <c r="B230" s="62" t="str">
        <f t="shared" si="35"/>
        <v>MRC</v>
      </c>
      <c r="C230" s="63" t="str">
        <f>VLOOKUP(MID(E230,1,4),Sheet1!B$2:H$123,3,)</f>
        <v>MUNICIPAL MANAGER ADMINISTRATION</v>
      </c>
      <c r="D230" s="64" t="str">
        <f>VLOOKUP(B230,project!A$2:D$101,2,)</f>
        <v xml:space="preserve">P-MUNICIPAL RUNNING COST                          </v>
      </c>
      <c r="E230" s="63" t="s">
        <v>908</v>
      </c>
      <c r="F230" s="63" t="s">
        <v>103</v>
      </c>
      <c r="G230" s="65">
        <v>275574</v>
      </c>
      <c r="H230" s="65">
        <v>180000</v>
      </c>
      <c r="I230" s="66">
        <f>ROUND(IF(ISERROR(VLOOKUP(CONCATENATE(E230," Total"),[1]salbud19!$E$6:$S$5588,15,)=TRUE),0,VLOOKUP(CONCATENATE(E230," Total"),[1]salbud19!$E$6:$S$5588,15,)),0)</f>
        <v>180000</v>
      </c>
      <c r="J230" s="66">
        <f t="shared" si="36"/>
        <v>189540</v>
      </c>
      <c r="K230" s="66">
        <f t="shared" si="36"/>
        <v>199586</v>
      </c>
      <c r="L230" s="62">
        <v>0</v>
      </c>
      <c r="M230" s="62">
        <v>0</v>
      </c>
      <c r="N230" s="62">
        <v>105000</v>
      </c>
      <c r="O230" s="62"/>
      <c r="P230" s="62">
        <v>75000</v>
      </c>
      <c r="Q230" s="62">
        <v>58.33</v>
      </c>
      <c r="R230" s="62">
        <v>32</v>
      </c>
      <c r="S230" s="62">
        <v>3211</v>
      </c>
      <c r="T230" s="62">
        <v>2110340</v>
      </c>
      <c r="U230" s="65">
        <v>105000</v>
      </c>
      <c r="V230" s="65"/>
      <c r="W230" s="65">
        <v>0</v>
      </c>
      <c r="X230" s="65">
        <v>-95574</v>
      </c>
      <c r="Y230" s="62">
        <v>0</v>
      </c>
      <c r="Z230" s="62">
        <v>0</v>
      </c>
      <c r="AA230" s="62">
        <v>0</v>
      </c>
      <c r="AB230" s="62">
        <v>0</v>
      </c>
      <c r="AC230" s="62">
        <v>15000</v>
      </c>
      <c r="AD230" s="62">
        <v>0</v>
      </c>
      <c r="AE230" s="62">
        <v>0</v>
      </c>
      <c r="AF230" s="62">
        <v>0</v>
      </c>
      <c r="AG230" s="62"/>
      <c r="AH230" s="62"/>
      <c r="AI230" s="62"/>
      <c r="AJ230" s="62"/>
    </row>
    <row r="231" spans="1:36" outlineLevel="2" x14ac:dyDescent="0.3">
      <c r="A231" s="62" t="s">
        <v>583</v>
      </c>
      <c r="B231" s="62" t="str">
        <f t="shared" si="35"/>
        <v>MRC</v>
      </c>
      <c r="C231" s="63" t="str">
        <f>VLOOKUP(MID(E231,1,4),Sheet1!B$2:H$123,3,)</f>
        <v>MUNICIPAL MANAGER ADMINISTRATION</v>
      </c>
      <c r="D231" s="64" t="str">
        <f>VLOOKUP(B231,project!A$2:D$101,2,)</f>
        <v xml:space="preserve">P-MUNICIPAL RUNNING COST                          </v>
      </c>
      <c r="E231" s="63" t="s">
        <v>909</v>
      </c>
      <c r="F231" s="63" t="s">
        <v>104</v>
      </c>
      <c r="G231" s="65">
        <v>0</v>
      </c>
      <c r="H231" s="65">
        <v>8785</v>
      </c>
      <c r="I231" s="66">
        <f>ROUND(IF(ISERROR(VLOOKUP(CONCATENATE(E231," Total"),[1]salbud19!$E$6:$S$5588,15,)=TRUE),0,VLOOKUP(CONCATENATE(E231," Total"),[1]salbud19!$E$6:$S$5588,15,)),0)</f>
        <v>0</v>
      </c>
      <c r="J231" s="66">
        <f t="shared" si="36"/>
        <v>0</v>
      </c>
      <c r="K231" s="66">
        <f t="shared" si="36"/>
        <v>0</v>
      </c>
      <c r="L231" s="62">
        <v>0</v>
      </c>
      <c r="M231" s="62">
        <v>0</v>
      </c>
      <c r="N231" s="62">
        <v>8784.7199999999993</v>
      </c>
      <c r="O231" s="62"/>
      <c r="P231" s="62">
        <v>0.28000000000000003</v>
      </c>
      <c r="Q231" s="62">
        <v>99.99</v>
      </c>
      <c r="R231" s="62">
        <v>32</v>
      </c>
      <c r="S231" s="62">
        <v>3211</v>
      </c>
      <c r="T231" s="62">
        <v>2110380</v>
      </c>
      <c r="U231" s="65">
        <v>8784.7199999999993</v>
      </c>
      <c r="V231" s="65"/>
      <c r="W231" s="65">
        <v>8785</v>
      </c>
      <c r="X231" s="65">
        <v>0</v>
      </c>
      <c r="Y231" s="62">
        <v>0</v>
      </c>
      <c r="Z231" s="62">
        <v>0</v>
      </c>
      <c r="AA231" s="62">
        <v>0</v>
      </c>
      <c r="AB231" s="62">
        <v>0</v>
      </c>
      <c r="AC231" s="62">
        <v>0</v>
      </c>
      <c r="AD231" s="62">
        <v>0</v>
      </c>
      <c r="AE231" s="62">
        <v>0</v>
      </c>
      <c r="AF231" s="62">
        <v>0</v>
      </c>
      <c r="AG231" s="62"/>
      <c r="AH231" s="62"/>
      <c r="AI231" s="62"/>
      <c r="AJ231" s="62"/>
    </row>
    <row r="232" spans="1:36" outlineLevel="2" x14ac:dyDescent="0.3">
      <c r="A232" s="62" t="s">
        <v>583</v>
      </c>
      <c r="B232" s="62" t="str">
        <f t="shared" si="35"/>
        <v>MRC</v>
      </c>
      <c r="C232" s="63" t="str">
        <f>VLOOKUP(MID(E232,1,4),Sheet1!B$2:H$123,3,)</f>
        <v>MUNICIPAL MANAGER ADMINISTRATION</v>
      </c>
      <c r="D232" s="64" t="str">
        <f>VLOOKUP(B232,project!A$2:D$101,2,)</f>
        <v xml:space="preserve">P-MUNICIPAL RUNNING COST                          </v>
      </c>
      <c r="E232" s="63" t="s">
        <v>910</v>
      </c>
      <c r="F232" s="63" t="s">
        <v>106</v>
      </c>
      <c r="G232" s="65">
        <v>645</v>
      </c>
      <c r="H232" s="65">
        <v>851</v>
      </c>
      <c r="I232" s="66">
        <f>IF(ISERROR(VLOOKUP(CONCATENATE(E232," Total"),[1]salbud19!$E$6:$S$5588,15,)=TRUE),0,VLOOKUP(CONCATENATE(E232," Total"),[1]salbud19!$E$6:$S$5588,15,))</f>
        <v>891</v>
      </c>
      <c r="J232" s="66">
        <f t="shared" si="36"/>
        <v>938</v>
      </c>
      <c r="K232" s="66">
        <f t="shared" si="36"/>
        <v>988</v>
      </c>
      <c r="L232" s="62">
        <v>0</v>
      </c>
      <c r="M232" s="62">
        <v>0</v>
      </c>
      <c r="N232" s="62">
        <v>552.75</v>
      </c>
      <c r="O232" s="62"/>
      <c r="P232" s="62">
        <v>298.25</v>
      </c>
      <c r="Q232" s="62">
        <v>64.95</v>
      </c>
      <c r="R232" s="62">
        <v>32</v>
      </c>
      <c r="S232" s="62">
        <v>3211</v>
      </c>
      <c r="T232" s="62">
        <v>2130010</v>
      </c>
      <c r="U232" s="65">
        <v>552.75</v>
      </c>
      <c r="V232" s="65"/>
      <c r="W232" s="65">
        <v>206</v>
      </c>
      <c r="X232" s="65">
        <v>0</v>
      </c>
      <c r="Y232" s="62">
        <v>0</v>
      </c>
      <c r="Z232" s="62">
        <v>0</v>
      </c>
      <c r="AA232" s="62">
        <v>0</v>
      </c>
      <c r="AB232" s="62">
        <v>0</v>
      </c>
      <c r="AC232" s="62">
        <v>82.5</v>
      </c>
      <c r="AD232" s="62">
        <v>0</v>
      </c>
      <c r="AE232" s="62">
        <v>0</v>
      </c>
      <c r="AF232" s="62">
        <v>0</v>
      </c>
      <c r="AG232" s="62"/>
      <c r="AH232" s="62"/>
      <c r="AI232" s="62"/>
      <c r="AJ232" s="62"/>
    </row>
    <row r="233" spans="1:36" outlineLevel="2" x14ac:dyDescent="0.3">
      <c r="A233" s="62" t="s">
        <v>583</v>
      </c>
      <c r="B233" s="62" t="str">
        <f t="shared" si="35"/>
        <v>MRC</v>
      </c>
      <c r="C233" s="63" t="str">
        <f>VLOOKUP(MID(E233,1,4),Sheet1!B$2:H$123,3,)</f>
        <v>MUNICIPAL MANAGER ADMINISTRATION</v>
      </c>
      <c r="D233" s="64" t="str">
        <f>VLOOKUP(B233,project!A$2:D$101,2,)</f>
        <v xml:space="preserve">P-MUNICIPAL RUNNING COST                          </v>
      </c>
      <c r="E233" s="63" t="s">
        <v>911</v>
      </c>
      <c r="F233" s="63" t="s">
        <v>107</v>
      </c>
      <c r="G233" s="65">
        <v>59249</v>
      </c>
      <c r="H233" s="65">
        <v>62395</v>
      </c>
      <c r="I233" s="66">
        <f>ROUND(IF(ISERROR(VLOOKUP(CONCATENATE(E233," Total"),[1]salbud19!$E$6:$S$5588,15,)=TRUE),0,VLOOKUP(CONCATENATE(E233," Total"),[1]salbud19!$E$6:$S$5588,15,)),0)</f>
        <v>69640</v>
      </c>
      <c r="J233" s="66">
        <f t="shared" si="36"/>
        <v>73331</v>
      </c>
      <c r="K233" s="66">
        <f t="shared" si="36"/>
        <v>77218</v>
      </c>
      <c r="L233" s="62">
        <v>0</v>
      </c>
      <c r="M233" s="62">
        <v>0</v>
      </c>
      <c r="N233" s="62">
        <v>36372.559999999998</v>
      </c>
      <c r="O233" s="62"/>
      <c r="P233" s="62">
        <v>26022.44</v>
      </c>
      <c r="Q233" s="62">
        <v>58.29</v>
      </c>
      <c r="R233" s="62">
        <v>32</v>
      </c>
      <c r="S233" s="62">
        <v>3211</v>
      </c>
      <c r="T233" s="62">
        <v>2130100</v>
      </c>
      <c r="U233" s="65">
        <v>36372.559999999998</v>
      </c>
      <c r="V233" s="65"/>
      <c r="W233" s="65">
        <v>3146</v>
      </c>
      <c r="X233" s="65">
        <v>0</v>
      </c>
      <c r="Y233" s="62">
        <v>0</v>
      </c>
      <c r="Z233" s="62">
        <v>0</v>
      </c>
      <c r="AA233" s="62">
        <v>0</v>
      </c>
      <c r="AB233" s="62">
        <v>0</v>
      </c>
      <c r="AC233" s="62">
        <v>5413.26</v>
      </c>
      <c r="AD233" s="62">
        <v>0</v>
      </c>
      <c r="AE233" s="62">
        <v>0</v>
      </c>
      <c r="AF233" s="62">
        <v>0</v>
      </c>
      <c r="AG233" s="62"/>
      <c r="AH233" s="62"/>
      <c r="AI233" s="62"/>
      <c r="AJ233" s="62"/>
    </row>
    <row r="234" spans="1:36" outlineLevel="2" x14ac:dyDescent="0.3">
      <c r="A234" s="62" t="s">
        <v>583</v>
      </c>
      <c r="B234" s="62" t="str">
        <f t="shared" si="35"/>
        <v>MRC</v>
      </c>
      <c r="C234" s="63" t="str">
        <f>VLOOKUP(MID(E234,1,4),Sheet1!B$2:H$123,3,)</f>
        <v>MUNICIPAL MANAGER ADMINISTRATION</v>
      </c>
      <c r="D234" s="64" t="str">
        <f>VLOOKUP(B234,project!A$2:D$101,2,)</f>
        <v xml:space="preserve">P-MUNICIPAL RUNNING COST                          </v>
      </c>
      <c r="E234" s="63" t="s">
        <v>912</v>
      </c>
      <c r="F234" s="63" t="s">
        <v>108</v>
      </c>
      <c r="G234" s="65">
        <v>273674</v>
      </c>
      <c r="H234" s="65">
        <v>251329</v>
      </c>
      <c r="I234" s="66">
        <f>ROUND(IF(ISERROR(VLOOKUP(CONCATENATE(E234," Total"),[1]salbud19!$E$6:$S$5588,15,)=TRUE),0,VLOOKUP(CONCATENATE(E234," Total"),[1]salbud19!$E$6:$S$5588,15,)),0)</f>
        <v>276899</v>
      </c>
      <c r="J234" s="66">
        <f t="shared" si="36"/>
        <v>291575</v>
      </c>
      <c r="K234" s="66">
        <f t="shared" si="36"/>
        <v>307028</v>
      </c>
      <c r="L234" s="62">
        <v>0</v>
      </c>
      <c r="M234" s="62">
        <v>0</v>
      </c>
      <c r="N234" s="62">
        <v>152544.07999999999</v>
      </c>
      <c r="O234" s="62"/>
      <c r="P234" s="62">
        <v>98784.92</v>
      </c>
      <c r="Q234" s="62">
        <v>60.69</v>
      </c>
      <c r="R234" s="62">
        <v>32</v>
      </c>
      <c r="S234" s="62">
        <v>3211</v>
      </c>
      <c r="T234" s="62">
        <v>2130200</v>
      </c>
      <c r="U234" s="65">
        <v>152544.07999999999</v>
      </c>
      <c r="V234" s="65"/>
      <c r="W234" s="65">
        <v>0</v>
      </c>
      <c r="X234" s="65">
        <v>-22345</v>
      </c>
      <c r="Y234" s="62">
        <v>0</v>
      </c>
      <c r="Z234" s="62">
        <v>0</v>
      </c>
      <c r="AA234" s="62">
        <v>0</v>
      </c>
      <c r="AB234" s="62">
        <v>0</v>
      </c>
      <c r="AC234" s="62">
        <v>23074.9</v>
      </c>
      <c r="AD234" s="62">
        <v>0</v>
      </c>
      <c r="AE234" s="62">
        <v>0</v>
      </c>
      <c r="AF234" s="62">
        <v>0</v>
      </c>
      <c r="AG234" s="62"/>
      <c r="AH234" s="62"/>
      <c r="AI234" s="62"/>
      <c r="AJ234" s="62"/>
    </row>
    <row r="235" spans="1:36" outlineLevel="2" x14ac:dyDescent="0.3">
      <c r="A235" s="62" t="s">
        <v>583</v>
      </c>
      <c r="B235" s="62" t="str">
        <f t="shared" si="35"/>
        <v>MRC</v>
      </c>
      <c r="C235" s="63" t="str">
        <f>VLOOKUP(MID(E235,1,4),Sheet1!B$2:H$123,3,)</f>
        <v>MUNICIPAL MANAGER ADMINISTRATION</v>
      </c>
      <c r="D235" s="64" t="str">
        <f>VLOOKUP(B235,project!A$2:D$101,2,)</f>
        <v xml:space="preserve">P-MUNICIPAL RUNNING COST                          </v>
      </c>
      <c r="E235" s="63" t="s">
        <v>913</v>
      </c>
      <c r="F235" s="63" t="s">
        <v>109</v>
      </c>
      <c r="G235" s="65">
        <v>617787</v>
      </c>
      <c r="H235" s="65">
        <v>634546</v>
      </c>
      <c r="I235" s="66">
        <f>ROUND(IF(ISERROR(VLOOKUP(CONCATENATE(E235," Total"),[1]salbud19!$E$6:$S$5588,15,)=TRUE),0,VLOOKUP(CONCATENATE(E235," Total"),[1]salbud19!$E$6:$S$5588,15,)),0)</f>
        <v>704926</v>
      </c>
      <c r="J235" s="66">
        <f t="shared" si="36"/>
        <v>742287</v>
      </c>
      <c r="K235" s="66">
        <f t="shared" si="36"/>
        <v>781628</v>
      </c>
      <c r="L235" s="62">
        <v>0</v>
      </c>
      <c r="M235" s="62">
        <v>0</v>
      </c>
      <c r="N235" s="62">
        <v>371936.08</v>
      </c>
      <c r="O235" s="62"/>
      <c r="P235" s="62">
        <v>262609.91999999998</v>
      </c>
      <c r="Q235" s="62">
        <v>58.61</v>
      </c>
      <c r="R235" s="62">
        <v>32</v>
      </c>
      <c r="S235" s="62">
        <v>3211</v>
      </c>
      <c r="T235" s="62">
        <v>2130300</v>
      </c>
      <c r="U235" s="65">
        <v>371936.08</v>
      </c>
      <c r="V235" s="65"/>
      <c r="W235" s="65">
        <v>16759</v>
      </c>
      <c r="X235" s="65">
        <v>0</v>
      </c>
      <c r="Y235" s="62">
        <v>0</v>
      </c>
      <c r="Z235" s="62">
        <v>0</v>
      </c>
      <c r="AA235" s="62">
        <v>0</v>
      </c>
      <c r="AB235" s="62">
        <v>0</v>
      </c>
      <c r="AC235" s="62">
        <v>54826.62</v>
      </c>
      <c r="AD235" s="62">
        <v>0</v>
      </c>
      <c r="AE235" s="62">
        <v>0</v>
      </c>
      <c r="AF235" s="62">
        <v>0</v>
      </c>
      <c r="AG235" s="62"/>
      <c r="AH235" s="62"/>
      <c r="AI235" s="62"/>
      <c r="AJ235" s="62"/>
    </row>
    <row r="236" spans="1:36" outlineLevel="2" x14ac:dyDescent="0.3">
      <c r="A236" s="62" t="s">
        <v>583</v>
      </c>
      <c r="B236" s="62" t="str">
        <f t="shared" si="35"/>
        <v>MRC</v>
      </c>
      <c r="C236" s="63" t="str">
        <f>VLOOKUP(MID(E236,1,4),Sheet1!B$2:H$123,3,)</f>
        <v>MUNICIPAL MANAGER ADMINISTRATION</v>
      </c>
      <c r="D236" s="64" t="str">
        <f>VLOOKUP(B236,project!A$2:D$101,2,)</f>
        <v xml:space="preserve">P-MUNICIPAL RUNNING COST                          </v>
      </c>
      <c r="E236" s="63" t="s">
        <v>914</v>
      </c>
      <c r="F236" s="63" t="s">
        <v>110</v>
      </c>
      <c r="G236" s="65">
        <v>14277</v>
      </c>
      <c r="H236" s="65">
        <v>15322</v>
      </c>
      <c r="I236" s="66">
        <f>ROUND(IF(ISERROR(VLOOKUP(CONCATENATE(E236," Total"),[1]salbud19!$E$6:$S$5588,15,)=TRUE),0,VLOOKUP(CONCATENATE(E236," Total"),[1]salbud19!$E$6:$S$5588,15,)),0)</f>
        <v>16062</v>
      </c>
      <c r="J236" s="66">
        <f t="shared" si="36"/>
        <v>16913</v>
      </c>
      <c r="K236" s="66">
        <f t="shared" si="36"/>
        <v>17809</v>
      </c>
      <c r="L236" s="62">
        <v>0</v>
      </c>
      <c r="M236" s="62">
        <v>0</v>
      </c>
      <c r="N236" s="62">
        <v>8923.2000000000007</v>
      </c>
      <c r="O236" s="62"/>
      <c r="P236" s="62">
        <v>6398.8</v>
      </c>
      <c r="Q236" s="62">
        <v>58.23</v>
      </c>
      <c r="R236" s="62">
        <v>32</v>
      </c>
      <c r="S236" s="62">
        <v>3211</v>
      </c>
      <c r="T236" s="62">
        <v>2130400</v>
      </c>
      <c r="U236" s="65">
        <v>8923.2000000000007</v>
      </c>
      <c r="V236" s="65"/>
      <c r="W236" s="65">
        <v>1045</v>
      </c>
      <c r="X236" s="65">
        <v>0</v>
      </c>
      <c r="Y236" s="62">
        <v>0</v>
      </c>
      <c r="Z236" s="62">
        <v>0</v>
      </c>
      <c r="AA236" s="62">
        <v>0</v>
      </c>
      <c r="AB236" s="62">
        <v>0</v>
      </c>
      <c r="AC236" s="62">
        <v>1338.48</v>
      </c>
      <c r="AD236" s="62">
        <v>0</v>
      </c>
      <c r="AE236" s="62">
        <v>0</v>
      </c>
      <c r="AF236" s="62">
        <v>0</v>
      </c>
      <c r="AG236" s="62"/>
      <c r="AH236" s="62"/>
      <c r="AI236" s="62"/>
      <c r="AJ236" s="62"/>
    </row>
    <row r="237" spans="1:36" outlineLevel="2" x14ac:dyDescent="0.3">
      <c r="A237" s="62" t="s">
        <v>583</v>
      </c>
      <c r="B237" s="62" t="str">
        <f t="shared" si="35"/>
        <v>MRC</v>
      </c>
      <c r="C237" s="63" t="str">
        <f>VLOOKUP(MID(E237,1,4),Sheet1!B$2:H$123,3,)</f>
        <v>MUNICIPAL MANAGER ADMINISTRATION</v>
      </c>
      <c r="D237" s="64" t="str">
        <f>VLOOKUP(B237,project!A$2:D$101,2,)</f>
        <v xml:space="preserve">P-MUNICIPAL RUNNING COST                          </v>
      </c>
      <c r="E237" s="63" t="s">
        <v>915</v>
      </c>
      <c r="F237" s="63" t="s">
        <v>111</v>
      </c>
      <c r="G237" s="65">
        <v>1200000</v>
      </c>
      <c r="H237" s="65">
        <v>1277150</v>
      </c>
      <c r="I237" s="66">
        <v>1277150</v>
      </c>
      <c r="J237" s="66">
        <f t="shared" si="36"/>
        <v>1344839</v>
      </c>
      <c r="K237" s="66">
        <f t="shared" si="36"/>
        <v>1416115</v>
      </c>
      <c r="L237" s="62">
        <v>215912.64</v>
      </c>
      <c r="M237" s="62">
        <v>0</v>
      </c>
      <c r="N237" s="62">
        <v>980411.06</v>
      </c>
      <c r="O237" s="62"/>
      <c r="P237" s="62">
        <v>296738.94</v>
      </c>
      <c r="Q237" s="62">
        <v>76.760000000000005</v>
      </c>
      <c r="R237" s="62">
        <v>32</v>
      </c>
      <c r="S237" s="62">
        <v>3211</v>
      </c>
      <c r="T237" s="62">
        <v>2140020</v>
      </c>
      <c r="U237" s="65">
        <v>980411.06</v>
      </c>
      <c r="V237" s="65"/>
      <c r="W237" s="65">
        <v>77150</v>
      </c>
      <c r="X237" s="65">
        <v>0</v>
      </c>
      <c r="Y237" s="62">
        <v>0</v>
      </c>
      <c r="Z237" s="62">
        <v>0</v>
      </c>
      <c r="AA237" s="62">
        <v>0</v>
      </c>
      <c r="AB237" s="62">
        <v>0</v>
      </c>
      <c r="AC237" s="62">
        <v>0</v>
      </c>
      <c r="AD237" s="62">
        <v>0</v>
      </c>
      <c r="AE237" s="62">
        <v>0</v>
      </c>
      <c r="AF237" s="62">
        <v>0</v>
      </c>
      <c r="AG237" s="62"/>
      <c r="AH237" s="62"/>
      <c r="AI237" s="62"/>
      <c r="AJ237" s="62"/>
    </row>
    <row r="238" spans="1:36" outlineLevel="2" x14ac:dyDescent="0.3">
      <c r="A238" s="62" t="s">
        <v>583</v>
      </c>
      <c r="B238" s="62" t="str">
        <f t="shared" si="35"/>
        <v>MRC</v>
      </c>
      <c r="C238" s="63" t="str">
        <f>VLOOKUP(MID(E238,1,4),Sheet1!B$2:H$123,3,)</f>
        <v>MUNICIPAL MANAGER ADMINISTRATION</v>
      </c>
      <c r="D238" s="64" t="str">
        <f>VLOOKUP(B238,project!A$2:D$101,2,)</f>
        <v xml:space="preserve">P-MUNICIPAL RUNNING COST                          </v>
      </c>
      <c r="E238" s="63" t="s">
        <v>916</v>
      </c>
      <c r="F238" s="63" t="s">
        <v>124</v>
      </c>
      <c r="G238" s="65">
        <v>165170</v>
      </c>
      <c r="H238" s="65">
        <v>165170</v>
      </c>
      <c r="I238" s="66">
        <f>(H238)</f>
        <v>165170</v>
      </c>
      <c r="J238" s="66">
        <f t="shared" si="36"/>
        <v>173924</v>
      </c>
      <c r="K238" s="66">
        <f t="shared" si="36"/>
        <v>183142</v>
      </c>
      <c r="L238" s="62">
        <v>0</v>
      </c>
      <c r="M238" s="62">
        <v>0</v>
      </c>
      <c r="N238" s="62">
        <v>48500</v>
      </c>
      <c r="O238" s="62"/>
      <c r="P238" s="62">
        <v>116670</v>
      </c>
      <c r="Q238" s="62">
        <v>29.36</v>
      </c>
      <c r="R238" s="62">
        <v>32</v>
      </c>
      <c r="S238" s="62">
        <v>3211</v>
      </c>
      <c r="T238" s="62">
        <v>2211510</v>
      </c>
      <c r="U238" s="65">
        <v>48500</v>
      </c>
      <c r="V238" s="65"/>
      <c r="W238" s="65">
        <v>0</v>
      </c>
      <c r="X238" s="65">
        <v>0</v>
      </c>
      <c r="Y238" s="62">
        <v>0</v>
      </c>
      <c r="Z238" s="62">
        <v>0</v>
      </c>
      <c r="AA238" s="62">
        <v>0</v>
      </c>
      <c r="AB238" s="62">
        <v>0</v>
      </c>
      <c r="AC238" s="62">
        <v>27000</v>
      </c>
      <c r="AD238" s="62">
        <v>0</v>
      </c>
      <c r="AE238" s="62">
        <v>0</v>
      </c>
      <c r="AF238" s="62">
        <v>0</v>
      </c>
      <c r="AG238" s="62"/>
      <c r="AH238" s="62"/>
      <c r="AI238" s="62"/>
      <c r="AJ238" s="62"/>
    </row>
    <row r="239" spans="1:36" outlineLevel="2" x14ac:dyDescent="0.3">
      <c r="A239" s="62" t="s">
        <v>583</v>
      </c>
      <c r="B239" s="62" t="str">
        <f t="shared" si="35"/>
        <v>P18</v>
      </c>
      <c r="C239" s="63" t="str">
        <f>VLOOKUP(MID(E239,1,4),Sheet1!B$2:H$123,3,)</f>
        <v>MUNICIPAL MANAGER ADMINISTRATION</v>
      </c>
      <c r="D239" s="64" t="str">
        <f>VLOOKUP(B239,project!A$2:D$101,2,)</f>
        <v xml:space="preserve">WORKSHOPS_MUNICIPAL MANAGER ADMIN                 </v>
      </c>
      <c r="E239" s="63" t="s">
        <v>917</v>
      </c>
      <c r="F239" s="63" t="s">
        <v>139</v>
      </c>
      <c r="G239" s="65">
        <v>100000</v>
      </c>
      <c r="H239" s="65">
        <v>100000</v>
      </c>
      <c r="I239" s="66">
        <v>50000</v>
      </c>
      <c r="J239" s="66">
        <f t="shared" si="36"/>
        <v>52650</v>
      </c>
      <c r="K239" s="66">
        <f t="shared" si="36"/>
        <v>55440</v>
      </c>
      <c r="L239" s="62">
        <v>0</v>
      </c>
      <c r="M239" s="62">
        <v>0</v>
      </c>
      <c r="N239" s="62">
        <v>0</v>
      </c>
      <c r="O239" s="62"/>
      <c r="P239" s="62">
        <v>100000</v>
      </c>
      <c r="Q239" s="62">
        <v>0</v>
      </c>
      <c r="R239" s="62">
        <v>32</v>
      </c>
      <c r="S239" s="62">
        <v>3211</v>
      </c>
      <c r="T239" s="62">
        <v>2260390</v>
      </c>
      <c r="U239" s="65">
        <v>0</v>
      </c>
      <c r="V239" s="65"/>
      <c r="W239" s="65">
        <v>75000</v>
      </c>
      <c r="X239" s="65">
        <v>-75000</v>
      </c>
      <c r="Y239" s="62">
        <v>0</v>
      </c>
      <c r="Z239" s="62">
        <v>0</v>
      </c>
      <c r="AA239" s="62">
        <v>0</v>
      </c>
      <c r="AB239" s="62">
        <v>0</v>
      </c>
      <c r="AC239" s="62">
        <v>0</v>
      </c>
      <c r="AD239" s="62">
        <v>0</v>
      </c>
      <c r="AE239" s="62">
        <v>0</v>
      </c>
      <c r="AF239" s="62">
        <v>0</v>
      </c>
      <c r="AG239" s="62"/>
      <c r="AH239" s="62"/>
      <c r="AI239" s="62"/>
      <c r="AJ239" s="62"/>
    </row>
    <row r="240" spans="1:36" outlineLevel="2" x14ac:dyDescent="0.3">
      <c r="A240" s="62" t="s">
        <v>583</v>
      </c>
      <c r="B240" s="62" t="str">
        <f t="shared" si="35"/>
        <v>P10</v>
      </c>
      <c r="C240" s="63" t="str">
        <f>VLOOKUP(MID(E240,1,4),Sheet1!B$2:H$123,3,)</f>
        <v>MUNICIPAL MANAGER ADMINISTRATION</v>
      </c>
      <c r="D240" s="64" t="str">
        <f>VLOOKUP(B240,project!A$2:D$101,2,)</f>
        <v xml:space="preserve">PUBLIC PARTICIPATION Projects               </v>
      </c>
      <c r="E240" s="63" t="s">
        <v>918</v>
      </c>
      <c r="F240" s="63" t="s">
        <v>141</v>
      </c>
      <c r="G240" s="65">
        <v>100000</v>
      </c>
      <c r="H240" s="65">
        <v>75000</v>
      </c>
      <c r="I240" s="66">
        <f t="shared" ref="I240:I246" si="37">(H240)</f>
        <v>75000</v>
      </c>
      <c r="J240" s="66">
        <f t="shared" si="36"/>
        <v>78975</v>
      </c>
      <c r="K240" s="66">
        <f t="shared" si="36"/>
        <v>83161</v>
      </c>
      <c r="L240" s="62">
        <v>0</v>
      </c>
      <c r="M240" s="62">
        <v>0</v>
      </c>
      <c r="N240" s="62">
        <v>0</v>
      </c>
      <c r="O240" s="62"/>
      <c r="P240" s="62">
        <v>75000</v>
      </c>
      <c r="Q240" s="62">
        <v>0</v>
      </c>
      <c r="R240" s="62">
        <v>32</v>
      </c>
      <c r="S240" s="62">
        <v>3211</v>
      </c>
      <c r="T240" s="62">
        <v>2260600</v>
      </c>
      <c r="U240" s="65">
        <v>0</v>
      </c>
      <c r="V240" s="65"/>
      <c r="W240" s="65">
        <v>0</v>
      </c>
      <c r="X240" s="65">
        <v>-25000</v>
      </c>
      <c r="Y240" s="62">
        <v>0</v>
      </c>
      <c r="Z240" s="62">
        <v>0</v>
      </c>
      <c r="AA240" s="62">
        <v>0</v>
      </c>
      <c r="AB240" s="62">
        <v>0</v>
      </c>
      <c r="AC240" s="62">
        <v>0</v>
      </c>
      <c r="AD240" s="62">
        <v>0</v>
      </c>
      <c r="AE240" s="62">
        <v>0</v>
      </c>
      <c r="AF240" s="62">
        <v>0</v>
      </c>
      <c r="AG240" s="62"/>
      <c r="AH240" s="62"/>
      <c r="AI240" s="62"/>
      <c r="AJ240" s="62"/>
    </row>
    <row r="241" spans="1:36" outlineLevel="2" x14ac:dyDescent="0.3">
      <c r="A241" s="62" t="s">
        <v>583</v>
      </c>
      <c r="B241" s="62" t="str">
        <f t="shared" si="35"/>
        <v>P14</v>
      </c>
      <c r="C241" s="63" t="str">
        <f>VLOOKUP(MID(E241,1,4),Sheet1!B$2:H$123,3,)</f>
        <v>MUNICIPAL MANAGER ADMINISTRATION</v>
      </c>
      <c r="D241" s="64" t="str">
        <f>VLOOKUP(B241,project!A$2:D$101,2,)</f>
        <v>SODA - Operational Civic Function &amp; event</v>
      </c>
      <c r="E241" s="63" t="s">
        <v>919</v>
      </c>
      <c r="F241" s="63" t="s">
        <v>141</v>
      </c>
      <c r="G241" s="65">
        <v>250000</v>
      </c>
      <c r="H241" s="65">
        <v>200000</v>
      </c>
      <c r="I241" s="66">
        <f t="shared" si="37"/>
        <v>200000</v>
      </c>
      <c r="J241" s="66">
        <f t="shared" ref="J241:K254" si="38">ROUND(SUM(I241*5.3%)+I241,0)</f>
        <v>210600</v>
      </c>
      <c r="K241" s="66">
        <f t="shared" si="38"/>
        <v>221762</v>
      </c>
      <c r="L241" s="62">
        <v>1299.5</v>
      </c>
      <c r="M241" s="62">
        <v>0</v>
      </c>
      <c r="N241" s="62">
        <v>1299.5</v>
      </c>
      <c r="O241" s="62"/>
      <c r="P241" s="62">
        <v>198700.5</v>
      </c>
      <c r="Q241" s="62">
        <v>0.64</v>
      </c>
      <c r="R241" s="62">
        <v>32</v>
      </c>
      <c r="S241" s="62">
        <v>3211</v>
      </c>
      <c r="T241" s="62">
        <v>2260600</v>
      </c>
      <c r="U241" s="65">
        <v>1299.5</v>
      </c>
      <c r="V241" s="65"/>
      <c r="W241" s="65">
        <v>0</v>
      </c>
      <c r="X241" s="65">
        <v>-50000</v>
      </c>
      <c r="Y241" s="62">
        <v>0</v>
      </c>
      <c r="Z241" s="62">
        <v>0</v>
      </c>
      <c r="AA241" s="62">
        <v>0</v>
      </c>
      <c r="AB241" s="62">
        <v>0</v>
      </c>
      <c r="AC241" s="62">
        <v>0</v>
      </c>
      <c r="AD241" s="62">
        <v>0</v>
      </c>
      <c r="AE241" s="62">
        <v>0</v>
      </c>
      <c r="AF241" s="62">
        <v>0</v>
      </c>
      <c r="AG241" s="67"/>
      <c r="AH241" s="67"/>
      <c r="AI241" s="62"/>
      <c r="AJ241" s="62"/>
    </row>
    <row r="242" spans="1:36" outlineLevel="2" x14ac:dyDescent="0.3">
      <c r="A242" s="62" t="s">
        <v>583</v>
      </c>
      <c r="B242" s="62" t="str">
        <f t="shared" si="35"/>
        <v>P14</v>
      </c>
      <c r="C242" s="63" t="str">
        <f>VLOOKUP(MID(E242,1,4),Sheet1!B$2:H$123,3,)</f>
        <v>MUNICIPAL MANAGER ADMINISTRATION</v>
      </c>
      <c r="D242" s="64" t="str">
        <f>VLOOKUP(B242,project!A$2:D$101,2,)</f>
        <v>SODA - Operational Civic Function &amp; event</v>
      </c>
      <c r="E242" s="63" t="s">
        <v>920</v>
      </c>
      <c r="F242" s="63" t="s">
        <v>169</v>
      </c>
      <c r="G242" s="65">
        <v>250000</v>
      </c>
      <c r="H242" s="65">
        <v>200000</v>
      </c>
      <c r="I242" s="66">
        <f t="shared" si="37"/>
        <v>200000</v>
      </c>
      <c r="J242" s="66">
        <f t="shared" si="38"/>
        <v>210600</v>
      </c>
      <c r="K242" s="66">
        <f t="shared" si="38"/>
        <v>221762</v>
      </c>
      <c r="L242" s="62">
        <v>0</v>
      </c>
      <c r="M242" s="62">
        <v>0</v>
      </c>
      <c r="N242" s="62">
        <v>7657.9</v>
      </c>
      <c r="O242" s="62"/>
      <c r="P242" s="62">
        <v>192342.1</v>
      </c>
      <c r="Q242" s="62">
        <v>3.82</v>
      </c>
      <c r="R242" s="62">
        <v>32</v>
      </c>
      <c r="S242" s="62">
        <v>3211</v>
      </c>
      <c r="T242" s="62">
        <v>2300120</v>
      </c>
      <c r="U242" s="65">
        <v>7657.9</v>
      </c>
      <c r="V242" s="65"/>
      <c r="W242" s="65">
        <v>0</v>
      </c>
      <c r="X242" s="65">
        <v>-50000</v>
      </c>
      <c r="Y242" s="62">
        <v>0</v>
      </c>
      <c r="Z242" s="62">
        <v>0</v>
      </c>
      <c r="AA242" s="62">
        <v>0</v>
      </c>
      <c r="AB242" s="62">
        <v>0</v>
      </c>
      <c r="AC242" s="62">
        <v>0</v>
      </c>
      <c r="AD242" s="62">
        <v>0</v>
      </c>
      <c r="AE242" s="62">
        <v>0</v>
      </c>
      <c r="AF242" s="62">
        <v>0</v>
      </c>
      <c r="AG242" s="62"/>
      <c r="AH242" s="62"/>
      <c r="AI242" s="62"/>
      <c r="AJ242" s="62"/>
    </row>
    <row r="243" spans="1:36" outlineLevel="2" x14ac:dyDescent="0.3">
      <c r="A243" s="62" t="s">
        <v>583</v>
      </c>
      <c r="B243" s="62" t="str">
        <f t="shared" si="35"/>
        <v>P10</v>
      </c>
      <c r="C243" s="63" t="str">
        <f>VLOOKUP(MID(E243,1,4),Sheet1!B$2:H$123,3,)</f>
        <v>MUNICIPAL MANAGER ADMINISTRATION</v>
      </c>
      <c r="D243" s="64" t="str">
        <f>VLOOKUP(B243,project!A$2:D$101,2,)</f>
        <v xml:space="preserve">PUBLIC PARTICIPATION Projects               </v>
      </c>
      <c r="E243" s="63" t="s">
        <v>921</v>
      </c>
      <c r="F243" s="63" t="s">
        <v>171</v>
      </c>
      <c r="G243" s="65">
        <v>50000</v>
      </c>
      <c r="H243" s="65">
        <v>50000</v>
      </c>
      <c r="I243" s="66">
        <f t="shared" si="37"/>
        <v>50000</v>
      </c>
      <c r="J243" s="66">
        <f t="shared" si="38"/>
        <v>52650</v>
      </c>
      <c r="K243" s="66">
        <f t="shared" si="38"/>
        <v>55440</v>
      </c>
      <c r="L243" s="62">
        <v>0</v>
      </c>
      <c r="M243" s="62">
        <v>0</v>
      </c>
      <c r="N243" s="62">
        <v>13761</v>
      </c>
      <c r="O243" s="62"/>
      <c r="P243" s="62">
        <v>36239</v>
      </c>
      <c r="Q243" s="62">
        <v>27.52</v>
      </c>
      <c r="R243" s="62">
        <v>32</v>
      </c>
      <c r="S243" s="62">
        <v>3211</v>
      </c>
      <c r="T243" s="62">
        <v>2300160</v>
      </c>
      <c r="U243" s="65">
        <v>13761</v>
      </c>
      <c r="V243" s="65"/>
      <c r="W243" s="65">
        <v>0</v>
      </c>
      <c r="X243" s="65">
        <v>0</v>
      </c>
      <c r="Y243" s="62">
        <v>0</v>
      </c>
      <c r="Z243" s="62">
        <v>0</v>
      </c>
      <c r="AA243" s="62">
        <v>0</v>
      </c>
      <c r="AB243" s="62">
        <v>0</v>
      </c>
      <c r="AC243" s="62">
        <v>0</v>
      </c>
      <c r="AD243" s="62">
        <v>0</v>
      </c>
      <c r="AE243" s="62">
        <v>0</v>
      </c>
      <c r="AF243" s="62">
        <v>0</v>
      </c>
      <c r="AG243" s="62"/>
      <c r="AH243" s="62"/>
      <c r="AI243" s="62"/>
      <c r="AJ243" s="62"/>
    </row>
    <row r="244" spans="1:36" outlineLevel="2" x14ac:dyDescent="0.3">
      <c r="A244" s="62" t="s">
        <v>583</v>
      </c>
      <c r="B244" s="62" t="str">
        <f t="shared" si="35"/>
        <v>MRC</v>
      </c>
      <c r="C244" s="63" t="str">
        <f>VLOOKUP(MID(E244,1,4),Sheet1!B$2:H$123,3,)</f>
        <v>MUNICIPAL MANAGER ADMINISTRATION</v>
      </c>
      <c r="D244" s="64" t="str">
        <f>VLOOKUP(B244,project!A$2:D$101,2,)</f>
        <v xml:space="preserve">P-MUNICIPAL RUNNING COST                          </v>
      </c>
      <c r="E244" s="63" t="s">
        <v>922</v>
      </c>
      <c r="F244" s="63" t="s">
        <v>178</v>
      </c>
      <c r="G244" s="65">
        <v>180000</v>
      </c>
      <c r="H244" s="65">
        <v>180000</v>
      </c>
      <c r="I244" s="66">
        <f t="shared" si="37"/>
        <v>180000</v>
      </c>
      <c r="J244" s="66">
        <f t="shared" si="38"/>
        <v>189540</v>
      </c>
      <c r="K244" s="66">
        <f t="shared" si="38"/>
        <v>199586</v>
      </c>
      <c r="L244" s="62">
        <v>-14814.37</v>
      </c>
      <c r="M244" s="62">
        <v>0</v>
      </c>
      <c r="N244" s="62">
        <v>152790.63</v>
      </c>
      <c r="O244" s="62"/>
      <c r="P244" s="62">
        <v>27209.37</v>
      </c>
      <c r="Q244" s="62">
        <v>84.88</v>
      </c>
      <c r="R244" s="62">
        <v>32</v>
      </c>
      <c r="S244" s="62">
        <v>3211</v>
      </c>
      <c r="T244" s="62">
        <v>2301100</v>
      </c>
      <c r="U244" s="65">
        <v>152790.63</v>
      </c>
      <c r="V244" s="65"/>
      <c r="W244" s="65">
        <v>0</v>
      </c>
      <c r="X244" s="65">
        <v>0</v>
      </c>
      <c r="Y244" s="62">
        <v>0</v>
      </c>
      <c r="Z244" s="62">
        <v>0</v>
      </c>
      <c r="AA244" s="62">
        <v>0</v>
      </c>
      <c r="AB244" s="62">
        <v>0</v>
      </c>
      <c r="AC244" s="62">
        <v>1408.49</v>
      </c>
      <c r="AD244" s="62">
        <v>0</v>
      </c>
      <c r="AE244" s="62">
        <v>0</v>
      </c>
      <c r="AF244" s="62">
        <v>0</v>
      </c>
      <c r="AG244" s="62"/>
      <c r="AH244" s="62"/>
      <c r="AI244" s="62"/>
      <c r="AJ244" s="62"/>
    </row>
    <row r="245" spans="1:36" outlineLevel="2" x14ac:dyDescent="0.3">
      <c r="A245" s="62" t="s">
        <v>583</v>
      </c>
      <c r="B245" s="62" t="str">
        <f t="shared" si="35"/>
        <v>MRC</v>
      </c>
      <c r="C245" s="63" t="str">
        <f>VLOOKUP(MID(E245,1,4),Sheet1!B$2:H$123,3,)</f>
        <v>MUNICIPAL MANAGER ADMINISTRATION</v>
      </c>
      <c r="D245" s="64" t="str">
        <f>VLOOKUP(B245,project!A$2:D$101,2,)</f>
        <v xml:space="preserve">P-MUNICIPAL RUNNING COST                          </v>
      </c>
      <c r="E245" s="63" t="s">
        <v>923</v>
      </c>
      <c r="F245" s="63" t="s">
        <v>184</v>
      </c>
      <c r="G245" s="65">
        <v>2000</v>
      </c>
      <c r="H245" s="65">
        <v>0</v>
      </c>
      <c r="I245" s="66">
        <f t="shared" si="37"/>
        <v>0</v>
      </c>
      <c r="J245" s="66">
        <f t="shared" si="38"/>
        <v>0</v>
      </c>
      <c r="K245" s="66">
        <f t="shared" si="38"/>
        <v>0</v>
      </c>
      <c r="L245" s="62">
        <v>0</v>
      </c>
      <c r="M245" s="62">
        <v>0</v>
      </c>
      <c r="N245" s="62">
        <v>0</v>
      </c>
      <c r="O245" s="62"/>
      <c r="P245" s="62">
        <v>0</v>
      </c>
      <c r="Q245" s="62">
        <v>0</v>
      </c>
      <c r="R245" s="62">
        <v>32</v>
      </c>
      <c r="S245" s="62">
        <v>3211</v>
      </c>
      <c r="T245" s="62">
        <v>2301620</v>
      </c>
      <c r="U245" s="65">
        <v>0</v>
      </c>
      <c r="V245" s="65"/>
      <c r="W245" s="65">
        <v>0</v>
      </c>
      <c r="X245" s="65">
        <v>-2000</v>
      </c>
      <c r="Y245" s="62">
        <v>0</v>
      </c>
      <c r="Z245" s="62">
        <v>0</v>
      </c>
      <c r="AA245" s="62">
        <v>0</v>
      </c>
      <c r="AB245" s="62">
        <v>0</v>
      </c>
      <c r="AC245" s="62">
        <v>0</v>
      </c>
      <c r="AD245" s="62">
        <v>0</v>
      </c>
      <c r="AE245" s="62">
        <v>0</v>
      </c>
      <c r="AF245" s="62">
        <v>0</v>
      </c>
      <c r="AG245" s="62"/>
      <c r="AH245" s="62"/>
      <c r="AI245" s="62"/>
      <c r="AJ245" s="62"/>
    </row>
    <row r="246" spans="1:36" outlineLevel="2" x14ac:dyDescent="0.3">
      <c r="A246" s="62" t="s">
        <v>583</v>
      </c>
      <c r="B246" s="62" t="str">
        <f t="shared" si="35"/>
        <v>MRC</v>
      </c>
      <c r="C246" s="63" t="str">
        <f>VLOOKUP(MID(E246,1,4),Sheet1!B$2:H$123,3,)</f>
        <v>MUNICIPAL MANAGER ADMINISTRATION</v>
      </c>
      <c r="D246" s="64" t="str">
        <f>VLOOKUP(B246,project!A$2:D$101,2,)</f>
        <v xml:space="preserve">P-MUNICIPAL RUNNING COST                          </v>
      </c>
      <c r="E246" s="63" t="s">
        <v>924</v>
      </c>
      <c r="F246" s="63" t="s">
        <v>195</v>
      </c>
      <c r="G246" s="65">
        <v>2000</v>
      </c>
      <c r="H246" s="65">
        <v>2000</v>
      </c>
      <c r="I246" s="66">
        <f t="shared" si="37"/>
        <v>2000</v>
      </c>
      <c r="J246" s="66">
        <f t="shared" si="38"/>
        <v>2106</v>
      </c>
      <c r="K246" s="66">
        <f t="shared" si="38"/>
        <v>2218</v>
      </c>
      <c r="L246" s="62">
        <v>0</v>
      </c>
      <c r="M246" s="62">
        <v>0</v>
      </c>
      <c r="N246" s="62">
        <v>846.6</v>
      </c>
      <c r="O246" s="62"/>
      <c r="P246" s="62">
        <v>1153.4000000000001</v>
      </c>
      <c r="Q246" s="62">
        <v>42.33</v>
      </c>
      <c r="R246" s="62">
        <v>32</v>
      </c>
      <c r="S246" s="62">
        <v>3211</v>
      </c>
      <c r="T246" s="62">
        <v>2304510</v>
      </c>
      <c r="U246" s="65">
        <v>846.6</v>
      </c>
      <c r="V246" s="65"/>
      <c r="W246" s="65">
        <v>0</v>
      </c>
      <c r="X246" s="65">
        <v>0</v>
      </c>
      <c r="Y246" s="62">
        <v>0</v>
      </c>
      <c r="Z246" s="62">
        <v>0</v>
      </c>
      <c r="AA246" s="62">
        <v>0</v>
      </c>
      <c r="AB246" s="62">
        <v>0</v>
      </c>
      <c r="AC246" s="62">
        <v>0</v>
      </c>
      <c r="AD246" s="62">
        <v>0</v>
      </c>
      <c r="AE246" s="62">
        <v>0</v>
      </c>
      <c r="AF246" s="62">
        <v>0</v>
      </c>
      <c r="AG246" s="62"/>
      <c r="AH246" s="62"/>
      <c r="AI246" s="62"/>
      <c r="AJ246" s="62"/>
    </row>
    <row r="247" spans="1:36" outlineLevel="2" x14ac:dyDescent="0.3">
      <c r="A247" s="62" t="s">
        <v>583</v>
      </c>
      <c r="B247" s="62" t="str">
        <f t="shared" si="35"/>
        <v>MRC</v>
      </c>
      <c r="C247" s="63" t="str">
        <f>VLOOKUP(MID(E247,1,4),Sheet1!B$2:H$123,3,)</f>
        <v>MUNICIPAL MANAGER ADMINISTRATION</v>
      </c>
      <c r="D247" s="64" t="str">
        <f>VLOOKUP(B247,project!A$2:D$101,2,)</f>
        <v xml:space="preserve">P-MUNICIPAL RUNNING COST                          </v>
      </c>
      <c r="E247" s="63" t="s">
        <v>925</v>
      </c>
      <c r="F247" s="63" t="s">
        <v>198</v>
      </c>
      <c r="G247" s="65">
        <v>37289</v>
      </c>
      <c r="H247" s="65">
        <v>57262</v>
      </c>
      <c r="I247" s="66">
        <f>ROUND(IF(ISERROR(VLOOKUP(CONCATENATE(E247," Total"),[1]salbud19!$E$6:$S$5588,15,)=TRUE),0,VLOOKUP(CONCATENATE(E247," Total"),[1]salbud19!$E$6:$S$5588,15,)),0)</f>
        <v>60093</v>
      </c>
      <c r="J247" s="66">
        <f t="shared" si="38"/>
        <v>63278</v>
      </c>
      <c r="K247" s="66">
        <f t="shared" si="38"/>
        <v>66632</v>
      </c>
      <c r="L247" s="62">
        <v>0</v>
      </c>
      <c r="M247" s="62">
        <v>0</v>
      </c>
      <c r="N247" s="62">
        <v>32725.08</v>
      </c>
      <c r="O247" s="62"/>
      <c r="P247" s="62">
        <v>24536.92</v>
      </c>
      <c r="Q247" s="62">
        <v>57.14</v>
      </c>
      <c r="R247" s="62">
        <v>32</v>
      </c>
      <c r="S247" s="62">
        <v>3211</v>
      </c>
      <c r="T247" s="62">
        <v>2305410</v>
      </c>
      <c r="U247" s="65">
        <v>32725.08</v>
      </c>
      <c r="V247" s="65"/>
      <c r="W247" s="65">
        <v>19973</v>
      </c>
      <c r="X247" s="65">
        <v>0</v>
      </c>
      <c r="Y247" s="62">
        <v>0</v>
      </c>
      <c r="Z247" s="62">
        <v>0</v>
      </c>
      <c r="AA247" s="62">
        <v>0</v>
      </c>
      <c r="AB247" s="62">
        <v>0</v>
      </c>
      <c r="AC247" s="62">
        <v>5199.03</v>
      </c>
      <c r="AD247" s="62">
        <v>0</v>
      </c>
      <c r="AE247" s="62">
        <v>0</v>
      </c>
      <c r="AF247" s="62">
        <v>0</v>
      </c>
      <c r="AG247" s="62"/>
      <c r="AH247" s="62"/>
      <c r="AI247" s="62"/>
      <c r="AJ247" s="62"/>
    </row>
    <row r="248" spans="1:36" outlineLevel="2" x14ac:dyDescent="0.3">
      <c r="A248" s="62" t="s">
        <v>583</v>
      </c>
      <c r="B248" s="62" t="str">
        <f t="shared" si="35"/>
        <v>MRC</v>
      </c>
      <c r="C248" s="63" t="str">
        <f>VLOOKUP(MID(E248,1,4),Sheet1!B$2:H$123,3,)</f>
        <v>MUNICIPAL MANAGER ADMINISTRATION</v>
      </c>
      <c r="D248" s="64" t="str">
        <f>VLOOKUP(B248,project!A$2:D$101,2,)</f>
        <v xml:space="preserve">P-MUNICIPAL RUNNING COST                          </v>
      </c>
      <c r="E248" s="63" t="s">
        <v>926</v>
      </c>
      <c r="F248" s="63" t="s">
        <v>199</v>
      </c>
      <c r="G248" s="65">
        <v>50000</v>
      </c>
      <c r="H248" s="65">
        <v>50000</v>
      </c>
      <c r="I248" s="66">
        <f t="shared" ref="I248:I254" si="39">(H248)</f>
        <v>50000</v>
      </c>
      <c r="J248" s="66">
        <f t="shared" si="38"/>
        <v>52650</v>
      </c>
      <c r="K248" s="66">
        <f t="shared" si="38"/>
        <v>55440</v>
      </c>
      <c r="L248" s="62">
        <v>0</v>
      </c>
      <c r="M248" s="62">
        <v>3865.77</v>
      </c>
      <c r="N248" s="62">
        <v>15877.19</v>
      </c>
      <c r="O248" s="62"/>
      <c r="P248" s="62">
        <v>34122.81</v>
      </c>
      <c r="Q248" s="62">
        <v>31.75</v>
      </c>
      <c r="R248" s="62">
        <v>32</v>
      </c>
      <c r="S248" s="62">
        <v>3211</v>
      </c>
      <c r="T248" s="62">
        <v>2305760</v>
      </c>
      <c r="U248" s="65">
        <v>15877.19</v>
      </c>
      <c r="V248" s="65"/>
      <c r="W248" s="65">
        <v>0</v>
      </c>
      <c r="X248" s="65">
        <v>0</v>
      </c>
      <c r="Y248" s="62">
        <v>3865.77</v>
      </c>
      <c r="Z248" s="62">
        <v>0</v>
      </c>
      <c r="AA248" s="62">
        <v>0</v>
      </c>
      <c r="AB248" s="62">
        <v>0</v>
      </c>
      <c r="AC248" s="62">
        <v>0</v>
      </c>
      <c r="AD248" s="62">
        <v>0</v>
      </c>
      <c r="AE248" s="62">
        <v>0</v>
      </c>
      <c r="AF248" s="62">
        <v>0</v>
      </c>
      <c r="AG248" s="62"/>
      <c r="AH248" s="62"/>
      <c r="AI248" s="62"/>
      <c r="AJ248" s="62"/>
    </row>
    <row r="249" spans="1:36" outlineLevel="2" x14ac:dyDescent="0.3">
      <c r="A249" s="62" t="s">
        <v>583</v>
      </c>
      <c r="B249" s="62" t="str">
        <f t="shared" si="35"/>
        <v>MRC</v>
      </c>
      <c r="C249" s="63" t="str">
        <f>VLOOKUP(MID(E249,1,4),Sheet1!B$2:H$123,3,)</f>
        <v>MUNICIPAL MANAGER ADMINISTRATION</v>
      </c>
      <c r="D249" s="64" t="str">
        <f>VLOOKUP(B249,project!A$2:D$101,2,)</f>
        <v xml:space="preserve">P-MUNICIPAL RUNNING COST                          </v>
      </c>
      <c r="E249" s="63" t="s">
        <v>927</v>
      </c>
      <c r="F249" s="63" t="s">
        <v>203</v>
      </c>
      <c r="G249" s="65">
        <v>5000</v>
      </c>
      <c r="H249" s="65">
        <v>7723</v>
      </c>
      <c r="I249" s="66">
        <f t="shared" si="39"/>
        <v>7723</v>
      </c>
      <c r="J249" s="66">
        <f t="shared" si="38"/>
        <v>8132</v>
      </c>
      <c r="K249" s="66">
        <f t="shared" si="38"/>
        <v>8563</v>
      </c>
      <c r="L249" s="62">
        <v>0</v>
      </c>
      <c r="M249" s="62">
        <v>0</v>
      </c>
      <c r="N249" s="62">
        <v>7723.09</v>
      </c>
      <c r="O249" s="62"/>
      <c r="P249" s="62">
        <v>-0.09</v>
      </c>
      <c r="Q249" s="62">
        <v>100</v>
      </c>
      <c r="R249" s="62">
        <v>32</v>
      </c>
      <c r="S249" s="62">
        <v>3211</v>
      </c>
      <c r="T249" s="62">
        <v>2305800</v>
      </c>
      <c r="U249" s="65">
        <v>7723.09</v>
      </c>
      <c r="V249" s="65"/>
      <c r="W249" s="65">
        <v>2723</v>
      </c>
      <c r="X249" s="65">
        <v>0</v>
      </c>
      <c r="Y249" s="62">
        <v>0</v>
      </c>
      <c r="Z249" s="62">
        <v>0</v>
      </c>
      <c r="AA249" s="62">
        <v>0</v>
      </c>
      <c r="AB249" s="62">
        <v>0</v>
      </c>
      <c r="AC249" s="62">
        <v>0</v>
      </c>
      <c r="AD249" s="62">
        <v>0</v>
      </c>
      <c r="AE249" s="62">
        <v>0</v>
      </c>
      <c r="AF249" s="62">
        <v>0</v>
      </c>
      <c r="AG249" s="62"/>
      <c r="AH249" s="62"/>
      <c r="AI249" s="62"/>
      <c r="AJ249" s="62"/>
    </row>
    <row r="250" spans="1:36" outlineLevel="2" x14ac:dyDescent="0.3">
      <c r="A250" s="62" t="s">
        <v>583</v>
      </c>
      <c r="B250" s="62" t="str">
        <f t="shared" si="35"/>
        <v>MRC</v>
      </c>
      <c r="C250" s="63" t="str">
        <f>VLOOKUP(MID(E250,1,4),Sheet1!B$2:H$123,3,)</f>
        <v>MUNICIPAL MANAGER ADMINISTRATION</v>
      </c>
      <c r="D250" s="64" t="str">
        <f>VLOOKUP(B250,project!A$2:D$101,2,)</f>
        <v xml:space="preserve">P-MUNICIPAL RUNNING COST                          </v>
      </c>
      <c r="E250" s="63" t="s">
        <v>928</v>
      </c>
      <c r="F250" s="63" t="s">
        <v>205</v>
      </c>
      <c r="G250" s="65">
        <v>20000</v>
      </c>
      <c r="H250" s="65">
        <v>20000</v>
      </c>
      <c r="I250" s="66">
        <f t="shared" si="39"/>
        <v>20000</v>
      </c>
      <c r="J250" s="66">
        <f t="shared" si="38"/>
        <v>21060</v>
      </c>
      <c r="K250" s="66">
        <f t="shared" si="38"/>
        <v>22176</v>
      </c>
      <c r="L250" s="62">
        <v>0</v>
      </c>
      <c r="M250" s="62">
        <v>4388.2299999999996</v>
      </c>
      <c r="N250" s="62">
        <v>3237.58</v>
      </c>
      <c r="O250" s="62"/>
      <c r="P250" s="62">
        <v>16762.419999999998</v>
      </c>
      <c r="Q250" s="62">
        <v>16.18</v>
      </c>
      <c r="R250" s="62">
        <v>32</v>
      </c>
      <c r="S250" s="62">
        <v>3211</v>
      </c>
      <c r="T250" s="62">
        <v>2305830</v>
      </c>
      <c r="U250" s="65">
        <v>3237.58</v>
      </c>
      <c r="V250" s="65"/>
      <c r="W250" s="65">
        <v>0</v>
      </c>
      <c r="X250" s="65">
        <v>0</v>
      </c>
      <c r="Y250" s="62">
        <v>4388.2299999999996</v>
      </c>
      <c r="Z250" s="62">
        <v>0</v>
      </c>
      <c r="AA250" s="62">
        <v>0</v>
      </c>
      <c r="AB250" s="62">
        <v>0</v>
      </c>
      <c r="AC250" s="62">
        <v>0</v>
      </c>
      <c r="AD250" s="62">
        <v>0</v>
      </c>
      <c r="AE250" s="62">
        <v>0</v>
      </c>
      <c r="AF250" s="62">
        <v>0</v>
      </c>
      <c r="AG250" s="62"/>
      <c r="AH250" s="62"/>
      <c r="AI250" s="62"/>
      <c r="AJ250" s="62"/>
    </row>
    <row r="251" spans="1:36" outlineLevel="2" x14ac:dyDescent="0.3">
      <c r="A251" s="62" t="s">
        <v>583</v>
      </c>
      <c r="B251" s="62" t="str">
        <f t="shared" si="35"/>
        <v>P10</v>
      </c>
      <c r="C251" s="63" t="str">
        <f>VLOOKUP(MID(E251,1,4),Sheet1!B$2:H$123,3,)</f>
        <v>MUNICIPAL MANAGER ADMINISTRATION</v>
      </c>
      <c r="D251" s="64" t="str">
        <f>VLOOKUP(B251,project!A$2:D$101,2,)</f>
        <v xml:space="preserve">PUBLIC PARTICIPATION Projects               </v>
      </c>
      <c r="E251" s="63" t="s">
        <v>929</v>
      </c>
      <c r="F251" s="63" t="s">
        <v>206</v>
      </c>
      <c r="G251" s="65">
        <v>50000</v>
      </c>
      <c r="H251" s="65">
        <v>50000</v>
      </c>
      <c r="I251" s="66">
        <f t="shared" si="39"/>
        <v>50000</v>
      </c>
      <c r="J251" s="66">
        <f t="shared" si="38"/>
        <v>52650</v>
      </c>
      <c r="K251" s="66">
        <f t="shared" si="38"/>
        <v>55440</v>
      </c>
      <c r="L251" s="62">
        <v>0</v>
      </c>
      <c r="M251" s="62">
        <v>0</v>
      </c>
      <c r="N251" s="62">
        <v>43088.53</v>
      </c>
      <c r="O251" s="62"/>
      <c r="P251" s="62">
        <v>6911.47</v>
      </c>
      <c r="Q251" s="62">
        <v>86.17</v>
      </c>
      <c r="R251" s="62">
        <v>32</v>
      </c>
      <c r="S251" s="62">
        <v>3211</v>
      </c>
      <c r="T251" s="62">
        <v>2305980</v>
      </c>
      <c r="U251" s="65">
        <v>43088.53</v>
      </c>
      <c r="V251" s="65"/>
      <c r="W251" s="65">
        <v>0</v>
      </c>
      <c r="X251" s="65">
        <v>0</v>
      </c>
      <c r="Y251" s="62">
        <v>0</v>
      </c>
      <c r="Z251" s="62">
        <v>0</v>
      </c>
      <c r="AA251" s="62">
        <v>0</v>
      </c>
      <c r="AB251" s="62">
        <v>0</v>
      </c>
      <c r="AC251" s="62">
        <v>0</v>
      </c>
      <c r="AD251" s="62">
        <v>0</v>
      </c>
      <c r="AE251" s="62">
        <v>0</v>
      </c>
      <c r="AF251" s="62">
        <v>0</v>
      </c>
      <c r="AG251" s="62"/>
      <c r="AH251" s="62"/>
      <c r="AI251" s="62"/>
      <c r="AJ251" s="62"/>
    </row>
    <row r="252" spans="1:36" outlineLevel="2" x14ac:dyDescent="0.3">
      <c r="A252" s="62" t="s">
        <v>583</v>
      </c>
      <c r="B252" s="62" t="str">
        <f t="shared" si="35"/>
        <v>MRC</v>
      </c>
      <c r="C252" s="63" t="str">
        <f>VLOOKUP(MID(E252,1,4),Sheet1!B$2:H$123,3,)</f>
        <v>MUNICIPAL MANAGER ADMINISTRATION</v>
      </c>
      <c r="D252" s="64" t="str">
        <f>VLOOKUP(B252,project!A$2:D$101,2,)</f>
        <v xml:space="preserve">P-MUNICIPAL RUNNING COST                          </v>
      </c>
      <c r="E252" s="63" t="s">
        <v>930</v>
      </c>
      <c r="F252" s="63" t="s">
        <v>207</v>
      </c>
      <c r="G252" s="65">
        <v>10000</v>
      </c>
      <c r="H252" s="65">
        <v>0</v>
      </c>
      <c r="I252" s="66">
        <f t="shared" si="39"/>
        <v>0</v>
      </c>
      <c r="J252" s="66">
        <f t="shared" si="38"/>
        <v>0</v>
      </c>
      <c r="K252" s="66">
        <f t="shared" si="38"/>
        <v>0</v>
      </c>
      <c r="L252" s="62">
        <v>0</v>
      </c>
      <c r="M252" s="62">
        <v>0</v>
      </c>
      <c r="N252" s="62">
        <v>0</v>
      </c>
      <c r="O252" s="62"/>
      <c r="P252" s="62">
        <v>0</v>
      </c>
      <c r="Q252" s="62">
        <v>0</v>
      </c>
      <c r="R252" s="62">
        <v>32</v>
      </c>
      <c r="S252" s="62">
        <v>3211</v>
      </c>
      <c r="T252" s="62">
        <v>2306100</v>
      </c>
      <c r="U252" s="65">
        <v>0</v>
      </c>
      <c r="V252" s="65"/>
      <c r="W252" s="65">
        <v>0</v>
      </c>
      <c r="X252" s="65">
        <v>-10000</v>
      </c>
      <c r="Y252" s="62">
        <v>0</v>
      </c>
      <c r="Z252" s="62">
        <v>0</v>
      </c>
      <c r="AA252" s="62">
        <v>0</v>
      </c>
      <c r="AB252" s="62">
        <v>0</v>
      </c>
      <c r="AC252" s="62">
        <v>0</v>
      </c>
      <c r="AD252" s="62">
        <v>0</v>
      </c>
      <c r="AE252" s="62">
        <v>0</v>
      </c>
      <c r="AF252" s="62">
        <v>0</v>
      </c>
      <c r="AG252" s="62"/>
      <c r="AH252" s="62"/>
      <c r="AI252" s="62"/>
      <c r="AJ252" s="62"/>
    </row>
    <row r="253" spans="1:36" outlineLevel="2" x14ac:dyDescent="0.3">
      <c r="A253" s="62" t="s">
        <v>583</v>
      </c>
      <c r="B253" s="62" t="str">
        <f t="shared" si="35"/>
        <v>MRC</v>
      </c>
      <c r="C253" s="63" t="str">
        <f>VLOOKUP(MID(E253,1,4),Sheet1!B$2:H$123,3,)</f>
        <v>MUNICIPAL MANAGER ADMINISTRATION</v>
      </c>
      <c r="D253" s="64" t="str">
        <f>VLOOKUP(B253,project!A$2:D$101,2,)</f>
        <v xml:space="preserve">P-MUNICIPAL RUNNING COST                          </v>
      </c>
      <c r="E253" s="63" t="s">
        <v>931</v>
      </c>
      <c r="F253" s="63" t="s">
        <v>212</v>
      </c>
      <c r="G253" s="65">
        <v>34600</v>
      </c>
      <c r="H253" s="65">
        <v>34600</v>
      </c>
      <c r="I253" s="66">
        <f t="shared" si="39"/>
        <v>34600</v>
      </c>
      <c r="J253" s="66">
        <f t="shared" si="38"/>
        <v>36434</v>
      </c>
      <c r="K253" s="66">
        <f t="shared" si="38"/>
        <v>38365</v>
      </c>
      <c r="L253" s="62">
        <v>785</v>
      </c>
      <c r="M253" s="62">
        <v>16142.01</v>
      </c>
      <c r="N253" s="62">
        <v>16190.61</v>
      </c>
      <c r="O253" s="62"/>
      <c r="P253" s="62">
        <v>18409.39</v>
      </c>
      <c r="Q253" s="62">
        <v>46.79</v>
      </c>
      <c r="R253" s="62">
        <v>32</v>
      </c>
      <c r="S253" s="62">
        <v>3211</v>
      </c>
      <c r="T253" s="62">
        <v>2320600</v>
      </c>
      <c r="U253" s="65">
        <v>16190.61</v>
      </c>
      <c r="V253" s="65"/>
      <c r="W253" s="65">
        <v>2910</v>
      </c>
      <c r="X253" s="65">
        <v>-2910</v>
      </c>
      <c r="Y253" s="62">
        <v>16142.01</v>
      </c>
      <c r="Z253" s="62">
        <v>0</v>
      </c>
      <c r="AA253" s="62">
        <v>0</v>
      </c>
      <c r="AB253" s="62">
        <v>0</v>
      </c>
      <c r="AC253" s="62">
        <v>300</v>
      </c>
      <c r="AD253" s="62">
        <v>0</v>
      </c>
      <c r="AE253" s="62">
        <v>0</v>
      </c>
      <c r="AF253" s="62">
        <v>0</v>
      </c>
      <c r="AG253" s="62"/>
      <c r="AH253" s="62"/>
      <c r="AI253" s="62"/>
      <c r="AJ253" s="62"/>
    </row>
    <row r="254" spans="1:36" outlineLevel="2" x14ac:dyDescent="0.3">
      <c r="A254" s="62" t="s">
        <v>583</v>
      </c>
      <c r="B254" s="62" t="str">
        <f t="shared" si="35"/>
        <v>P03</v>
      </c>
      <c r="C254" s="63" t="str">
        <f>VLOOKUP(MID(E254,1,4),Sheet1!B$2:H$123,3,)</f>
        <v>MUNICIPAL MANAGER ADMINISTRATION</v>
      </c>
      <c r="D254" s="64" t="str">
        <f>VLOOKUP(B254,project!A$2:D$101,2,)</f>
        <v xml:space="preserve">DONATIONS                                         </v>
      </c>
      <c r="E254" s="63" t="s">
        <v>932</v>
      </c>
      <c r="F254" s="63" t="s">
        <v>226</v>
      </c>
      <c r="G254" s="65">
        <v>100000</v>
      </c>
      <c r="H254" s="65">
        <v>115000</v>
      </c>
      <c r="I254" s="66">
        <f t="shared" si="39"/>
        <v>115000</v>
      </c>
      <c r="J254" s="66">
        <f t="shared" si="38"/>
        <v>121095</v>
      </c>
      <c r="K254" s="66">
        <f t="shared" si="38"/>
        <v>127513</v>
      </c>
      <c r="L254" s="62">
        <v>0</v>
      </c>
      <c r="M254" s="62">
        <v>0</v>
      </c>
      <c r="N254" s="62">
        <v>115000</v>
      </c>
      <c r="O254" s="62"/>
      <c r="P254" s="62">
        <v>0</v>
      </c>
      <c r="Q254" s="62">
        <v>100</v>
      </c>
      <c r="R254" s="62">
        <v>32</v>
      </c>
      <c r="S254" s="62">
        <v>3211</v>
      </c>
      <c r="T254" s="62">
        <v>2590830</v>
      </c>
      <c r="U254" s="65">
        <v>115000</v>
      </c>
      <c r="V254" s="65"/>
      <c r="W254" s="65">
        <v>15000</v>
      </c>
      <c r="X254" s="65">
        <v>0</v>
      </c>
      <c r="Y254" s="62">
        <v>0</v>
      </c>
      <c r="Z254" s="62">
        <v>0</v>
      </c>
      <c r="AA254" s="62">
        <v>0</v>
      </c>
      <c r="AB254" s="62">
        <v>0</v>
      </c>
      <c r="AC254" s="62">
        <v>0</v>
      </c>
      <c r="AD254" s="62">
        <v>0</v>
      </c>
      <c r="AE254" s="62">
        <v>0</v>
      </c>
      <c r="AF254" s="62">
        <v>0</v>
      </c>
      <c r="AG254" s="62"/>
      <c r="AH254" s="62"/>
      <c r="AI254" s="62"/>
      <c r="AJ254" s="62"/>
    </row>
    <row r="255" spans="1:36" s="30" customFormat="1" outlineLevel="1" x14ac:dyDescent="0.3">
      <c r="A255" s="72"/>
      <c r="B255" s="72"/>
      <c r="C255" s="73" t="s">
        <v>3501</v>
      </c>
      <c r="D255" s="59"/>
      <c r="E255" s="73"/>
      <c r="F255" s="73"/>
      <c r="G255" s="74">
        <f>SUBTOTAL(9,G221:G254)</f>
        <v>8816757</v>
      </c>
      <c r="H255" s="74">
        <f>SUBTOTAL(9,H221:H254)</f>
        <v>9255562</v>
      </c>
      <c r="I255" s="75">
        <f>SUBTOTAL(9,I221:I254)</f>
        <v>9569340</v>
      </c>
      <c r="J255" s="75">
        <f>SUBTOTAL(9,J221:J254)</f>
        <v>10076516</v>
      </c>
      <c r="K255" s="75">
        <f>SUBTOTAL(9,K221:K254)</f>
        <v>10610572</v>
      </c>
      <c r="L255" s="72"/>
      <c r="M255" s="72"/>
      <c r="N255" s="72"/>
      <c r="O255" s="72"/>
      <c r="P255" s="72"/>
      <c r="Q255" s="72"/>
      <c r="R255" s="72"/>
      <c r="S255" s="72"/>
      <c r="T255" s="72"/>
      <c r="U255" s="74"/>
      <c r="V255" s="74"/>
      <c r="W255" s="74"/>
      <c r="X255" s="74"/>
      <c r="Y255" s="72"/>
      <c r="Z255" s="72"/>
      <c r="AA255" s="72"/>
      <c r="AB255" s="72"/>
      <c r="AC255" s="72"/>
      <c r="AD255" s="72"/>
      <c r="AE255" s="72"/>
      <c r="AF255" s="72"/>
      <c r="AG255" s="72"/>
      <c r="AH255" s="72"/>
      <c r="AI255" s="72"/>
      <c r="AJ255" s="72"/>
    </row>
    <row r="256" spans="1:36" outlineLevel="2" x14ac:dyDescent="0.3">
      <c r="A256" s="62" t="s">
        <v>583</v>
      </c>
      <c r="B256" s="62" t="str">
        <f t="shared" ref="B256:B275" si="40">MID(E256,14,3)</f>
        <v>MRC</v>
      </c>
      <c r="C256" s="63" t="str">
        <f>VLOOKUP(MID(E256,1,4),Sheet1!B$2:H$123,3,)</f>
        <v>DIRECTOR MM'S OFFICE</v>
      </c>
      <c r="D256" s="64" t="str">
        <f>VLOOKUP(B256,project!A$2:D$101,2,)</f>
        <v xml:space="preserve">P-MUNICIPAL RUNNING COST                          </v>
      </c>
      <c r="E256" s="63" t="s">
        <v>939</v>
      </c>
      <c r="F256" s="63" t="s">
        <v>58</v>
      </c>
      <c r="G256" s="65">
        <v>1340976</v>
      </c>
      <c r="H256" s="65">
        <v>106442</v>
      </c>
      <c r="I256" s="66">
        <f>IF(ISERROR(VLOOKUP(CONCATENATE(E256," Total"),[1]salbud19!$E$6:$S$5588,15,)=TRUE),0,VLOOKUP(CONCATENATE(E256," Total"),[1]salbud19!$E$6:$S$5588,15,))</f>
        <v>0</v>
      </c>
      <c r="J256" s="66">
        <f t="shared" ref="J256:K275" si="41">ROUND(SUM(I256*5.3%)+I256,0)</f>
        <v>0</v>
      </c>
      <c r="K256" s="66">
        <f t="shared" si="41"/>
        <v>0</v>
      </c>
      <c r="L256" s="62">
        <v>0</v>
      </c>
      <c r="M256" s="62">
        <v>0</v>
      </c>
      <c r="N256" s="62">
        <v>106441.82</v>
      </c>
      <c r="O256" s="62"/>
      <c r="P256" s="62">
        <v>0.18</v>
      </c>
      <c r="Q256" s="62">
        <v>99.99</v>
      </c>
      <c r="R256" s="62">
        <v>32</v>
      </c>
      <c r="S256" s="62">
        <v>3221</v>
      </c>
      <c r="T256" s="62">
        <v>2030850</v>
      </c>
      <c r="U256" s="65">
        <v>106441.82</v>
      </c>
      <c r="V256" s="65"/>
      <c r="W256" s="65">
        <v>0</v>
      </c>
      <c r="X256" s="65">
        <v>-1234534</v>
      </c>
      <c r="Y256" s="62">
        <v>0</v>
      </c>
      <c r="Z256" s="62">
        <v>0</v>
      </c>
      <c r="AA256" s="62">
        <v>0</v>
      </c>
      <c r="AB256" s="62">
        <v>0</v>
      </c>
      <c r="AC256" s="62">
        <v>0</v>
      </c>
      <c r="AD256" s="62">
        <v>0</v>
      </c>
      <c r="AE256" s="62">
        <v>0</v>
      </c>
      <c r="AF256" s="62">
        <v>0</v>
      </c>
      <c r="AG256" s="62"/>
      <c r="AH256" s="62"/>
      <c r="AI256" s="62"/>
      <c r="AJ256" s="62"/>
    </row>
    <row r="257" spans="1:36" outlineLevel="2" x14ac:dyDescent="0.3">
      <c r="A257" s="62" t="s">
        <v>583</v>
      </c>
      <c r="B257" s="62" t="str">
        <f t="shared" si="40"/>
        <v>MRC</v>
      </c>
      <c r="C257" s="63" t="str">
        <f>VLOOKUP(MID(E257,1,4),Sheet1!B$2:H$123,3,)</f>
        <v>DIRECTOR MM'S OFFICE</v>
      </c>
      <c r="D257" s="64" t="str">
        <f>VLOOKUP(B257,project!A$2:D$101,2,)</f>
        <v xml:space="preserve">P-MUNICIPAL RUNNING COST                          </v>
      </c>
      <c r="E257" s="63" t="s">
        <v>940</v>
      </c>
      <c r="F257" s="63" t="s">
        <v>79</v>
      </c>
      <c r="G257" s="65">
        <v>64917</v>
      </c>
      <c r="H257" s="65">
        <v>5023</v>
      </c>
      <c r="I257" s="66">
        <f>IF(ISERROR(VLOOKUP(CONCATENATE(E257," Total"),[1]salbud19!$E$6:$S$5588,15,)=TRUE),0,VLOOKUP(CONCATENATE(E257," Total"),[1]salbud19!$E$6:$S$5588,15,))</f>
        <v>0</v>
      </c>
      <c r="J257" s="66">
        <f t="shared" si="41"/>
        <v>0</v>
      </c>
      <c r="K257" s="66">
        <f t="shared" si="41"/>
        <v>0</v>
      </c>
      <c r="L257" s="62">
        <v>0</v>
      </c>
      <c r="M257" s="62">
        <v>0</v>
      </c>
      <c r="N257" s="62">
        <v>5022.9799999999996</v>
      </c>
      <c r="O257" s="62"/>
      <c r="P257" s="62">
        <v>0.02</v>
      </c>
      <c r="Q257" s="62">
        <v>99.99</v>
      </c>
      <c r="R257" s="62">
        <v>32</v>
      </c>
      <c r="S257" s="62">
        <v>3221</v>
      </c>
      <c r="T257" s="62">
        <v>2051020</v>
      </c>
      <c r="U257" s="65">
        <v>5022.9799999999996</v>
      </c>
      <c r="V257" s="65"/>
      <c r="W257" s="65">
        <v>0</v>
      </c>
      <c r="X257" s="65">
        <v>-59894</v>
      </c>
      <c r="Y257" s="62">
        <v>0</v>
      </c>
      <c r="Z257" s="62">
        <v>0</v>
      </c>
      <c r="AA257" s="62">
        <v>0</v>
      </c>
      <c r="AB257" s="62">
        <v>0</v>
      </c>
      <c r="AC257" s="62">
        <v>0</v>
      </c>
      <c r="AD257" s="62">
        <v>0</v>
      </c>
      <c r="AE257" s="62">
        <v>0</v>
      </c>
      <c r="AF257" s="62">
        <v>0</v>
      </c>
      <c r="AG257" s="62"/>
      <c r="AH257" s="62"/>
      <c r="AI257" s="62"/>
      <c r="AJ257" s="62"/>
    </row>
    <row r="258" spans="1:36" outlineLevel="2" x14ac:dyDescent="0.3">
      <c r="A258" s="62" t="s">
        <v>583</v>
      </c>
      <c r="B258" s="62" t="str">
        <f t="shared" si="40"/>
        <v>MRC</v>
      </c>
      <c r="C258" s="63" t="str">
        <f>VLOOKUP(MID(E258,1,4),Sheet1!B$2:H$123,3,)</f>
        <v>DIRECTOR MM'S OFFICE</v>
      </c>
      <c r="D258" s="64" t="str">
        <f>VLOOKUP(B258,project!A$2:D$101,2,)</f>
        <v xml:space="preserve">P-MUNICIPAL RUNNING COST                          </v>
      </c>
      <c r="E258" s="63" t="s">
        <v>941</v>
      </c>
      <c r="F258" s="63" t="s">
        <v>80</v>
      </c>
      <c r="G258" s="65">
        <v>1785</v>
      </c>
      <c r="H258" s="65">
        <v>149</v>
      </c>
      <c r="I258" s="66">
        <f>IF(ISERROR(VLOOKUP(CONCATENATE(E258," Total"),[1]salbud19!$E$6:$S$5588,15,)=TRUE),0,VLOOKUP(CONCATENATE(E258," Total"),[1]salbud19!$E$6:$S$5588,15,))</f>
        <v>0</v>
      </c>
      <c r="J258" s="66">
        <f t="shared" si="41"/>
        <v>0</v>
      </c>
      <c r="K258" s="66">
        <f t="shared" si="41"/>
        <v>0</v>
      </c>
      <c r="L258" s="62">
        <v>0</v>
      </c>
      <c r="M258" s="62">
        <v>0</v>
      </c>
      <c r="N258" s="62">
        <v>148.72</v>
      </c>
      <c r="O258" s="62"/>
      <c r="P258" s="62">
        <v>0.28000000000000003</v>
      </c>
      <c r="Q258" s="62">
        <v>99.81</v>
      </c>
      <c r="R258" s="62">
        <v>32</v>
      </c>
      <c r="S258" s="62">
        <v>3221</v>
      </c>
      <c r="T258" s="62">
        <v>2051030</v>
      </c>
      <c r="U258" s="65">
        <v>148.72</v>
      </c>
      <c r="V258" s="65"/>
      <c r="W258" s="65">
        <v>0</v>
      </c>
      <c r="X258" s="65">
        <v>-1636</v>
      </c>
      <c r="Y258" s="62">
        <v>0</v>
      </c>
      <c r="Z258" s="62">
        <v>0</v>
      </c>
      <c r="AA258" s="62">
        <v>0</v>
      </c>
      <c r="AB258" s="62">
        <v>0</v>
      </c>
      <c r="AC258" s="62">
        <v>0</v>
      </c>
      <c r="AD258" s="62">
        <v>0</v>
      </c>
      <c r="AE258" s="62">
        <v>0</v>
      </c>
      <c r="AF258" s="62">
        <v>0</v>
      </c>
      <c r="AG258" s="62"/>
      <c r="AH258" s="62"/>
      <c r="AI258" s="62"/>
      <c r="AJ258" s="62"/>
    </row>
    <row r="259" spans="1:36" outlineLevel="2" x14ac:dyDescent="0.3">
      <c r="A259" s="62" t="s">
        <v>583</v>
      </c>
      <c r="B259" s="62" t="str">
        <f t="shared" si="40"/>
        <v>MRC</v>
      </c>
      <c r="C259" s="63" t="str">
        <f>VLOOKUP(MID(E259,1,4),Sheet1!B$2:H$123,3,)</f>
        <v>DIRECTOR MM'S OFFICE</v>
      </c>
      <c r="D259" s="64" t="str">
        <f>VLOOKUP(B259,project!A$2:D$101,2,)</f>
        <v xml:space="preserve">P-MUNICIPAL RUNNING COST                          </v>
      </c>
      <c r="E259" s="63" t="s">
        <v>942</v>
      </c>
      <c r="F259" s="63" t="s">
        <v>81</v>
      </c>
      <c r="G259" s="65">
        <v>92</v>
      </c>
      <c r="H259" s="65">
        <v>9</v>
      </c>
      <c r="I259" s="66">
        <f>IF(ISERROR(VLOOKUP(CONCATENATE(E259," Total"),[1]salbud19!$E$6:$S$5588,15,)=TRUE),0,VLOOKUP(CONCATENATE(E259," Total"),[1]salbud19!$E$6:$S$5588,15,))</f>
        <v>0</v>
      </c>
      <c r="J259" s="66">
        <f t="shared" si="41"/>
        <v>0</v>
      </c>
      <c r="K259" s="66">
        <f t="shared" si="41"/>
        <v>0</v>
      </c>
      <c r="L259" s="62">
        <v>0</v>
      </c>
      <c r="M259" s="62">
        <v>0</v>
      </c>
      <c r="N259" s="62">
        <v>0</v>
      </c>
      <c r="O259" s="62"/>
      <c r="P259" s="62">
        <v>9</v>
      </c>
      <c r="Q259" s="62">
        <v>0</v>
      </c>
      <c r="R259" s="62">
        <v>32</v>
      </c>
      <c r="S259" s="62">
        <v>3221</v>
      </c>
      <c r="T259" s="62">
        <v>2051040</v>
      </c>
      <c r="U259" s="65">
        <v>0</v>
      </c>
      <c r="V259" s="65"/>
      <c r="W259" s="65">
        <v>0</v>
      </c>
      <c r="X259" s="65">
        <v>-83</v>
      </c>
      <c r="Y259" s="62">
        <v>0</v>
      </c>
      <c r="Z259" s="62">
        <v>0</v>
      </c>
      <c r="AA259" s="62">
        <v>0</v>
      </c>
      <c r="AB259" s="62">
        <v>0</v>
      </c>
      <c r="AC259" s="62">
        <v>0</v>
      </c>
      <c r="AD259" s="62">
        <v>0</v>
      </c>
      <c r="AE259" s="62">
        <v>0</v>
      </c>
      <c r="AF259" s="62">
        <v>0</v>
      </c>
      <c r="AG259" s="62"/>
      <c r="AH259" s="62"/>
      <c r="AI259" s="62"/>
      <c r="AJ259" s="62"/>
    </row>
    <row r="260" spans="1:36" outlineLevel="2" x14ac:dyDescent="0.3">
      <c r="A260" s="62" t="s">
        <v>583</v>
      </c>
      <c r="B260" s="62" t="str">
        <f t="shared" si="40"/>
        <v>MRC</v>
      </c>
      <c r="C260" s="63" t="str">
        <f>VLOOKUP(MID(E260,1,4),Sheet1!B$2:H$123,3,)</f>
        <v>DIRECTOR MM'S OFFICE</v>
      </c>
      <c r="D260" s="64" t="str">
        <f>VLOOKUP(B260,project!A$2:D$101,2,)</f>
        <v xml:space="preserve">P-MUNICIPAL RUNNING COST                          </v>
      </c>
      <c r="E260" s="63" t="s">
        <v>943</v>
      </c>
      <c r="F260" s="63" t="s">
        <v>98</v>
      </c>
      <c r="G260" s="65">
        <v>315371</v>
      </c>
      <c r="H260" s="65">
        <v>417697</v>
      </c>
      <c r="I260" s="66">
        <f>ROUND(IF(ISERROR(VLOOKUP(CONCATENATE(E260," Total"),[1]salbud19!$E$6:$S$5588,15,)=TRUE),0,VLOOKUP(CONCATENATE(E260," Total"),[1]salbud19!$E$6:$S$5588,15,)),0)</f>
        <v>333239</v>
      </c>
      <c r="J260" s="66">
        <f t="shared" si="41"/>
        <v>350901</v>
      </c>
      <c r="K260" s="66">
        <f t="shared" si="41"/>
        <v>369499</v>
      </c>
      <c r="L260" s="62">
        <v>0</v>
      </c>
      <c r="M260" s="62">
        <v>0</v>
      </c>
      <c r="N260" s="62">
        <v>286706.59000000003</v>
      </c>
      <c r="O260" s="62"/>
      <c r="P260" s="62">
        <v>130990.41</v>
      </c>
      <c r="Q260" s="62">
        <v>68.63</v>
      </c>
      <c r="R260" s="62">
        <v>32</v>
      </c>
      <c r="S260" s="62">
        <v>3221</v>
      </c>
      <c r="T260" s="62">
        <v>2110010</v>
      </c>
      <c r="U260" s="65">
        <v>286706.59000000003</v>
      </c>
      <c r="V260" s="65"/>
      <c r="W260" s="65">
        <v>102326</v>
      </c>
      <c r="X260" s="65">
        <v>0</v>
      </c>
      <c r="Y260" s="62">
        <v>0</v>
      </c>
      <c r="Z260" s="62">
        <v>0</v>
      </c>
      <c r="AA260" s="62">
        <v>0</v>
      </c>
      <c r="AB260" s="62">
        <v>0</v>
      </c>
      <c r="AC260" s="62">
        <v>0</v>
      </c>
      <c r="AD260" s="62">
        <v>0</v>
      </c>
      <c r="AE260" s="62">
        <v>0</v>
      </c>
      <c r="AF260" s="62">
        <v>0</v>
      </c>
      <c r="AG260" s="62"/>
      <c r="AH260" s="62"/>
      <c r="AI260" s="62"/>
      <c r="AJ260" s="62"/>
    </row>
    <row r="261" spans="1:36" outlineLevel="2" x14ac:dyDescent="0.3">
      <c r="A261" s="62" t="s">
        <v>583</v>
      </c>
      <c r="B261" s="62" t="str">
        <f t="shared" si="40"/>
        <v>MRC</v>
      </c>
      <c r="C261" s="63" t="str">
        <f>VLOOKUP(MID(E261,1,4),Sheet1!B$2:H$123,3,)</f>
        <v>DIRECTOR MM'S OFFICE</v>
      </c>
      <c r="D261" s="64" t="str">
        <f>VLOOKUP(B261,project!A$2:D$101,2,)</f>
        <v xml:space="preserve">P-MUNICIPAL RUNNING COST                          </v>
      </c>
      <c r="E261" s="63" t="s">
        <v>944</v>
      </c>
      <c r="F261" s="63" t="s">
        <v>99</v>
      </c>
      <c r="G261" s="65">
        <v>26281</v>
      </c>
      <c r="H261" s="65">
        <v>26198</v>
      </c>
      <c r="I261" s="66">
        <f>ROUND(IF(ISERROR(VLOOKUP(CONCATENATE(E261," Total"),[1]salbud19!$E$6:$S$5588,15,)=TRUE),0,VLOOKUP(CONCATENATE(E261," Total"),[1]salbud19!$E$6:$S$5588,15,)),0)</f>
        <v>27770</v>
      </c>
      <c r="J261" s="66">
        <f t="shared" si="41"/>
        <v>29242</v>
      </c>
      <c r="K261" s="66">
        <f t="shared" si="41"/>
        <v>30792</v>
      </c>
      <c r="L261" s="62">
        <v>0</v>
      </c>
      <c r="M261" s="62">
        <v>0</v>
      </c>
      <c r="N261" s="62">
        <v>0</v>
      </c>
      <c r="O261" s="62"/>
      <c r="P261" s="62">
        <v>26198</v>
      </c>
      <c r="Q261" s="62">
        <v>0</v>
      </c>
      <c r="R261" s="62">
        <v>32</v>
      </c>
      <c r="S261" s="62">
        <v>3221</v>
      </c>
      <c r="T261" s="62">
        <v>2110100</v>
      </c>
      <c r="U261" s="65">
        <v>0</v>
      </c>
      <c r="V261" s="65"/>
      <c r="W261" s="65">
        <v>0</v>
      </c>
      <c r="X261" s="65">
        <v>-83</v>
      </c>
      <c r="Y261" s="62">
        <v>0</v>
      </c>
      <c r="Z261" s="62">
        <v>0</v>
      </c>
      <c r="AA261" s="62">
        <v>0</v>
      </c>
      <c r="AB261" s="62">
        <v>0</v>
      </c>
      <c r="AC261" s="62">
        <v>0</v>
      </c>
      <c r="AD261" s="62">
        <v>0</v>
      </c>
      <c r="AE261" s="62">
        <v>0</v>
      </c>
      <c r="AF261" s="62">
        <v>0</v>
      </c>
      <c r="AG261" s="62"/>
      <c r="AH261" s="62"/>
      <c r="AI261" s="62"/>
      <c r="AJ261" s="62"/>
    </row>
    <row r="262" spans="1:36" outlineLevel="2" x14ac:dyDescent="0.3">
      <c r="A262" s="62" t="s">
        <v>583</v>
      </c>
      <c r="B262" s="62" t="str">
        <f t="shared" si="40"/>
        <v>MRC</v>
      </c>
      <c r="C262" s="63" t="str">
        <f>VLOOKUP(MID(E262,1,4),Sheet1!B$2:H$123,3,)</f>
        <v>DIRECTOR MM'S OFFICE</v>
      </c>
      <c r="D262" s="64" t="str">
        <f>VLOOKUP(B262,project!A$2:D$101,2,)</f>
        <v xml:space="preserve">P-MUNICIPAL RUNNING COST                          </v>
      </c>
      <c r="E262" s="63" t="s">
        <v>945</v>
      </c>
      <c r="F262" s="63" t="s">
        <v>106</v>
      </c>
      <c r="G262" s="65">
        <v>92</v>
      </c>
      <c r="H262" s="65">
        <v>99</v>
      </c>
      <c r="I262" s="66">
        <f>IF(ISERROR(VLOOKUP(CONCATENATE(E262," Total"),[1]salbud19!$E$6:$S$5588,15,)=TRUE),0,VLOOKUP(CONCATENATE(E262," Total"),[1]salbud19!$E$6:$S$5588,15,))</f>
        <v>99</v>
      </c>
      <c r="J262" s="66">
        <f t="shared" si="41"/>
        <v>104</v>
      </c>
      <c r="K262" s="66">
        <f t="shared" si="41"/>
        <v>110</v>
      </c>
      <c r="L262" s="62">
        <v>0</v>
      </c>
      <c r="M262" s="62">
        <v>0</v>
      </c>
      <c r="N262" s="62">
        <v>66</v>
      </c>
      <c r="O262" s="62"/>
      <c r="P262" s="62">
        <v>33</v>
      </c>
      <c r="Q262" s="62">
        <v>66.66</v>
      </c>
      <c r="R262" s="62">
        <v>32</v>
      </c>
      <c r="S262" s="62">
        <v>3221</v>
      </c>
      <c r="T262" s="62">
        <v>2130010</v>
      </c>
      <c r="U262" s="65">
        <v>66</v>
      </c>
      <c r="V262" s="65"/>
      <c r="W262" s="65">
        <v>7</v>
      </c>
      <c r="X262" s="65">
        <v>0</v>
      </c>
      <c r="Y262" s="62">
        <v>0</v>
      </c>
      <c r="Z262" s="62">
        <v>0</v>
      </c>
      <c r="AA262" s="62">
        <v>0</v>
      </c>
      <c r="AB262" s="62">
        <v>0</v>
      </c>
      <c r="AC262" s="62">
        <v>0</v>
      </c>
      <c r="AD262" s="62">
        <v>0</v>
      </c>
      <c r="AE262" s="62">
        <v>0</v>
      </c>
      <c r="AF262" s="62">
        <v>0</v>
      </c>
      <c r="AG262" s="62"/>
      <c r="AH262" s="62"/>
      <c r="AI262" s="62"/>
      <c r="AJ262" s="62"/>
    </row>
    <row r="263" spans="1:36" outlineLevel="2" x14ac:dyDescent="0.3">
      <c r="A263" s="62" t="s">
        <v>583</v>
      </c>
      <c r="B263" s="62" t="str">
        <f t="shared" si="40"/>
        <v>MRC</v>
      </c>
      <c r="C263" s="63" t="str">
        <f>VLOOKUP(MID(E263,1,4),Sheet1!B$2:H$123,3,)</f>
        <v>DIRECTOR MM'S OFFICE</v>
      </c>
      <c r="D263" s="64" t="str">
        <f>VLOOKUP(B263,project!A$2:D$101,2,)</f>
        <v xml:space="preserve">P-MUNICIPAL RUNNING COST                          </v>
      </c>
      <c r="E263" s="63" t="s">
        <v>946</v>
      </c>
      <c r="F263" s="63" t="s">
        <v>107</v>
      </c>
      <c r="G263" s="65">
        <v>6307</v>
      </c>
      <c r="H263" s="65">
        <v>6288</v>
      </c>
      <c r="I263" s="66">
        <f>ROUND(IF(ISERROR(VLOOKUP(CONCATENATE(E263," Total"),[1]salbud19!$E$6:$S$5588,15,)=TRUE),0,VLOOKUP(CONCATENATE(E263," Total"),[1]salbud19!$E$6:$S$5588,15,)),0)</f>
        <v>6665</v>
      </c>
      <c r="J263" s="66">
        <f t="shared" si="41"/>
        <v>7018</v>
      </c>
      <c r="K263" s="66">
        <f t="shared" si="41"/>
        <v>7390</v>
      </c>
      <c r="L263" s="62">
        <v>0</v>
      </c>
      <c r="M263" s="62">
        <v>0</v>
      </c>
      <c r="N263" s="62">
        <v>3667.72</v>
      </c>
      <c r="O263" s="62"/>
      <c r="P263" s="62">
        <v>2620.2800000000002</v>
      </c>
      <c r="Q263" s="62">
        <v>58.32</v>
      </c>
      <c r="R263" s="62">
        <v>32</v>
      </c>
      <c r="S263" s="62">
        <v>3221</v>
      </c>
      <c r="T263" s="62">
        <v>2130100</v>
      </c>
      <c r="U263" s="65">
        <v>3667.72</v>
      </c>
      <c r="V263" s="65"/>
      <c r="W263" s="65">
        <v>0</v>
      </c>
      <c r="X263" s="65">
        <v>-19</v>
      </c>
      <c r="Y263" s="62">
        <v>0</v>
      </c>
      <c r="Z263" s="62">
        <v>0</v>
      </c>
      <c r="AA263" s="62">
        <v>0</v>
      </c>
      <c r="AB263" s="62">
        <v>0</v>
      </c>
      <c r="AC263" s="62">
        <v>0</v>
      </c>
      <c r="AD263" s="62">
        <v>0</v>
      </c>
      <c r="AE263" s="62">
        <v>0</v>
      </c>
      <c r="AF263" s="62">
        <v>0</v>
      </c>
      <c r="AG263" s="62"/>
      <c r="AH263" s="62"/>
      <c r="AI263" s="62"/>
      <c r="AJ263" s="62"/>
    </row>
    <row r="264" spans="1:36" outlineLevel="2" x14ac:dyDescent="0.3">
      <c r="A264" s="62" t="s">
        <v>583</v>
      </c>
      <c r="B264" s="62" t="str">
        <f t="shared" si="40"/>
        <v>MRC</v>
      </c>
      <c r="C264" s="63" t="str">
        <f>VLOOKUP(MID(E264,1,4),Sheet1!B$2:H$123,3,)</f>
        <v>DIRECTOR MM'S OFFICE</v>
      </c>
      <c r="D264" s="64" t="str">
        <f>VLOOKUP(B264,project!A$2:D$101,2,)</f>
        <v xml:space="preserve">P-MUNICIPAL RUNNING COST                          </v>
      </c>
      <c r="E264" s="63" t="s">
        <v>947</v>
      </c>
      <c r="F264" s="63" t="s">
        <v>108</v>
      </c>
      <c r="G264" s="65">
        <v>46452</v>
      </c>
      <c r="H264" s="65">
        <v>47307</v>
      </c>
      <c r="I264" s="66">
        <f>ROUND(IF(ISERROR(VLOOKUP(CONCATENATE(E264," Total"),[1]salbud19!$E$6:$S$5588,15,)=TRUE),0,VLOOKUP(CONCATENATE(E264," Total"),[1]salbud19!$E$6:$S$5588,15,)),0)</f>
        <v>47307</v>
      </c>
      <c r="J264" s="66">
        <f t="shared" si="41"/>
        <v>49814</v>
      </c>
      <c r="K264" s="66">
        <f t="shared" si="41"/>
        <v>52454</v>
      </c>
      <c r="L264" s="62">
        <v>0</v>
      </c>
      <c r="M264" s="62">
        <v>0</v>
      </c>
      <c r="N264" s="62">
        <v>27595.61</v>
      </c>
      <c r="O264" s="62"/>
      <c r="P264" s="62">
        <v>19711.39</v>
      </c>
      <c r="Q264" s="62">
        <v>58.33</v>
      </c>
      <c r="R264" s="62">
        <v>32</v>
      </c>
      <c r="S264" s="62">
        <v>3221</v>
      </c>
      <c r="T264" s="62">
        <v>2130200</v>
      </c>
      <c r="U264" s="65">
        <v>27595.61</v>
      </c>
      <c r="V264" s="65"/>
      <c r="W264" s="65">
        <v>855</v>
      </c>
      <c r="X264" s="65">
        <v>0</v>
      </c>
      <c r="Y264" s="62">
        <v>0</v>
      </c>
      <c r="Z264" s="62">
        <v>0</v>
      </c>
      <c r="AA264" s="62">
        <v>0</v>
      </c>
      <c r="AB264" s="62">
        <v>0</v>
      </c>
      <c r="AC264" s="62">
        <v>0</v>
      </c>
      <c r="AD264" s="62">
        <v>0</v>
      </c>
      <c r="AE264" s="62">
        <v>0</v>
      </c>
      <c r="AF264" s="62">
        <v>0</v>
      </c>
      <c r="AG264" s="62"/>
      <c r="AH264" s="62"/>
      <c r="AI264" s="62"/>
      <c r="AJ264" s="62"/>
    </row>
    <row r="265" spans="1:36" outlineLevel="2" x14ac:dyDescent="0.3">
      <c r="A265" s="62" t="s">
        <v>583</v>
      </c>
      <c r="B265" s="62" t="str">
        <f t="shared" si="40"/>
        <v>MRC</v>
      </c>
      <c r="C265" s="63" t="str">
        <f>VLOOKUP(MID(E265,1,4),Sheet1!B$2:H$123,3,)</f>
        <v>DIRECTOR MM'S OFFICE</v>
      </c>
      <c r="D265" s="64" t="str">
        <f>VLOOKUP(B265,project!A$2:D$101,2,)</f>
        <v xml:space="preserve">P-MUNICIPAL RUNNING COST                          </v>
      </c>
      <c r="E265" s="63" t="s">
        <v>948</v>
      </c>
      <c r="F265" s="63" t="s">
        <v>109</v>
      </c>
      <c r="G265" s="65">
        <v>69382</v>
      </c>
      <c r="H265" s="65">
        <v>69163</v>
      </c>
      <c r="I265" s="66">
        <f>ROUND(IF(ISERROR(VLOOKUP(CONCATENATE(E265," Total"),[1]salbud19!$E$6:$S$5588,15,)=TRUE),0,VLOOKUP(CONCATENATE(E265," Total"),[1]salbud19!$E$6:$S$5588,15,)),0)</f>
        <v>73312</v>
      </c>
      <c r="J265" s="66">
        <f t="shared" si="41"/>
        <v>77198</v>
      </c>
      <c r="K265" s="66">
        <f t="shared" si="41"/>
        <v>81289</v>
      </c>
      <c r="L265" s="62">
        <v>0</v>
      </c>
      <c r="M265" s="62">
        <v>0</v>
      </c>
      <c r="N265" s="62">
        <v>40344.92</v>
      </c>
      <c r="O265" s="62"/>
      <c r="P265" s="62">
        <v>28818.080000000002</v>
      </c>
      <c r="Q265" s="62">
        <v>58.33</v>
      </c>
      <c r="R265" s="62">
        <v>32</v>
      </c>
      <c r="S265" s="62">
        <v>3221</v>
      </c>
      <c r="T265" s="62">
        <v>2130300</v>
      </c>
      <c r="U265" s="65">
        <v>40344.92</v>
      </c>
      <c r="V265" s="65"/>
      <c r="W265" s="65">
        <v>0</v>
      </c>
      <c r="X265" s="65">
        <v>-219</v>
      </c>
      <c r="Y265" s="62">
        <v>0</v>
      </c>
      <c r="Z265" s="62">
        <v>0</v>
      </c>
      <c r="AA265" s="62">
        <v>0</v>
      </c>
      <c r="AB265" s="62">
        <v>0</v>
      </c>
      <c r="AC265" s="62">
        <v>0</v>
      </c>
      <c r="AD265" s="62">
        <v>0</v>
      </c>
      <c r="AE265" s="62">
        <v>0</v>
      </c>
      <c r="AF265" s="62">
        <v>0</v>
      </c>
      <c r="AG265" s="62"/>
      <c r="AH265" s="62"/>
      <c r="AI265" s="62"/>
      <c r="AJ265" s="62"/>
    </row>
    <row r="266" spans="1:36" outlineLevel="2" x14ac:dyDescent="0.3">
      <c r="A266" s="62" t="s">
        <v>583</v>
      </c>
      <c r="B266" s="62" t="str">
        <f t="shared" si="40"/>
        <v>MRC</v>
      </c>
      <c r="C266" s="63" t="str">
        <f>VLOOKUP(MID(E266,1,4),Sheet1!B$2:H$123,3,)</f>
        <v>DIRECTOR MM'S OFFICE</v>
      </c>
      <c r="D266" s="64" t="str">
        <f>VLOOKUP(B266,project!A$2:D$101,2,)</f>
        <v xml:space="preserve">P-MUNICIPAL RUNNING COST                          </v>
      </c>
      <c r="E266" s="63" t="s">
        <v>949</v>
      </c>
      <c r="F266" s="63" t="s">
        <v>110</v>
      </c>
      <c r="G266" s="65">
        <v>1785</v>
      </c>
      <c r="H266" s="65">
        <v>1785</v>
      </c>
      <c r="I266" s="66">
        <f>ROUND(IF(ISERROR(VLOOKUP(CONCATENATE(E266," Total"),[1]salbud19!$E$6:$S$5588,15,)=TRUE),0,VLOOKUP(CONCATENATE(E266," Total"),[1]salbud19!$E$6:$S$5588,15,)),0)</f>
        <v>1785</v>
      </c>
      <c r="J266" s="66">
        <f t="shared" si="41"/>
        <v>1880</v>
      </c>
      <c r="K266" s="66">
        <f t="shared" si="41"/>
        <v>1980</v>
      </c>
      <c r="L266" s="62">
        <v>0</v>
      </c>
      <c r="M266" s="62">
        <v>0</v>
      </c>
      <c r="N266" s="62">
        <v>1041.04</v>
      </c>
      <c r="O266" s="62"/>
      <c r="P266" s="62">
        <v>743.96</v>
      </c>
      <c r="Q266" s="62">
        <v>58.32</v>
      </c>
      <c r="R266" s="62">
        <v>32</v>
      </c>
      <c r="S266" s="62">
        <v>3221</v>
      </c>
      <c r="T266" s="62">
        <v>2130400</v>
      </c>
      <c r="U266" s="65">
        <v>1041.04</v>
      </c>
      <c r="V266" s="65"/>
      <c r="W266" s="65">
        <v>0</v>
      </c>
      <c r="X266" s="65">
        <v>0</v>
      </c>
      <c r="Y266" s="62">
        <v>0</v>
      </c>
      <c r="Z266" s="62">
        <v>0</v>
      </c>
      <c r="AA266" s="62">
        <v>0</v>
      </c>
      <c r="AB266" s="62">
        <v>0</v>
      </c>
      <c r="AC266" s="62">
        <v>0</v>
      </c>
      <c r="AD266" s="62">
        <v>0</v>
      </c>
      <c r="AE266" s="62">
        <v>0</v>
      </c>
      <c r="AF266" s="62">
        <v>0</v>
      </c>
      <c r="AG266" s="62"/>
      <c r="AH266" s="62"/>
      <c r="AI266" s="62"/>
      <c r="AJ266" s="62"/>
    </row>
    <row r="267" spans="1:36" outlineLevel="2" x14ac:dyDescent="0.3">
      <c r="A267" s="62" t="s">
        <v>583</v>
      </c>
      <c r="B267" s="62" t="str">
        <f t="shared" si="40"/>
        <v>P16</v>
      </c>
      <c r="C267" s="63" t="str">
        <f>VLOOKUP(MID(E267,1,4),Sheet1!B$2:H$123,3,)</f>
        <v>DIRECTOR MM'S OFFICE</v>
      </c>
      <c r="D267" s="64" t="str">
        <f>VLOOKUP(B267,project!A$2:D$101,2,)</f>
        <v>Operational Functions and Events Admin</v>
      </c>
      <c r="E267" s="63" t="s">
        <v>950</v>
      </c>
      <c r="F267" s="63" t="s">
        <v>139</v>
      </c>
      <c r="G267" s="65">
        <v>44000</v>
      </c>
      <c r="H267" s="65">
        <v>176000</v>
      </c>
      <c r="I267" s="66">
        <f>(H267)</f>
        <v>176000</v>
      </c>
      <c r="J267" s="66">
        <f t="shared" si="41"/>
        <v>185328</v>
      </c>
      <c r="K267" s="66">
        <f t="shared" si="41"/>
        <v>195150</v>
      </c>
      <c r="L267" s="62">
        <v>0</v>
      </c>
      <c r="M267" s="62">
        <v>0</v>
      </c>
      <c r="N267" s="62">
        <v>176000</v>
      </c>
      <c r="O267" s="62"/>
      <c r="P267" s="62">
        <v>0</v>
      </c>
      <c r="Q267" s="62">
        <v>100</v>
      </c>
      <c r="R267" s="62">
        <v>32</v>
      </c>
      <c r="S267" s="62">
        <v>3221</v>
      </c>
      <c r="T267" s="62">
        <v>2260390</v>
      </c>
      <c r="U267" s="65">
        <v>176000</v>
      </c>
      <c r="V267" s="65"/>
      <c r="W267" s="65">
        <v>176000</v>
      </c>
      <c r="X267" s="65">
        <v>-44000</v>
      </c>
      <c r="Y267" s="62">
        <v>0</v>
      </c>
      <c r="Z267" s="62">
        <v>0</v>
      </c>
      <c r="AA267" s="62">
        <v>0</v>
      </c>
      <c r="AB267" s="62">
        <v>0</v>
      </c>
      <c r="AC267" s="62">
        <v>0</v>
      </c>
      <c r="AD267" s="62">
        <v>0</v>
      </c>
      <c r="AE267" s="62">
        <v>0</v>
      </c>
      <c r="AF267" s="62">
        <v>0</v>
      </c>
      <c r="AG267" s="62"/>
      <c r="AH267" s="62"/>
      <c r="AI267" s="62"/>
      <c r="AJ267" s="62"/>
    </row>
    <row r="268" spans="1:36" outlineLevel="2" x14ac:dyDescent="0.3">
      <c r="A268" s="62" t="s">
        <v>583</v>
      </c>
      <c r="B268" s="62" t="str">
        <f t="shared" si="40"/>
        <v>P13</v>
      </c>
      <c r="C268" s="63" t="str">
        <f>VLOOKUP(MID(E268,1,4),Sheet1!B$2:H$123,3,)</f>
        <v>DIRECTOR MM'S OFFICE</v>
      </c>
      <c r="D268" s="64" t="str">
        <f>VLOOKUP(B268,project!A$2:D$101,2,)</f>
        <v>Operational Functions and Events</v>
      </c>
      <c r="E268" s="63" t="s">
        <v>951</v>
      </c>
      <c r="F268" s="63" t="s">
        <v>141</v>
      </c>
      <c r="G268" s="65">
        <v>200000</v>
      </c>
      <c r="H268" s="65">
        <v>200000</v>
      </c>
      <c r="I268" s="66">
        <f>(H268)</f>
        <v>200000</v>
      </c>
      <c r="J268" s="66">
        <f t="shared" si="41"/>
        <v>210600</v>
      </c>
      <c r="K268" s="66">
        <f t="shared" si="41"/>
        <v>221762</v>
      </c>
      <c r="L268" s="62">
        <v>13800</v>
      </c>
      <c r="M268" s="62">
        <v>6150</v>
      </c>
      <c r="N268" s="62">
        <v>159063.70000000001</v>
      </c>
      <c r="O268" s="62"/>
      <c r="P268" s="62">
        <v>40936.300000000003</v>
      </c>
      <c r="Q268" s="62">
        <v>79.53</v>
      </c>
      <c r="R268" s="62">
        <v>32</v>
      </c>
      <c r="S268" s="62">
        <v>3221</v>
      </c>
      <c r="T268" s="62">
        <v>2260600</v>
      </c>
      <c r="U268" s="65">
        <v>159063.70000000001</v>
      </c>
      <c r="V268" s="65"/>
      <c r="W268" s="65">
        <v>0</v>
      </c>
      <c r="X268" s="65">
        <v>0</v>
      </c>
      <c r="Y268" s="62">
        <v>6150</v>
      </c>
      <c r="Z268" s="62">
        <v>14168</v>
      </c>
      <c r="AA268" s="62">
        <v>0</v>
      </c>
      <c r="AB268" s="62">
        <v>0</v>
      </c>
      <c r="AC268" s="62">
        <v>14168</v>
      </c>
      <c r="AD268" s="62">
        <v>0</v>
      </c>
      <c r="AE268" s="62">
        <v>0</v>
      </c>
      <c r="AF268" s="62">
        <v>0</v>
      </c>
      <c r="AG268" s="67"/>
      <c r="AH268" s="67"/>
      <c r="AI268" s="62"/>
      <c r="AJ268" s="62"/>
    </row>
    <row r="269" spans="1:36" outlineLevel="2" x14ac:dyDescent="0.3">
      <c r="A269" s="62" t="s">
        <v>583</v>
      </c>
      <c r="B269" s="62" t="str">
        <f t="shared" si="40"/>
        <v>MRC</v>
      </c>
      <c r="C269" s="63" t="str">
        <f>VLOOKUP(MID(E269,1,4),Sheet1!B$2:H$123,3,)</f>
        <v>DIRECTOR MM'S OFFICE</v>
      </c>
      <c r="D269" s="64" t="str">
        <f>VLOOKUP(B269,project!A$2:D$101,2,)</f>
        <v xml:space="preserve">P-MUNICIPAL RUNNING COST                          </v>
      </c>
      <c r="E269" s="63" t="s">
        <v>952</v>
      </c>
      <c r="F269" s="63" t="s">
        <v>150</v>
      </c>
      <c r="G269" s="65">
        <v>350000</v>
      </c>
      <c r="H269" s="65">
        <v>4600000</v>
      </c>
      <c r="I269" s="66">
        <v>1500000</v>
      </c>
      <c r="J269" s="66">
        <f t="shared" si="41"/>
        <v>1579500</v>
      </c>
      <c r="K269" s="66">
        <f t="shared" si="41"/>
        <v>1663214</v>
      </c>
      <c r="L269" s="62">
        <v>0</v>
      </c>
      <c r="M269" s="62">
        <v>0</v>
      </c>
      <c r="N269" s="62">
        <v>600000</v>
      </c>
      <c r="O269" s="62"/>
      <c r="P269" s="62">
        <v>4000000</v>
      </c>
      <c r="Q269" s="62">
        <v>13.04</v>
      </c>
      <c r="R269" s="62">
        <v>32</v>
      </c>
      <c r="S269" s="62">
        <v>3221</v>
      </c>
      <c r="T269" s="62">
        <v>2270460</v>
      </c>
      <c r="U269" s="65">
        <v>600000</v>
      </c>
      <c r="V269" s="65"/>
      <c r="W269" s="65">
        <v>4250000</v>
      </c>
      <c r="X269" s="65">
        <v>0</v>
      </c>
      <c r="Y269" s="62">
        <v>0</v>
      </c>
      <c r="Z269" s="62">
        <v>0</v>
      </c>
      <c r="AA269" s="62">
        <v>0</v>
      </c>
      <c r="AB269" s="62">
        <v>0</v>
      </c>
      <c r="AC269" s="62">
        <v>0</v>
      </c>
      <c r="AD269" s="62">
        <v>0</v>
      </c>
      <c r="AE269" s="62">
        <v>0</v>
      </c>
      <c r="AF269" s="62">
        <v>0</v>
      </c>
      <c r="AG269" s="62"/>
      <c r="AH269" s="62"/>
      <c r="AI269" s="62"/>
      <c r="AJ269" s="62"/>
    </row>
    <row r="270" spans="1:36" outlineLevel="2" x14ac:dyDescent="0.3">
      <c r="A270" s="62" t="s">
        <v>583</v>
      </c>
      <c r="B270" s="62" t="str">
        <f t="shared" si="40"/>
        <v>MRC</v>
      </c>
      <c r="C270" s="63" t="str">
        <f>VLOOKUP(MID(E270,1,4),Sheet1!B$2:H$123,3,)</f>
        <v>DIRECTOR MM'S OFFICE</v>
      </c>
      <c r="D270" s="64" t="str">
        <f>VLOOKUP(B270,project!A$2:D$101,2,)</f>
        <v xml:space="preserve">P-MUNICIPAL RUNNING COST                          </v>
      </c>
      <c r="E270" s="63" t="s">
        <v>953</v>
      </c>
      <c r="F270" s="63" t="s">
        <v>178</v>
      </c>
      <c r="G270" s="65">
        <v>35759</v>
      </c>
      <c r="H270" s="65">
        <v>35759</v>
      </c>
      <c r="I270" s="66">
        <f>(H270)</f>
        <v>35759</v>
      </c>
      <c r="J270" s="66">
        <f t="shared" si="41"/>
        <v>37654</v>
      </c>
      <c r="K270" s="66">
        <f t="shared" si="41"/>
        <v>39650</v>
      </c>
      <c r="L270" s="62">
        <v>0</v>
      </c>
      <c r="M270" s="62">
        <v>0</v>
      </c>
      <c r="N270" s="62">
        <v>3897.46</v>
      </c>
      <c r="O270" s="62"/>
      <c r="P270" s="62">
        <v>31861.54</v>
      </c>
      <c r="Q270" s="62">
        <v>10.89</v>
      </c>
      <c r="R270" s="62">
        <v>32</v>
      </c>
      <c r="S270" s="62">
        <v>3221</v>
      </c>
      <c r="T270" s="62">
        <v>2301100</v>
      </c>
      <c r="U270" s="65">
        <v>3897.46</v>
      </c>
      <c r="V270" s="65"/>
      <c r="W270" s="65">
        <v>0</v>
      </c>
      <c r="X270" s="65">
        <v>0</v>
      </c>
      <c r="Y270" s="62">
        <v>0</v>
      </c>
      <c r="Z270" s="62">
        <v>0</v>
      </c>
      <c r="AA270" s="62">
        <v>0</v>
      </c>
      <c r="AB270" s="62">
        <v>0</v>
      </c>
      <c r="AC270" s="62">
        <v>0</v>
      </c>
      <c r="AD270" s="62">
        <v>0</v>
      </c>
      <c r="AE270" s="62">
        <v>0</v>
      </c>
      <c r="AF270" s="62">
        <v>0</v>
      </c>
      <c r="AG270" s="62"/>
      <c r="AH270" s="62"/>
      <c r="AI270" s="62"/>
      <c r="AJ270" s="62"/>
    </row>
    <row r="271" spans="1:36" outlineLevel="2" x14ac:dyDescent="0.3">
      <c r="A271" s="62" t="s">
        <v>583</v>
      </c>
      <c r="B271" s="62" t="str">
        <f t="shared" si="40"/>
        <v>MRC</v>
      </c>
      <c r="C271" s="63" t="str">
        <f>VLOOKUP(MID(E271,1,4),Sheet1!B$2:H$123,3,)</f>
        <v>DIRECTOR MM'S OFFICE</v>
      </c>
      <c r="D271" s="64" t="str">
        <f>VLOOKUP(B271,project!A$2:D$101,2,)</f>
        <v xml:space="preserve">P-MUNICIPAL RUNNING COST                          </v>
      </c>
      <c r="E271" s="63" t="s">
        <v>954</v>
      </c>
      <c r="F271" s="63" t="s">
        <v>184</v>
      </c>
      <c r="G271" s="65">
        <v>2000</v>
      </c>
      <c r="H271" s="65">
        <v>0</v>
      </c>
      <c r="I271" s="66">
        <f>(H271)</f>
        <v>0</v>
      </c>
      <c r="J271" s="66">
        <f t="shared" si="41"/>
        <v>0</v>
      </c>
      <c r="K271" s="66">
        <f t="shared" si="41"/>
        <v>0</v>
      </c>
      <c r="L271" s="62">
        <v>0</v>
      </c>
      <c r="M271" s="62">
        <v>0</v>
      </c>
      <c r="N271" s="62">
        <v>0</v>
      </c>
      <c r="O271" s="62"/>
      <c r="P271" s="62">
        <v>0</v>
      </c>
      <c r="Q271" s="62">
        <v>0</v>
      </c>
      <c r="R271" s="62">
        <v>32</v>
      </c>
      <c r="S271" s="62">
        <v>3221</v>
      </c>
      <c r="T271" s="62">
        <v>2301620</v>
      </c>
      <c r="U271" s="65">
        <v>0</v>
      </c>
      <c r="V271" s="65"/>
      <c r="W271" s="65">
        <v>0</v>
      </c>
      <c r="X271" s="65">
        <v>-2000</v>
      </c>
      <c r="Y271" s="62">
        <v>0</v>
      </c>
      <c r="Z271" s="62">
        <v>0</v>
      </c>
      <c r="AA271" s="62">
        <v>0</v>
      </c>
      <c r="AB271" s="62">
        <v>0</v>
      </c>
      <c r="AC271" s="62">
        <v>0</v>
      </c>
      <c r="AD271" s="62">
        <v>0</v>
      </c>
      <c r="AE271" s="62">
        <v>0</v>
      </c>
      <c r="AF271" s="62">
        <v>0</v>
      </c>
      <c r="AG271" s="62"/>
      <c r="AH271" s="62"/>
      <c r="AI271" s="62"/>
      <c r="AJ271" s="62"/>
    </row>
    <row r="272" spans="1:36" outlineLevel="2" x14ac:dyDescent="0.3">
      <c r="A272" s="62" t="s">
        <v>583</v>
      </c>
      <c r="B272" s="62" t="str">
        <f t="shared" si="40"/>
        <v>P01</v>
      </c>
      <c r="C272" s="63" t="str">
        <f>VLOOKUP(MID(E272,1,4),Sheet1!B$2:H$123,3,)</f>
        <v>DIRECTOR MM'S OFFICE</v>
      </c>
      <c r="D272" s="64" t="str">
        <f>VLOOKUP(B272,project!A$2:D$101,2,)</f>
        <v xml:space="preserve">CONGRESSES_COO'S OFFICE                           </v>
      </c>
      <c r="E272" s="63" t="s">
        <v>955</v>
      </c>
      <c r="F272" s="63" t="s">
        <v>197</v>
      </c>
      <c r="G272" s="65">
        <v>181500</v>
      </c>
      <c r="H272" s="65">
        <v>181500</v>
      </c>
      <c r="I272" s="66">
        <f>(H272)</f>
        <v>181500</v>
      </c>
      <c r="J272" s="66">
        <f t="shared" si="41"/>
        <v>191120</v>
      </c>
      <c r="K272" s="66">
        <f t="shared" si="41"/>
        <v>201249</v>
      </c>
      <c r="L272" s="62">
        <v>0</v>
      </c>
      <c r="M272" s="62">
        <v>0</v>
      </c>
      <c r="N272" s="62">
        <v>92746.36</v>
      </c>
      <c r="O272" s="62"/>
      <c r="P272" s="62">
        <v>88753.64</v>
      </c>
      <c r="Q272" s="62">
        <v>51.09</v>
      </c>
      <c r="R272" s="62">
        <v>32</v>
      </c>
      <c r="S272" s="62">
        <v>3221</v>
      </c>
      <c r="T272" s="62">
        <v>2305110</v>
      </c>
      <c r="U272" s="65">
        <v>92746.36</v>
      </c>
      <c r="V272" s="65"/>
      <c r="W272" s="65">
        <v>0</v>
      </c>
      <c r="X272" s="65">
        <v>0</v>
      </c>
      <c r="Y272" s="62">
        <v>0</v>
      </c>
      <c r="Z272" s="62">
        <v>0</v>
      </c>
      <c r="AA272" s="62">
        <v>0</v>
      </c>
      <c r="AB272" s="62">
        <v>0</v>
      </c>
      <c r="AC272" s="62">
        <v>0</v>
      </c>
      <c r="AD272" s="62">
        <v>0</v>
      </c>
      <c r="AE272" s="62">
        <v>0</v>
      </c>
      <c r="AF272" s="62">
        <v>0</v>
      </c>
      <c r="AG272" s="62"/>
      <c r="AH272" s="62"/>
      <c r="AI272" s="62"/>
      <c r="AJ272" s="62"/>
    </row>
    <row r="273" spans="1:36" outlineLevel="2" x14ac:dyDescent="0.3">
      <c r="A273" s="62" t="s">
        <v>583</v>
      </c>
      <c r="B273" s="62" t="str">
        <f t="shared" si="40"/>
        <v>MRC</v>
      </c>
      <c r="C273" s="63" t="str">
        <f>VLOOKUP(MID(E273,1,4),Sheet1!B$2:H$123,3,)</f>
        <v>DIRECTOR MM'S OFFICE</v>
      </c>
      <c r="D273" s="64" t="str">
        <f>VLOOKUP(B273,project!A$2:D$101,2,)</f>
        <v xml:space="preserve">P-MUNICIPAL RUNNING COST                          </v>
      </c>
      <c r="E273" s="63" t="s">
        <v>956</v>
      </c>
      <c r="F273" s="63" t="s">
        <v>198</v>
      </c>
      <c r="G273" s="65">
        <v>16468</v>
      </c>
      <c r="H273" s="65">
        <v>5754</v>
      </c>
      <c r="I273" s="66">
        <f>ROUND(IF(ISERROR(VLOOKUP(CONCATENATE(E273," Total"),[1]salbud19!$E$6:$S$5588,15,)=TRUE),0,VLOOKUP(CONCATENATE(E273," Total"),[1]salbud19!$E$6:$S$5588,15,)),0)</f>
        <v>3900</v>
      </c>
      <c r="J273" s="66">
        <f t="shared" si="41"/>
        <v>4107</v>
      </c>
      <c r="K273" s="66">
        <f t="shared" si="41"/>
        <v>4325</v>
      </c>
      <c r="L273" s="62">
        <v>0</v>
      </c>
      <c r="M273" s="62">
        <v>0</v>
      </c>
      <c r="N273" s="62">
        <v>4056.31</v>
      </c>
      <c r="O273" s="62"/>
      <c r="P273" s="62">
        <v>1697.69</v>
      </c>
      <c r="Q273" s="62">
        <v>70.489999999999995</v>
      </c>
      <c r="R273" s="62">
        <v>32</v>
      </c>
      <c r="S273" s="62">
        <v>3221</v>
      </c>
      <c r="T273" s="62">
        <v>2305410</v>
      </c>
      <c r="U273" s="65">
        <v>4056.31</v>
      </c>
      <c r="V273" s="65"/>
      <c r="W273" s="65">
        <v>0</v>
      </c>
      <c r="X273" s="65">
        <v>-10714</v>
      </c>
      <c r="Y273" s="62">
        <v>0</v>
      </c>
      <c r="Z273" s="62">
        <v>0</v>
      </c>
      <c r="AA273" s="62">
        <v>0</v>
      </c>
      <c r="AB273" s="62">
        <v>0</v>
      </c>
      <c r="AC273" s="62">
        <v>0</v>
      </c>
      <c r="AD273" s="62">
        <v>0</v>
      </c>
      <c r="AE273" s="62">
        <v>0</v>
      </c>
      <c r="AF273" s="62">
        <v>0</v>
      </c>
      <c r="AG273" s="62"/>
      <c r="AH273" s="62"/>
      <c r="AI273" s="62"/>
      <c r="AJ273" s="62"/>
    </row>
    <row r="274" spans="1:36" outlineLevel="2" x14ac:dyDescent="0.3">
      <c r="A274" s="62" t="s">
        <v>583</v>
      </c>
      <c r="B274" s="62" t="str">
        <f t="shared" si="40"/>
        <v>MRC</v>
      </c>
      <c r="C274" s="63" t="str">
        <f>VLOOKUP(MID(E274,1,4),Sheet1!B$2:H$123,3,)</f>
        <v>DIRECTOR MM'S OFFICE</v>
      </c>
      <c r="D274" s="64" t="str">
        <f>VLOOKUP(B274,project!A$2:D$101,2,)</f>
        <v xml:space="preserve">P-MUNICIPAL RUNNING COST                          </v>
      </c>
      <c r="E274" s="63" t="s">
        <v>957</v>
      </c>
      <c r="F274" s="63" t="s">
        <v>199</v>
      </c>
      <c r="G274" s="65">
        <v>50000</v>
      </c>
      <c r="H274" s="65">
        <v>31000</v>
      </c>
      <c r="I274" s="66">
        <v>0</v>
      </c>
      <c r="J274" s="66">
        <f t="shared" si="41"/>
        <v>0</v>
      </c>
      <c r="K274" s="66">
        <f t="shared" si="41"/>
        <v>0</v>
      </c>
      <c r="L274" s="62">
        <v>0</v>
      </c>
      <c r="M274" s="62">
        <v>0</v>
      </c>
      <c r="N274" s="62">
        <v>28088.77</v>
      </c>
      <c r="O274" s="62"/>
      <c r="P274" s="62">
        <v>2911.23</v>
      </c>
      <c r="Q274" s="62">
        <v>90.6</v>
      </c>
      <c r="R274" s="62">
        <v>32</v>
      </c>
      <c r="S274" s="62">
        <v>3221</v>
      </c>
      <c r="T274" s="62">
        <v>2305760</v>
      </c>
      <c r="U274" s="65">
        <v>28088.77</v>
      </c>
      <c r="V274" s="65"/>
      <c r="W274" s="65">
        <v>0</v>
      </c>
      <c r="X274" s="65">
        <v>-19000</v>
      </c>
      <c r="Y274" s="62">
        <v>0</v>
      </c>
      <c r="Z274" s="62">
        <v>0</v>
      </c>
      <c r="AA274" s="62">
        <v>0</v>
      </c>
      <c r="AB274" s="62">
        <v>0</v>
      </c>
      <c r="AC274" s="62">
        <v>0</v>
      </c>
      <c r="AD274" s="62">
        <v>0</v>
      </c>
      <c r="AE274" s="62">
        <v>0</v>
      </c>
      <c r="AF274" s="62">
        <v>0</v>
      </c>
      <c r="AG274" s="62"/>
      <c r="AH274" s="62"/>
      <c r="AI274" s="62"/>
      <c r="AJ274" s="62"/>
    </row>
    <row r="275" spans="1:36" outlineLevel="2" x14ac:dyDescent="0.3">
      <c r="A275" s="62" t="s">
        <v>583</v>
      </c>
      <c r="B275" s="62" t="str">
        <f t="shared" si="40"/>
        <v>MRC</v>
      </c>
      <c r="C275" s="63" t="str">
        <f>VLOOKUP(MID(E275,1,4),Sheet1!B$2:H$123,3,)</f>
        <v>DIRECTOR MM'S OFFICE</v>
      </c>
      <c r="D275" s="64" t="str">
        <f>VLOOKUP(B275,project!A$2:D$101,2,)</f>
        <v xml:space="preserve">P-MUNICIPAL RUNNING COST                          </v>
      </c>
      <c r="E275" s="63" t="s">
        <v>958</v>
      </c>
      <c r="F275" s="63" t="s">
        <v>212</v>
      </c>
      <c r="G275" s="65">
        <v>36000</v>
      </c>
      <c r="H275" s="65">
        <v>36000</v>
      </c>
      <c r="I275" s="66">
        <f>(H275)</f>
        <v>36000</v>
      </c>
      <c r="J275" s="66">
        <f t="shared" si="41"/>
        <v>37908</v>
      </c>
      <c r="K275" s="66">
        <f t="shared" si="41"/>
        <v>39917</v>
      </c>
      <c r="L275" s="62">
        <v>0</v>
      </c>
      <c r="M275" s="62">
        <v>5655</v>
      </c>
      <c r="N275" s="62">
        <v>1987.37</v>
      </c>
      <c r="O275" s="62"/>
      <c r="P275" s="62">
        <v>34012.629999999997</v>
      </c>
      <c r="Q275" s="62">
        <v>5.52</v>
      </c>
      <c r="R275" s="62">
        <v>32</v>
      </c>
      <c r="S275" s="62">
        <v>3221</v>
      </c>
      <c r="T275" s="62">
        <v>2320600</v>
      </c>
      <c r="U275" s="65">
        <v>1987.37</v>
      </c>
      <c r="V275" s="65"/>
      <c r="W275" s="65">
        <v>0</v>
      </c>
      <c r="X275" s="65">
        <v>0</v>
      </c>
      <c r="Y275" s="62">
        <v>5655</v>
      </c>
      <c r="Z275" s="62">
        <v>0</v>
      </c>
      <c r="AA275" s="62">
        <v>0</v>
      </c>
      <c r="AB275" s="62">
        <v>0</v>
      </c>
      <c r="AC275" s="62">
        <v>0</v>
      </c>
      <c r="AD275" s="62">
        <v>0</v>
      </c>
      <c r="AE275" s="62">
        <v>0</v>
      </c>
      <c r="AF275" s="62">
        <v>0</v>
      </c>
      <c r="AG275" s="62"/>
      <c r="AH275" s="62"/>
      <c r="AI275" s="62"/>
      <c r="AJ275" s="62"/>
    </row>
    <row r="276" spans="1:36" s="30" customFormat="1" outlineLevel="1" x14ac:dyDescent="0.3">
      <c r="A276" s="72"/>
      <c r="B276" s="72"/>
      <c r="C276" s="73" t="s">
        <v>3563</v>
      </c>
      <c r="D276" s="59"/>
      <c r="E276" s="73"/>
      <c r="F276" s="73"/>
      <c r="G276" s="74">
        <f>SUBTOTAL(9,G256:G275)</f>
        <v>2789167</v>
      </c>
      <c r="H276" s="74">
        <f>SUBTOTAL(9,H256:H275)</f>
        <v>5946173</v>
      </c>
      <c r="I276" s="75">
        <f>SUBTOTAL(9,I256:I275)</f>
        <v>2623336</v>
      </c>
      <c r="J276" s="75">
        <f>SUBTOTAL(9,J256:J275)</f>
        <v>2762374</v>
      </c>
      <c r="K276" s="75">
        <f>SUBTOTAL(9,K256:K275)</f>
        <v>2908781</v>
      </c>
      <c r="L276" s="72"/>
      <c r="M276" s="72"/>
      <c r="N276" s="72"/>
      <c r="O276" s="72"/>
      <c r="P276" s="72"/>
      <c r="Q276" s="72"/>
      <c r="R276" s="72"/>
      <c r="S276" s="72"/>
      <c r="T276" s="72"/>
      <c r="U276" s="74"/>
      <c r="V276" s="74"/>
      <c r="W276" s="74"/>
      <c r="X276" s="74"/>
      <c r="Y276" s="72"/>
      <c r="Z276" s="72"/>
      <c r="AA276" s="72"/>
      <c r="AB276" s="72"/>
      <c r="AC276" s="72"/>
      <c r="AD276" s="72"/>
      <c r="AE276" s="72"/>
      <c r="AF276" s="72"/>
      <c r="AG276" s="72"/>
      <c r="AH276" s="72"/>
      <c r="AI276" s="72"/>
      <c r="AJ276" s="72"/>
    </row>
    <row r="277" spans="1:36" outlineLevel="2" x14ac:dyDescent="0.3">
      <c r="A277" s="62" t="s">
        <v>583</v>
      </c>
      <c r="B277" s="62" t="str">
        <f t="shared" ref="B277:B286" si="42">MID(E277,14,3)</f>
        <v>MRC</v>
      </c>
      <c r="C277" s="63" t="str">
        <f>VLOOKUP(MID(E277,1,4),Sheet1!B$2:H$123,3,)</f>
        <v>IGR UNIT ADMINISTRATION</v>
      </c>
      <c r="D277" s="64" t="str">
        <f>VLOOKUP(B277,project!A$2:D$101,2,)</f>
        <v xml:space="preserve">P-MUNICIPAL RUNNING COST                          </v>
      </c>
      <c r="E277" s="63" t="s">
        <v>965</v>
      </c>
      <c r="F277" s="63" t="s">
        <v>98</v>
      </c>
      <c r="G277" s="65">
        <v>455610</v>
      </c>
      <c r="H277" s="65">
        <v>454176</v>
      </c>
      <c r="I277" s="66">
        <f>ROUND(IF(ISERROR(VLOOKUP(CONCATENATE(E277," Total"),[1]salbud19!$E$6:$S$5588,15,)=TRUE),0,VLOOKUP(CONCATENATE(E277," Total"),[1]salbud19!$E$6:$S$5588,15,)),0)</f>
        <v>481427</v>
      </c>
      <c r="J277" s="66">
        <f t="shared" ref="J277:K286" si="43">ROUND(SUM(I277*5.3%)+I277,0)</f>
        <v>506943</v>
      </c>
      <c r="K277" s="66">
        <f t="shared" si="43"/>
        <v>533811</v>
      </c>
      <c r="L277" s="62">
        <v>0</v>
      </c>
      <c r="M277" s="62">
        <v>0</v>
      </c>
      <c r="N277" s="62">
        <v>264936</v>
      </c>
      <c r="O277" s="62"/>
      <c r="P277" s="62">
        <v>189240</v>
      </c>
      <c r="Q277" s="62">
        <v>58.33</v>
      </c>
      <c r="R277" s="62">
        <v>32</v>
      </c>
      <c r="S277" s="62">
        <v>3231</v>
      </c>
      <c r="T277" s="62">
        <v>2110010</v>
      </c>
      <c r="U277" s="65">
        <v>264936</v>
      </c>
      <c r="V277" s="65"/>
      <c r="W277" s="65">
        <v>0</v>
      </c>
      <c r="X277" s="65">
        <v>-1434</v>
      </c>
      <c r="Y277" s="62">
        <v>0</v>
      </c>
      <c r="Z277" s="62">
        <v>0</v>
      </c>
      <c r="AA277" s="62">
        <v>0</v>
      </c>
      <c r="AB277" s="62">
        <v>0</v>
      </c>
      <c r="AC277" s="62">
        <v>64046</v>
      </c>
      <c r="AD277" s="62">
        <v>0</v>
      </c>
      <c r="AE277" s="62">
        <v>0</v>
      </c>
      <c r="AF277" s="62">
        <v>0</v>
      </c>
      <c r="AG277" s="62"/>
      <c r="AH277" s="62"/>
      <c r="AI277" s="62"/>
      <c r="AJ277" s="62"/>
    </row>
    <row r="278" spans="1:36" outlineLevel="2" x14ac:dyDescent="0.3">
      <c r="A278" s="62" t="s">
        <v>583</v>
      </c>
      <c r="B278" s="62" t="str">
        <f t="shared" si="42"/>
        <v>MRC</v>
      </c>
      <c r="C278" s="63" t="str">
        <f>VLOOKUP(MID(E278,1,4),Sheet1!B$2:H$123,3,)</f>
        <v>IGR UNIT ADMINISTRATION</v>
      </c>
      <c r="D278" s="64" t="str">
        <f>VLOOKUP(B278,project!A$2:D$101,2,)</f>
        <v xml:space="preserve">P-MUNICIPAL RUNNING COST                          </v>
      </c>
      <c r="E278" s="63" t="s">
        <v>966</v>
      </c>
      <c r="F278" s="63" t="s">
        <v>99</v>
      </c>
      <c r="G278" s="65">
        <v>37967</v>
      </c>
      <c r="H278" s="65">
        <v>37848</v>
      </c>
      <c r="I278" s="66">
        <f>ROUND(IF(ISERROR(VLOOKUP(CONCATENATE(E278," Total"),[1]salbud19!$E$6:$S$5588,15,)=TRUE),0,VLOOKUP(CONCATENATE(E278," Total"),[1]salbud19!$E$6:$S$5588,15,)),0)</f>
        <v>40119</v>
      </c>
      <c r="J278" s="66">
        <f t="shared" si="43"/>
        <v>42245</v>
      </c>
      <c r="K278" s="66">
        <f t="shared" si="43"/>
        <v>44484</v>
      </c>
      <c r="L278" s="62">
        <v>0</v>
      </c>
      <c r="M278" s="62">
        <v>0</v>
      </c>
      <c r="N278" s="62">
        <v>0</v>
      </c>
      <c r="O278" s="62"/>
      <c r="P278" s="62">
        <v>37848</v>
      </c>
      <c r="Q278" s="62">
        <v>0</v>
      </c>
      <c r="R278" s="62">
        <v>32</v>
      </c>
      <c r="S278" s="62">
        <v>3231</v>
      </c>
      <c r="T278" s="62">
        <v>2110100</v>
      </c>
      <c r="U278" s="65">
        <v>0</v>
      </c>
      <c r="V278" s="65"/>
      <c r="W278" s="65">
        <v>0</v>
      </c>
      <c r="X278" s="65">
        <v>-119</v>
      </c>
      <c r="Y278" s="62">
        <v>0</v>
      </c>
      <c r="Z278" s="62">
        <v>0</v>
      </c>
      <c r="AA278" s="62">
        <v>0</v>
      </c>
      <c r="AB278" s="62">
        <v>0</v>
      </c>
      <c r="AC278" s="62">
        <v>0</v>
      </c>
      <c r="AD278" s="62">
        <v>0</v>
      </c>
      <c r="AE278" s="62">
        <v>0</v>
      </c>
      <c r="AF278" s="62">
        <v>0</v>
      </c>
      <c r="AG278" s="62"/>
      <c r="AH278" s="62"/>
      <c r="AI278" s="62"/>
      <c r="AJ278" s="62"/>
    </row>
    <row r="279" spans="1:36" outlineLevel="2" x14ac:dyDescent="0.3">
      <c r="A279" s="62" t="s">
        <v>583</v>
      </c>
      <c r="B279" s="62" t="str">
        <f t="shared" si="42"/>
        <v>MRC</v>
      </c>
      <c r="C279" s="63" t="str">
        <f>VLOOKUP(MID(E279,1,4),Sheet1!B$2:H$123,3,)</f>
        <v>IGR UNIT ADMINISTRATION</v>
      </c>
      <c r="D279" s="64" t="str">
        <f>VLOOKUP(B279,project!A$2:D$101,2,)</f>
        <v xml:space="preserve">P-MUNICIPAL RUNNING COST                          </v>
      </c>
      <c r="E279" s="63" t="s">
        <v>967</v>
      </c>
      <c r="F279" s="63" t="s">
        <v>103</v>
      </c>
      <c r="G279" s="65">
        <v>95992</v>
      </c>
      <c r="H279" s="65">
        <v>95993</v>
      </c>
      <c r="I279" s="66">
        <f>ROUND(IF(ISERROR(VLOOKUP(CONCATENATE(E279," Total"),[1]salbud19!$E$6:$S$5588,15,)=TRUE),0,VLOOKUP(CONCATENATE(E279," Total"),[1]salbud19!$E$6:$S$5588,15,)),0)</f>
        <v>95992</v>
      </c>
      <c r="J279" s="66">
        <f t="shared" si="43"/>
        <v>101080</v>
      </c>
      <c r="K279" s="66">
        <f t="shared" si="43"/>
        <v>106437</v>
      </c>
      <c r="L279" s="62">
        <v>0</v>
      </c>
      <c r="M279" s="62">
        <v>0</v>
      </c>
      <c r="N279" s="62">
        <v>55995.45</v>
      </c>
      <c r="O279" s="62"/>
      <c r="P279" s="62">
        <v>39997.550000000003</v>
      </c>
      <c r="Q279" s="62">
        <v>58.33</v>
      </c>
      <c r="R279" s="62">
        <v>32</v>
      </c>
      <c r="S279" s="62">
        <v>3231</v>
      </c>
      <c r="T279" s="62">
        <v>2110340</v>
      </c>
      <c r="U279" s="65">
        <v>55995.45</v>
      </c>
      <c r="V279" s="65"/>
      <c r="W279" s="65">
        <v>1</v>
      </c>
      <c r="X279" s="65">
        <v>0</v>
      </c>
      <c r="Y279" s="62">
        <v>0</v>
      </c>
      <c r="Z279" s="62">
        <v>0</v>
      </c>
      <c r="AA279" s="62">
        <v>0</v>
      </c>
      <c r="AB279" s="62">
        <v>0</v>
      </c>
      <c r="AC279" s="62">
        <v>7999.35</v>
      </c>
      <c r="AD279" s="62">
        <v>0</v>
      </c>
      <c r="AE279" s="62">
        <v>0</v>
      </c>
      <c r="AF279" s="62">
        <v>0</v>
      </c>
      <c r="AG279" s="62"/>
      <c r="AH279" s="62"/>
      <c r="AI279" s="62"/>
      <c r="AJ279" s="62"/>
    </row>
    <row r="280" spans="1:36" outlineLevel="2" x14ac:dyDescent="0.3">
      <c r="A280" s="62" t="s">
        <v>583</v>
      </c>
      <c r="B280" s="62" t="str">
        <f t="shared" si="42"/>
        <v>MRC</v>
      </c>
      <c r="C280" s="63" t="str">
        <f>VLOOKUP(MID(E280,1,4),Sheet1!B$2:H$123,3,)</f>
        <v>IGR UNIT ADMINISTRATION</v>
      </c>
      <c r="D280" s="64" t="str">
        <f>VLOOKUP(B280,project!A$2:D$101,2,)</f>
        <v xml:space="preserve">P-MUNICIPAL RUNNING COST                          </v>
      </c>
      <c r="E280" s="63" t="s">
        <v>968</v>
      </c>
      <c r="F280" s="63" t="s">
        <v>106</v>
      </c>
      <c r="G280" s="65">
        <v>92</v>
      </c>
      <c r="H280" s="65">
        <v>99</v>
      </c>
      <c r="I280" s="66">
        <f>IF(ISERROR(VLOOKUP(CONCATENATE(E280," Total"),[1]salbud19!$E$6:$S$5588,15,)=TRUE),0,VLOOKUP(CONCATENATE(E280," Total"),[1]salbud19!$E$6:$S$5588,15,))</f>
        <v>99</v>
      </c>
      <c r="J280" s="66">
        <f t="shared" si="43"/>
        <v>104</v>
      </c>
      <c r="K280" s="66">
        <f t="shared" si="43"/>
        <v>110</v>
      </c>
      <c r="L280" s="62">
        <v>0</v>
      </c>
      <c r="M280" s="62">
        <v>0</v>
      </c>
      <c r="N280" s="62">
        <v>57.75</v>
      </c>
      <c r="O280" s="62"/>
      <c r="P280" s="62">
        <v>41.25</v>
      </c>
      <c r="Q280" s="62">
        <v>58.33</v>
      </c>
      <c r="R280" s="62">
        <v>32</v>
      </c>
      <c r="S280" s="62">
        <v>3231</v>
      </c>
      <c r="T280" s="62">
        <v>2130010</v>
      </c>
      <c r="U280" s="65">
        <v>57.75</v>
      </c>
      <c r="V280" s="65"/>
      <c r="W280" s="65">
        <v>7</v>
      </c>
      <c r="X280" s="65">
        <v>0</v>
      </c>
      <c r="Y280" s="62">
        <v>0</v>
      </c>
      <c r="Z280" s="62">
        <v>0</v>
      </c>
      <c r="AA280" s="62">
        <v>0</v>
      </c>
      <c r="AB280" s="62">
        <v>0</v>
      </c>
      <c r="AC280" s="62">
        <v>16.5</v>
      </c>
      <c r="AD280" s="62">
        <v>0</v>
      </c>
      <c r="AE280" s="62">
        <v>0</v>
      </c>
      <c r="AF280" s="62">
        <v>0</v>
      </c>
      <c r="AG280" s="62"/>
      <c r="AH280" s="62"/>
      <c r="AI280" s="62"/>
      <c r="AJ280" s="62"/>
    </row>
    <row r="281" spans="1:36" outlineLevel="2" x14ac:dyDescent="0.3">
      <c r="A281" s="62" t="s">
        <v>583</v>
      </c>
      <c r="B281" s="62" t="str">
        <f t="shared" si="42"/>
        <v>MRC</v>
      </c>
      <c r="C281" s="63" t="str">
        <f>VLOOKUP(MID(E281,1,4),Sheet1!B$2:H$123,3,)</f>
        <v>IGR UNIT ADMINISTRATION</v>
      </c>
      <c r="D281" s="64" t="str">
        <f>VLOOKUP(B281,project!A$2:D$101,2,)</f>
        <v xml:space="preserve">P-MUNICIPAL RUNNING COST                          </v>
      </c>
      <c r="E281" s="63" t="s">
        <v>969</v>
      </c>
      <c r="F281" s="63" t="s">
        <v>107</v>
      </c>
      <c r="G281" s="65">
        <v>9112</v>
      </c>
      <c r="H281" s="65">
        <v>9084</v>
      </c>
      <c r="I281" s="66">
        <f>ROUND(IF(ISERROR(VLOOKUP(CONCATENATE(E281," Total"),[1]salbud19!$E$6:$S$5588,15,)=TRUE),0,VLOOKUP(CONCATENATE(E281," Total"),[1]salbud19!$E$6:$S$5588,15,)),0)</f>
        <v>9629</v>
      </c>
      <c r="J281" s="66">
        <f t="shared" si="43"/>
        <v>10139</v>
      </c>
      <c r="K281" s="66">
        <f t="shared" si="43"/>
        <v>10676</v>
      </c>
      <c r="L281" s="62">
        <v>0</v>
      </c>
      <c r="M281" s="62">
        <v>0</v>
      </c>
      <c r="N281" s="62">
        <v>5298.72</v>
      </c>
      <c r="O281" s="62"/>
      <c r="P281" s="62">
        <v>3785.28</v>
      </c>
      <c r="Q281" s="62">
        <v>58.33</v>
      </c>
      <c r="R281" s="62">
        <v>32</v>
      </c>
      <c r="S281" s="62">
        <v>3231</v>
      </c>
      <c r="T281" s="62">
        <v>2130100</v>
      </c>
      <c r="U281" s="65">
        <v>5298.72</v>
      </c>
      <c r="V281" s="65"/>
      <c r="W281" s="65">
        <v>0</v>
      </c>
      <c r="X281" s="65">
        <v>-28</v>
      </c>
      <c r="Y281" s="62">
        <v>0</v>
      </c>
      <c r="Z281" s="62">
        <v>0</v>
      </c>
      <c r="AA281" s="62">
        <v>0</v>
      </c>
      <c r="AB281" s="62">
        <v>0</v>
      </c>
      <c r="AC281" s="62">
        <v>1280.92</v>
      </c>
      <c r="AD281" s="62">
        <v>0</v>
      </c>
      <c r="AE281" s="62">
        <v>0</v>
      </c>
      <c r="AF281" s="62">
        <v>0</v>
      </c>
      <c r="AG281" s="62"/>
      <c r="AH281" s="62"/>
      <c r="AI281" s="62"/>
      <c r="AJ281" s="62"/>
    </row>
    <row r="282" spans="1:36" outlineLevel="2" x14ac:dyDescent="0.3">
      <c r="A282" s="62" t="s">
        <v>583</v>
      </c>
      <c r="B282" s="62" t="str">
        <f t="shared" si="42"/>
        <v>MRC</v>
      </c>
      <c r="C282" s="63" t="str">
        <f>VLOOKUP(MID(E282,1,4),Sheet1!B$2:H$123,3,)</f>
        <v>IGR UNIT ADMINISTRATION</v>
      </c>
      <c r="D282" s="64" t="str">
        <f>VLOOKUP(B282,project!A$2:D$101,2,)</f>
        <v xml:space="preserve">P-MUNICIPAL RUNNING COST                          </v>
      </c>
      <c r="E282" s="63" t="s">
        <v>970</v>
      </c>
      <c r="F282" s="63" t="s">
        <v>108</v>
      </c>
      <c r="G282" s="65">
        <v>46452</v>
      </c>
      <c r="H282" s="65">
        <v>47307</v>
      </c>
      <c r="I282" s="66">
        <f>ROUND(IF(ISERROR(VLOOKUP(CONCATENATE(E282," Total"),[1]salbud19!$E$6:$S$5588,15,)=TRUE),0,VLOOKUP(CONCATENATE(E282," Total"),[1]salbud19!$E$6:$S$5588,15,)),0)</f>
        <v>47307</v>
      </c>
      <c r="J282" s="66">
        <f t="shared" si="43"/>
        <v>49814</v>
      </c>
      <c r="K282" s="66">
        <f t="shared" si="43"/>
        <v>52454</v>
      </c>
      <c r="L282" s="62">
        <v>0</v>
      </c>
      <c r="M282" s="62">
        <v>0</v>
      </c>
      <c r="N282" s="62">
        <v>27595.61</v>
      </c>
      <c r="O282" s="62"/>
      <c r="P282" s="62">
        <v>19711.39</v>
      </c>
      <c r="Q282" s="62">
        <v>58.33</v>
      </c>
      <c r="R282" s="62">
        <v>32</v>
      </c>
      <c r="S282" s="62">
        <v>3231</v>
      </c>
      <c r="T282" s="62">
        <v>2130200</v>
      </c>
      <c r="U282" s="65">
        <v>27595.61</v>
      </c>
      <c r="V282" s="65"/>
      <c r="W282" s="65">
        <v>855</v>
      </c>
      <c r="X282" s="65">
        <v>0</v>
      </c>
      <c r="Y282" s="62">
        <v>0</v>
      </c>
      <c r="Z282" s="62">
        <v>0</v>
      </c>
      <c r="AA282" s="62">
        <v>0</v>
      </c>
      <c r="AB282" s="62">
        <v>0</v>
      </c>
      <c r="AC282" s="62">
        <v>7884.46</v>
      </c>
      <c r="AD282" s="62">
        <v>0</v>
      </c>
      <c r="AE282" s="62">
        <v>0</v>
      </c>
      <c r="AF282" s="62">
        <v>0</v>
      </c>
      <c r="AG282" s="62"/>
      <c r="AH282" s="62"/>
      <c r="AI282" s="62"/>
      <c r="AJ282" s="62"/>
    </row>
    <row r="283" spans="1:36" outlineLevel="2" x14ac:dyDescent="0.3">
      <c r="A283" s="62" t="s">
        <v>583</v>
      </c>
      <c r="B283" s="62" t="str">
        <f t="shared" si="42"/>
        <v>MRC</v>
      </c>
      <c r="C283" s="63" t="str">
        <f>VLOOKUP(MID(E283,1,4),Sheet1!B$2:H$123,3,)</f>
        <v>IGR UNIT ADMINISTRATION</v>
      </c>
      <c r="D283" s="64" t="str">
        <f>VLOOKUP(B283,project!A$2:D$101,2,)</f>
        <v xml:space="preserve">P-MUNICIPAL RUNNING COST                          </v>
      </c>
      <c r="E283" s="63" t="s">
        <v>971</v>
      </c>
      <c r="F283" s="63" t="s">
        <v>109</v>
      </c>
      <c r="G283" s="65">
        <v>100234</v>
      </c>
      <c r="H283" s="65">
        <v>99919</v>
      </c>
      <c r="I283" s="66">
        <f>ROUND(IF(ISERROR(VLOOKUP(CONCATENATE(E283," Total"),[1]salbud19!$E$6:$S$5588,15,)=TRUE),0,VLOOKUP(CONCATENATE(E283," Total"),[1]salbud19!$E$6:$S$5588,15,)),0)</f>
        <v>105914</v>
      </c>
      <c r="J283" s="66">
        <f t="shared" si="43"/>
        <v>111527</v>
      </c>
      <c r="K283" s="66">
        <f t="shared" si="43"/>
        <v>117438</v>
      </c>
      <c r="L283" s="62">
        <v>0</v>
      </c>
      <c r="M283" s="62">
        <v>0</v>
      </c>
      <c r="N283" s="62">
        <v>58285.919999999998</v>
      </c>
      <c r="O283" s="62"/>
      <c r="P283" s="62">
        <v>41633.08</v>
      </c>
      <c r="Q283" s="62">
        <v>58.33</v>
      </c>
      <c r="R283" s="62">
        <v>32</v>
      </c>
      <c r="S283" s="62">
        <v>3231</v>
      </c>
      <c r="T283" s="62">
        <v>2130300</v>
      </c>
      <c r="U283" s="65">
        <v>58285.919999999998</v>
      </c>
      <c r="V283" s="65"/>
      <c r="W283" s="65">
        <v>0</v>
      </c>
      <c r="X283" s="65">
        <v>-315</v>
      </c>
      <c r="Y283" s="62">
        <v>0</v>
      </c>
      <c r="Z283" s="62">
        <v>0</v>
      </c>
      <c r="AA283" s="62">
        <v>0</v>
      </c>
      <c r="AB283" s="62">
        <v>0</v>
      </c>
      <c r="AC283" s="62">
        <v>14090.12</v>
      </c>
      <c r="AD283" s="62">
        <v>0</v>
      </c>
      <c r="AE283" s="62">
        <v>0</v>
      </c>
      <c r="AF283" s="62">
        <v>0</v>
      </c>
      <c r="AG283" s="62"/>
      <c r="AH283" s="62"/>
      <c r="AI283" s="62"/>
      <c r="AJ283" s="62"/>
    </row>
    <row r="284" spans="1:36" outlineLevel="2" x14ac:dyDescent="0.3">
      <c r="A284" s="62" t="s">
        <v>583</v>
      </c>
      <c r="B284" s="62" t="str">
        <f t="shared" si="42"/>
        <v>MRC</v>
      </c>
      <c r="C284" s="63" t="str">
        <f>VLOOKUP(MID(E284,1,4),Sheet1!B$2:H$123,3,)</f>
        <v>IGR UNIT ADMINISTRATION</v>
      </c>
      <c r="D284" s="64" t="str">
        <f>VLOOKUP(B284,project!A$2:D$101,2,)</f>
        <v xml:space="preserve">P-MUNICIPAL RUNNING COST                          </v>
      </c>
      <c r="E284" s="63" t="s">
        <v>972</v>
      </c>
      <c r="F284" s="63" t="s">
        <v>110</v>
      </c>
      <c r="G284" s="65">
        <v>1785</v>
      </c>
      <c r="H284" s="65">
        <v>1785</v>
      </c>
      <c r="I284" s="66">
        <f>ROUND(IF(ISERROR(VLOOKUP(CONCATENATE(E284," Total"),[1]salbud19!$E$6:$S$5588,15,)=TRUE),0,VLOOKUP(CONCATENATE(E284," Total"),[1]salbud19!$E$6:$S$5588,15,)),0)</f>
        <v>1785</v>
      </c>
      <c r="J284" s="66">
        <f t="shared" si="43"/>
        <v>1880</v>
      </c>
      <c r="K284" s="66">
        <f t="shared" si="43"/>
        <v>1980</v>
      </c>
      <c r="L284" s="62">
        <v>0</v>
      </c>
      <c r="M284" s="62">
        <v>0</v>
      </c>
      <c r="N284" s="62">
        <v>1041.04</v>
      </c>
      <c r="O284" s="62"/>
      <c r="P284" s="62">
        <v>743.96</v>
      </c>
      <c r="Q284" s="62">
        <v>58.32</v>
      </c>
      <c r="R284" s="62">
        <v>32</v>
      </c>
      <c r="S284" s="62">
        <v>3231</v>
      </c>
      <c r="T284" s="62">
        <v>2130400</v>
      </c>
      <c r="U284" s="65">
        <v>1041.04</v>
      </c>
      <c r="V284" s="65"/>
      <c r="W284" s="65">
        <v>0</v>
      </c>
      <c r="X284" s="65">
        <v>0</v>
      </c>
      <c r="Y284" s="62">
        <v>0</v>
      </c>
      <c r="Z284" s="62">
        <v>0</v>
      </c>
      <c r="AA284" s="62">
        <v>0</v>
      </c>
      <c r="AB284" s="62">
        <v>0</v>
      </c>
      <c r="AC284" s="62">
        <v>297.44</v>
      </c>
      <c r="AD284" s="62">
        <v>0</v>
      </c>
      <c r="AE284" s="62">
        <v>0</v>
      </c>
      <c r="AF284" s="62">
        <v>0</v>
      </c>
      <c r="AG284" s="62"/>
      <c r="AH284" s="62"/>
      <c r="AI284" s="62"/>
      <c r="AJ284" s="62"/>
    </row>
    <row r="285" spans="1:36" outlineLevel="2" x14ac:dyDescent="0.3">
      <c r="A285" s="62" t="s">
        <v>583</v>
      </c>
      <c r="B285" s="62" t="str">
        <f t="shared" si="42"/>
        <v>MRC</v>
      </c>
      <c r="C285" s="63" t="str">
        <f>VLOOKUP(MID(E285,1,4),Sheet1!B$2:H$123,3,)</f>
        <v>IGR UNIT ADMINISTRATION</v>
      </c>
      <c r="D285" s="64" t="str">
        <f>VLOOKUP(B285,project!A$2:D$101,2,)</f>
        <v xml:space="preserve">P-MUNICIPAL RUNNING COST                          </v>
      </c>
      <c r="E285" s="63" t="s">
        <v>973</v>
      </c>
      <c r="F285" s="63" t="s">
        <v>178</v>
      </c>
      <c r="G285" s="65">
        <v>4320</v>
      </c>
      <c r="H285" s="65">
        <v>4320</v>
      </c>
      <c r="I285" s="66">
        <f>(H285)</f>
        <v>4320</v>
      </c>
      <c r="J285" s="66">
        <f t="shared" si="43"/>
        <v>4549</v>
      </c>
      <c r="K285" s="66">
        <f t="shared" si="43"/>
        <v>4790</v>
      </c>
      <c r="L285" s="62">
        <v>0</v>
      </c>
      <c r="M285" s="62">
        <v>0</v>
      </c>
      <c r="N285" s="62">
        <v>2160</v>
      </c>
      <c r="O285" s="62"/>
      <c r="P285" s="62">
        <v>2160</v>
      </c>
      <c r="Q285" s="62">
        <v>50</v>
      </c>
      <c r="R285" s="62">
        <v>32</v>
      </c>
      <c r="S285" s="62">
        <v>3231</v>
      </c>
      <c r="T285" s="62">
        <v>2301100</v>
      </c>
      <c r="U285" s="65">
        <v>2160</v>
      </c>
      <c r="V285" s="65"/>
      <c r="W285" s="65">
        <v>0</v>
      </c>
      <c r="X285" s="65">
        <v>0</v>
      </c>
      <c r="Y285" s="62">
        <v>0</v>
      </c>
      <c r="Z285" s="62">
        <v>0</v>
      </c>
      <c r="AA285" s="62">
        <v>0</v>
      </c>
      <c r="AB285" s="62">
        <v>0</v>
      </c>
      <c r="AC285" s="62">
        <v>0</v>
      </c>
      <c r="AD285" s="62">
        <v>0</v>
      </c>
      <c r="AE285" s="62">
        <v>0</v>
      </c>
      <c r="AF285" s="62">
        <v>0</v>
      </c>
      <c r="AG285" s="62"/>
      <c r="AH285" s="62"/>
      <c r="AI285" s="62"/>
      <c r="AJ285" s="62"/>
    </row>
    <row r="286" spans="1:36" outlineLevel="2" x14ac:dyDescent="0.3">
      <c r="A286" s="62" t="s">
        <v>583</v>
      </c>
      <c r="B286" s="62" t="str">
        <f t="shared" si="42"/>
        <v>MRC</v>
      </c>
      <c r="C286" s="63" t="str">
        <f>VLOOKUP(MID(E286,1,4),Sheet1!B$2:H$123,3,)</f>
        <v>IGR UNIT ADMINISTRATION</v>
      </c>
      <c r="D286" s="64" t="str">
        <f>VLOOKUP(B286,project!A$2:D$101,2,)</f>
        <v xml:space="preserve">P-MUNICIPAL RUNNING COST                          </v>
      </c>
      <c r="E286" s="63" t="s">
        <v>974</v>
      </c>
      <c r="F286" s="63" t="s">
        <v>198</v>
      </c>
      <c r="G286" s="65">
        <v>5849</v>
      </c>
      <c r="H286" s="65">
        <v>5844</v>
      </c>
      <c r="I286" s="66">
        <f>ROUND(IF(ISERROR(VLOOKUP(CONCATENATE(E286," Total"),[1]salbud19!$E$6:$S$5588,15,)=TRUE),0,VLOOKUP(CONCATENATE(E286," Total"),[1]salbud19!$E$6:$S$5588,15,)),0)</f>
        <v>6119</v>
      </c>
      <c r="J286" s="66">
        <f t="shared" si="43"/>
        <v>6443</v>
      </c>
      <c r="K286" s="66">
        <f t="shared" si="43"/>
        <v>6784</v>
      </c>
      <c r="L286" s="62">
        <v>0</v>
      </c>
      <c r="M286" s="62">
        <v>0</v>
      </c>
      <c r="N286" s="62">
        <v>3187.8</v>
      </c>
      <c r="O286" s="62"/>
      <c r="P286" s="62">
        <v>2656.2</v>
      </c>
      <c r="Q286" s="62">
        <v>54.54</v>
      </c>
      <c r="R286" s="62">
        <v>32</v>
      </c>
      <c r="S286" s="62">
        <v>3231</v>
      </c>
      <c r="T286" s="62">
        <v>2305410</v>
      </c>
      <c r="U286" s="65">
        <v>3187.8</v>
      </c>
      <c r="V286" s="65"/>
      <c r="W286" s="65">
        <v>0</v>
      </c>
      <c r="X286" s="65">
        <v>-5</v>
      </c>
      <c r="Y286" s="62">
        <v>0</v>
      </c>
      <c r="Z286" s="62">
        <v>0</v>
      </c>
      <c r="AA286" s="62">
        <v>0</v>
      </c>
      <c r="AB286" s="62">
        <v>0</v>
      </c>
      <c r="AC286" s="62">
        <v>742.39</v>
      </c>
      <c r="AD286" s="62">
        <v>0</v>
      </c>
      <c r="AE286" s="62">
        <v>0</v>
      </c>
      <c r="AF286" s="62">
        <v>0</v>
      </c>
      <c r="AG286" s="62"/>
      <c r="AH286" s="62"/>
      <c r="AI286" s="62"/>
      <c r="AJ286" s="62"/>
    </row>
    <row r="287" spans="1:36" s="30" customFormat="1" outlineLevel="1" x14ac:dyDescent="0.3">
      <c r="A287" s="72"/>
      <c r="B287" s="72"/>
      <c r="C287" s="73" t="s">
        <v>3502</v>
      </c>
      <c r="D287" s="59"/>
      <c r="E287" s="73"/>
      <c r="F287" s="73"/>
      <c r="G287" s="74">
        <f>SUBTOTAL(9,G277:G286)</f>
        <v>757413</v>
      </c>
      <c r="H287" s="74">
        <f>SUBTOTAL(9,H277:H286)</f>
        <v>756375</v>
      </c>
      <c r="I287" s="75">
        <f>SUBTOTAL(9,I277:I286)</f>
        <v>792711</v>
      </c>
      <c r="J287" s="75">
        <f>SUBTOTAL(9,J277:J286)</f>
        <v>834724</v>
      </c>
      <c r="K287" s="75">
        <f>SUBTOTAL(9,K277:K286)</f>
        <v>878964</v>
      </c>
      <c r="L287" s="72"/>
      <c r="M287" s="72"/>
      <c r="N287" s="72"/>
      <c r="O287" s="72"/>
      <c r="P287" s="72"/>
      <c r="Q287" s="72"/>
      <c r="R287" s="72"/>
      <c r="S287" s="72"/>
      <c r="T287" s="72"/>
      <c r="U287" s="74"/>
      <c r="V287" s="74"/>
      <c r="W287" s="74"/>
      <c r="X287" s="74"/>
      <c r="Y287" s="72"/>
      <c r="Z287" s="72"/>
      <c r="AA287" s="72"/>
      <c r="AB287" s="72"/>
      <c r="AC287" s="72"/>
      <c r="AD287" s="72"/>
      <c r="AE287" s="72"/>
      <c r="AF287" s="72"/>
      <c r="AG287" s="72"/>
      <c r="AH287" s="72"/>
      <c r="AI287" s="72"/>
      <c r="AJ287" s="72"/>
    </row>
    <row r="288" spans="1:36" outlineLevel="2" x14ac:dyDescent="0.3">
      <c r="A288" s="62" t="s">
        <v>583</v>
      </c>
      <c r="B288" s="62" t="str">
        <f t="shared" ref="B288:B299" si="44">MID(E288,14,3)</f>
        <v>MRC</v>
      </c>
      <c r="C288" s="63" t="str">
        <f>VLOOKUP(MID(E288,1,4),Sheet1!B$2:H$123,3,)</f>
        <v>AUDIT FUNCTION</v>
      </c>
      <c r="D288" s="64" t="str">
        <f>VLOOKUP(B288,project!A$2:D$101,2,)</f>
        <v xml:space="preserve">P-MUNICIPAL RUNNING COST                          </v>
      </c>
      <c r="E288" s="63" t="s">
        <v>981</v>
      </c>
      <c r="F288" s="63" t="s">
        <v>98</v>
      </c>
      <c r="G288" s="65">
        <v>783729</v>
      </c>
      <c r="H288" s="65">
        <v>781264</v>
      </c>
      <c r="I288" s="66">
        <f>ROUND(IF(ISERROR(VLOOKUP(CONCATENATE(E288," Total"),[1]salbud19!$E$6:$S$5588,15,)=TRUE),0,VLOOKUP(CONCATENATE(E288," Total"),[1]salbud19!$E$6:$S$5588,15,)),0)</f>
        <v>845210</v>
      </c>
      <c r="J288" s="66">
        <f t="shared" ref="J288:K299" si="45">ROUND(SUM(I288*5.3%)+I288,0)</f>
        <v>890006</v>
      </c>
      <c r="K288" s="66">
        <f t="shared" si="45"/>
        <v>937176</v>
      </c>
      <c r="L288" s="62">
        <v>0</v>
      </c>
      <c r="M288" s="62">
        <v>0</v>
      </c>
      <c r="N288" s="62">
        <v>452697</v>
      </c>
      <c r="O288" s="62"/>
      <c r="P288" s="62">
        <v>328567</v>
      </c>
      <c r="Q288" s="62">
        <v>57.94</v>
      </c>
      <c r="R288" s="62">
        <v>32</v>
      </c>
      <c r="S288" s="62">
        <v>3241</v>
      </c>
      <c r="T288" s="62">
        <v>2110010</v>
      </c>
      <c r="U288" s="65">
        <v>452697</v>
      </c>
      <c r="V288" s="65"/>
      <c r="W288" s="65">
        <v>0</v>
      </c>
      <c r="X288" s="65">
        <v>-2465</v>
      </c>
      <c r="Y288" s="62">
        <v>0</v>
      </c>
      <c r="Z288" s="62">
        <v>0</v>
      </c>
      <c r="AA288" s="62">
        <v>0</v>
      </c>
      <c r="AB288" s="62">
        <v>0</v>
      </c>
      <c r="AC288" s="62">
        <v>64671</v>
      </c>
      <c r="AD288" s="62">
        <v>0</v>
      </c>
      <c r="AE288" s="62">
        <v>0</v>
      </c>
      <c r="AF288" s="62">
        <v>0</v>
      </c>
      <c r="AG288" s="62"/>
      <c r="AH288" s="62"/>
      <c r="AI288" s="62"/>
      <c r="AJ288" s="62"/>
    </row>
    <row r="289" spans="1:36" outlineLevel="2" x14ac:dyDescent="0.3">
      <c r="A289" s="62" t="s">
        <v>583</v>
      </c>
      <c r="B289" s="62" t="str">
        <f t="shared" si="44"/>
        <v>MRC</v>
      </c>
      <c r="C289" s="63" t="str">
        <f>VLOOKUP(MID(E289,1,4),Sheet1!B$2:H$123,3,)</f>
        <v>AUDIT FUNCTION</v>
      </c>
      <c r="D289" s="64" t="str">
        <f>VLOOKUP(B289,project!A$2:D$101,2,)</f>
        <v xml:space="preserve">P-MUNICIPAL RUNNING COST                          </v>
      </c>
      <c r="E289" s="63" t="s">
        <v>982</v>
      </c>
      <c r="F289" s="63" t="s">
        <v>99</v>
      </c>
      <c r="G289" s="65">
        <v>64875</v>
      </c>
      <c r="H289" s="65">
        <v>64671</v>
      </c>
      <c r="I289" s="66">
        <f>ROUND(IF(ISERROR(VLOOKUP(CONCATENATE(E289," Total"),[1]salbud19!$E$6:$S$5588,15,)=TRUE),0,VLOOKUP(CONCATENATE(E289," Total"),[1]salbud19!$E$6:$S$5588,15,)),0)</f>
        <v>69932</v>
      </c>
      <c r="J289" s="66">
        <f t="shared" si="45"/>
        <v>73638</v>
      </c>
      <c r="K289" s="66">
        <f t="shared" si="45"/>
        <v>77541</v>
      </c>
      <c r="L289" s="62">
        <v>0</v>
      </c>
      <c r="M289" s="62">
        <v>0</v>
      </c>
      <c r="N289" s="62">
        <v>37848</v>
      </c>
      <c r="O289" s="62"/>
      <c r="P289" s="62">
        <v>26823</v>
      </c>
      <c r="Q289" s="62">
        <v>58.52</v>
      </c>
      <c r="R289" s="62">
        <v>32</v>
      </c>
      <c r="S289" s="62">
        <v>3241</v>
      </c>
      <c r="T289" s="62">
        <v>2110100</v>
      </c>
      <c r="U289" s="65">
        <v>37848</v>
      </c>
      <c r="V289" s="65"/>
      <c r="W289" s="65">
        <v>0</v>
      </c>
      <c r="X289" s="65">
        <v>-204</v>
      </c>
      <c r="Y289" s="62">
        <v>0</v>
      </c>
      <c r="Z289" s="62">
        <v>0</v>
      </c>
      <c r="AA289" s="62">
        <v>0</v>
      </c>
      <c r="AB289" s="62">
        <v>0</v>
      </c>
      <c r="AC289" s="62">
        <v>26823</v>
      </c>
      <c r="AD289" s="62">
        <v>0</v>
      </c>
      <c r="AE289" s="62">
        <v>0</v>
      </c>
      <c r="AF289" s="62">
        <v>0</v>
      </c>
      <c r="AG289" s="62"/>
      <c r="AH289" s="62"/>
      <c r="AI289" s="62"/>
      <c r="AJ289" s="62"/>
    </row>
    <row r="290" spans="1:36" outlineLevel="2" x14ac:dyDescent="0.3">
      <c r="A290" s="62" t="s">
        <v>583</v>
      </c>
      <c r="B290" s="62" t="str">
        <f t="shared" si="44"/>
        <v>MRC</v>
      </c>
      <c r="C290" s="63" t="str">
        <f>VLOOKUP(MID(E290,1,4),Sheet1!B$2:H$123,3,)</f>
        <v>AUDIT FUNCTION</v>
      </c>
      <c r="D290" s="64" t="str">
        <f>VLOOKUP(B290,project!A$2:D$101,2,)</f>
        <v xml:space="preserve">P-MUNICIPAL RUNNING COST                          </v>
      </c>
      <c r="E290" s="63" t="s">
        <v>983</v>
      </c>
      <c r="F290" s="63" t="s">
        <v>103</v>
      </c>
      <c r="G290" s="65">
        <v>85068</v>
      </c>
      <c r="H290" s="65">
        <v>0</v>
      </c>
      <c r="I290" s="66">
        <f>ROUND(IF(ISERROR(VLOOKUP(CONCATENATE(E290," Total"),[1]salbud19!$E$6:$S$5588,15,)=TRUE),0,VLOOKUP(CONCATENATE(E290," Total"),[1]salbud19!$E$6:$S$5588,15,)),0)</f>
        <v>0</v>
      </c>
      <c r="J290" s="66">
        <f t="shared" si="45"/>
        <v>0</v>
      </c>
      <c r="K290" s="66">
        <f t="shared" si="45"/>
        <v>0</v>
      </c>
      <c r="L290" s="62">
        <v>0</v>
      </c>
      <c r="M290" s="62">
        <v>0</v>
      </c>
      <c r="N290" s="62">
        <v>0</v>
      </c>
      <c r="O290" s="62"/>
      <c r="P290" s="62">
        <v>0</v>
      </c>
      <c r="Q290" s="62">
        <v>0</v>
      </c>
      <c r="R290" s="62">
        <v>32</v>
      </c>
      <c r="S290" s="62">
        <v>3241</v>
      </c>
      <c r="T290" s="62">
        <v>2110340</v>
      </c>
      <c r="U290" s="65">
        <v>0</v>
      </c>
      <c r="V290" s="65"/>
      <c r="W290" s="65">
        <v>0</v>
      </c>
      <c r="X290" s="65">
        <v>-85068</v>
      </c>
      <c r="Y290" s="62">
        <v>0</v>
      </c>
      <c r="Z290" s="62">
        <v>0</v>
      </c>
      <c r="AA290" s="62">
        <v>0</v>
      </c>
      <c r="AB290" s="62">
        <v>0</v>
      </c>
      <c r="AC290" s="62">
        <v>0</v>
      </c>
      <c r="AD290" s="62">
        <v>0</v>
      </c>
      <c r="AE290" s="62">
        <v>0</v>
      </c>
      <c r="AF290" s="62">
        <v>0</v>
      </c>
      <c r="AG290" s="62"/>
      <c r="AH290" s="62"/>
      <c r="AI290" s="62"/>
      <c r="AJ290" s="62"/>
    </row>
    <row r="291" spans="1:36" outlineLevel="2" x14ac:dyDescent="0.3">
      <c r="A291" s="62" t="s">
        <v>583</v>
      </c>
      <c r="B291" s="62" t="str">
        <f t="shared" si="44"/>
        <v>MRC</v>
      </c>
      <c r="C291" s="63" t="str">
        <f>VLOOKUP(MID(E291,1,4),Sheet1!B$2:H$123,3,)</f>
        <v>AUDIT FUNCTION</v>
      </c>
      <c r="D291" s="64" t="str">
        <f>VLOOKUP(B291,project!A$2:D$101,2,)</f>
        <v xml:space="preserve">P-MUNICIPAL RUNNING COST                          </v>
      </c>
      <c r="E291" s="63" t="s">
        <v>984</v>
      </c>
      <c r="F291" s="63" t="s">
        <v>106</v>
      </c>
      <c r="G291" s="65">
        <v>184</v>
      </c>
      <c r="H291" s="65">
        <v>198</v>
      </c>
      <c r="I291" s="66">
        <f>IF(ISERROR(VLOOKUP(CONCATENATE(E291," Total"),[1]salbud19!$E$6:$S$5588,15,)=TRUE),0,VLOOKUP(CONCATENATE(E291," Total"),[1]salbud19!$E$6:$S$5588,15,))</f>
        <v>198</v>
      </c>
      <c r="J291" s="66">
        <f t="shared" si="45"/>
        <v>208</v>
      </c>
      <c r="K291" s="66">
        <f t="shared" si="45"/>
        <v>219</v>
      </c>
      <c r="L291" s="62">
        <v>0</v>
      </c>
      <c r="M291" s="62">
        <v>0</v>
      </c>
      <c r="N291" s="62">
        <v>115.5</v>
      </c>
      <c r="O291" s="62"/>
      <c r="P291" s="62">
        <v>82.5</v>
      </c>
      <c r="Q291" s="62">
        <v>58.33</v>
      </c>
      <c r="R291" s="62">
        <v>32</v>
      </c>
      <c r="S291" s="62">
        <v>3241</v>
      </c>
      <c r="T291" s="62">
        <v>2130010</v>
      </c>
      <c r="U291" s="65">
        <v>115.5</v>
      </c>
      <c r="V291" s="65"/>
      <c r="W291" s="65">
        <v>14</v>
      </c>
      <c r="X291" s="65">
        <v>0</v>
      </c>
      <c r="Y291" s="62">
        <v>0</v>
      </c>
      <c r="Z291" s="62">
        <v>0</v>
      </c>
      <c r="AA291" s="62">
        <v>0</v>
      </c>
      <c r="AB291" s="62">
        <v>0</v>
      </c>
      <c r="AC291" s="62">
        <v>16.5</v>
      </c>
      <c r="AD291" s="62">
        <v>0</v>
      </c>
      <c r="AE291" s="62">
        <v>0</v>
      </c>
      <c r="AF291" s="62">
        <v>0</v>
      </c>
      <c r="AG291" s="62"/>
      <c r="AH291" s="62"/>
      <c r="AI291" s="62"/>
      <c r="AJ291" s="62"/>
    </row>
    <row r="292" spans="1:36" outlineLevel="2" x14ac:dyDescent="0.3">
      <c r="A292" s="62" t="s">
        <v>583</v>
      </c>
      <c r="B292" s="62" t="str">
        <f t="shared" si="44"/>
        <v>MRC</v>
      </c>
      <c r="C292" s="63" t="str">
        <f>VLOOKUP(MID(E292,1,4),Sheet1!B$2:H$123,3,)</f>
        <v>AUDIT FUNCTION</v>
      </c>
      <c r="D292" s="64" t="str">
        <f>VLOOKUP(B292,project!A$2:D$101,2,)</f>
        <v xml:space="preserve">P-MUNICIPAL RUNNING COST                          </v>
      </c>
      <c r="E292" s="63" t="s">
        <v>985</v>
      </c>
      <c r="F292" s="63" t="s">
        <v>107</v>
      </c>
      <c r="G292" s="65">
        <v>9112</v>
      </c>
      <c r="H292" s="65">
        <v>15626</v>
      </c>
      <c r="I292" s="66">
        <f>ROUND(IF(ISERROR(VLOOKUP(CONCATENATE(E292," Total"),[1]salbud19!$E$6:$S$5588,15,)=TRUE),0,VLOOKUP(CONCATENATE(E292," Total"),[1]salbud19!$E$6:$S$5588,15,)),0)</f>
        <v>16904</v>
      </c>
      <c r="J292" s="66">
        <f t="shared" si="45"/>
        <v>17800</v>
      </c>
      <c r="K292" s="66">
        <f t="shared" si="45"/>
        <v>18743</v>
      </c>
      <c r="L292" s="62">
        <v>0</v>
      </c>
      <c r="M292" s="62">
        <v>0</v>
      </c>
      <c r="N292" s="62">
        <v>9053.94</v>
      </c>
      <c r="O292" s="62"/>
      <c r="P292" s="62">
        <v>6572.06</v>
      </c>
      <c r="Q292" s="62">
        <v>57.94</v>
      </c>
      <c r="R292" s="62">
        <v>32</v>
      </c>
      <c r="S292" s="62">
        <v>3241</v>
      </c>
      <c r="T292" s="62">
        <v>2130100</v>
      </c>
      <c r="U292" s="65">
        <v>9053.94</v>
      </c>
      <c r="V292" s="65"/>
      <c r="W292" s="65">
        <v>6514</v>
      </c>
      <c r="X292" s="65">
        <v>0</v>
      </c>
      <c r="Y292" s="62">
        <v>0</v>
      </c>
      <c r="Z292" s="62">
        <v>0</v>
      </c>
      <c r="AA292" s="62">
        <v>0</v>
      </c>
      <c r="AB292" s="62">
        <v>0</v>
      </c>
      <c r="AC292" s="62">
        <v>1293.42</v>
      </c>
      <c r="AD292" s="62">
        <v>0</v>
      </c>
      <c r="AE292" s="62">
        <v>0</v>
      </c>
      <c r="AF292" s="62">
        <v>0</v>
      </c>
      <c r="AG292" s="62"/>
      <c r="AH292" s="62"/>
      <c r="AI292" s="62"/>
      <c r="AJ292" s="62"/>
    </row>
    <row r="293" spans="1:36" outlineLevel="2" x14ac:dyDescent="0.3">
      <c r="A293" s="62" t="s">
        <v>583</v>
      </c>
      <c r="B293" s="62" t="str">
        <f t="shared" si="44"/>
        <v>MRC</v>
      </c>
      <c r="C293" s="63" t="str">
        <f>VLOOKUP(MID(E293,1,4),Sheet1!B$2:H$123,3,)</f>
        <v>AUDIT FUNCTION</v>
      </c>
      <c r="D293" s="64" t="str">
        <f>VLOOKUP(B293,project!A$2:D$101,2,)</f>
        <v xml:space="preserve">P-MUNICIPAL RUNNING COST                          </v>
      </c>
      <c r="E293" s="63" t="s">
        <v>986</v>
      </c>
      <c r="F293" s="63" t="s">
        <v>108</v>
      </c>
      <c r="G293" s="65">
        <v>28759</v>
      </c>
      <c r="H293" s="65">
        <v>60742</v>
      </c>
      <c r="I293" s="66">
        <f>ROUND(IF(ISERROR(VLOOKUP(CONCATENATE(E293," Total"),[1]salbud19!$E$6:$S$5588,15,)=TRUE),0,VLOOKUP(CONCATENATE(E293," Total"),[1]salbud19!$E$6:$S$5588,15,)),0)</f>
        <v>62628</v>
      </c>
      <c r="J293" s="66">
        <f t="shared" si="45"/>
        <v>65947</v>
      </c>
      <c r="K293" s="66">
        <f t="shared" si="45"/>
        <v>69442</v>
      </c>
      <c r="L293" s="62">
        <v>0</v>
      </c>
      <c r="M293" s="62">
        <v>0</v>
      </c>
      <c r="N293" s="62">
        <v>34645.65</v>
      </c>
      <c r="O293" s="62"/>
      <c r="P293" s="62">
        <v>26096.35</v>
      </c>
      <c r="Q293" s="62">
        <v>57.03</v>
      </c>
      <c r="R293" s="62">
        <v>32</v>
      </c>
      <c r="S293" s="62">
        <v>3241</v>
      </c>
      <c r="T293" s="62">
        <v>2130200</v>
      </c>
      <c r="U293" s="65">
        <v>34645.65</v>
      </c>
      <c r="V293" s="65"/>
      <c r="W293" s="65">
        <v>31983</v>
      </c>
      <c r="X293" s="65">
        <v>0</v>
      </c>
      <c r="Y293" s="62">
        <v>0</v>
      </c>
      <c r="Z293" s="62">
        <v>0</v>
      </c>
      <c r="AA293" s="62">
        <v>0</v>
      </c>
      <c r="AB293" s="62">
        <v>0</v>
      </c>
      <c r="AC293" s="62">
        <v>5219.01</v>
      </c>
      <c r="AD293" s="62">
        <v>0</v>
      </c>
      <c r="AE293" s="62">
        <v>0</v>
      </c>
      <c r="AF293" s="62">
        <v>0</v>
      </c>
      <c r="AG293" s="62"/>
      <c r="AH293" s="62"/>
      <c r="AI293" s="62"/>
      <c r="AJ293" s="62"/>
    </row>
    <row r="294" spans="1:36" outlineLevel="2" x14ac:dyDescent="0.3">
      <c r="A294" s="62" t="s">
        <v>583</v>
      </c>
      <c r="B294" s="62" t="str">
        <f t="shared" si="44"/>
        <v>MRC</v>
      </c>
      <c r="C294" s="63" t="str">
        <f>VLOOKUP(MID(E294,1,4),Sheet1!B$2:H$123,3,)</f>
        <v>AUDIT FUNCTION</v>
      </c>
      <c r="D294" s="64" t="str">
        <f>VLOOKUP(B294,project!A$2:D$101,2,)</f>
        <v xml:space="preserve">P-MUNICIPAL RUNNING COST                          </v>
      </c>
      <c r="E294" s="63" t="s">
        <v>987</v>
      </c>
      <c r="F294" s="63" t="s">
        <v>109</v>
      </c>
      <c r="G294" s="65">
        <v>100234</v>
      </c>
      <c r="H294" s="65">
        <v>158795</v>
      </c>
      <c r="I294" s="66">
        <f>ROUND(IF(ISERROR(VLOOKUP(CONCATENATE(E294," Total"),[1]salbud19!$E$6:$S$5588,15,)=TRUE),0,VLOOKUP(CONCATENATE(E294," Total"),[1]salbud19!$E$6:$S$5588,15,)),0)</f>
        <v>171395</v>
      </c>
      <c r="J294" s="66">
        <f t="shared" si="45"/>
        <v>180479</v>
      </c>
      <c r="K294" s="66">
        <f t="shared" si="45"/>
        <v>190044</v>
      </c>
      <c r="L294" s="62">
        <v>0</v>
      </c>
      <c r="M294" s="62">
        <v>0</v>
      </c>
      <c r="N294" s="62">
        <v>92082.9</v>
      </c>
      <c r="O294" s="62"/>
      <c r="P294" s="62">
        <v>66712.100000000006</v>
      </c>
      <c r="Q294" s="62">
        <v>57.98</v>
      </c>
      <c r="R294" s="62">
        <v>32</v>
      </c>
      <c r="S294" s="62">
        <v>3241</v>
      </c>
      <c r="T294" s="62">
        <v>2130300</v>
      </c>
      <c r="U294" s="65">
        <v>92082.9</v>
      </c>
      <c r="V294" s="65"/>
      <c r="W294" s="65">
        <v>58561</v>
      </c>
      <c r="X294" s="65">
        <v>0</v>
      </c>
      <c r="Y294" s="62">
        <v>0</v>
      </c>
      <c r="Z294" s="62">
        <v>0</v>
      </c>
      <c r="AA294" s="62">
        <v>0</v>
      </c>
      <c r="AB294" s="62">
        <v>0</v>
      </c>
      <c r="AC294" s="62">
        <v>13154.7</v>
      </c>
      <c r="AD294" s="62">
        <v>0</v>
      </c>
      <c r="AE294" s="62">
        <v>0</v>
      </c>
      <c r="AF294" s="62">
        <v>0</v>
      </c>
      <c r="AG294" s="62"/>
      <c r="AH294" s="62"/>
      <c r="AI294" s="62"/>
      <c r="AJ294" s="62"/>
    </row>
    <row r="295" spans="1:36" outlineLevel="2" x14ac:dyDescent="0.3">
      <c r="A295" s="62" t="s">
        <v>583</v>
      </c>
      <c r="B295" s="62" t="str">
        <f t="shared" si="44"/>
        <v>MRC</v>
      </c>
      <c r="C295" s="63" t="str">
        <f>VLOOKUP(MID(E295,1,4),Sheet1!B$2:H$123,3,)</f>
        <v>AUDIT FUNCTION</v>
      </c>
      <c r="D295" s="64" t="str">
        <f>VLOOKUP(B295,project!A$2:D$101,2,)</f>
        <v xml:space="preserve">P-MUNICIPAL RUNNING COST                          </v>
      </c>
      <c r="E295" s="63" t="s">
        <v>988</v>
      </c>
      <c r="F295" s="63" t="s">
        <v>110</v>
      </c>
      <c r="G295" s="65">
        <v>3569</v>
      </c>
      <c r="H295" s="65">
        <v>3570</v>
      </c>
      <c r="I295" s="66">
        <f>ROUND(IF(ISERROR(VLOOKUP(CONCATENATE(E295," Total"),[1]salbud19!$E$6:$S$5588,15,)=TRUE),0,VLOOKUP(CONCATENATE(E295," Total"),[1]salbud19!$E$6:$S$5588,15,)),0)</f>
        <v>3569</v>
      </c>
      <c r="J295" s="66">
        <f t="shared" si="45"/>
        <v>3758</v>
      </c>
      <c r="K295" s="66">
        <f t="shared" si="45"/>
        <v>3957</v>
      </c>
      <c r="L295" s="62">
        <v>0</v>
      </c>
      <c r="M295" s="62">
        <v>0</v>
      </c>
      <c r="N295" s="62">
        <v>2082.08</v>
      </c>
      <c r="O295" s="62"/>
      <c r="P295" s="62">
        <v>1487.92</v>
      </c>
      <c r="Q295" s="62">
        <v>58.32</v>
      </c>
      <c r="R295" s="62">
        <v>32</v>
      </c>
      <c r="S295" s="62">
        <v>3241</v>
      </c>
      <c r="T295" s="62">
        <v>2130400</v>
      </c>
      <c r="U295" s="65">
        <v>2082.08</v>
      </c>
      <c r="V295" s="65"/>
      <c r="W295" s="65">
        <v>1</v>
      </c>
      <c r="X295" s="65">
        <v>0</v>
      </c>
      <c r="Y295" s="62">
        <v>0</v>
      </c>
      <c r="Z295" s="62">
        <v>0</v>
      </c>
      <c r="AA295" s="62">
        <v>0</v>
      </c>
      <c r="AB295" s="62">
        <v>0</v>
      </c>
      <c r="AC295" s="62">
        <v>297.44</v>
      </c>
      <c r="AD295" s="62">
        <v>0</v>
      </c>
      <c r="AE295" s="62">
        <v>0</v>
      </c>
      <c r="AF295" s="62">
        <v>0</v>
      </c>
      <c r="AG295" s="62"/>
      <c r="AH295" s="62"/>
      <c r="AI295" s="62"/>
      <c r="AJ295" s="62"/>
    </row>
    <row r="296" spans="1:36" outlineLevel="2" x14ac:dyDescent="0.3">
      <c r="A296" s="62" t="s">
        <v>583</v>
      </c>
      <c r="B296" s="62" t="str">
        <f t="shared" si="44"/>
        <v>MRC</v>
      </c>
      <c r="C296" s="63" t="str">
        <f>VLOOKUP(MID(E296,1,4),Sheet1!B$2:H$123,3,)</f>
        <v>AUDIT FUNCTION</v>
      </c>
      <c r="D296" s="64" t="str">
        <f>VLOOKUP(B296,project!A$2:D$101,2,)</f>
        <v xml:space="preserve">P-MUNICIPAL RUNNING COST                          </v>
      </c>
      <c r="E296" s="63" t="s">
        <v>989</v>
      </c>
      <c r="F296" s="63" t="s">
        <v>145</v>
      </c>
      <c r="G296" s="65">
        <v>1256500</v>
      </c>
      <c r="H296" s="65">
        <v>1580500</v>
      </c>
      <c r="I296" s="66">
        <f>(H296)</f>
        <v>1580500</v>
      </c>
      <c r="J296" s="66">
        <f t="shared" si="45"/>
        <v>1664267</v>
      </c>
      <c r="K296" s="66">
        <f t="shared" si="45"/>
        <v>1752473</v>
      </c>
      <c r="L296" s="62">
        <v>0</v>
      </c>
      <c r="M296" s="62">
        <v>0</v>
      </c>
      <c r="N296" s="62">
        <v>0</v>
      </c>
      <c r="O296" s="62"/>
      <c r="P296" s="62">
        <v>1580500</v>
      </c>
      <c r="Q296" s="62">
        <v>0</v>
      </c>
      <c r="R296" s="62">
        <v>32</v>
      </c>
      <c r="S296" s="62">
        <v>3241</v>
      </c>
      <c r="T296" s="62">
        <v>2262400</v>
      </c>
      <c r="U296" s="65">
        <v>0</v>
      </c>
      <c r="V296" s="65"/>
      <c r="W296" s="65">
        <v>500000</v>
      </c>
      <c r="X296" s="65">
        <v>-176000</v>
      </c>
      <c r="Y296" s="62">
        <v>0</v>
      </c>
      <c r="Z296" s="62">
        <v>0</v>
      </c>
      <c r="AA296" s="62">
        <v>0</v>
      </c>
      <c r="AB296" s="62">
        <v>0</v>
      </c>
      <c r="AC296" s="62">
        <v>0</v>
      </c>
      <c r="AD296" s="62">
        <v>0</v>
      </c>
      <c r="AE296" s="62">
        <v>0</v>
      </c>
      <c r="AF296" s="62">
        <v>0</v>
      </c>
      <c r="AG296" s="62"/>
      <c r="AH296" s="62"/>
      <c r="AI296" s="62"/>
      <c r="AJ296" s="62"/>
    </row>
    <row r="297" spans="1:36" outlineLevel="2" x14ac:dyDescent="0.3">
      <c r="A297" s="62" t="s">
        <v>583</v>
      </c>
      <c r="B297" s="62" t="str">
        <f t="shared" si="44"/>
        <v>MRC</v>
      </c>
      <c r="C297" s="63" t="str">
        <f>VLOOKUP(MID(E297,1,4),Sheet1!B$2:H$123,3,)</f>
        <v>AUDIT FUNCTION</v>
      </c>
      <c r="D297" s="64" t="str">
        <f>VLOOKUP(B297,project!A$2:D$101,2,)</f>
        <v xml:space="preserve">P-MUNICIPAL RUNNING COST                          </v>
      </c>
      <c r="E297" s="63" t="s">
        <v>990</v>
      </c>
      <c r="F297" s="63" t="s">
        <v>174</v>
      </c>
      <c r="G297" s="65">
        <v>2700000</v>
      </c>
      <c r="H297" s="65">
        <v>2700000</v>
      </c>
      <c r="I297" s="66">
        <f>(H297)</f>
        <v>2700000</v>
      </c>
      <c r="J297" s="66">
        <f t="shared" si="45"/>
        <v>2843100</v>
      </c>
      <c r="K297" s="66">
        <f t="shared" si="45"/>
        <v>2993784</v>
      </c>
      <c r="L297" s="62">
        <v>148016.1</v>
      </c>
      <c r="M297" s="62">
        <v>0</v>
      </c>
      <c r="N297" s="62">
        <v>2691023.73</v>
      </c>
      <c r="O297" s="62"/>
      <c r="P297" s="62">
        <v>8976.27</v>
      </c>
      <c r="Q297" s="62">
        <v>99.66</v>
      </c>
      <c r="R297" s="62">
        <v>32</v>
      </c>
      <c r="S297" s="62">
        <v>3241</v>
      </c>
      <c r="T297" s="62">
        <v>2300200</v>
      </c>
      <c r="U297" s="65">
        <v>2691023.73</v>
      </c>
      <c r="V297" s="65"/>
      <c r="W297" s="65">
        <v>0</v>
      </c>
      <c r="X297" s="65">
        <v>0</v>
      </c>
      <c r="Y297" s="62">
        <v>0</v>
      </c>
      <c r="Z297" s="62">
        <v>0</v>
      </c>
      <c r="AA297" s="62">
        <v>0</v>
      </c>
      <c r="AB297" s="62">
        <v>0</v>
      </c>
      <c r="AC297" s="62">
        <v>0</v>
      </c>
      <c r="AD297" s="62">
        <v>0</v>
      </c>
      <c r="AE297" s="62">
        <v>0</v>
      </c>
      <c r="AF297" s="62">
        <v>0</v>
      </c>
      <c r="AG297" s="62"/>
      <c r="AH297" s="62"/>
      <c r="AI297" s="62"/>
      <c r="AJ297" s="62"/>
    </row>
    <row r="298" spans="1:36" outlineLevel="2" x14ac:dyDescent="0.3">
      <c r="A298" s="62" t="s">
        <v>583</v>
      </c>
      <c r="B298" s="62" t="str">
        <f t="shared" si="44"/>
        <v>MRC</v>
      </c>
      <c r="C298" s="63" t="str">
        <f>VLOOKUP(MID(E298,1,4),Sheet1!B$2:H$123,3,)</f>
        <v>AUDIT FUNCTION</v>
      </c>
      <c r="D298" s="64" t="str">
        <f>VLOOKUP(B298,project!A$2:D$101,2,)</f>
        <v xml:space="preserve">P-MUNICIPAL RUNNING COST                          </v>
      </c>
      <c r="E298" s="63" t="s">
        <v>991</v>
      </c>
      <c r="F298" s="63" t="s">
        <v>178</v>
      </c>
      <c r="G298" s="65">
        <v>10928</v>
      </c>
      <c r="H298" s="65">
        <v>10928</v>
      </c>
      <c r="I298" s="66">
        <f>(H298)</f>
        <v>10928</v>
      </c>
      <c r="J298" s="66">
        <f t="shared" si="45"/>
        <v>11507</v>
      </c>
      <c r="K298" s="66">
        <f t="shared" si="45"/>
        <v>12117</v>
      </c>
      <c r="L298" s="62">
        <v>0</v>
      </c>
      <c r="M298" s="62">
        <v>0</v>
      </c>
      <c r="N298" s="62">
        <v>5040</v>
      </c>
      <c r="O298" s="62"/>
      <c r="P298" s="62">
        <v>5888</v>
      </c>
      <c r="Q298" s="62">
        <v>46.12</v>
      </c>
      <c r="R298" s="62">
        <v>32</v>
      </c>
      <c r="S298" s="62">
        <v>3241</v>
      </c>
      <c r="T298" s="62">
        <v>2301100</v>
      </c>
      <c r="U298" s="65">
        <v>5040</v>
      </c>
      <c r="V298" s="65"/>
      <c r="W298" s="65">
        <v>0</v>
      </c>
      <c r="X298" s="65">
        <v>0</v>
      </c>
      <c r="Y298" s="62">
        <v>0</v>
      </c>
      <c r="Z298" s="62">
        <v>0</v>
      </c>
      <c r="AA298" s="62">
        <v>0</v>
      </c>
      <c r="AB298" s="62">
        <v>0</v>
      </c>
      <c r="AC298" s="62">
        <v>720</v>
      </c>
      <c r="AD298" s="62">
        <v>0</v>
      </c>
      <c r="AE298" s="62">
        <v>0</v>
      </c>
      <c r="AF298" s="62">
        <v>0</v>
      </c>
      <c r="AG298" s="62"/>
      <c r="AH298" s="62"/>
      <c r="AI298" s="62"/>
      <c r="AJ298" s="62"/>
    </row>
    <row r="299" spans="1:36" outlineLevel="2" x14ac:dyDescent="0.3">
      <c r="A299" s="62" t="s">
        <v>583</v>
      </c>
      <c r="B299" s="62" t="str">
        <f t="shared" si="44"/>
        <v>MRC</v>
      </c>
      <c r="C299" s="63" t="str">
        <f>VLOOKUP(MID(E299,1,4),Sheet1!B$2:H$123,3,)</f>
        <v>AUDIT FUNCTION</v>
      </c>
      <c r="D299" s="64" t="str">
        <f>VLOOKUP(B299,project!A$2:D$101,2,)</f>
        <v xml:space="preserve">P-MUNICIPAL RUNNING COST                          </v>
      </c>
      <c r="E299" s="63" t="s">
        <v>992</v>
      </c>
      <c r="F299" s="63" t="s">
        <v>198</v>
      </c>
      <c r="G299" s="65">
        <v>9204</v>
      </c>
      <c r="H299" s="65">
        <v>8570</v>
      </c>
      <c r="I299" s="66">
        <f>ROUND(IF(ISERROR(VLOOKUP(CONCATENATE(E299," Total"),[1]salbud19!$E$6:$S$5588,15,)=TRUE),0,VLOOKUP(CONCATENATE(E299," Total"),[1]salbud19!$E$6:$S$5588,15,)),0)</f>
        <v>9258</v>
      </c>
      <c r="J299" s="66">
        <f t="shared" si="45"/>
        <v>9749</v>
      </c>
      <c r="K299" s="66">
        <f t="shared" si="45"/>
        <v>10266</v>
      </c>
      <c r="L299" s="62">
        <v>0</v>
      </c>
      <c r="M299" s="62">
        <v>0</v>
      </c>
      <c r="N299" s="62">
        <v>4974.68</v>
      </c>
      <c r="O299" s="62"/>
      <c r="P299" s="62">
        <v>3595.32</v>
      </c>
      <c r="Q299" s="62">
        <v>58.04</v>
      </c>
      <c r="R299" s="62">
        <v>32</v>
      </c>
      <c r="S299" s="62">
        <v>3241</v>
      </c>
      <c r="T299" s="62">
        <v>2305410</v>
      </c>
      <c r="U299" s="65">
        <v>4974.68</v>
      </c>
      <c r="V299" s="65"/>
      <c r="W299" s="65">
        <v>0</v>
      </c>
      <c r="X299" s="65">
        <v>-634</v>
      </c>
      <c r="Y299" s="62">
        <v>0</v>
      </c>
      <c r="Z299" s="62">
        <v>0</v>
      </c>
      <c r="AA299" s="62">
        <v>0</v>
      </c>
      <c r="AB299" s="62">
        <v>0</v>
      </c>
      <c r="AC299" s="62">
        <v>927.53</v>
      </c>
      <c r="AD299" s="62">
        <v>0</v>
      </c>
      <c r="AE299" s="62">
        <v>0</v>
      </c>
      <c r="AF299" s="62">
        <v>0</v>
      </c>
      <c r="AG299" s="62"/>
      <c r="AH299" s="62"/>
      <c r="AI299" s="62"/>
      <c r="AJ299" s="62"/>
    </row>
    <row r="300" spans="1:36" s="30" customFormat="1" outlineLevel="1" x14ac:dyDescent="0.3">
      <c r="A300" s="72"/>
      <c r="B300" s="72"/>
      <c r="C300" s="73" t="s">
        <v>3503</v>
      </c>
      <c r="D300" s="59"/>
      <c r="E300" s="73"/>
      <c r="F300" s="73"/>
      <c r="G300" s="74">
        <f>SUBTOTAL(9,G288:G299)</f>
        <v>5052162</v>
      </c>
      <c r="H300" s="74">
        <f>SUBTOTAL(9,H288:H299)</f>
        <v>5384864</v>
      </c>
      <c r="I300" s="75">
        <f>SUBTOTAL(9,I288:I299)</f>
        <v>5470522</v>
      </c>
      <c r="J300" s="75">
        <f>SUBTOTAL(9,J288:J299)</f>
        <v>5760459</v>
      </c>
      <c r="K300" s="75">
        <f>SUBTOTAL(9,K288:K299)</f>
        <v>6065762</v>
      </c>
      <c r="L300" s="72"/>
      <c r="M300" s="72"/>
      <c r="N300" s="72"/>
      <c r="O300" s="72"/>
      <c r="P300" s="72"/>
      <c r="Q300" s="72"/>
      <c r="R300" s="72"/>
      <c r="S300" s="72"/>
      <c r="T300" s="72"/>
      <c r="U300" s="74"/>
      <c r="V300" s="74"/>
      <c r="W300" s="74"/>
      <c r="X300" s="74"/>
      <c r="Y300" s="72"/>
      <c r="Z300" s="72"/>
      <c r="AA300" s="72"/>
      <c r="AB300" s="72"/>
      <c r="AC300" s="72"/>
      <c r="AD300" s="72"/>
      <c r="AE300" s="72"/>
      <c r="AF300" s="72"/>
      <c r="AG300" s="72"/>
      <c r="AH300" s="72"/>
      <c r="AI300" s="72"/>
      <c r="AJ300" s="72"/>
    </row>
    <row r="301" spans="1:36" outlineLevel="2" x14ac:dyDescent="0.3">
      <c r="A301" s="62" t="s">
        <v>583</v>
      </c>
      <c r="B301" s="62" t="str">
        <f>MID(E301,14,3)</f>
        <v>MRC</v>
      </c>
      <c r="C301" s="63" t="str">
        <f>VLOOKUP(MID(E301,1,4),Sheet1!B$2:H$123,3,)</f>
        <v>RISK FUNCTION</v>
      </c>
      <c r="D301" s="64" t="str">
        <f>VLOOKUP(B301,project!A$2:D$101,2,)</f>
        <v xml:space="preserve">P-MUNICIPAL RUNNING COST                          </v>
      </c>
      <c r="E301" s="63" t="s">
        <v>999</v>
      </c>
      <c r="F301" s="63" t="s">
        <v>137</v>
      </c>
      <c r="G301" s="65">
        <v>50000</v>
      </c>
      <c r="H301" s="65">
        <v>69000</v>
      </c>
      <c r="I301" s="66">
        <v>50000</v>
      </c>
      <c r="J301" s="66">
        <f>ROUND(SUM(I301*5.3%)+I301,0)</f>
        <v>52650</v>
      </c>
      <c r="K301" s="66">
        <f>ROUND(SUM(J301*5.3%)+J301,0)</f>
        <v>55440</v>
      </c>
      <c r="L301" s="62">
        <v>0</v>
      </c>
      <c r="M301" s="62">
        <v>0</v>
      </c>
      <c r="N301" s="62">
        <v>50694.73</v>
      </c>
      <c r="O301" s="62"/>
      <c r="P301" s="62">
        <v>18305.27</v>
      </c>
      <c r="Q301" s="62">
        <v>73.47</v>
      </c>
      <c r="R301" s="62">
        <v>32</v>
      </c>
      <c r="S301" s="62">
        <v>3251</v>
      </c>
      <c r="T301" s="62">
        <v>2260320</v>
      </c>
      <c r="U301" s="65">
        <v>50694.73</v>
      </c>
      <c r="V301" s="65"/>
      <c r="W301" s="65">
        <v>19000</v>
      </c>
      <c r="X301" s="65">
        <v>0</v>
      </c>
      <c r="Y301" s="62">
        <v>0</v>
      </c>
      <c r="Z301" s="62">
        <v>0</v>
      </c>
      <c r="AA301" s="62">
        <v>0</v>
      </c>
      <c r="AB301" s="62">
        <v>0</v>
      </c>
      <c r="AC301" s="62">
        <v>0</v>
      </c>
      <c r="AD301" s="62">
        <v>0</v>
      </c>
      <c r="AE301" s="62">
        <v>0</v>
      </c>
      <c r="AF301" s="62">
        <v>0</v>
      </c>
      <c r="AG301" s="62"/>
      <c r="AH301" s="62"/>
      <c r="AI301" s="62"/>
      <c r="AJ301" s="62"/>
    </row>
    <row r="302" spans="1:36" s="30" customFormat="1" outlineLevel="1" x14ac:dyDescent="0.3">
      <c r="A302" s="72"/>
      <c r="B302" s="72"/>
      <c r="C302" s="73" t="s">
        <v>3504</v>
      </c>
      <c r="D302" s="59"/>
      <c r="E302" s="73"/>
      <c r="F302" s="73"/>
      <c r="G302" s="74">
        <f>SUBTOTAL(9,G301:G301)</f>
        <v>50000</v>
      </c>
      <c r="H302" s="74">
        <f>SUBTOTAL(9,H301:H301)</f>
        <v>69000</v>
      </c>
      <c r="I302" s="75">
        <f>SUBTOTAL(9,I301:I301)</f>
        <v>50000</v>
      </c>
      <c r="J302" s="75">
        <f>SUBTOTAL(9,J301:J301)</f>
        <v>52650</v>
      </c>
      <c r="K302" s="75">
        <f>SUBTOTAL(9,K301:K301)</f>
        <v>55440</v>
      </c>
      <c r="L302" s="72"/>
      <c r="M302" s="72"/>
      <c r="N302" s="72"/>
      <c r="O302" s="72"/>
      <c r="P302" s="72"/>
      <c r="Q302" s="72"/>
      <c r="R302" s="72"/>
      <c r="S302" s="72"/>
      <c r="T302" s="72"/>
      <c r="U302" s="74"/>
      <c r="V302" s="74"/>
      <c r="W302" s="74"/>
      <c r="X302" s="74"/>
      <c r="Y302" s="72"/>
      <c r="Z302" s="72"/>
      <c r="AA302" s="72"/>
      <c r="AB302" s="72"/>
      <c r="AC302" s="72"/>
      <c r="AD302" s="72"/>
      <c r="AE302" s="72"/>
      <c r="AF302" s="72"/>
      <c r="AG302" s="72"/>
      <c r="AH302" s="72"/>
      <c r="AI302" s="72"/>
      <c r="AJ302" s="72"/>
    </row>
    <row r="303" spans="1:36" outlineLevel="2" x14ac:dyDescent="0.3">
      <c r="A303" s="62" t="s">
        <v>583</v>
      </c>
      <c r="B303" s="62" t="str">
        <f t="shared" ref="B303:B313" si="46">MID(E303,14,3)</f>
        <v>MRC</v>
      </c>
      <c r="C303" s="63" t="str">
        <f>VLOOKUP(MID(E303,1,4),Sheet1!B$2:H$123,3,)</f>
        <v>PERFORMANCE FUNCTION</v>
      </c>
      <c r="D303" s="64" t="str">
        <f>VLOOKUP(B303,project!A$2:D$101,2,)</f>
        <v xml:space="preserve">P-MUNICIPAL RUNNING COST                          </v>
      </c>
      <c r="E303" s="63" t="s">
        <v>1006</v>
      </c>
      <c r="F303" s="63" t="s">
        <v>98</v>
      </c>
      <c r="G303" s="65">
        <v>1130919</v>
      </c>
      <c r="H303" s="65">
        <v>1169138</v>
      </c>
      <c r="I303" s="66">
        <f>ROUND(IF(ISERROR(VLOOKUP(CONCATENATE(E303," Total"),[1]salbud19!$E$6:$S$5588,15,)=TRUE),0,VLOOKUP(CONCATENATE(E303," Total"),[1]salbud19!$E$6:$S$5588,15,)),0)</f>
        <v>1212068</v>
      </c>
      <c r="J303" s="66">
        <f t="shared" ref="J303:K313" si="47">ROUND(SUM(I303*5.3%)+I303,0)</f>
        <v>1276308</v>
      </c>
      <c r="K303" s="66">
        <f t="shared" si="47"/>
        <v>1343952</v>
      </c>
      <c r="L303" s="62">
        <v>0</v>
      </c>
      <c r="M303" s="62">
        <v>0</v>
      </c>
      <c r="N303" s="62">
        <v>590097.68000000005</v>
      </c>
      <c r="O303" s="62"/>
      <c r="P303" s="62">
        <v>579040.31999999995</v>
      </c>
      <c r="Q303" s="62">
        <v>50.47</v>
      </c>
      <c r="R303" s="62">
        <v>32</v>
      </c>
      <c r="S303" s="62">
        <v>3261</v>
      </c>
      <c r="T303" s="62">
        <v>2110010</v>
      </c>
      <c r="U303" s="65">
        <v>590097.68000000005</v>
      </c>
      <c r="V303" s="65"/>
      <c r="W303" s="65">
        <v>38219</v>
      </c>
      <c r="X303" s="65">
        <v>0</v>
      </c>
      <c r="Y303" s="62">
        <v>0</v>
      </c>
      <c r="Z303" s="62">
        <v>0</v>
      </c>
      <c r="AA303" s="62">
        <v>0</v>
      </c>
      <c r="AB303" s="62">
        <v>0</v>
      </c>
      <c r="AC303" s="62">
        <v>93512</v>
      </c>
      <c r="AD303" s="62">
        <v>0</v>
      </c>
      <c r="AE303" s="62">
        <v>0</v>
      </c>
      <c r="AF303" s="62">
        <v>0</v>
      </c>
      <c r="AG303" s="62"/>
      <c r="AH303" s="62"/>
      <c r="AI303" s="62"/>
      <c r="AJ303" s="62"/>
    </row>
    <row r="304" spans="1:36" outlineLevel="2" x14ac:dyDescent="0.3">
      <c r="A304" s="62" t="s">
        <v>583</v>
      </c>
      <c r="B304" s="62" t="str">
        <f t="shared" si="46"/>
        <v>MRC</v>
      </c>
      <c r="C304" s="63" t="str">
        <f>VLOOKUP(MID(E304,1,4),Sheet1!B$2:H$123,3,)</f>
        <v>PERFORMANCE FUNCTION</v>
      </c>
      <c r="D304" s="64" t="str">
        <f>VLOOKUP(B304,project!A$2:D$101,2,)</f>
        <v xml:space="preserve">P-MUNICIPAL RUNNING COST                          </v>
      </c>
      <c r="E304" s="63" t="s">
        <v>1007</v>
      </c>
      <c r="F304" s="63" t="s">
        <v>99</v>
      </c>
      <c r="G304" s="65">
        <v>93808</v>
      </c>
      <c r="H304" s="65">
        <v>47389</v>
      </c>
      <c r="I304" s="66">
        <f>ROUND(IF(ISERROR(VLOOKUP(CONCATENATE(E304," Total"),[1]salbud19!$E$6:$S$5588,15,)=TRUE),0,VLOOKUP(CONCATENATE(E304," Total"),[1]salbud19!$E$6:$S$5588,15,)),0)</f>
        <v>70427</v>
      </c>
      <c r="J304" s="66">
        <f t="shared" si="47"/>
        <v>74160</v>
      </c>
      <c r="K304" s="66">
        <f t="shared" si="47"/>
        <v>78090</v>
      </c>
      <c r="L304" s="62">
        <v>0</v>
      </c>
      <c r="M304" s="62">
        <v>0</v>
      </c>
      <c r="N304" s="62">
        <v>0</v>
      </c>
      <c r="O304" s="62"/>
      <c r="P304" s="62">
        <v>47389</v>
      </c>
      <c r="Q304" s="62">
        <v>0</v>
      </c>
      <c r="R304" s="62">
        <v>32</v>
      </c>
      <c r="S304" s="62">
        <v>3261</v>
      </c>
      <c r="T304" s="62">
        <v>2110100</v>
      </c>
      <c r="U304" s="65">
        <v>0</v>
      </c>
      <c r="V304" s="65"/>
      <c r="W304" s="65">
        <v>0</v>
      </c>
      <c r="X304" s="65">
        <v>-46419</v>
      </c>
      <c r="Y304" s="62">
        <v>0</v>
      </c>
      <c r="Z304" s="62">
        <v>0</v>
      </c>
      <c r="AA304" s="62">
        <v>0</v>
      </c>
      <c r="AB304" s="62">
        <v>0</v>
      </c>
      <c r="AC304" s="62">
        <v>47389</v>
      </c>
      <c r="AD304" s="62">
        <v>0</v>
      </c>
      <c r="AE304" s="62">
        <v>0</v>
      </c>
      <c r="AF304" s="62">
        <v>0</v>
      </c>
      <c r="AG304" s="62"/>
      <c r="AH304" s="62"/>
      <c r="AI304" s="62"/>
      <c r="AJ304" s="62"/>
    </row>
    <row r="305" spans="1:36" outlineLevel="2" x14ac:dyDescent="0.3">
      <c r="A305" s="62" t="s">
        <v>583</v>
      </c>
      <c r="B305" s="62" t="str">
        <f t="shared" si="46"/>
        <v>MRC</v>
      </c>
      <c r="C305" s="63" t="str">
        <f>VLOOKUP(MID(E305,1,4),Sheet1!B$2:H$123,3,)</f>
        <v>PERFORMANCE FUNCTION</v>
      </c>
      <c r="D305" s="64" t="str">
        <f>VLOOKUP(B305,project!A$2:D$101,2,)</f>
        <v xml:space="preserve">P-MUNICIPAL RUNNING COST                          </v>
      </c>
      <c r="E305" s="63" t="s">
        <v>1008</v>
      </c>
      <c r="F305" s="63" t="s">
        <v>103</v>
      </c>
      <c r="G305" s="65">
        <v>176951</v>
      </c>
      <c r="H305" s="65">
        <v>147032</v>
      </c>
      <c r="I305" s="66">
        <f>ROUND(IF(ISERROR(VLOOKUP(CONCATENATE(E305," Total"),[1]salbud19!$E$6:$S$5588,15,)=TRUE),0,VLOOKUP(CONCATENATE(E305," Total"),[1]salbud19!$E$6:$S$5588,15,)),0)</f>
        <v>176380</v>
      </c>
      <c r="J305" s="66">
        <f t="shared" si="47"/>
        <v>185728</v>
      </c>
      <c r="K305" s="66">
        <f t="shared" si="47"/>
        <v>195572</v>
      </c>
      <c r="L305" s="62">
        <v>0</v>
      </c>
      <c r="M305" s="62">
        <v>0</v>
      </c>
      <c r="N305" s="62">
        <v>73539.360000000001</v>
      </c>
      <c r="O305" s="62"/>
      <c r="P305" s="62">
        <v>73492.639999999999</v>
      </c>
      <c r="Q305" s="62">
        <v>50.01</v>
      </c>
      <c r="R305" s="62">
        <v>32</v>
      </c>
      <c r="S305" s="62">
        <v>3261</v>
      </c>
      <c r="T305" s="62">
        <v>2110340</v>
      </c>
      <c r="U305" s="65">
        <v>73539.360000000001</v>
      </c>
      <c r="V305" s="65"/>
      <c r="W305" s="65">
        <v>0</v>
      </c>
      <c r="X305" s="65">
        <v>-29919</v>
      </c>
      <c r="Y305" s="62">
        <v>0</v>
      </c>
      <c r="Z305" s="62">
        <v>0</v>
      </c>
      <c r="AA305" s="62">
        <v>0</v>
      </c>
      <c r="AB305" s="62">
        <v>0</v>
      </c>
      <c r="AC305" s="62">
        <v>14698.36</v>
      </c>
      <c r="AD305" s="62">
        <v>0</v>
      </c>
      <c r="AE305" s="62">
        <v>0</v>
      </c>
      <c r="AF305" s="62">
        <v>0</v>
      </c>
      <c r="AG305" s="62"/>
      <c r="AH305" s="62"/>
      <c r="AI305" s="62"/>
      <c r="AJ305" s="62"/>
    </row>
    <row r="306" spans="1:36" outlineLevel="2" x14ac:dyDescent="0.3">
      <c r="A306" s="62" t="s">
        <v>583</v>
      </c>
      <c r="B306" s="62" t="str">
        <f t="shared" si="46"/>
        <v>MRC</v>
      </c>
      <c r="C306" s="63" t="str">
        <f>VLOOKUP(MID(E306,1,4),Sheet1!B$2:H$123,3,)</f>
        <v>PERFORMANCE FUNCTION</v>
      </c>
      <c r="D306" s="64" t="str">
        <f>VLOOKUP(B306,project!A$2:D$101,2,)</f>
        <v xml:space="preserve">P-MUNICIPAL RUNNING COST                          </v>
      </c>
      <c r="E306" s="63" t="s">
        <v>1009</v>
      </c>
      <c r="F306" s="63" t="s">
        <v>106</v>
      </c>
      <c r="G306" s="65">
        <v>276</v>
      </c>
      <c r="H306" s="65">
        <v>282</v>
      </c>
      <c r="I306" s="66">
        <f>IF(ISERROR(VLOOKUP(CONCATENATE(E306," Total"),[1]salbud19!$E$6:$S$5588,15,)=TRUE),0,VLOOKUP(CONCATENATE(E306," Total"),[1]salbud19!$E$6:$S$5588,15,))</f>
        <v>297</v>
      </c>
      <c r="J306" s="66">
        <f t="shared" si="47"/>
        <v>313</v>
      </c>
      <c r="K306" s="66">
        <f t="shared" si="47"/>
        <v>330</v>
      </c>
      <c r="L306" s="62">
        <v>0</v>
      </c>
      <c r="M306" s="62">
        <v>0</v>
      </c>
      <c r="N306" s="62">
        <v>156.75</v>
      </c>
      <c r="O306" s="62"/>
      <c r="P306" s="62">
        <v>125.25</v>
      </c>
      <c r="Q306" s="62">
        <v>55.58</v>
      </c>
      <c r="R306" s="62">
        <v>32</v>
      </c>
      <c r="S306" s="62">
        <v>3261</v>
      </c>
      <c r="T306" s="62">
        <v>2130010</v>
      </c>
      <c r="U306" s="65">
        <v>156.75</v>
      </c>
      <c r="V306" s="65"/>
      <c r="W306" s="65">
        <v>6</v>
      </c>
      <c r="X306" s="65">
        <v>0</v>
      </c>
      <c r="Y306" s="62">
        <v>0</v>
      </c>
      <c r="Z306" s="62">
        <v>0</v>
      </c>
      <c r="AA306" s="62">
        <v>0</v>
      </c>
      <c r="AB306" s="62">
        <v>0</v>
      </c>
      <c r="AC306" s="62">
        <v>24.75</v>
      </c>
      <c r="AD306" s="62">
        <v>0</v>
      </c>
      <c r="AE306" s="62">
        <v>0</v>
      </c>
      <c r="AF306" s="62">
        <v>0</v>
      </c>
      <c r="AG306" s="62"/>
      <c r="AH306" s="62"/>
      <c r="AI306" s="62"/>
      <c r="AJ306" s="62"/>
    </row>
    <row r="307" spans="1:36" outlineLevel="2" x14ac:dyDescent="0.3">
      <c r="A307" s="62" t="s">
        <v>583</v>
      </c>
      <c r="B307" s="62" t="str">
        <f t="shared" si="46"/>
        <v>MRC</v>
      </c>
      <c r="C307" s="63" t="str">
        <f>VLOOKUP(MID(E307,1,4),Sheet1!B$2:H$123,3,)</f>
        <v>PERFORMANCE FUNCTION</v>
      </c>
      <c r="D307" s="64" t="str">
        <f>VLOOKUP(B307,project!A$2:D$101,2,)</f>
        <v xml:space="preserve">P-MUNICIPAL RUNNING COST                          </v>
      </c>
      <c r="E307" s="63" t="s">
        <v>1010</v>
      </c>
      <c r="F307" s="63" t="s">
        <v>107</v>
      </c>
      <c r="G307" s="65">
        <v>16056</v>
      </c>
      <c r="H307" s="65">
        <v>20704</v>
      </c>
      <c r="I307" s="66">
        <f>ROUND(IF(ISERROR(VLOOKUP(CONCATENATE(E307," Total"),[1]salbud19!$E$6:$S$5588,15,)=TRUE),0,VLOOKUP(CONCATENATE(E307," Total"),[1]salbud19!$E$6:$S$5588,15,)),0)</f>
        <v>24241</v>
      </c>
      <c r="J307" s="66">
        <f t="shared" si="47"/>
        <v>25526</v>
      </c>
      <c r="K307" s="66">
        <f t="shared" si="47"/>
        <v>26879</v>
      </c>
      <c r="L307" s="62">
        <v>0</v>
      </c>
      <c r="M307" s="62">
        <v>0</v>
      </c>
      <c r="N307" s="62">
        <v>11246.76</v>
      </c>
      <c r="O307" s="62"/>
      <c r="P307" s="62">
        <v>9457.24</v>
      </c>
      <c r="Q307" s="62">
        <v>54.32</v>
      </c>
      <c r="R307" s="62">
        <v>32</v>
      </c>
      <c r="S307" s="62">
        <v>3261</v>
      </c>
      <c r="T307" s="62">
        <v>2130100</v>
      </c>
      <c r="U307" s="65">
        <v>11246.76</v>
      </c>
      <c r="V307" s="65"/>
      <c r="W307" s="65">
        <v>4648</v>
      </c>
      <c r="X307" s="65">
        <v>0</v>
      </c>
      <c r="Y307" s="62">
        <v>0</v>
      </c>
      <c r="Z307" s="62">
        <v>0</v>
      </c>
      <c r="AA307" s="62">
        <v>0</v>
      </c>
      <c r="AB307" s="62">
        <v>0</v>
      </c>
      <c r="AC307" s="62">
        <v>1870.24</v>
      </c>
      <c r="AD307" s="62">
        <v>0</v>
      </c>
      <c r="AE307" s="62">
        <v>0</v>
      </c>
      <c r="AF307" s="62">
        <v>0</v>
      </c>
      <c r="AG307" s="62"/>
      <c r="AH307" s="62"/>
      <c r="AI307" s="62"/>
      <c r="AJ307" s="62"/>
    </row>
    <row r="308" spans="1:36" outlineLevel="2" x14ac:dyDescent="0.3">
      <c r="A308" s="62" t="s">
        <v>583</v>
      </c>
      <c r="B308" s="62" t="str">
        <f t="shared" si="46"/>
        <v>MRC</v>
      </c>
      <c r="C308" s="63" t="str">
        <f>VLOOKUP(MID(E308,1,4),Sheet1!B$2:H$123,3,)</f>
        <v>PERFORMANCE FUNCTION</v>
      </c>
      <c r="D308" s="64" t="str">
        <f>VLOOKUP(B308,project!A$2:D$101,2,)</f>
        <v xml:space="preserve">P-MUNICIPAL RUNNING COST                          </v>
      </c>
      <c r="E308" s="63" t="s">
        <v>1011</v>
      </c>
      <c r="F308" s="63" t="s">
        <v>108</v>
      </c>
      <c r="G308" s="65">
        <v>99069</v>
      </c>
      <c r="H308" s="65">
        <v>74777</v>
      </c>
      <c r="I308" s="66">
        <f>ROUND(IF(ISERROR(VLOOKUP(CONCATENATE(E308," Total"),[1]salbud19!$E$6:$S$5588,15,)=TRUE),0,VLOOKUP(CONCATENATE(E308," Total"),[1]salbud19!$E$6:$S$5588,15,)),0)</f>
        <v>81042</v>
      </c>
      <c r="J308" s="66">
        <f t="shared" si="47"/>
        <v>85337</v>
      </c>
      <c r="K308" s="66">
        <f t="shared" si="47"/>
        <v>89860</v>
      </c>
      <c r="L308" s="62">
        <v>0</v>
      </c>
      <c r="M308" s="62">
        <v>0</v>
      </c>
      <c r="N308" s="62">
        <v>41007.39</v>
      </c>
      <c r="O308" s="62"/>
      <c r="P308" s="62">
        <v>33769.61</v>
      </c>
      <c r="Q308" s="62">
        <v>54.83</v>
      </c>
      <c r="R308" s="62">
        <v>32</v>
      </c>
      <c r="S308" s="62">
        <v>3261</v>
      </c>
      <c r="T308" s="62">
        <v>2130200</v>
      </c>
      <c r="U308" s="65">
        <v>41007.39</v>
      </c>
      <c r="V308" s="65"/>
      <c r="W308" s="65">
        <v>0</v>
      </c>
      <c r="X308" s="65">
        <v>-24292</v>
      </c>
      <c r="Y308" s="62">
        <v>0</v>
      </c>
      <c r="Z308" s="62">
        <v>0</v>
      </c>
      <c r="AA308" s="62">
        <v>0</v>
      </c>
      <c r="AB308" s="62">
        <v>0</v>
      </c>
      <c r="AC308" s="62">
        <v>6753.5</v>
      </c>
      <c r="AD308" s="62">
        <v>0</v>
      </c>
      <c r="AE308" s="62">
        <v>0</v>
      </c>
      <c r="AF308" s="62">
        <v>0</v>
      </c>
      <c r="AG308" s="62"/>
      <c r="AH308" s="62"/>
      <c r="AI308" s="62"/>
      <c r="AJ308" s="62"/>
    </row>
    <row r="309" spans="1:36" outlineLevel="2" x14ac:dyDescent="0.3">
      <c r="A309" s="62" t="s">
        <v>583</v>
      </c>
      <c r="B309" s="62" t="str">
        <f t="shared" si="46"/>
        <v>MRC</v>
      </c>
      <c r="C309" s="63" t="str">
        <f>VLOOKUP(MID(E309,1,4),Sheet1!B$2:H$123,3,)</f>
        <v>PERFORMANCE FUNCTION</v>
      </c>
      <c r="D309" s="64" t="str">
        <f>VLOOKUP(B309,project!A$2:D$101,2,)</f>
        <v xml:space="preserve">P-MUNICIPAL RUNNING COST                          </v>
      </c>
      <c r="E309" s="63" t="s">
        <v>1012</v>
      </c>
      <c r="F309" s="63" t="s">
        <v>109</v>
      </c>
      <c r="G309" s="65">
        <v>176616</v>
      </c>
      <c r="H309" s="65">
        <v>198039</v>
      </c>
      <c r="I309" s="66">
        <f>ROUND(IF(ISERROR(VLOOKUP(CONCATENATE(E309," Total"),[1]salbud19!$E$6:$S$5588,15,)=TRUE),0,VLOOKUP(CONCATENATE(E309," Total"),[1]salbud19!$E$6:$S$5588,15,)),0)</f>
        <v>228636</v>
      </c>
      <c r="J309" s="66">
        <f t="shared" si="47"/>
        <v>240754</v>
      </c>
      <c r="K309" s="66">
        <f t="shared" si="47"/>
        <v>253514</v>
      </c>
      <c r="L309" s="62">
        <v>0</v>
      </c>
      <c r="M309" s="62">
        <v>0</v>
      </c>
      <c r="N309" s="62">
        <v>108824.24</v>
      </c>
      <c r="O309" s="62"/>
      <c r="P309" s="62">
        <v>89214.76</v>
      </c>
      <c r="Q309" s="62">
        <v>54.95</v>
      </c>
      <c r="R309" s="62">
        <v>32</v>
      </c>
      <c r="S309" s="62">
        <v>3261</v>
      </c>
      <c r="T309" s="62">
        <v>2130300</v>
      </c>
      <c r="U309" s="65">
        <v>108824.24</v>
      </c>
      <c r="V309" s="65"/>
      <c r="W309" s="65">
        <v>21423</v>
      </c>
      <c r="X309" s="65">
        <v>0</v>
      </c>
      <c r="Y309" s="62">
        <v>0</v>
      </c>
      <c r="Z309" s="62">
        <v>0</v>
      </c>
      <c r="AA309" s="62">
        <v>0</v>
      </c>
      <c r="AB309" s="62">
        <v>0</v>
      </c>
      <c r="AC309" s="62">
        <v>17654.8</v>
      </c>
      <c r="AD309" s="62">
        <v>0</v>
      </c>
      <c r="AE309" s="62">
        <v>0</v>
      </c>
      <c r="AF309" s="62">
        <v>0</v>
      </c>
      <c r="AG309" s="62"/>
      <c r="AH309" s="62"/>
      <c r="AI309" s="62"/>
      <c r="AJ309" s="62"/>
    </row>
    <row r="310" spans="1:36" outlineLevel="2" x14ac:dyDescent="0.3">
      <c r="A310" s="62" t="s">
        <v>583</v>
      </c>
      <c r="B310" s="62" t="str">
        <f t="shared" si="46"/>
        <v>MRC</v>
      </c>
      <c r="C310" s="63" t="str">
        <f>VLOOKUP(MID(E310,1,4),Sheet1!B$2:H$123,3,)</f>
        <v>PERFORMANCE FUNCTION</v>
      </c>
      <c r="D310" s="64" t="str">
        <f>VLOOKUP(B310,project!A$2:D$101,2,)</f>
        <v xml:space="preserve">P-MUNICIPAL RUNNING COST                          </v>
      </c>
      <c r="E310" s="63" t="s">
        <v>1013</v>
      </c>
      <c r="F310" s="63" t="s">
        <v>110</v>
      </c>
      <c r="G310" s="65">
        <v>5354</v>
      </c>
      <c r="H310" s="65">
        <v>5058</v>
      </c>
      <c r="I310" s="66">
        <f>ROUND(IF(ISERROR(VLOOKUP(CONCATENATE(E310," Total"),[1]salbud19!$E$6:$S$5588,15,)=TRUE),0,VLOOKUP(CONCATENATE(E310," Total"),[1]salbud19!$E$6:$S$5588,15,)),0)</f>
        <v>5354</v>
      </c>
      <c r="J310" s="66">
        <f t="shared" si="47"/>
        <v>5638</v>
      </c>
      <c r="K310" s="66">
        <f t="shared" si="47"/>
        <v>5937</v>
      </c>
      <c r="L310" s="62">
        <v>0</v>
      </c>
      <c r="M310" s="62">
        <v>0</v>
      </c>
      <c r="N310" s="62">
        <v>2825.68</v>
      </c>
      <c r="O310" s="62"/>
      <c r="P310" s="62">
        <v>2232.3200000000002</v>
      </c>
      <c r="Q310" s="62">
        <v>55.86</v>
      </c>
      <c r="R310" s="62">
        <v>32</v>
      </c>
      <c r="S310" s="62">
        <v>3261</v>
      </c>
      <c r="T310" s="62">
        <v>2130400</v>
      </c>
      <c r="U310" s="65">
        <v>2825.68</v>
      </c>
      <c r="V310" s="65"/>
      <c r="W310" s="65">
        <v>0</v>
      </c>
      <c r="X310" s="65">
        <v>-296</v>
      </c>
      <c r="Y310" s="62">
        <v>0</v>
      </c>
      <c r="Z310" s="62">
        <v>0</v>
      </c>
      <c r="AA310" s="62">
        <v>0</v>
      </c>
      <c r="AB310" s="62">
        <v>0</v>
      </c>
      <c r="AC310" s="62">
        <v>446.16</v>
      </c>
      <c r="AD310" s="62">
        <v>0</v>
      </c>
      <c r="AE310" s="62">
        <v>0</v>
      </c>
      <c r="AF310" s="62">
        <v>0</v>
      </c>
      <c r="AG310" s="62"/>
      <c r="AH310" s="62"/>
      <c r="AI310" s="62"/>
      <c r="AJ310" s="62"/>
    </row>
    <row r="311" spans="1:36" outlineLevel="2" x14ac:dyDescent="0.3">
      <c r="A311" s="62" t="s">
        <v>583</v>
      </c>
      <c r="B311" s="62" t="str">
        <f t="shared" si="46"/>
        <v>MRC</v>
      </c>
      <c r="C311" s="63" t="str">
        <f>VLOOKUP(MID(E311,1,4),Sheet1!B$2:H$123,3,)</f>
        <v>PERFORMANCE FUNCTION</v>
      </c>
      <c r="D311" s="64" t="str">
        <f>VLOOKUP(B311,project!A$2:D$101,2,)</f>
        <v xml:space="preserve">P-MUNICIPAL RUNNING COST                          </v>
      </c>
      <c r="E311" s="63" t="s">
        <v>1014</v>
      </c>
      <c r="F311" s="63" t="s">
        <v>178</v>
      </c>
      <c r="G311" s="65">
        <v>22554</v>
      </c>
      <c r="H311" s="65">
        <v>22554</v>
      </c>
      <c r="I311" s="66">
        <f>(H311)</f>
        <v>22554</v>
      </c>
      <c r="J311" s="66">
        <f t="shared" si="47"/>
        <v>23749</v>
      </c>
      <c r="K311" s="66">
        <f t="shared" si="47"/>
        <v>25008</v>
      </c>
      <c r="L311" s="62">
        <v>3065.78</v>
      </c>
      <c r="M311" s="62">
        <v>0</v>
      </c>
      <c r="N311" s="62">
        <v>14523.67</v>
      </c>
      <c r="O311" s="62"/>
      <c r="P311" s="62">
        <v>8030.33</v>
      </c>
      <c r="Q311" s="62">
        <v>64.39</v>
      </c>
      <c r="R311" s="62">
        <v>32</v>
      </c>
      <c r="S311" s="62">
        <v>3261</v>
      </c>
      <c r="T311" s="62">
        <v>2301100</v>
      </c>
      <c r="U311" s="65">
        <v>14523.67</v>
      </c>
      <c r="V311" s="65"/>
      <c r="W311" s="65">
        <v>0</v>
      </c>
      <c r="X311" s="65">
        <v>0</v>
      </c>
      <c r="Y311" s="62">
        <v>0</v>
      </c>
      <c r="Z311" s="62">
        <v>0</v>
      </c>
      <c r="AA311" s="62">
        <v>0</v>
      </c>
      <c r="AB311" s="62">
        <v>0</v>
      </c>
      <c r="AC311" s="62">
        <v>720</v>
      </c>
      <c r="AD311" s="62">
        <v>0</v>
      </c>
      <c r="AE311" s="62">
        <v>0</v>
      </c>
      <c r="AF311" s="62">
        <v>0</v>
      </c>
      <c r="AG311" s="62"/>
      <c r="AH311" s="62"/>
      <c r="AI311" s="62"/>
      <c r="AJ311" s="62"/>
    </row>
    <row r="312" spans="1:36" outlineLevel="2" x14ac:dyDescent="0.3">
      <c r="A312" s="62" t="s">
        <v>583</v>
      </c>
      <c r="B312" s="62" t="str">
        <f t="shared" si="46"/>
        <v>MRC</v>
      </c>
      <c r="C312" s="63" t="str">
        <f>VLOOKUP(MID(E312,1,4),Sheet1!B$2:H$123,3,)</f>
        <v>PERFORMANCE FUNCTION</v>
      </c>
      <c r="D312" s="64" t="str">
        <f>VLOOKUP(B312,project!A$2:D$101,2,)</f>
        <v xml:space="preserve">P-MUNICIPAL RUNNING COST                          </v>
      </c>
      <c r="E312" s="63" t="s">
        <v>1015</v>
      </c>
      <c r="F312" s="63" t="s">
        <v>195</v>
      </c>
      <c r="G312" s="65">
        <v>30000</v>
      </c>
      <c r="H312" s="65">
        <v>30000</v>
      </c>
      <c r="I312" s="66">
        <f>(H312)</f>
        <v>30000</v>
      </c>
      <c r="J312" s="66">
        <f t="shared" si="47"/>
        <v>31590</v>
      </c>
      <c r="K312" s="66">
        <f t="shared" si="47"/>
        <v>33264</v>
      </c>
      <c r="L312" s="62">
        <v>0</v>
      </c>
      <c r="M312" s="62">
        <v>0</v>
      </c>
      <c r="N312" s="62">
        <v>0</v>
      </c>
      <c r="O312" s="62"/>
      <c r="P312" s="62">
        <v>30000</v>
      </c>
      <c r="Q312" s="62">
        <v>0</v>
      </c>
      <c r="R312" s="62">
        <v>32</v>
      </c>
      <c r="S312" s="62">
        <v>3261</v>
      </c>
      <c r="T312" s="62">
        <v>2304510</v>
      </c>
      <c r="U312" s="65">
        <v>0</v>
      </c>
      <c r="V312" s="65"/>
      <c r="W312" s="65">
        <v>0</v>
      </c>
      <c r="X312" s="65">
        <v>0</v>
      </c>
      <c r="Y312" s="62">
        <v>0</v>
      </c>
      <c r="Z312" s="62">
        <v>0</v>
      </c>
      <c r="AA312" s="62">
        <v>0</v>
      </c>
      <c r="AB312" s="62">
        <v>0</v>
      </c>
      <c r="AC312" s="62">
        <v>0</v>
      </c>
      <c r="AD312" s="62">
        <v>0</v>
      </c>
      <c r="AE312" s="62">
        <v>0</v>
      </c>
      <c r="AF312" s="62">
        <v>0</v>
      </c>
      <c r="AG312" s="62"/>
      <c r="AH312" s="62"/>
      <c r="AI312" s="62"/>
      <c r="AJ312" s="62"/>
    </row>
    <row r="313" spans="1:36" outlineLevel="2" x14ac:dyDescent="0.3">
      <c r="A313" s="62" t="s">
        <v>583</v>
      </c>
      <c r="B313" s="62" t="str">
        <f t="shared" si="46"/>
        <v>MRC</v>
      </c>
      <c r="C313" s="63" t="str">
        <f>VLOOKUP(MID(E313,1,4),Sheet1!B$2:H$123,3,)</f>
        <v>PERFORMANCE FUNCTION</v>
      </c>
      <c r="D313" s="64" t="str">
        <f>VLOOKUP(B313,project!A$2:D$101,2,)</f>
        <v xml:space="preserve">P-MUNICIPAL RUNNING COST                          </v>
      </c>
      <c r="E313" s="63" t="s">
        <v>1016</v>
      </c>
      <c r="F313" s="63" t="s">
        <v>198</v>
      </c>
      <c r="G313" s="65">
        <v>14212</v>
      </c>
      <c r="H313" s="65">
        <v>13500</v>
      </c>
      <c r="I313" s="66">
        <f>ROUND(IF(ISERROR(VLOOKUP(CONCATENATE(E313," Total"),[1]salbud19!$E$6:$S$5588,15,)=TRUE),0,VLOOKUP(CONCATENATE(E313," Total"),[1]salbud19!$E$6:$S$5588,15,)),0)</f>
        <v>14680</v>
      </c>
      <c r="J313" s="66">
        <f t="shared" si="47"/>
        <v>15458</v>
      </c>
      <c r="K313" s="66">
        <f t="shared" si="47"/>
        <v>16277</v>
      </c>
      <c r="L313" s="62">
        <v>0</v>
      </c>
      <c r="M313" s="62">
        <v>0</v>
      </c>
      <c r="N313" s="62">
        <v>7652.64</v>
      </c>
      <c r="O313" s="62"/>
      <c r="P313" s="62">
        <v>5847.36</v>
      </c>
      <c r="Q313" s="62">
        <v>56.68</v>
      </c>
      <c r="R313" s="62">
        <v>32</v>
      </c>
      <c r="S313" s="62">
        <v>3261</v>
      </c>
      <c r="T313" s="62">
        <v>2305410</v>
      </c>
      <c r="U313" s="65">
        <v>7652.64</v>
      </c>
      <c r="V313" s="65"/>
      <c r="W313" s="65">
        <v>0</v>
      </c>
      <c r="X313" s="65">
        <v>-712</v>
      </c>
      <c r="Y313" s="62">
        <v>0</v>
      </c>
      <c r="Z313" s="62">
        <v>0</v>
      </c>
      <c r="AA313" s="62">
        <v>0</v>
      </c>
      <c r="AB313" s="62">
        <v>0</v>
      </c>
      <c r="AC313" s="62">
        <v>1542.69</v>
      </c>
      <c r="AD313" s="62">
        <v>0</v>
      </c>
      <c r="AE313" s="62">
        <v>0</v>
      </c>
      <c r="AF313" s="62">
        <v>0</v>
      </c>
      <c r="AG313" s="62"/>
      <c r="AH313" s="62"/>
      <c r="AI313" s="62"/>
      <c r="AJ313" s="62"/>
    </row>
    <row r="314" spans="1:36" s="30" customFormat="1" outlineLevel="1" x14ac:dyDescent="0.3">
      <c r="A314" s="72"/>
      <c r="B314" s="72"/>
      <c r="C314" s="73" t="s">
        <v>3505</v>
      </c>
      <c r="D314" s="59"/>
      <c r="E314" s="73"/>
      <c r="F314" s="73"/>
      <c r="G314" s="74">
        <f>SUBTOTAL(9,G303:G313)</f>
        <v>1765815</v>
      </c>
      <c r="H314" s="74">
        <f>SUBTOTAL(9,H303:H313)</f>
        <v>1728473</v>
      </c>
      <c r="I314" s="75">
        <f>SUBTOTAL(9,I303:I313)</f>
        <v>1865679</v>
      </c>
      <c r="J314" s="75">
        <f>SUBTOTAL(9,J303:J313)</f>
        <v>1964561</v>
      </c>
      <c r="K314" s="75">
        <f>SUBTOTAL(9,K303:K313)</f>
        <v>2068683</v>
      </c>
      <c r="L314" s="72"/>
      <c r="M314" s="72"/>
      <c r="N314" s="72"/>
      <c r="O314" s="72"/>
      <c r="P314" s="72"/>
      <c r="Q314" s="72"/>
      <c r="R314" s="72"/>
      <c r="S314" s="72"/>
      <c r="T314" s="72"/>
      <c r="U314" s="74"/>
      <c r="V314" s="74"/>
      <c r="W314" s="74"/>
      <c r="X314" s="74"/>
      <c r="Y314" s="72"/>
      <c r="Z314" s="72"/>
      <c r="AA314" s="72"/>
      <c r="AB314" s="72"/>
      <c r="AC314" s="72"/>
      <c r="AD314" s="72"/>
      <c r="AE314" s="72"/>
      <c r="AF314" s="72"/>
      <c r="AG314" s="72"/>
      <c r="AH314" s="72"/>
      <c r="AI314" s="72"/>
      <c r="AJ314" s="72"/>
    </row>
    <row r="315" spans="1:36" outlineLevel="2" x14ac:dyDescent="0.3">
      <c r="A315" s="62" t="s">
        <v>583</v>
      </c>
      <c r="B315" s="62" t="str">
        <f t="shared" ref="B315:B327" si="48">MID(E315,14,3)</f>
        <v>MRC</v>
      </c>
      <c r="C315" s="63" t="str">
        <f>VLOOKUP(MID(E315,1,4),Sheet1!B$2:H$123,3,)</f>
        <v>IDP FUNCTION</v>
      </c>
      <c r="D315" s="64" t="str">
        <f>VLOOKUP(B315,project!A$2:D$101,2,)</f>
        <v xml:space="preserve">P-MUNICIPAL RUNNING COST                          </v>
      </c>
      <c r="E315" s="63" t="s">
        <v>1023</v>
      </c>
      <c r="F315" s="63" t="s">
        <v>98</v>
      </c>
      <c r="G315" s="65">
        <v>1291625</v>
      </c>
      <c r="H315" s="65">
        <v>1287564</v>
      </c>
      <c r="I315" s="66">
        <f>ROUND(IF(ISERROR(VLOOKUP(CONCATENATE(E315," Total"),[1]salbud19!$E$6:$S$5588,15,)=TRUE),0,VLOOKUP(CONCATENATE(E315," Total"),[1]salbud19!$E$6:$S$5588,15,)),0)</f>
        <v>1405870</v>
      </c>
      <c r="J315" s="66">
        <f t="shared" ref="J315:K327" si="49">ROUND(SUM(I315*5.3%)+I315,0)</f>
        <v>1480381</v>
      </c>
      <c r="K315" s="66">
        <f t="shared" si="49"/>
        <v>1558841</v>
      </c>
      <c r="L315" s="62">
        <v>0</v>
      </c>
      <c r="M315" s="62">
        <v>0</v>
      </c>
      <c r="N315" s="62">
        <v>743659</v>
      </c>
      <c r="O315" s="62"/>
      <c r="P315" s="62">
        <v>543905</v>
      </c>
      <c r="Q315" s="62">
        <v>57.75</v>
      </c>
      <c r="R315" s="62">
        <v>32</v>
      </c>
      <c r="S315" s="62">
        <v>3271</v>
      </c>
      <c r="T315" s="62">
        <v>2110010</v>
      </c>
      <c r="U315" s="65">
        <v>743659</v>
      </c>
      <c r="V315" s="65"/>
      <c r="W315" s="65">
        <v>0</v>
      </c>
      <c r="X315" s="65">
        <v>-4061</v>
      </c>
      <c r="Y315" s="62">
        <v>0</v>
      </c>
      <c r="Z315" s="62">
        <v>0</v>
      </c>
      <c r="AA315" s="62">
        <v>0</v>
      </c>
      <c r="AB315" s="62">
        <v>0</v>
      </c>
      <c r="AC315" s="62">
        <v>106237</v>
      </c>
      <c r="AD315" s="62">
        <v>0</v>
      </c>
      <c r="AE315" s="62">
        <v>0</v>
      </c>
      <c r="AF315" s="62">
        <v>0</v>
      </c>
      <c r="AG315" s="62"/>
      <c r="AH315" s="62"/>
      <c r="AI315" s="62"/>
      <c r="AJ315" s="62"/>
    </row>
    <row r="316" spans="1:36" outlineLevel="2" x14ac:dyDescent="0.3">
      <c r="A316" s="62" t="s">
        <v>583</v>
      </c>
      <c r="B316" s="62" t="str">
        <f t="shared" si="48"/>
        <v>MRC</v>
      </c>
      <c r="C316" s="63" t="str">
        <f>VLOOKUP(MID(E316,1,4),Sheet1!B$2:H$123,3,)</f>
        <v>IDP FUNCTION</v>
      </c>
      <c r="D316" s="64" t="str">
        <f>VLOOKUP(B316,project!A$2:D$101,2,)</f>
        <v xml:space="preserve">P-MUNICIPAL RUNNING COST                          </v>
      </c>
      <c r="E316" s="63" t="s">
        <v>1024</v>
      </c>
      <c r="F316" s="63" t="s">
        <v>99</v>
      </c>
      <c r="G316" s="65">
        <v>106572</v>
      </c>
      <c r="H316" s="65">
        <v>106237</v>
      </c>
      <c r="I316" s="66">
        <f>ROUND(IF(ISERROR(VLOOKUP(CONCATENATE(E316," Total"),[1]salbud19!$E$6:$S$5588,15,)=TRUE),0,VLOOKUP(CONCATENATE(E316," Total"),[1]salbud19!$E$6:$S$5588,15,)),0)</f>
        <v>115982</v>
      </c>
      <c r="J316" s="66">
        <f t="shared" si="49"/>
        <v>122129</v>
      </c>
      <c r="K316" s="66">
        <f t="shared" si="49"/>
        <v>128602</v>
      </c>
      <c r="L316" s="62">
        <v>0</v>
      </c>
      <c r="M316" s="62">
        <v>0</v>
      </c>
      <c r="N316" s="62">
        <v>47726</v>
      </c>
      <c r="O316" s="62"/>
      <c r="P316" s="62">
        <v>58511</v>
      </c>
      <c r="Q316" s="62">
        <v>44.92</v>
      </c>
      <c r="R316" s="62">
        <v>32</v>
      </c>
      <c r="S316" s="62">
        <v>3271</v>
      </c>
      <c r="T316" s="62">
        <v>2110100</v>
      </c>
      <c r="U316" s="65">
        <v>47726</v>
      </c>
      <c r="V316" s="65"/>
      <c r="W316" s="65">
        <v>0</v>
      </c>
      <c r="X316" s="65">
        <v>-335</v>
      </c>
      <c r="Y316" s="62">
        <v>0</v>
      </c>
      <c r="Z316" s="62">
        <v>0</v>
      </c>
      <c r="AA316" s="62">
        <v>0</v>
      </c>
      <c r="AB316" s="62">
        <v>0</v>
      </c>
      <c r="AC316" s="62">
        <v>17749</v>
      </c>
      <c r="AD316" s="62">
        <v>0</v>
      </c>
      <c r="AE316" s="62">
        <v>0</v>
      </c>
      <c r="AF316" s="62">
        <v>0</v>
      </c>
      <c r="AG316" s="62"/>
      <c r="AH316" s="62"/>
      <c r="AI316" s="62"/>
      <c r="AJ316" s="62"/>
    </row>
    <row r="317" spans="1:36" outlineLevel="2" x14ac:dyDescent="0.3">
      <c r="A317" s="62" t="s">
        <v>583</v>
      </c>
      <c r="B317" s="62" t="str">
        <f t="shared" si="48"/>
        <v>MRC</v>
      </c>
      <c r="C317" s="63" t="str">
        <f>VLOOKUP(MID(E317,1,4),Sheet1!B$2:H$123,3,)</f>
        <v>IDP FUNCTION</v>
      </c>
      <c r="D317" s="64" t="str">
        <f>VLOOKUP(B317,project!A$2:D$101,2,)</f>
        <v xml:space="preserve">P-MUNICIPAL RUNNING COST                          </v>
      </c>
      <c r="E317" s="63" t="s">
        <v>1025</v>
      </c>
      <c r="F317" s="63" t="s">
        <v>103</v>
      </c>
      <c r="G317" s="65">
        <v>152544</v>
      </c>
      <c r="H317" s="65">
        <v>152544</v>
      </c>
      <c r="I317" s="66">
        <f>ROUND(IF(ISERROR(VLOOKUP(CONCATENATE(E317," Total"),[1]salbud19!$E$6:$S$5588,15,)=TRUE),0,VLOOKUP(CONCATENATE(E317," Total"),[1]salbud19!$E$6:$S$5588,15,)),0)</f>
        <v>152544</v>
      </c>
      <c r="J317" s="66">
        <f t="shared" si="49"/>
        <v>160629</v>
      </c>
      <c r="K317" s="66">
        <f t="shared" si="49"/>
        <v>169142</v>
      </c>
      <c r="L317" s="62">
        <v>0</v>
      </c>
      <c r="M317" s="62">
        <v>0</v>
      </c>
      <c r="N317" s="62">
        <v>88984</v>
      </c>
      <c r="O317" s="62"/>
      <c r="P317" s="62">
        <v>63560</v>
      </c>
      <c r="Q317" s="62">
        <v>58.33</v>
      </c>
      <c r="R317" s="62">
        <v>32</v>
      </c>
      <c r="S317" s="62">
        <v>3271</v>
      </c>
      <c r="T317" s="62">
        <v>2110340</v>
      </c>
      <c r="U317" s="65">
        <v>88984</v>
      </c>
      <c r="V317" s="65"/>
      <c r="W317" s="65">
        <v>0</v>
      </c>
      <c r="X317" s="65">
        <v>0</v>
      </c>
      <c r="Y317" s="62">
        <v>0</v>
      </c>
      <c r="Z317" s="62">
        <v>0</v>
      </c>
      <c r="AA317" s="62">
        <v>0</v>
      </c>
      <c r="AB317" s="62">
        <v>0</v>
      </c>
      <c r="AC317" s="62">
        <v>12712</v>
      </c>
      <c r="AD317" s="62">
        <v>0</v>
      </c>
      <c r="AE317" s="62">
        <v>0</v>
      </c>
      <c r="AF317" s="62">
        <v>0</v>
      </c>
      <c r="AG317" s="62"/>
      <c r="AH317" s="62"/>
      <c r="AI317" s="62"/>
      <c r="AJ317" s="62"/>
    </row>
    <row r="318" spans="1:36" outlineLevel="2" x14ac:dyDescent="0.3">
      <c r="A318" s="62" t="s">
        <v>583</v>
      </c>
      <c r="B318" s="62" t="str">
        <f t="shared" si="48"/>
        <v>MRC</v>
      </c>
      <c r="C318" s="63" t="str">
        <f>VLOOKUP(MID(E318,1,4),Sheet1!B$2:H$123,3,)</f>
        <v>IDP FUNCTION</v>
      </c>
      <c r="D318" s="64" t="str">
        <f>VLOOKUP(B318,project!A$2:D$101,2,)</f>
        <v xml:space="preserve">P-MUNICIPAL RUNNING COST                          </v>
      </c>
      <c r="E318" s="63" t="s">
        <v>1026</v>
      </c>
      <c r="F318" s="63" t="s">
        <v>106</v>
      </c>
      <c r="G318" s="65">
        <v>369</v>
      </c>
      <c r="H318" s="65">
        <v>398</v>
      </c>
      <c r="I318" s="66">
        <f>IF(ISERROR(VLOOKUP(CONCATENATE(E318," Total"),[1]salbud19!$E$6:$S$5588,15,)=TRUE),0,VLOOKUP(CONCATENATE(E318," Total"),[1]salbud19!$E$6:$S$5588,15,))</f>
        <v>396</v>
      </c>
      <c r="J318" s="66">
        <f t="shared" si="49"/>
        <v>417</v>
      </c>
      <c r="K318" s="66">
        <f t="shared" si="49"/>
        <v>439</v>
      </c>
      <c r="L318" s="62">
        <v>0</v>
      </c>
      <c r="M318" s="62">
        <v>0</v>
      </c>
      <c r="N318" s="62">
        <v>231</v>
      </c>
      <c r="O318" s="62"/>
      <c r="P318" s="62">
        <v>167</v>
      </c>
      <c r="Q318" s="62">
        <v>58.04</v>
      </c>
      <c r="R318" s="62">
        <v>32</v>
      </c>
      <c r="S318" s="62">
        <v>3271</v>
      </c>
      <c r="T318" s="62">
        <v>2130010</v>
      </c>
      <c r="U318" s="65">
        <v>231</v>
      </c>
      <c r="V318" s="65"/>
      <c r="W318" s="65">
        <v>29</v>
      </c>
      <c r="X318" s="65">
        <v>0</v>
      </c>
      <c r="Y318" s="62">
        <v>0</v>
      </c>
      <c r="Z318" s="62">
        <v>0</v>
      </c>
      <c r="AA318" s="62">
        <v>0</v>
      </c>
      <c r="AB318" s="62">
        <v>0</v>
      </c>
      <c r="AC318" s="62">
        <v>33</v>
      </c>
      <c r="AD318" s="62">
        <v>0</v>
      </c>
      <c r="AE318" s="62">
        <v>0</v>
      </c>
      <c r="AF318" s="62">
        <v>0</v>
      </c>
      <c r="AG318" s="62"/>
      <c r="AH318" s="62"/>
      <c r="AI318" s="62"/>
      <c r="AJ318" s="62"/>
    </row>
    <row r="319" spans="1:36" outlineLevel="2" x14ac:dyDescent="0.3">
      <c r="A319" s="62" t="s">
        <v>583</v>
      </c>
      <c r="B319" s="62" t="str">
        <f t="shared" si="48"/>
        <v>MRC</v>
      </c>
      <c r="C319" s="63" t="str">
        <f>VLOOKUP(MID(E319,1,4),Sheet1!B$2:H$123,3,)</f>
        <v>IDP FUNCTION</v>
      </c>
      <c r="D319" s="64" t="str">
        <f>VLOOKUP(B319,project!A$2:D$101,2,)</f>
        <v xml:space="preserve">P-MUNICIPAL RUNNING COST                          </v>
      </c>
      <c r="E319" s="63" t="s">
        <v>1027</v>
      </c>
      <c r="F319" s="63" t="s">
        <v>107</v>
      </c>
      <c r="G319" s="65">
        <v>21488</v>
      </c>
      <c r="H319" s="65">
        <v>25752</v>
      </c>
      <c r="I319" s="66">
        <f>ROUND(IF(ISERROR(VLOOKUP(CONCATENATE(E319," Total"),[1]salbud19!$E$6:$S$5588,15,)=TRUE),0,VLOOKUP(CONCATENATE(E319," Total"),[1]salbud19!$E$6:$S$5588,15,)),0)</f>
        <v>28117</v>
      </c>
      <c r="J319" s="66">
        <f t="shared" si="49"/>
        <v>29607</v>
      </c>
      <c r="K319" s="66">
        <f t="shared" si="49"/>
        <v>31176</v>
      </c>
      <c r="L319" s="62">
        <v>0</v>
      </c>
      <c r="M319" s="62">
        <v>0</v>
      </c>
      <c r="N319" s="62">
        <v>14873.18</v>
      </c>
      <c r="O319" s="62"/>
      <c r="P319" s="62">
        <v>10878.82</v>
      </c>
      <c r="Q319" s="62">
        <v>57.75</v>
      </c>
      <c r="R319" s="62">
        <v>32</v>
      </c>
      <c r="S319" s="62">
        <v>3271</v>
      </c>
      <c r="T319" s="62">
        <v>2130100</v>
      </c>
      <c r="U319" s="65">
        <v>14873.18</v>
      </c>
      <c r="V319" s="65"/>
      <c r="W319" s="65">
        <v>4264</v>
      </c>
      <c r="X319" s="65">
        <v>0</v>
      </c>
      <c r="Y319" s="62">
        <v>0</v>
      </c>
      <c r="Z319" s="62">
        <v>0</v>
      </c>
      <c r="AA319" s="62">
        <v>0</v>
      </c>
      <c r="AB319" s="62">
        <v>0</v>
      </c>
      <c r="AC319" s="62">
        <v>2124.7399999999998</v>
      </c>
      <c r="AD319" s="62">
        <v>0</v>
      </c>
      <c r="AE319" s="62">
        <v>0</v>
      </c>
      <c r="AF319" s="62">
        <v>0</v>
      </c>
      <c r="AG319" s="62"/>
      <c r="AH319" s="62"/>
      <c r="AI319" s="62"/>
      <c r="AJ319" s="62"/>
    </row>
    <row r="320" spans="1:36" outlineLevel="2" x14ac:dyDescent="0.3">
      <c r="A320" s="62" t="s">
        <v>583</v>
      </c>
      <c r="B320" s="62" t="str">
        <f t="shared" si="48"/>
        <v>MRC</v>
      </c>
      <c r="C320" s="63" t="str">
        <f>VLOOKUP(MID(E320,1,4),Sheet1!B$2:H$123,3,)</f>
        <v>IDP FUNCTION</v>
      </c>
      <c r="D320" s="64" t="str">
        <f>VLOOKUP(B320,project!A$2:D$101,2,)</f>
        <v xml:space="preserve">P-MUNICIPAL RUNNING COST                          </v>
      </c>
      <c r="E320" s="63" t="s">
        <v>1028</v>
      </c>
      <c r="F320" s="63" t="s">
        <v>108</v>
      </c>
      <c r="G320" s="65">
        <v>96608</v>
      </c>
      <c r="H320" s="65">
        <v>125808</v>
      </c>
      <c r="I320" s="66">
        <f>ROUND(IF(ISERROR(VLOOKUP(CONCATENATE(E320," Total"),[1]salbud19!$E$6:$S$5588,15,)=TRUE),0,VLOOKUP(CONCATENATE(E320," Total"),[1]salbud19!$E$6:$S$5588,15,)),0)</f>
        <v>112990</v>
      </c>
      <c r="J320" s="66">
        <f t="shared" si="49"/>
        <v>118978</v>
      </c>
      <c r="K320" s="66">
        <f t="shared" si="49"/>
        <v>125284</v>
      </c>
      <c r="L320" s="62">
        <v>0</v>
      </c>
      <c r="M320" s="62">
        <v>0</v>
      </c>
      <c r="N320" s="62">
        <v>82333.31</v>
      </c>
      <c r="O320" s="62"/>
      <c r="P320" s="62">
        <v>43474.69</v>
      </c>
      <c r="Q320" s="62">
        <v>65.44</v>
      </c>
      <c r="R320" s="62">
        <v>32</v>
      </c>
      <c r="S320" s="62">
        <v>3271</v>
      </c>
      <c r="T320" s="62">
        <v>2130200</v>
      </c>
      <c r="U320" s="65">
        <v>82333.31</v>
      </c>
      <c r="V320" s="65"/>
      <c r="W320" s="65">
        <v>29200</v>
      </c>
      <c r="X320" s="65">
        <v>0</v>
      </c>
      <c r="Y320" s="62">
        <v>0</v>
      </c>
      <c r="Z320" s="62">
        <v>0</v>
      </c>
      <c r="AA320" s="62">
        <v>0</v>
      </c>
      <c r="AB320" s="62">
        <v>0</v>
      </c>
      <c r="AC320" s="62">
        <v>9415.85</v>
      </c>
      <c r="AD320" s="62">
        <v>0</v>
      </c>
      <c r="AE320" s="62">
        <v>0</v>
      </c>
      <c r="AF320" s="62">
        <v>0</v>
      </c>
      <c r="AG320" s="62"/>
      <c r="AH320" s="62"/>
      <c r="AI320" s="62"/>
      <c r="AJ320" s="62"/>
    </row>
    <row r="321" spans="1:36" outlineLevel="2" x14ac:dyDescent="0.3">
      <c r="A321" s="62" t="s">
        <v>583</v>
      </c>
      <c r="B321" s="62" t="str">
        <f t="shared" si="48"/>
        <v>MRC</v>
      </c>
      <c r="C321" s="63" t="str">
        <f>VLOOKUP(MID(E321,1,4),Sheet1!B$2:H$123,3,)</f>
        <v>IDP FUNCTION</v>
      </c>
      <c r="D321" s="64" t="str">
        <f>VLOOKUP(B321,project!A$2:D$101,2,)</f>
        <v xml:space="preserve">P-MUNICIPAL RUNNING COST                          </v>
      </c>
      <c r="E321" s="63" t="s">
        <v>1029</v>
      </c>
      <c r="F321" s="63" t="s">
        <v>109</v>
      </c>
      <c r="G321" s="65">
        <v>236367</v>
      </c>
      <c r="H321" s="65">
        <v>274603</v>
      </c>
      <c r="I321" s="66">
        <f>ROUND(IF(ISERROR(VLOOKUP(CONCATENATE(E321," Total"),[1]salbud19!$E$6:$S$5588,15,)=TRUE),0,VLOOKUP(CONCATENATE(E321," Total"),[1]salbud19!$E$6:$S$5588,15,)),0)</f>
        <v>299648</v>
      </c>
      <c r="J321" s="66">
        <f t="shared" si="49"/>
        <v>315529</v>
      </c>
      <c r="K321" s="66">
        <f t="shared" si="49"/>
        <v>332252</v>
      </c>
      <c r="L321" s="62">
        <v>0</v>
      </c>
      <c r="M321" s="62">
        <v>0</v>
      </c>
      <c r="N321" s="62">
        <v>158635.26</v>
      </c>
      <c r="O321" s="62"/>
      <c r="P321" s="62">
        <v>115967.74</v>
      </c>
      <c r="Q321" s="62">
        <v>57.76</v>
      </c>
      <c r="R321" s="62">
        <v>32</v>
      </c>
      <c r="S321" s="62">
        <v>3271</v>
      </c>
      <c r="T321" s="62">
        <v>2130300</v>
      </c>
      <c r="U321" s="65">
        <v>158635.26</v>
      </c>
      <c r="V321" s="65"/>
      <c r="W321" s="65">
        <v>38236</v>
      </c>
      <c r="X321" s="65">
        <v>0</v>
      </c>
      <c r="Y321" s="62">
        <v>0</v>
      </c>
      <c r="Z321" s="62">
        <v>0</v>
      </c>
      <c r="AA321" s="62">
        <v>0</v>
      </c>
      <c r="AB321" s="62">
        <v>0</v>
      </c>
      <c r="AC321" s="62">
        <v>22662.18</v>
      </c>
      <c r="AD321" s="62">
        <v>0</v>
      </c>
      <c r="AE321" s="62">
        <v>0</v>
      </c>
      <c r="AF321" s="62">
        <v>0</v>
      </c>
      <c r="AG321" s="62"/>
      <c r="AH321" s="62"/>
      <c r="AI321" s="62"/>
      <c r="AJ321" s="62"/>
    </row>
    <row r="322" spans="1:36" outlineLevel="2" x14ac:dyDescent="0.3">
      <c r="A322" s="62" t="s">
        <v>583</v>
      </c>
      <c r="B322" s="62" t="str">
        <f t="shared" si="48"/>
        <v>MRC</v>
      </c>
      <c r="C322" s="63" t="str">
        <f>VLOOKUP(MID(E322,1,4),Sheet1!B$2:H$123,3,)</f>
        <v>IDP FUNCTION</v>
      </c>
      <c r="D322" s="64" t="str">
        <f>VLOOKUP(B322,project!A$2:D$101,2,)</f>
        <v xml:space="preserve">P-MUNICIPAL RUNNING COST                          </v>
      </c>
      <c r="E322" s="63" t="s">
        <v>1030</v>
      </c>
      <c r="F322" s="63" t="s">
        <v>110</v>
      </c>
      <c r="G322" s="65">
        <v>7139</v>
      </c>
      <c r="H322" s="65">
        <v>7140</v>
      </c>
      <c r="I322" s="66">
        <f>ROUND(IF(ISERROR(VLOOKUP(CONCATENATE(E322," Total"),[1]salbud19!$E$6:$S$5588,15,)=TRUE),0,VLOOKUP(CONCATENATE(E322," Total"),[1]salbud19!$E$6:$S$5588,15,)),0)</f>
        <v>7139</v>
      </c>
      <c r="J322" s="66">
        <f t="shared" si="49"/>
        <v>7517</v>
      </c>
      <c r="K322" s="66">
        <f t="shared" si="49"/>
        <v>7915</v>
      </c>
      <c r="L322" s="62">
        <v>0</v>
      </c>
      <c r="M322" s="62">
        <v>0</v>
      </c>
      <c r="N322" s="62">
        <v>4164.16</v>
      </c>
      <c r="O322" s="62"/>
      <c r="P322" s="62">
        <v>2975.84</v>
      </c>
      <c r="Q322" s="62">
        <v>58.32</v>
      </c>
      <c r="R322" s="62">
        <v>32</v>
      </c>
      <c r="S322" s="62">
        <v>3271</v>
      </c>
      <c r="T322" s="62">
        <v>2130400</v>
      </c>
      <c r="U322" s="65">
        <v>4164.16</v>
      </c>
      <c r="V322" s="65"/>
      <c r="W322" s="65">
        <v>1</v>
      </c>
      <c r="X322" s="65">
        <v>0</v>
      </c>
      <c r="Y322" s="62">
        <v>0</v>
      </c>
      <c r="Z322" s="62">
        <v>0</v>
      </c>
      <c r="AA322" s="62">
        <v>0</v>
      </c>
      <c r="AB322" s="62">
        <v>0</v>
      </c>
      <c r="AC322" s="62">
        <v>594.88</v>
      </c>
      <c r="AD322" s="62">
        <v>0</v>
      </c>
      <c r="AE322" s="62">
        <v>0</v>
      </c>
      <c r="AF322" s="62">
        <v>0</v>
      </c>
      <c r="AG322" s="62"/>
      <c r="AH322" s="62"/>
      <c r="AI322" s="62"/>
      <c r="AJ322" s="62"/>
    </row>
    <row r="323" spans="1:36" outlineLevel="2" x14ac:dyDescent="0.3">
      <c r="A323" s="62" t="s">
        <v>583</v>
      </c>
      <c r="B323" s="62" t="str">
        <f t="shared" si="48"/>
        <v>MRC</v>
      </c>
      <c r="C323" s="63" t="str">
        <f>VLOOKUP(MID(E323,1,4),Sheet1!B$2:H$123,3,)</f>
        <v>IDP FUNCTION</v>
      </c>
      <c r="D323" s="64" t="str">
        <f>VLOOKUP(B323,project!A$2:D$101,2,)</f>
        <v xml:space="preserve">P-MUNICIPAL RUNNING COST                          </v>
      </c>
      <c r="E323" s="63" t="s">
        <v>1031</v>
      </c>
      <c r="F323" s="63" t="s">
        <v>169</v>
      </c>
      <c r="G323" s="65">
        <v>40000</v>
      </c>
      <c r="H323" s="65">
        <v>40000</v>
      </c>
      <c r="I323" s="66">
        <f>(H323)</f>
        <v>40000</v>
      </c>
      <c r="J323" s="66">
        <f t="shared" si="49"/>
        <v>42120</v>
      </c>
      <c r="K323" s="66">
        <f t="shared" si="49"/>
        <v>44352</v>
      </c>
      <c r="L323" s="62">
        <v>0</v>
      </c>
      <c r="M323" s="62">
        <v>0</v>
      </c>
      <c r="N323" s="62">
        <v>31754.39</v>
      </c>
      <c r="O323" s="62"/>
      <c r="P323" s="62">
        <v>8245.61</v>
      </c>
      <c r="Q323" s="62">
        <v>79.38</v>
      </c>
      <c r="R323" s="62">
        <v>32</v>
      </c>
      <c r="S323" s="62">
        <v>3271</v>
      </c>
      <c r="T323" s="62">
        <v>2300120</v>
      </c>
      <c r="U323" s="65">
        <v>31754.39</v>
      </c>
      <c r="V323" s="65"/>
      <c r="W323" s="65">
        <v>0</v>
      </c>
      <c r="X323" s="65">
        <v>0</v>
      </c>
      <c r="Y323" s="62">
        <v>0</v>
      </c>
      <c r="Z323" s="62">
        <v>0</v>
      </c>
      <c r="AA323" s="62">
        <v>0</v>
      </c>
      <c r="AB323" s="62">
        <v>0</v>
      </c>
      <c r="AC323" s="62">
        <v>0</v>
      </c>
      <c r="AD323" s="62">
        <v>0</v>
      </c>
      <c r="AE323" s="62">
        <v>0</v>
      </c>
      <c r="AF323" s="62">
        <v>0</v>
      </c>
      <c r="AG323" s="62"/>
      <c r="AH323" s="62"/>
      <c r="AI323" s="62"/>
      <c r="AJ323" s="62"/>
    </row>
    <row r="324" spans="1:36" outlineLevel="2" x14ac:dyDescent="0.3">
      <c r="A324" s="62" t="s">
        <v>583</v>
      </c>
      <c r="B324" s="62" t="str">
        <f t="shared" si="48"/>
        <v>MRC</v>
      </c>
      <c r="C324" s="63" t="str">
        <f>VLOOKUP(MID(E324,1,4),Sheet1!B$2:H$123,3,)</f>
        <v>IDP FUNCTION</v>
      </c>
      <c r="D324" s="64" t="str">
        <f>VLOOKUP(B324,project!A$2:D$101,2,)</f>
        <v xml:space="preserve">P-MUNICIPAL RUNNING COST                          </v>
      </c>
      <c r="E324" s="63" t="s">
        <v>1032</v>
      </c>
      <c r="F324" s="63" t="s">
        <v>178</v>
      </c>
      <c r="G324" s="65">
        <v>12484</v>
      </c>
      <c r="H324" s="65">
        <v>12484</v>
      </c>
      <c r="I324" s="66">
        <f>(H324)</f>
        <v>12484</v>
      </c>
      <c r="J324" s="66">
        <f t="shared" si="49"/>
        <v>13146</v>
      </c>
      <c r="K324" s="66">
        <f t="shared" si="49"/>
        <v>13843</v>
      </c>
      <c r="L324" s="62">
        <v>0</v>
      </c>
      <c r="M324" s="62">
        <v>0</v>
      </c>
      <c r="N324" s="62">
        <v>0</v>
      </c>
      <c r="O324" s="62"/>
      <c r="P324" s="62">
        <v>12484</v>
      </c>
      <c r="Q324" s="62">
        <v>0</v>
      </c>
      <c r="R324" s="62">
        <v>32</v>
      </c>
      <c r="S324" s="62">
        <v>3271</v>
      </c>
      <c r="T324" s="62">
        <v>2301100</v>
      </c>
      <c r="U324" s="65">
        <v>0</v>
      </c>
      <c r="V324" s="65"/>
      <c r="W324" s="65">
        <v>0</v>
      </c>
      <c r="X324" s="65">
        <v>0</v>
      </c>
      <c r="Y324" s="62">
        <v>0</v>
      </c>
      <c r="Z324" s="62">
        <v>0</v>
      </c>
      <c r="AA324" s="62">
        <v>0</v>
      </c>
      <c r="AB324" s="62">
        <v>0</v>
      </c>
      <c r="AC324" s="62">
        <v>0</v>
      </c>
      <c r="AD324" s="62">
        <v>0</v>
      </c>
      <c r="AE324" s="62">
        <v>0</v>
      </c>
      <c r="AF324" s="62">
        <v>0</v>
      </c>
      <c r="AG324" s="62"/>
      <c r="AH324" s="62"/>
      <c r="AI324" s="62"/>
      <c r="AJ324" s="62"/>
    </row>
    <row r="325" spans="1:36" outlineLevel="2" x14ac:dyDescent="0.3">
      <c r="A325" s="62" t="s">
        <v>583</v>
      </c>
      <c r="B325" s="62" t="str">
        <f t="shared" si="48"/>
        <v>MRC</v>
      </c>
      <c r="C325" s="63" t="str">
        <f>VLOOKUP(MID(E325,1,4),Sheet1!B$2:H$123,3,)</f>
        <v>IDP FUNCTION</v>
      </c>
      <c r="D325" s="64" t="str">
        <f>VLOOKUP(B325,project!A$2:D$101,2,)</f>
        <v xml:space="preserve">P-MUNICIPAL RUNNING COST                          </v>
      </c>
      <c r="E325" s="63" t="s">
        <v>1033</v>
      </c>
      <c r="F325" s="63" t="s">
        <v>195</v>
      </c>
      <c r="G325" s="65">
        <v>50000</v>
      </c>
      <c r="H325" s="65">
        <v>19000</v>
      </c>
      <c r="I325" s="66">
        <v>50000</v>
      </c>
      <c r="J325" s="66">
        <f t="shared" si="49"/>
        <v>52650</v>
      </c>
      <c r="K325" s="66">
        <f t="shared" si="49"/>
        <v>55440</v>
      </c>
      <c r="L325" s="62">
        <v>0</v>
      </c>
      <c r="M325" s="62">
        <v>0</v>
      </c>
      <c r="N325" s="62">
        <v>0</v>
      </c>
      <c r="O325" s="62"/>
      <c r="P325" s="62">
        <v>19000</v>
      </c>
      <c r="Q325" s="62">
        <v>0</v>
      </c>
      <c r="R325" s="62">
        <v>32</v>
      </c>
      <c r="S325" s="62">
        <v>3271</v>
      </c>
      <c r="T325" s="62">
        <v>2304510</v>
      </c>
      <c r="U325" s="65">
        <v>0</v>
      </c>
      <c r="V325" s="65"/>
      <c r="W325" s="65">
        <v>0</v>
      </c>
      <c r="X325" s="65">
        <v>-31000</v>
      </c>
      <c r="Y325" s="62">
        <v>0</v>
      </c>
      <c r="Z325" s="62">
        <v>0</v>
      </c>
      <c r="AA325" s="62">
        <v>0</v>
      </c>
      <c r="AB325" s="62">
        <v>0</v>
      </c>
      <c r="AC325" s="62">
        <v>0</v>
      </c>
      <c r="AD325" s="62">
        <v>0</v>
      </c>
      <c r="AE325" s="62">
        <v>0</v>
      </c>
      <c r="AF325" s="62">
        <v>0</v>
      </c>
      <c r="AG325" s="62"/>
      <c r="AH325" s="62"/>
      <c r="AI325" s="62"/>
      <c r="AJ325" s="62"/>
    </row>
    <row r="326" spans="1:36" outlineLevel="2" x14ac:dyDescent="0.3">
      <c r="A326" s="62" t="s">
        <v>583</v>
      </c>
      <c r="B326" s="62" t="str">
        <f t="shared" si="48"/>
        <v>MRC</v>
      </c>
      <c r="C326" s="63" t="str">
        <f>VLOOKUP(MID(E326,1,4),Sheet1!B$2:H$123,3,)</f>
        <v>IDP FUNCTION</v>
      </c>
      <c r="D326" s="64" t="str">
        <f>VLOOKUP(B326,project!A$2:D$101,2,)</f>
        <v xml:space="preserve">P-MUNICIPAL RUNNING COST                          </v>
      </c>
      <c r="E326" s="63" t="s">
        <v>1034</v>
      </c>
      <c r="F326" s="63" t="s">
        <v>198</v>
      </c>
      <c r="G326" s="65">
        <v>15577</v>
      </c>
      <c r="H326" s="65">
        <v>15900</v>
      </c>
      <c r="I326" s="66">
        <f>ROUND(IF(ISERROR(VLOOKUP(CONCATENATE(E326," Total"),[1]salbud19!$E$6:$S$5588,15,)=TRUE),0,VLOOKUP(CONCATENATE(E326," Total"),[1]salbud19!$E$6:$S$5588,15,)),0)</f>
        <v>16795</v>
      </c>
      <c r="J326" s="66">
        <f t="shared" si="49"/>
        <v>17685</v>
      </c>
      <c r="K326" s="66">
        <f t="shared" si="49"/>
        <v>18622</v>
      </c>
      <c r="L326" s="62">
        <v>0</v>
      </c>
      <c r="M326" s="62">
        <v>0</v>
      </c>
      <c r="N326" s="62">
        <v>9039.8700000000008</v>
      </c>
      <c r="O326" s="62"/>
      <c r="P326" s="62">
        <v>6860.13</v>
      </c>
      <c r="Q326" s="62">
        <v>56.85</v>
      </c>
      <c r="R326" s="62">
        <v>32</v>
      </c>
      <c r="S326" s="62">
        <v>3271</v>
      </c>
      <c r="T326" s="62">
        <v>2305410</v>
      </c>
      <c r="U326" s="65">
        <v>9039.8700000000008</v>
      </c>
      <c r="V326" s="65"/>
      <c r="W326" s="65">
        <v>323</v>
      </c>
      <c r="X326" s="65">
        <v>0</v>
      </c>
      <c r="Y326" s="62">
        <v>0</v>
      </c>
      <c r="Z326" s="62">
        <v>0</v>
      </c>
      <c r="AA326" s="62">
        <v>0</v>
      </c>
      <c r="AB326" s="62">
        <v>0</v>
      </c>
      <c r="AC326" s="62">
        <v>1377.26</v>
      </c>
      <c r="AD326" s="62">
        <v>0</v>
      </c>
      <c r="AE326" s="62">
        <v>0</v>
      </c>
      <c r="AF326" s="62">
        <v>0</v>
      </c>
      <c r="AG326" s="62"/>
      <c r="AH326" s="62"/>
      <c r="AI326" s="62"/>
      <c r="AJ326" s="62"/>
    </row>
    <row r="327" spans="1:36" outlineLevel="2" x14ac:dyDescent="0.3">
      <c r="A327" s="62" t="s">
        <v>583</v>
      </c>
      <c r="B327" s="62" t="str">
        <f t="shared" si="48"/>
        <v>MRC</v>
      </c>
      <c r="C327" s="63" t="str">
        <f>VLOOKUP(MID(E327,1,4),Sheet1!B$2:H$123,3,)</f>
        <v>IDP FUNCTION</v>
      </c>
      <c r="D327" s="64" t="str">
        <f>VLOOKUP(B327,project!A$2:D$101,2,)</f>
        <v xml:space="preserve">P-MUNICIPAL RUNNING COST                          </v>
      </c>
      <c r="E327" s="63" t="s">
        <v>1035</v>
      </c>
      <c r="F327" s="63" t="s">
        <v>212</v>
      </c>
      <c r="G327" s="65">
        <v>6000</v>
      </c>
      <c r="H327" s="65">
        <v>6000</v>
      </c>
      <c r="I327" s="66">
        <f>(H327)</f>
        <v>6000</v>
      </c>
      <c r="J327" s="66">
        <f t="shared" si="49"/>
        <v>6318</v>
      </c>
      <c r="K327" s="66">
        <f t="shared" si="49"/>
        <v>6653</v>
      </c>
      <c r="L327" s="62">
        <v>0</v>
      </c>
      <c r="M327" s="62">
        <v>0</v>
      </c>
      <c r="N327" s="62">
        <v>0</v>
      </c>
      <c r="O327" s="62"/>
      <c r="P327" s="62">
        <v>6000</v>
      </c>
      <c r="Q327" s="62">
        <v>0</v>
      </c>
      <c r="R327" s="62">
        <v>32</v>
      </c>
      <c r="S327" s="62">
        <v>3271</v>
      </c>
      <c r="T327" s="62">
        <v>2320600</v>
      </c>
      <c r="U327" s="65">
        <v>0</v>
      </c>
      <c r="V327" s="65"/>
      <c r="W327" s="65">
        <v>0</v>
      </c>
      <c r="X327" s="65">
        <v>0</v>
      </c>
      <c r="Y327" s="62">
        <v>0</v>
      </c>
      <c r="Z327" s="62">
        <v>0</v>
      </c>
      <c r="AA327" s="62">
        <v>0</v>
      </c>
      <c r="AB327" s="62">
        <v>0</v>
      </c>
      <c r="AC327" s="62">
        <v>0</v>
      </c>
      <c r="AD327" s="62">
        <v>0</v>
      </c>
      <c r="AE327" s="62">
        <v>0</v>
      </c>
      <c r="AF327" s="62">
        <v>0</v>
      </c>
      <c r="AG327" s="62"/>
      <c r="AH327" s="62"/>
      <c r="AI327" s="62"/>
      <c r="AJ327" s="62"/>
    </row>
    <row r="328" spans="1:36" s="30" customFormat="1" outlineLevel="1" x14ac:dyDescent="0.3">
      <c r="A328" s="72"/>
      <c r="B328" s="72"/>
      <c r="C328" s="73" t="s">
        <v>3506</v>
      </c>
      <c r="D328" s="59"/>
      <c r="E328" s="73"/>
      <c r="F328" s="73"/>
      <c r="G328" s="74">
        <f>SUBTOTAL(9,G315:G327)</f>
        <v>2036773</v>
      </c>
      <c r="H328" s="74">
        <f>SUBTOTAL(9,H315:H327)</f>
        <v>2073430</v>
      </c>
      <c r="I328" s="75">
        <f>SUBTOTAL(9,I315:I327)</f>
        <v>2247965</v>
      </c>
      <c r="J328" s="75">
        <f>SUBTOTAL(9,J315:J327)</f>
        <v>2367106</v>
      </c>
      <c r="K328" s="75">
        <f>SUBTOTAL(9,K315:K327)</f>
        <v>2492561</v>
      </c>
      <c r="L328" s="72"/>
      <c r="M328" s="72"/>
      <c r="N328" s="72"/>
      <c r="O328" s="72"/>
      <c r="P328" s="72"/>
      <c r="Q328" s="72"/>
      <c r="R328" s="72"/>
      <c r="S328" s="72"/>
      <c r="T328" s="72"/>
      <c r="U328" s="74"/>
      <c r="V328" s="74"/>
      <c r="W328" s="74"/>
      <c r="X328" s="74"/>
      <c r="Y328" s="72"/>
      <c r="Z328" s="72"/>
      <c r="AA328" s="72"/>
      <c r="AB328" s="72"/>
      <c r="AC328" s="72"/>
      <c r="AD328" s="72"/>
      <c r="AE328" s="72"/>
      <c r="AF328" s="72"/>
      <c r="AG328" s="72"/>
      <c r="AH328" s="72"/>
      <c r="AI328" s="72"/>
      <c r="AJ328" s="72"/>
    </row>
    <row r="329" spans="1:36" outlineLevel="2" x14ac:dyDescent="0.3">
      <c r="A329" s="62" t="s">
        <v>583</v>
      </c>
      <c r="B329" s="62" t="str">
        <f t="shared" ref="B329:B337" si="50">MID(E329,14,3)</f>
        <v>MRC</v>
      </c>
      <c r="C329" s="63" t="str">
        <f>VLOOKUP(MID(E329,1,4),Sheet1!B$2:H$123,3,)</f>
        <v>FINANCIAL SERVICES ADMIN</v>
      </c>
      <c r="D329" s="64" t="str">
        <f>VLOOKUP(B329,project!A$2:D$101,2,)</f>
        <v xml:space="preserve">P-MUNICIPAL RUNNING COST                          </v>
      </c>
      <c r="E329" s="63" t="s">
        <v>1042</v>
      </c>
      <c r="F329" s="63" t="s">
        <v>55</v>
      </c>
      <c r="G329" s="65">
        <v>888533</v>
      </c>
      <c r="H329" s="65">
        <v>69200</v>
      </c>
      <c r="I329" s="66">
        <f>IF(ISERROR(VLOOKUP(CONCATENATE(E329," Total"),[1]salbud19!$E$6:$S$5588,15,)=TRUE),0,VLOOKUP(CONCATENATE(E329," Total"),[1]salbud19!$E$6:$S$5588,15,))</f>
        <v>0</v>
      </c>
      <c r="J329" s="66">
        <f t="shared" ref="J329:K353" si="51">ROUND(SUM(I329*5.3%)+I329,0)</f>
        <v>0</v>
      </c>
      <c r="K329" s="66">
        <f t="shared" si="51"/>
        <v>0</v>
      </c>
      <c r="L329" s="62">
        <v>0</v>
      </c>
      <c r="M329" s="62">
        <v>0</v>
      </c>
      <c r="N329" s="62">
        <v>60068.5</v>
      </c>
      <c r="O329" s="62"/>
      <c r="P329" s="62">
        <v>9131.5</v>
      </c>
      <c r="Q329" s="62">
        <v>86.8</v>
      </c>
      <c r="R329" s="62">
        <v>33</v>
      </c>
      <c r="S329" s="62">
        <v>3311</v>
      </c>
      <c r="T329" s="62">
        <v>2030450</v>
      </c>
      <c r="U329" s="65">
        <v>60068.5</v>
      </c>
      <c r="V329" s="65"/>
      <c r="W329" s="65">
        <v>0</v>
      </c>
      <c r="X329" s="65">
        <v>-819333</v>
      </c>
      <c r="Y329" s="62">
        <v>0</v>
      </c>
      <c r="Z329" s="62">
        <v>0</v>
      </c>
      <c r="AA329" s="62">
        <v>0</v>
      </c>
      <c r="AB329" s="62">
        <v>0</v>
      </c>
      <c r="AC329" s="62">
        <v>0</v>
      </c>
      <c r="AD329" s="62">
        <v>0</v>
      </c>
      <c r="AE329" s="62">
        <v>0</v>
      </c>
      <c r="AF329" s="62">
        <v>0</v>
      </c>
      <c r="AG329" s="62"/>
      <c r="AH329" s="62"/>
      <c r="AI329" s="62"/>
      <c r="AJ329" s="62"/>
    </row>
    <row r="330" spans="1:36" outlineLevel="2" x14ac:dyDescent="0.3">
      <c r="A330" s="62" t="s">
        <v>583</v>
      </c>
      <c r="B330" s="62" t="str">
        <f t="shared" si="50"/>
        <v>MRC</v>
      </c>
      <c r="C330" s="63" t="str">
        <f>VLOOKUP(MID(E330,1,4),Sheet1!B$2:H$123,3,)</f>
        <v>FINANCIAL SERVICES ADMIN</v>
      </c>
      <c r="D330" s="64" t="str">
        <f>VLOOKUP(B330,project!A$2:D$101,2,)</f>
        <v xml:space="preserve">P-MUNICIPAL RUNNING COST                          </v>
      </c>
      <c r="E330" s="63" t="s">
        <v>1043</v>
      </c>
      <c r="F330" s="63" t="s">
        <v>56</v>
      </c>
      <c r="G330" s="65">
        <v>4800</v>
      </c>
      <c r="H330" s="65">
        <v>400</v>
      </c>
      <c r="I330" s="66">
        <f>IF(ISERROR(VLOOKUP(CONCATENATE(E330," Total"),[1]salbud19!$E$6:$S$5588,15,)=TRUE),0,VLOOKUP(CONCATENATE(E330," Total"),[1]salbud19!$E$6:$S$5588,15,))</f>
        <v>0</v>
      </c>
      <c r="J330" s="66">
        <f t="shared" si="51"/>
        <v>0</v>
      </c>
      <c r="K330" s="66">
        <f t="shared" si="51"/>
        <v>0</v>
      </c>
      <c r="L330" s="62">
        <v>0</v>
      </c>
      <c r="M330" s="62">
        <v>0</v>
      </c>
      <c r="N330" s="62">
        <v>400</v>
      </c>
      <c r="O330" s="62"/>
      <c r="P330" s="62">
        <v>0</v>
      </c>
      <c r="Q330" s="62">
        <v>100</v>
      </c>
      <c r="R330" s="62">
        <v>33</v>
      </c>
      <c r="S330" s="62">
        <v>3311</v>
      </c>
      <c r="T330" s="62">
        <v>2030480</v>
      </c>
      <c r="U330" s="65">
        <v>400</v>
      </c>
      <c r="V330" s="65"/>
      <c r="W330" s="65">
        <v>0</v>
      </c>
      <c r="X330" s="65">
        <v>-4400</v>
      </c>
      <c r="Y330" s="62">
        <v>0</v>
      </c>
      <c r="Z330" s="62">
        <v>0</v>
      </c>
      <c r="AA330" s="62">
        <v>0</v>
      </c>
      <c r="AB330" s="62">
        <v>0</v>
      </c>
      <c r="AC330" s="62">
        <v>0</v>
      </c>
      <c r="AD330" s="62">
        <v>0</v>
      </c>
      <c r="AE330" s="62">
        <v>0</v>
      </c>
      <c r="AF330" s="62">
        <v>0</v>
      </c>
      <c r="AG330" s="62"/>
      <c r="AH330" s="62"/>
      <c r="AI330" s="62"/>
      <c r="AJ330" s="62"/>
    </row>
    <row r="331" spans="1:36" outlineLevel="2" x14ac:dyDescent="0.3">
      <c r="A331" s="62" t="s">
        <v>583</v>
      </c>
      <c r="B331" s="62" t="str">
        <f t="shared" si="50"/>
        <v>MRC</v>
      </c>
      <c r="C331" s="63" t="str">
        <f>VLOOKUP(MID(E331,1,4),Sheet1!B$2:H$123,3,)</f>
        <v>FINANCIAL SERVICES ADMIN</v>
      </c>
      <c r="D331" s="64" t="str">
        <f>VLOOKUP(B331,project!A$2:D$101,2,)</f>
        <v xml:space="preserve">P-MUNICIPAL RUNNING COST                          </v>
      </c>
      <c r="E331" s="63" t="s">
        <v>1044</v>
      </c>
      <c r="F331" s="63" t="s">
        <v>57</v>
      </c>
      <c r="G331" s="65">
        <v>144000</v>
      </c>
      <c r="H331" s="65">
        <v>12000</v>
      </c>
      <c r="I331" s="66">
        <f>IF(ISERROR(VLOOKUP(CONCATENATE(E331," Total"),[1]salbud19!$E$6:$S$5588,15,)=TRUE),0,VLOOKUP(CONCATENATE(E331," Total"),[1]salbud19!$E$6:$S$5588,15,))</f>
        <v>0</v>
      </c>
      <c r="J331" s="66">
        <f t="shared" si="51"/>
        <v>0</v>
      </c>
      <c r="K331" s="66">
        <f t="shared" si="51"/>
        <v>0</v>
      </c>
      <c r="L331" s="62">
        <v>0</v>
      </c>
      <c r="M331" s="62">
        <v>0</v>
      </c>
      <c r="N331" s="62">
        <v>12000</v>
      </c>
      <c r="O331" s="62"/>
      <c r="P331" s="62">
        <v>0</v>
      </c>
      <c r="Q331" s="62">
        <v>100</v>
      </c>
      <c r="R331" s="62">
        <v>33</v>
      </c>
      <c r="S331" s="62">
        <v>3311</v>
      </c>
      <c r="T331" s="62">
        <v>2030490</v>
      </c>
      <c r="U331" s="65">
        <v>12000</v>
      </c>
      <c r="V331" s="65"/>
      <c r="W331" s="65">
        <v>0</v>
      </c>
      <c r="X331" s="65">
        <v>-132000</v>
      </c>
      <c r="Y331" s="62">
        <v>0</v>
      </c>
      <c r="Z331" s="62">
        <v>0</v>
      </c>
      <c r="AA331" s="62">
        <v>0</v>
      </c>
      <c r="AB331" s="62">
        <v>0</v>
      </c>
      <c r="AC331" s="62">
        <v>0</v>
      </c>
      <c r="AD331" s="62">
        <v>0</v>
      </c>
      <c r="AE331" s="62">
        <v>0</v>
      </c>
      <c r="AF331" s="62">
        <v>0</v>
      </c>
      <c r="AG331" s="62"/>
      <c r="AH331" s="62"/>
      <c r="AI331" s="62"/>
      <c r="AJ331" s="62"/>
    </row>
    <row r="332" spans="1:36" outlineLevel="2" x14ac:dyDescent="0.3">
      <c r="A332" s="62" t="s">
        <v>583</v>
      </c>
      <c r="B332" s="62" t="str">
        <f t="shared" si="50"/>
        <v>MRC</v>
      </c>
      <c r="C332" s="63" t="str">
        <f>VLOOKUP(MID(E332,1,4),Sheet1!B$2:H$123,3,)</f>
        <v>FINANCIAL SERVICES ADMIN</v>
      </c>
      <c r="D332" s="64" t="str">
        <f>VLOOKUP(B332,project!A$2:D$101,2,)</f>
        <v xml:space="preserve">P-MUNICIPAL RUNNING COST                          </v>
      </c>
      <c r="E332" s="63" t="s">
        <v>1045</v>
      </c>
      <c r="F332" s="63" t="s">
        <v>74</v>
      </c>
      <c r="G332" s="65">
        <v>15527</v>
      </c>
      <c r="H332" s="65">
        <v>1202</v>
      </c>
      <c r="I332" s="66">
        <f>IF(ISERROR(VLOOKUP(CONCATENATE(E332," Total"),[1]salbud19!$E$6:$S$5588,15,)=TRUE),0,VLOOKUP(CONCATENATE(E332," Total"),[1]salbud19!$E$6:$S$5588,15,))</f>
        <v>0</v>
      </c>
      <c r="J332" s="66">
        <f t="shared" si="51"/>
        <v>0</v>
      </c>
      <c r="K332" s="66">
        <f t="shared" si="51"/>
        <v>0</v>
      </c>
      <c r="L332" s="62">
        <v>0</v>
      </c>
      <c r="M332" s="62">
        <v>0</v>
      </c>
      <c r="N332" s="62">
        <v>1201.3699999999999</v>
      </c>
      <c r="O332" s="62"/>
      <c r="P332" s="62">
        <v>0.63</v>
      </c>
      <c r="Q332" s="62">
        <v>99.94</v>
      </c>
      <c r="R332" s="62">
        <v>33</v>
      </c>
      <c r="S332" s="62">
        <v>3311</v>
      </c>
      <c r="T332" s="62">
        <v>2050600</v>
      </c>
      <c r="U332" s="65">
        <v>1201.3699999999999</v>
      </c>
      <c r="V332" s="65"/>
      <c r="W332" s="65">
        <v>0</v>
      </c>
      <c r="X332" s="65">
        <v>-14325</v>
      </c>
      <c r="Y332" s="62">
        <v>0</v>
      </c>
      <c r="Z332" s="62">
        <v>0</v>
      </c>
      <c r="AA332" s="62">
        <v>0</v>
      </c>
      <c r="AB332" s="62">
        <v>0</v>
      </c>
      <c r="AC332" s="62">
        <v>0</v>
      </c>
      <c r="AD332" s="62">
        <v>0</v>
      </c>
      <c r="AE332" s="62">
        <v>0</v>
      </c>
      <c r="AF332" s="62">
        <v>0</v>
      </c>
      <c r="AG332" s="62"/>
      <c r="AH332" s="62"/>
      <c r="AI332" s="62"/>
      <c r="AJ332" s="62"/>
    </row>
    <row r="333" spans="1:36" outlineLevel="2" x14ac:dyDescent="0.3">
      <c r="A333" s="62" t="s">
        <v>583</v>
      </c>
      <c r="B333" s="62" t="str">
        <f t="shared" si="50"/>
        <v>MRC</v>
      </c>
      <c r="C333" s="63" t="str">
        <f>VLOOKUP(MID(E333,1,4),Sheet1!B$2:H$123,3,)</f>
        <v>FINANCIAL SERVICES ADMIN</v>
      </c>
      <c r="D333" s="64" t="str">
        <f>VLOOKUP(B333,project!A$2:D$101,2,)</f>
        <v xml:space="preserve">P-MUNICIPAL RUNNING COST                          </v>
      </c>
      <c r="E333" s="63" t="s">
        <v>1046</v>
      </c>
      <c r="F333" s="63" t="s">
        <v>75</v>
      </c>
      <c r="G333" s="65">
        <v>46452</v>
      </c>
      <c r="H333" s="65">
        <v>3943</v>
      </c>
      <c r="I333" s="66">
        <f>IF(ISERROR(VLOOKUP(CONCATENATE(E333," Total"),[1]salbud19!$E$6:$S$5588,15,)=TRUE),0,VLOOKUP(CONCATENATE(E333," Total"),[1]salbud19!$E$6:$S$5588,15,))</f>
        <v>0</v>
      </c>
      <c r="J333" s="66">
        <f t="shared" si="51"/>
        <v>0</v>
      </c>
      <c r="K333" s="66">
        <f t="shared" si="51"/>
        <v>0</v>
      </c>
      <c r="L333" s="62">
        <v>0</v>
      </c>
      <c r="M333" s="62">
        <v>0</v>
      </c>
      <c r="N333" s="62">
        <v>3942.23</v>
      </c>
      <c r="O333" s="62"/>
      <c r="P333" s="62">
        <v>0.77</v>
      </c>
      <c r="Q333" s="62">
        <v>99.98</v>
      </c>
      <c r="R333" s="62">
        <v>33</v>
      </c>
      <c r="S333" s="62">
        <v>3311</v>
      </c>
      <c r="T333" s="62">
        <v>2050610</v>
      </c>
      <c r="U333" s="65">
        <v>3942.23</v>
      </c>
      <c r="V333" s="65"/>
      <c r="W333" s="65">
        <v>0</v>
      </c>
      <c r="X333" s="65">
        <v>-42509</v>
      </c>
      <c r="Y333" s="62">
        <v>0</v>
      </c>
      <c r="Z333" s="62">
        <v>0</v>
      </c>
      <c r="AA333" s="62">
        <v>0</v>
      </c>
      <c r="AB333" s="62">
        <v>0</v>
      </c>
      <c r="AC333" s="62">
        <v>0</v>
      </c>
      <c r="AD333" s="62">
        <v>0</v>
      </c>
      <c r="AE333" s="62">
        <v>0</v>
      </c>
      <c r="AF333" s="62">
        <v>0</v>
      </c>
      <c r="AG333" s="62"/>
      <c r="AH333" s="62"/>
      <c r="AI333" s="62"/>
      <c r="AJ333" s="62"/>
    </row>
    <row r="334" spans="1:36" outlineLevel="2" x14ac:dyDescent="0.3">
      <c r="A334" s="62" t="s">
        <v>583</v>
      </c>
      <c r="B334" s="62" t="str">
        <f t="shared" si="50"/>
        <v>MRC</v>
      </c>
      <c r="C334" s="63" t="str">
        <f>VLOOKUP(MID(E334,1,4),Sheet1!B$2:H$123,3,)</f>
        <v>FINANCIAL SERVICES ADMIN</v>
      </c>
      <c r="D334" s="64" t="str">
        <f>VLOOKUP(B334,project!A$2:D$101,2,)</f>
        <v xml:space="preserve">P-MUNICIPAL RUNNING COST                          </v>
      </c>
      <c r="E334" s="63" t="s">
        <v>1047</v>
      </c>
      <c r="F334" s="63" t="s">
        <v>76</v>
      </c>
      <c r="G334" s="65">
        <v>170792</v>
      </c>
      <c r="H334" s="65">
        <v>13216</v>
      </c>
      <c r="I334" s="66">
        <f>IF(ISERROR(VLOOKUP(CONCATENATE(E334," Total"),[1]salbud19!$E$6:$S$5588,15,)=TRUE),0,VLOOKUP(CONCATENATE(E334," Total"),[1]salbud19!$E$6:$S$5588,15,))</f>
        <v>0</v>
      </c>
      <c r="J334" s="66">
        <f t="shared" si="51"/>
        <v>0</v>
      </c>
      <c r="K334" s="66">
        <f t="shared" si="51"/>
        <v>0</v>
      </c>
      <c r="L334" s="62">
        <v>0</v>
      </c>
      <c r="M334" s="62">
        <v>0</v>
      </c>
      <c r="N334" s="62">
        <v>13215.07</v>
      </c>
      <c r="O334" s="62"/>
      <c r="P334" s="62">
        <v>0.93</v>
      </c>
      <c r="Q334" s="62">
        <v>99.99</v>
      </c>
      <c r="R334" s="62">
        <v>33</v>
      </c>
      <c r="S334" s="62">
        <v>3311</v>
      </c>
      <c r="T334" s="62">
        <v>2050620</v>
      </c>
      <c r="U334" s="65">
        <v>13215.07</v>
      </c>
      <c r="V334" s="65"/>
      <c r="W334" s="65">
        <v>0</v>
      </c>
      <c r="X334" s="65">
        <v>-157576</v>
      </c>
      <c r="Y334" s="62">
        <v>0</v>
      </c>
      <c r="Z334" s="62">
        <v>0</v>
      </c>
      <c r="AA334" s="62">
        <v>0</v>
      </c>
      <c r="AB334" s="62">
        <v>0</v>
      </c>
      <c r="AC334" s="62">
        <v>0</v>
      </c>
      <c r="AD334" s="62">
        <v>0</v>
      </c>
      <c r="AE334" s="62">
        <v>0</v>
      </c>
      <c r="AF334" s="62">
        <v>0</v>
      </c>
      <c r="AG334" s="62"/>
      <c r="AH334" s="62"/>
      <c r="AI334" s="62"/>
      <c r="AJ334" s="62"/>
    </row>
    <row r="335" spans="1:36" outlineLevel="2" x14ac:dyDescent="0.3">
      <c r="A335" s="62" t="s">
        <v>583</v>
      </c>
      <c r="B335" s="62" t="str">
        <f t="shared" si="50"/>
        <v>MRC</v>
      </c>
      <c r="C335" s="63" t="str">
        <f>VLOOKUP(MID(E335,1,4),Sheet1!B$2:H$123,3,)</f>
        <v>FINANCIAL SERVICES ADMIN</v>
      </c>
      <c r="D335" s="64" t="str">
        <f>VLOOKUP(B335,project!A$2:D$101,2,)</f>
        <v xml:space="preserve">P-MUNICIPAL RUNNING COST                          </v>
      </c>
      <c r="E335" s="63" t="s">
        <v>1048</v>
      </c>
      <c r="F335" s="63" t="s">
        <v>77</v>
      </c>
      <c r="G335" s="65">
        <v>1785</v>
      </c>
      <c r="H335" s="65">
        <v>149</v>
      </c>
      <c r="I335" s="66">
        <f>IF(ISERROR(VLOOKUP(CONCATENATE(E335," Total"),[1]salbud19!$E$6:$S$5588,15,)=TRUE),0,VLOOKUP(CONCATENATE(E335," Total"),[1]salbud19!$E$6:$S$5588,15,))</f>
        <v>0</v>
      </c>
      <c r="J335" s="66">
        <f t="shared" si="51"/>
        <v>0</v>
      </c>
      <c r="K335" s="66">
        <f t="shared" si="51"/>
        <v>0</v>
      </c>
      <c r="L335" s="62">
        <v>0</v>
      </c>
      <c r="M335" s="62">
        <v>0</v>
      </c>
      <c r="N335" s="62">
        <v>148.72</v>
      </c>
      <c r="O335" s="62"/>
      <c r="P335" s="62">
        <v>0.28000000000000003</v>
      </c>
      <c r="Q335" s="62">
        <v>99.81</v>
      </c>
      <c r="R335" s="62">
        <v>33</v>
      </c>
      <c r="S335" s="62">
        <v>3311</v>
      </c>
      <c r="T335" s="62">
        <v>2050630</v>
      </c>
      <c r="U335" s="65">
        <v>148.72</v>
      </c>
      <c r="V335" s="65"/>
      <c r="W335" s="65">
        <v>0</v>
      </c>
      <c r="X335" s="65">
        <v>-1636</v>
      </c>
      <c r="Y335" s="62">
        <v>0</v>
      </c>
      <c r="Z335" s="62">
        <v>0</v>
      </c>
      <c r="AA335" s="62">
        <v>0</v>
      </c>
      <c r="AB335" s="62">
        <v>0</v>
      </c>
      <c r="AC335" s="62">
        <v>0</v>
      </c>
      <c r="AD335" s="62">
        <v>0</v>
      </c>
      <c r="AE335" s="62">
        <v>0</v>
      </c>
      <c r="AF335" s="62">
        <v>0</v>
      </c>
      <c r="AG335" s="62"/>
      <c r="AH335" s="62"/>
      <c r="AI335" s="62"/>
      <c r="AJ335" s="62"/>
    </row>
    <row r="336" spans="1:36" outlineLevel="2" x14ac:dyDescent="0.3">
      <c r="A336" s="62" t="s">
        <v>583</v>
      </c>
      <c r="B336" s="62" t="str">
        <f t="shared" si="50"/>
        <v>MRC</v>
      </c>
      <c r="C336" s="63" t="str">
        <f>VLOOKUP(MID(E336,1,4),Sheet1!B$2:H$123,3,)</f>
        <v>FINANCIAL SERVICES ADMIN</v>
      </c>
      <c r="D336" s="64" t="str">
        <f>VLOOKUP(B336,project!A$2:D$101,2,)</f>
        <v xml:space="preserve">P-MUNICIPAL RUNNING COST                          </v>
      </c>
      <c r="E336" s="63" t="s">
        <v>1049</v>
      </c>
      <c r="F336" s="63" t="s">
        <v>78</v>
      </c>
      <c r="G336" s="65">
        <v>92</v>
      </c>
      <c r="H336" s="65">
        <v>9</v>
      </c>
      <c r="I336" s="66">
        <f>IF(ISERROR(VLOOKUP(CONCATENATE(E336," Total"),[1]salbud19!$E$6:$S$5588,15,)=TRUE),0,VLOOKUP(CONCATENATE(E336," Total"),[1]salbud19!$E$6:$S$5588,15,))</f>
        <v>0</v>
      </c>
      <c r="J336" s="66">
        <f t="shared" si="51"/>
        <v>0</v>
      </c>
      <c r="K336" s="66">
        <f t="shared" si="51"/>
        <v>0</v>
      </c>
      <c r="L336" s="62">
        <v>0</v>
      </c>
      <c r="M336" s="62">
        <v>0</v>
      </c>
      <c r="N336" s="62">
        <v>0</v>
      </c>
      <c r="O336" s="62"/>
      <c r="P336" s="62">
        <v>9</v>
      </c>
      <c r="Q336" s="62">
        <v>0</v>
      </c>
      <c r="R336" s="62">
        <v>33</v>
      </c>
      <c r="S336" s="62">
        <v>3311</v>
      </c>
      <c r="T336" s="62">
        <v>2050640</v>
      </c>
      <c r="U336" s="65">
        <v>0</v>
      </c>
      <c r="V336" s="65"/>
      <c r="W336" s="65">
        <v>0</v>
      </c>
      <c r="X336" s="65">
        <v>-83</v>
      </c>
      <c r="Y336" s="62">
        <v>0</v>
      </c>
      <c r="Z336" s="62">
        <v>0</v>
      </c>
      <c r="AA336" s="62">
        <v>0</v>
      </c>
      <c r="AB336" s="62">
        <v>0</v>
      </c>
      <c r="AC336" s="62">
        <v>0</v>
      </c>
      <c r="AD336" s="62">
        <v>0</v>
      </c>
      <c r="AE336" s="62">
        <v>0</v>
      </c>
      <c r="AF336" s="62">
        <v>0</v>
      </c>
      <c r="AG336" s="62"/>
      <c r="AH336" s="62"/>
      <c r="AI336" s="62"/>
      <c r="AJ336" s="62"/>
    </row>
    <row r="337" spans="1:36" outlineLevel="2" x14ac:dyDescent="0.3">
      <c r="A337" s="62" t="s">
        <v>583</v>
      </c>
      <c r="B337" s="62" t="str">
        <f t="shared" si="50"/>
        <v>MRC</v>
      </c>
      <c r="C337" s="63" t="str">
        <f>VLOOKUP(MID(E337,1,4),Sheet1!B$2:H$123,3,)</f>
        <v>FINANCIAL SERVICES ADMIN</v>
      </c>
      <c r="D337" s="64" t="str">
        <f>VLOOKUP(B337,project!A$2:D$101,2,)</f>
        <v xml:space="preserve">P-MUNICIPAL RUNNING COST                          </v>
      </c>
      <c r="E337" s="63" t="s">
        <v>1050</v>
      </c>
      <c r="F337" s="63" t="s">
        <v>98</v>
      </c>
      <c r="G337" s="65">
        <v>594159</v>
      </c>
      <c r="H337" s="65">
        <v>804089</v>
      </c>
      <c r="I337" s="66">
        <f>ROUND(IF(ISERROR(VLOOKUP(CONCATENATE(E337," Total"),[1]salbud19!$E$6:$S$5588,15,)=TRUE),0,VLOOKUP(CONCATENATE(E337," Total"),[1]salbud19!$E$6:$S$5588,15,)),0)</f>
        <v>0</v>
      </c>
      <c r="J337" s="66">
        <f t="shared" si="51"/>
        <v>0</v>
      </c>
      <c r="K337" s="66">
        <f t="shared" si="51"/>
        <v>0</v>
      </c>
      <c r="L337" s="62">
        <v>0</v>
      </c>
      <c r="M337" s="62">
        <v>0</v>
      </c>
      <c r="N337" s="62">
        <v>514441.14</v>
      </c>
      <c r="O337" s="62"/>
      <c r="P337" s="62">
        <v>289647.86</v>
      </c>
      <c r="Q337" s="62">
        <v>63.97</v>
      </c>
      <c r="R337" s="62">
        <v>33</v>
      </c>
      <c r="S337" s="62">
        <v>3311</v>
      </c>
      <c r="T337" s="62">
        <v>2110010</v>
      </c>
      <c r="U337" s="65">
        <v>514441.14</v>
      </c>
      <c r="V337" s="65"/>
      <c r="W337" s="65">
        <v>209930</v>
      </c>
      <c r="X337" s="65">
        <v>0</v>
      </c>
      <c r="Y337" s="62">
        <v>0</v>
      </c>
      <c r="Z337" s="62">
        <v>0</v>
      </c>
      <c r="AA337" s="62">
        <v>0</v>
      </c>
      <c r="AB337" s="62">
        <v>0</v>
      </c>
      <c r="AC337" s="62">
        <v>172434.8</v>
      </c>
      <c r="AD337" s="62">
        <v>0</v>
      </c>
      <c r="AE337" s="62">
        <v>0</v>
      </c>
      <c r="AF337" s="62">
        <v>0</v>
      </c>
      <c r="AG337" s="62"/>
      <c r="AH337" s="62"/>
      <c r="AI337" s="62"/>
      <c r="AJ337" s="62"/>
    </row>
    <row r="338" spans="1:36" outlineLevel="2" x14ac:dyDescent="0.3">
      <c r="A338" s="62" t="s">
        <v>583</v>
      </c>
      <c r="B338" s="79" t="s">
        <v>2751</v>
      </c>
      <c r="C338" s="63" t="str">
        <f>VLOOKUP(MID(E338,1,4),Sheet1!B$2:H$123,3,)</f>
        <v>FINANCIAL SERVICES ADMIN</v>
      </c>
      <c r="D338" s="64" t="str">
        <f>VLOOKUP(B338,project!A$2:D$101,2,)</f>
        <v>FMG Interns compensation</v>
      </c>
      <c r="E338" s="63" t="s">
        <v>1051</v>
      </c>
      <c r="F338" s="63" t="s">
        <v>98</v>
      </c>
      <c r="G338" s="65">
        <v>730055</v>
      </c>
      <c r="H338" s="65">
        <v>360030</v>
      </c>
      <c r="I338" s="66">
        <f>ROUND(IF(ISERROR(VLOOKUP(CONCATENATE(E338," Total"),[1]salbud19!$E$6:$S$5588,15,)=TRUE),0,VLOOKUP(CONCATENATE(E338," Total"),[1]salbud19!$E$6:$S$5588,15,)),0)</f>
        <v>1344657</v>
      </c>
      <c r="J338" s="66">
        <f t="shared" si="51"/>
        <v>1415924</v>
      </c>
      <c r="K338" s="66">
        <f t="shared" si="51"/>
        <v>1490968</v>
      </c>
      <c r="L338" s="62">
        <v>0</v>
      </c>
      <c r="M338" s="62">
        <v>0</v>
      </c>
      <c r="N338" s="62">
        <v>162671.34</v>
      </c>
      <c r="O338" s="62"/>
      <c r="P338" s="62">
        <v>197358.66</v>
      </c>
      <c r="Q338" s="62">
        <v>45.18</v>
      </c>
      <c r="R338" s="62">
        <v>33</v>
      </c>
      <c r="S338" s="62">
        <v>3311</v>
      </c>
      <c r="T338" s="62">
        <v>2110010</v>
      </c>
      <c r="U338" s="65">
        <v>162671.34</v>
      </c>
      <c r="V338" s="65"/>
      <c r="W338" s="65">
        <v>0</v>
      </c>
      <c r="X338" s="65">
        <v>-370025</v>
      </c>
      <c r="Y338" s="62">
        <v>0</v>
      </c>
      <c r="Z338" s="62">
        <v>42894</v>
      </c>
      <c r="AA338" s="62">
        <v>0</v>
      </c>
      <c r="AB338" s="62">
        <v>0</v>
      </c>
      <c r="AC338" s="62">
        <v>88850.99</v>
      </c>
      <c r="AD338" s="62">
        <v>0</v>
      </c>
      <c r="AE338" s="62">
        <v>0</v>
      </c>
      <c r="AF338" s="62">
        <v>0</v>
      </c>
      <c r="AG338" s="62"/>
      <c r="AH338" s="62"/>
      <c r="AI338" s="62"/>
      <c r="AJ338" s="62"/>
    </row>
    <row r="339" spans="1:36" outlineLevel="2" x14ac:dyDescent="0.3">
      <c r="A339" s="62" t="s">
        <v>583</v>
      </c>
      <c r="B339" s="62" t="str">
        <f>MID(E339,14,3)</f>
        <v>MRC</v>
      </c>
      <c r="C339" s="63" t="str">
        <f>VLOOKUP(MID(E339,1,4),Sheet1!B$2:H$123,3,)</f>
        <v>FINANCIAL SERVICES ADMIN</v>
      </c>
      <c r="D339" s="64" t="str">
        <f>VLOOKUP(B339,project!A$2:D$101,2,)</f>
        <v xml:space="preserve">P-MUNICIPAL RUNNING COST                          </v>
      </c>
      <c r="E339" s="63" t="s">
        <v>1052</v>
      </c>
      <c r="F339" s="63" t="s">
        <v>99</v>
      </c>
      <c r="G339" s="65">
        <v>58955</v>
      </c>
      <c r="H339" s="65">
        <v>58770</v>
      </c>
      <c r="I339" s="66">
        <f>ROUND(IF(ISERROR(VLOOKUP(CONCATENATE(E339," Total"),[1]salbud19!$E$6:$S$5588,15,)=TRUE),0,VLOOKUP(CONCATENATE(E339," Total"),[1]salbud19!$E$6:$S$5588,15,)),0)</f>
        <v>63340</v>
      </c>
      <c r="J339" s="66">
        <f t="shared" si="51"/>
        <v>66697</v>
      </c>
      <c r="K339" s="66">
        <f t="shared" si="51"/>
        <v>70232</v>
      </c>
      <c r="L339" s="62">
        <v>0</v>
      </c>
      <c r="M339" s="62">
        <v>0</v>
      </c>
      <c r="N339" s="62">
        <v>58770</v>
      </c>
      <c r="O339" s="62"/>
      <c r="P339" s="62">
        <v>0</v>
      </c>
      <c r="Q339" s="62">
        <v>100</v>
      </c>
      <c r="R339" s="62">
        <v>33</v>
      </c>
      <c r="S339" s="62">
        <v>3311</v>
      </c>
      <c r="T339" s="62">
        <v>2110100</v>
      </c>
      <c r="U339" s="65">
        <v>58770</v>
      </c>
      <c r="V339" s="65"/>
      <c r="W339" s="65">
        <v>0</v>
      </c>
      <c r="X339" s="65">
        <v>-185</v>
      </c>
      <c r="Y339" s="62">
        <v>0</v>
      </c>
      <c r="Z339" s="62">
        <v>0</v>
      </c>
      <c r="AA339" s="62">
        <v>0</v>
      </c>
      <c r="AB339" s="62">
        <v>0</v>
      </c>
      <c r="AC339" s="62">
        <v>0</v>
      </c>
      <c r="AD339" s="62">
        <v>0</v>
      </c>
      <c r="AE339" s="62">
        <v>0</v>
      </c>
      <c r="AF339" s="62">
        <v>0</v>
      </c>
      <c r="AG339" s="62"/>
      <c r="AH339" s="62"/>
      <c r="AI339" s="62"/>
      <c r="AJ339" s="62"/>
    </row>
    <row r="340" spans="1:36" outlineLevel="2" x14ac:dyDescent="0.3">
      <c r="A340" s="62" t="s">
        <v>583</v>
      </c>
      <c r="B340" s="62" t="str">
        <f>MID(E340,14,3)</f>
        <v>MRC</v>
      </c>
      <c r="C340" s="63" t="str">
        <f>VLOOKUP(MID(E340,1,4),Sheet1!B$2:H$123,3,)</f>
        <v>FINANCIAL SERVICES ADMIN</v>
      </c>
      <c r="D340" s="64" t="str">
        <f>VLOOKUP(B340,project!A$2:D$101,2,)</f>
        <v xml:space="preserve">P-MUNICIPAL RUNNING COST                          </v>
      </c>
      <c r="E340" s="63" t="s">
        <v>1053</v>
      </c>
      <c r="F340" s="63" t="s">
        <v>106</v>
      </c>
      <c r="G340" s="65">
        <v>296</v>
      </c>
      <c r="H340" s="65">
        <v>296</v>
      </c>
      <c r="I340" s="66">
        <f>IF(ISERROR(VLOOKUP(CONCATENATE(E340," Total"),[1]salbud19!$E$6:$S$5588,15,)=TRUE),0,VLOOKUP(CONCATENATE(E340," Total"),[1]salbud19!$E$6:$S$5588,15,))</f>
        <v>0</v>
      </c>
      <c r="J340" s="66">
        <f t="shared" si="51"/>
        <v>0</v>
      </c>
      <c r="K340" s="66">
        <f t="shared" si="51"/>
        <v>0</v>
      </c>
      <c r="L340" s="62">
        <v>0</v>
      </c>
      <c r="M340" s="62">
        <v>0</v>
      </c>
      <c r="N340" s="62">
        <v>198</v>
      </c>
      <c r="O340" s="62"/>
      <c r="P340" s="62">
        <v>98</v>
      </c>
      <c r="Q340" s="62">
        <v>66.89</v>
      </c>
      <c r="R340" s="62">
        <v>33</v>
      </c>
      <c r="S340" s="62">
        <v>3311</v>
      </c>
      <c r="T340" s="62">
        <v>2130010</v>
      </c>
      <c r="U340" s="65">
        <v>198</v>
      </c>
      <c r="V340" s="65"/>
      <c r="W340" s="65">
        <v>0</v>
      </c>
      <c r="X340" s="65">
        <v>0</v>
      </c>
      <c r="Y340" s="62">
        <v>0</v>
      </c>
      <c r="Z340" s="62">
        <v>0</v>
      </c>
      <c r="AA340" s="62">
        <v>0</v>
      </c>
      <c r="AB340" s="62">
        <v>0</v>
      </c>
      <c r="AC340" s="62">
        <v>24.75</v>
      </c>
      <c r="AD340" s="62">
        <v>0</v>
      </c>
      <c r="AE340" s="62">
        <v>0</v>
      </c>
      <c r="AF340" s="62">
        <v>0</v>
      </c>
      <c r="AG340" s="62"/>
      <c r="AH340" s="62"/>
      <c r="AI340" s="62"/>
      <c r="AJ340" s="62"/>
    </row>
    <row r="341" spans="1:36" outlineLevel="2" x14ac:dyDescent="0.3">
      <c r="A341" s="62" t="s">
        <v>583</v>
      </c>
      <c r="B341" s="79" t="s">
        <v>2751</v>
      </c>
      <c r="C341" s="63" t="str">
        <f>VLOOKUP(MID(E341,1,4),Sheet1!B$2:H$123,3,)</f>
        <v>FINANCIAL SERVICES ADMIN</v>
      </c>
      <c r="D341" s="64" t="str">
        <f>VLOOKUP(B341,project!A$2:D$101,2,)</f>
        <v>FMG Interns compensation</v>
      </c>
      <c r="E341" s="63" t="s">
        <v>1054</v>
      </c>
      <c r="F341" s="63" t="s">
        <v>106</v>
      </c>
      <c r="G341" s="65">
        <v>441</v>
      </c>
      <c r="H341" s="65">
        <v>390</v>
      </c>
      <c r="I341" s="66">
        <f>IF(ISERROR(VLOOKUP(CONCATENATE(E341," Total"),[1]salbud19!$E$6:$S$5588,15,)=TRUE),0,VLOOKUP(CONCATENATE(E341," Total"),[1]salbud19!$E$6:$S$5588,15,))</f>
        <v>891</v>
      </c>
      <c r="J341" s="66">
        <f t="shared" si="51"/>
        <v>938</v>
      </c>
      <c r="K341" s="66">
        <f t="shared" si="51"/>
        <v>988</v>
      </c>
      <c r="L341" s="62">
        <v>0</v>
      </c>
      <c r="M341" s="62">
        <v>0</v>
      </c>
      <c r="N341" s="62">
        <v>165</v>
      </c>
      <c r="O341" s="62"/>
      <c r="P341" s="62">
        <v>225</v>
      </c>
      <c r="Q341" s="62">
        <v>42.3</v>
      </c>
      <c r="R341" s="62">
        <v>33</v>
      </c>
      <c r="S341" s="62">
        <v>3311</v>
      </c>
      <c r="T341" s="62">
        <v>2130010</v>
      </c>
      <c r="U341" s="65">
        <v>165</v>
      </c>
      <c r="V341" s="65"/>
      <c r="W341" s="65">
        <v>0</v>
      </c>
      <c r="X341" s="65">
        <v>-51</v>
      </c>
      <c r="Y341" s="62">
        <v>0</v>
      </c>
      <c r="Z341" s="62">
        <v>0</v>
      </c>
      <c r="AA341" s="62">
        <v>0</v>
      </c>
      <c r="AB341" s="62">
        <v>0</v>
      </c>
      <c r="AC341" s="62">
        <v>49.5</v>
      </c>
      <c r="AD341" s="62">
        <v>0</v>
      </c>
      <c r="AE341" s="62">
        <v>0</v>
      </c>
      <c r="AF341" s="62">
        <v>0</v>
      </c>
      <c r="AG341" s="62"/>
      <c r="AH341" s="62"/>
      <c r="AI341" s="62"/>
      <c r="AJ341" s="62"/>
    </row>
    <row r="342" spans="1:36" outlineLevel="2" x14ac:dyDescent="0.3">
      <c r="A342" s="62" t="s">
        <v>583</v>
      </c>
      <c r="B342" s="62" t="str">
        <f>MID(E342,14,3)</f>
        <v>MRC</v>
      </c>
      <c r="C342" s="63" t="str">
        <f>VLOOKUP(MID(E342,1,4),Sheet1!B$2:H$123,3,)</f>
        <v>FINANCIAL SERVICES ADMIN</v>
      </c>
      <c r="D342" s="64" t="str">
        <f>VLOOKUP(B342,project!A$2:D$101,2,)</f>
        <v xml:space="preserve">P-MUNICIPAL RUNNING COST                          </v>
      </c>
      <c r="E342" s="63" t="s">
        <v>1055</v>
      </c>
      <c r="F342" s="63" t="s">
        <v>107</v>
      </c>
      <c r="G342" s="65">
        <v>14347</v>
      </c>
      <c r="H342" s="65">
        <v>15258</v>
      </c>
      <c r="I342" s="66">
        <f>ROUND(IF(ISERROR(VLOOKUP(CONCATENATE(E342," Total"),[1]salbud19!$E$6:$S$5588,15,)=TRUE),0,VLOOKUP(CONCATENATE(E342," Total"),[1]salbud19!$E$6:$S$5588,15,)),0)</f>
        <v>15202</v>
      </c>
      <c r="J342" s="66">
        <f t="shared" si="51"/>
        <v>16008</v>
      </c>
      <c r="K342" s="66">
        <f t="shared" si="51"/>
        <v>16856</v>
      </c>
      <c r="L342" s="62">
        <v>0</v>
      </c>
      <c r="M342" s="62">
        <v>0</v>
      </c>
      <c r="N342" s="62">
        <v>9280.82</v>
      </c>
      <c r="O342" s="62"/>
      <c r="P342" s="62">
        <v>5977.18</v>
      </c>
      <c r="Q342" s="62">
        <v>60.82</v>
      </c>
      <c r="R342" s="62">
        <v>33</v>
      </c>
      <c r="S342" s="62">
        <v>3311</v>
      </c>
      <c r="T342" s="62">
        <v>2130100</v>
      </c>
      <c r="U342" s="65">
        <v>9280.82</v>
      </c>
      <c r="V342" s="65"/>
      <c r="W342" s="65">
        <v>911</v>
      </c>
      <c r="X342" s="65">
        <v>0</v>
      </c>
      <c r="Y342" s="62">
        <v>0</v>
      </c>
      <c r="Z342" s="62">
        <v>0</v>
      </c>
      <c r="AA342" s="62">
        <v>0</v>
      </c>
      <c r="AB342" s="62">
        <v>0</v>
      </c>
      <c r="AC342" s="62">
        <v>1195.0999999999999</v>
      </c>
      <c r="AD342" s="62">
        <v>0</v>
      </c>
      <c r="AE342" s="62">
        <v>0</v>
      </c>
      <c r="AF342" s="62">
        <v>0</v>
      </c>
      <c r="AG342" s="62"/>
      <c r="AH342" s="62"/>
      <c r="AI342" s="62"/>
      <c r="AJ342" s="62"/>
    </row>
    <row r="343" spans="1:36" outlineLevel="2" x14ac:dyDescent="0.3">
      <c r="A343" s="62" t="s">
        <v>583</v>
      </c>
      <c r="B343" s="62" t="str">
        <f>MID(E343,14,3)</f>
        <v>MRC</v>
      </c>
      <c r="C343" s="63" t="str">
        <f>VLOOKUP(MID(E343,1,4),Sheet1!B$2:H$123,3,)</f>
        <v>FINANCIAL SERVICES ADMIN</v>
      </c>
      <c r="D343" s="64" t="str">
        <f>VLOOKUP(B343,project!A$2:D$101,2,)</f>
        <v xml:space="preserve">P-MUNICIPAL RUNNING COST                          </v>
      </c>
      <c r="E343" s="63" t="s">
        <v>1056</v>
      </c>
      <c r="F343" s="63" t="s">
        <v>108</v>
      </c>
      <c r="G343" s="65">
        <v>65001</v>
      </c>
      <c r="H343" s="65">
        <v>70933</v>
      </c>
      <c r="I343" s="66">
        <f>ROUND(IF(ISERROR(VLOOKUP(CONCATENATE(E343," Total"),[1]salbud19!$E$6:$S$5588,15,)=TRUE),0,VLOOKUP(CONCATENATE(E343," Total"),[1]salbud19!$E$6:$S$5588,15,)),0)</f>
        <v>70830</v>
      </c>
      <c r="J343" s="66">
        <f t="shared" si="51"/>
        <v>74584</v>
      </c>
      <c r="K343" s="66">
        <f t="shared" si="51"/>
        <v>78537</v>
      </c>
      <c r="L343" s="62">
        <v>0</v>
      </c>
      <c r="M343" s="62">
        <v>0</v>
      </c>
      <c r="N343" s="62">
        <v>41418.980000000003</v>
      </c>
      <c r="O343" s="62"/>
      <c r="P343" s="62">
        <v>29514.02</v>
      </c>
      <c r="Q343" s="62">
        <v>58.39</v>
      </c>
      <c r="R343" s="62">
        <v>33</v>
      </c>
      <c r="S343" s="62">
        <v>3311</v>
      </c>
      <c r="T343" s="62">
        <v>2130200</v>
      </c>
      <c r="U343" s="65">
        <v>41418.980000000003</v>
      </c>
      <c r="V343" s="65"/>
      <c r="W343" s="65">
        <v>5932</v>
      </c>
      <c r="X343" s="65">
        <v>0</v>
      </c>
      <c r="Y343" s="62">
        <v>0</v>
      </c>
      <c r="Z343" s="62">
        <v>0</v>
      </c>
      <c r="AA343" s="62">
        <v>0</v>
      </c>
      <c r="AB343" s="62">
        <v>0</v>
      </c>
      <c r="AC343" s="62">
        <v>5902.52</v>
      </c>
      <c r="AD343" s="62">
        <v>0</v>
      </c>
      <c r="AE343" s="62">
        <v>0</v>
      </c>
      <c r="AF343" s="62">
        <v>0</v>
      </c>
      <c r="AG343" s="62"/>
      <c r="AH343" s="62"/>
      <c r="AI343" s="62"/>
      <c r="AJ343" s="62"/>
    </row>
    <row r="344" spans="1:36" outlineLevel="2" x14ac:dyDescent="0.3">
      <c r="A344" s="62" t="s">
        <v>583</v>
      </c>
      <c r="B344" s="62" t="str">
        <f>MID(E344,14,3)</f>
        <v>MRC</v>
      </c>
      <c r="C344" s="63" t="str">
        <f>VLOOKUP(MID(E344,1,4),Sheet1!B$2:H$123,3,)</f>
        <v>FINANCIAL SERVICES ADMIN</v>
      </c>
      <c r="D344" s="64" t="str">
        <f>VLOOKUP(B344,project!A$2:D$101,2,)</f>
        <v xml:space="preserve">P-MUNICIPAL RUNNING COST                          </v>
      </c>
      <c r="E344" s="63" t="s">
        <v>1057</v>
      </c>
      <c r="F344" s="63" t="s">
        <v>109</v>
      </c>
      <c r="G344" s="65">
        <v>147992</v>
      </c>
      <c r="H344" s="65">
        <v>156119</v>
      </c>
      <c r="I344" s="66">
        <f>ROUND(IF(ISERROR(VLOOKUP(CONCATENATE(E344," Total"),[1]salbud19!$E$6:$S$5588,15,)=TRUE),0,VLOOKUP(CONCATENATE(E344," Total"),[1]salbud19!$E$6:$S$5588,15,)),0)</f>
        <v>156754</v>
      </c>
      <c r="J344" s="66">
        <f t="shared" si="51"/>
        <v>165062</v>
      </c>
      <c r="K344" s="66">
        <f t="shared" si="51"/>
        <v>173810</v>
      </c>
      <c r="L344" s="62">
        <v>0</v>
      </c>
      <c r="M344" s="62">
        <v>0</v>
      </c>
      <c r="N344" s="62">
        <v>94500.3</v>
      </c>
      <c r="O344" s="62"/>
      <c r="P344" s="62">
        <v>61618.7</v>
      </c>
      <c r="Q344" s="62">
        <v>60.53</v>
      </c>
      <c r="R344" s="62">
        <v>33</v>
      </c>
      <c r="S344" s="62">
        <v>3311</v>
      </c>
      <c r="T344" s="62">
        <v>2130300</v>
      </c>
      <c r="U344" s="65">
        <v>94500.3</v>
      </c>
      <c r="V344" s="65"/>
      <c r="W344" s="65">
        <v>8127</v>
      </c>
      <c r="X344" s="65">
        <v>0</v>
      </c>
      <c r="Y344" s="62">
        <v>0</v>
      </c>
      <c r="Z344" s="62">
        <v>0</v>
      </c>
      <c r="AA344" s="62">
        <v>0</v>
      </c>
      <c r="AB344" s="62">
        <v>0</v>
      </c>
      <c r="AC344" s="62">
        <v>12323.46</v>
      </c>
      <c r="AD344" s="62">
        <v>0</v>
      </c>
      <c r="AE344" s="62">
        <v>0</v>
      </c>
      <c r="AF344" s="62">
        <v>0</v>
      </c>
      <c r="AG344" s="62"/>
      <c r="AH344" s="62"/>
      <c r="AI344" s="62"/>
      <c r="AJ344" s="62"/>
    </row>
    <row r="345" spans="1:36" outlineLevel="2" x14ac:dyDescent="0.3">
      <c r="A345" s="62" t="s">
        <v>583</v>
      </c>
      <c r="B345" s="62" t="str">
        <f>MID(E345,14,3)</f>
        <v>MRC</v>
      </c>
      <c r="C345" s="63" t="str">
        <f>VLOOKUP(MID(E345,1,4),Sheet1!B$2:H$123,3,)</f>
        <v>FINANCIAL SERVICES ADMIN</v>
      </c>
      <c r="D345" s="64" t="str">
        <f>VLOOKUP(B345,project!A$2:D$101,2,)</f>
        <v xml:space="preserve">P-MUNICIPAL RUNNING COST                          </v>
      </c>
      <c r="E345" s="63" t="s">
        <v>1058</v>
      </c>
      <c r="F345" s="63" t="s">
        <v>110</v>
      </c>
      <c r="G345" s="65">
        <v>6022</v>
      </c>
      <c r="H345" s="65">
        <v>5948</v>
      </c>
      <c r="I345" s="66">
        <f>ROUND(IF(ISERROR(VLOOKUP(CONCATENATE(E345," Total"),[1]salbud19!$E$6:$S$5588,15,)=TRUE),0,VLOOKUP(CONCATENATE(E345," Total"),[1]salbud19!$E$6:$S$5588,15,)),0)</f>
        <v>0</v>
      </c>
      <c r="J345" s="66">
        <f t="shared" si="51"/>
        <v>0</v>
      </c>
      <c r="K345" s="66">
        <f t="shared" si="51"/>
        <v>0</v>
      </c>
      <c r="L345" s="62">
        <v>0</v>
      </c>
      <c r="M345" s="62">
        <v>0</v>
      </c>
      <c r="N345" s="62">
        <v>3420.56</v>
      </c>
      <c r="O345" s="62"/>
      <c r="P345" s="62">
        <v>2527.44</v>
      </c>
      <c r="Q345" s="62">
        <v>57.5</v>
      </c>
      <c r="R345" s="62">
        <v>33</v>
      </c>
      <c r="S345" s="62">
        <v>3311</v>
      </c>
      <c r="T345" s="62">
        <v>2130400</v>
      </c>
      <c r="U345" s="65">
        <v>3420.56</v>
      </c>
      <c r="V345" s="65"/>
      <c r="W345" s="65">
        <v>0</v>
      </c>
      <c r="X345" s="65">
        <v>-74</v>
      </c>
      <c r="Y345" s="62">
        <v>0</v>
      </c>
      <c r="Z345" s="62">
        <v>0</v>
      </c>
      <c r="AA345" s="62">
        <v>0</v>
      </c>
      <c r="AB345" s="62">
        <v>0</v>
      </c>
      <c r="AC345" s="62">
        <v>446.16</v>
      </c>
      <c r="AD345" s="62">
        <v>0</v>
      </c>
      <c r="AE345" s="62">
        <v>0</v>
      </c>
      <c r="AF345" s="62">
        <v>0</v>
      </c>
      <c r="AG345" s="62"/>
      <c r="AH345" s="62"/>
      <c r="AI345" s="62"/>
      <c r="AJ345" s="62"/>
    </row>
    <row r="346" spans="1:36" outlineLevel="2" x14ac:dyDescent="0.3">
      <c r="A346" s="62" t="s">
        <v>583</v>
      </c>
      <c r="B346" s="79" t="s">
        <v>2751</v>
      </c>
      <c r="C346" s="63" t="str">
        <f>VLOOKUP(MID(E346,1,4),Sheet1!B$2:H$123,3,)</f>
        <v>FINANCIAL SERVICES ADMIN</v>
      </c>
      <c r="D346" s="64" t="str">
        <f>VLOOKUP(B346,project!A$2:D$101,2,)</f>
        <v>FMG Interns compensation</v>
      </c>
      <c r="E346" s="63" t="s">
        <v>1059</v>
      </c>
      <c r="F346" s="63" t="s">
        <v>110</v>
      </c>
      <c r="G346" s="65">
        <v>5400</v>
      </c>
      <c r="H346" s="65">
        <v>3308</v>
      </c>
      <c r="I346" s="66">
        <f>ROUND(IF(ISERROR(VLOOKUP(CONCATENATE(E346," Total"),[1]salbud19!$E$6:$S$5588,15,)=TRUE),0,VLOOKUP(CONCATENATE(E346," Total"),[1]salbud19!$E$6:$S$5588,15,)),0)</f>
        <v>11199</v>
      </c>
      <c r="J346" s="66">
        <f t="shared" si="51"/>
        <v>11793</v>
      </c>
      <c r="K346" s="66">
        <f t="shared" si="51"/>
        <v>12418</v>
      </c>
      <c r="L346" s="62">
        <v>0</v>
      </c>
      <c r="M346" s="62">
        <v>0</v>
      </c>
      <c r="N346" s="62">
        <v>1626.7</v>
      </c>
      <c r="O346" s="62"/>
      <c r="P346" s="62">
        <v>1681.3</v>
      </c>
      <c r="Q346" s="62">
        <v>49.17</v>
      </c>
      <c r="R346" s="62">
        <v>33</v>
      </c>
      <c r="S346" s="62">
        <v>3311</v>
      </c>
      <c r="T346" s="62">
        <v>2130400</v>
      </c>
      <c r="U346" s="65">
        <v>1626.7</v>
      </c>
      <c r="V346" s="65"/>
      <c r="W346" s="65">
        <v>0</v>
      </c>
      <c r="X346" s="65">
        <v>-2092</v>
      </c>
      <c r="Y346" s="62">
        <v>0</v>
      </c>
      <c r="Z346" s="62">
        <v>0</v>
      </c>
      <c r="AA346" s="62">
        <v>0</v>
      </c>
      <c r="AB346" s="62">
        <v>0</v>
      </c>
      <c r="AC346" s="62">
        <v>459.58</v>
      </c>
      <c r="AD346" s="62">
        <v>0</v>
      </c>
      <c r="AE346" s="62">
        <v>0</v>
      </c>
      <c r="AF346" s="62">
        <v>0</v>
      </c>
      <c r="AG346" s="62"/>
      <c r="AH346" s="62"/>
      <c r="AI346" s="62"/>
      <c r="AJ346" s="62"/>
    </row>
    <row r="347" spans="1:36" outlineLevel="2" x14ac:dyDescent="0.3">
      <c r="A347" s="62" t="s">
        <v>583</v>
      </c>
      <c r="B347" s="62" t="str">
        <f>MID(E347,14,3)</f>
        <v>MRC</v>
      </c>
      <c r="C347" s="63" t="str">
        <f>VLOOKUP(MID(E347,1,4),Sheet1!B$2:H$123,3,)</f>
        <v>FINANCIAL SERVICES ADMIN</v>
      </c>
      <c r="D347" s="64" t="str">
        <f>VLOOKUP(B347,project!A$2:D$101,2,)</f>
        <v xml:space="preserve">P-MUNICIPAL RUNNING COST                          </v>
      </c>
      <c r="E347" s="63" t="s">
        <v>1060</v>
      </c>
      <c r="F347" s="63" t="s">
        <v>178</v>
      </c>
      <c r="G347" s="65">
        <v>36292</v>
      </c>
      <c r="H347" s="65">
        <v>20905</v>
      </c>
      <c r="I347" s="66">
        <f>(H347)</f>
        <v>20905</v>
      </c>
      <c r="J347" s="66">
        <f t="shared" si="51"/>
        <v>22013</v>
      </c>
      <c r="K347" s="66">
        <f t="shared" si="51"/>
        <v>23180</v>
      </c>
      <c r="L347" s="62">
        <v>0</v>
      </c>
      <c r="M347" s="62">
        <v>0</v>
      </c>
      <c r="N347" s="62">
        <v>6805.38</v>
      </c>
      <c r="O347" s="62"/>
      <c r="P347" s="62">
        <v>14099.62</v>
      </c>
      <c r="Q347" s="62">
        <v>32.549999999999997</v>
      </c>
      <c r="R347" s="62">
        <v>33</v>
      </c>
      <c r="S347" s="62">
        <v>3311</v>
      </c>
      <c r="T347" s="62">
        <v>2301100</v>
      </c>
      <c r="U347" s="65">
        <v>6805.38</v>
      </c>
      <c r="V347" s="65"/>
      <c r="W347" s="65">
        <v>0</v>
      </c>
      <c r="X347" s="65">
        <v>-15387</v>
      </c>
      <c r="Y347" s="62">
        <v>0</v>
      </c>
      <c r="Z347" s="62">
        <v>0</v>
      </c>
      <c r="AA347" s="62">
        <v>0</v>
      </c>
      <c r="AB347" s="62">
        <v>0</v>
      </c>
      <c r="AC347" s="62">
        <v>0</v>
      </c>
      <c r="AD347" s="62">
        <v>0</v>
      </c>
      <c r="AE347" s="62">
        <v>0</v>
      </c>
      <c r="AF347" s="62">
        <v>0</v>
      </c>
      <c r="AG347" s="62"/>
      <c r="AH347" s="62"/>
      <c r="AI347" s="62"/>
      <c r="AJ347" s="62"/>
    </row>
    <row r="348" spans="1:36" outlineLevel="2" x14ac:dyDescent="0.3">
      <c r="A348" s="62" t="s">
        <v>583</v>
      </c>
      <c r="B348" s="62" t="str">
        <f>MID(E348,14,3)</f>
        <v>MRC</v>
      </c>
      <c r="C348" s="63" t="str">
        <f>VLOOKUP(MID(E348,1,4),Sheet1!B$2:H$123,3,)</f>
        <v>FINANCIAL SERVICES ADMIN</v>
      </c>
      <c r="D348" s="64" t="str">
        <f>VLOOKUP(B348,project!A$2:D$101,2,)</f>
        <v xml:space="preserve">P-MUNICIPAL RUNNING COST                          </v>
      </c>
      <c r="E348" s="63" t="s">
        <v>1061</v>
      </c>
      <c r="F348" s="63" t="s">
        <v>184</v>
      </c>
      <c r="G348" s="65">
        <v>2000</v>
      </c>
      <c r="H348" s="65">
        <v>0</v>
      </c>
      <c r="I348" s="66">
        <f>(H348)</f>
        <v>0</v>
      </c>
      <c r="J348" s="66">
        <f t="shared" si="51"/>
        <v>0</v>
      </c>
      <c r="K348" s="66">
        <f t="shared" si="51"/>
        <v>0</v>
      </c>
      <c r="L348" s="62">
        <v>0</v>
      </c>
      <c r="M348" s="62">
        <v>0</v>
      </c>
      <c r="N348" s="62">
        <v>0</v>
      </c>
      <c r="O348" s="62"/>
      <c r="P348" s="62">
        <v>0</v>
      </c>
      <c r="Q348" s="62">
        <v>0</v>
      </c>
      <c r="R348" s="62">
        <v>33</v>
      </c>
      <c r="S348" s="62">
        <v>3311</v>
      </c>
      <c r="T348" s="62">
        <v>2301620</v>
      </c>
      <c r="U348" s="65">
        <v>0</v>
      </c>
      <c r="V348" s="65"/>
      <c r="W348" s="65">
        <v>0</v>
      </c>
      <c r="X348" s="65">
        <v>-2000</v>
      </c>
      <c r="Y348" s="62">
        <v>0</v>
      </c>
      <c r="Z348" s="62">
        <v>0</v>
      </c>
      <c r="AA348" s="62">
        <v>0</v>
      </c>
      <c r="AB348" s="62">
        <v>0</v>
      </c>
      <c r="AC348" s="62">
        <v>0</v>
      </c>
      <c r="AD348" s="62">
        <v>0</v>
      </c>
      <c r="AE348" s="62">
        <v>0</v>
      </c>
      <c r="AF348" s="62">
        <v>0</v>
      </c>
      <c r="AG348" s="62"/>
      <c r="AH348" s="62"/>
      <c r="AI348" s="62"/>
      <c r="AJ348" s="62"/>
    </row>
    <row r="349" spans="1:36" outlineLevel="2" x14ac:dyDescent="0.3">
      <c r="A349" s="62" t="s">
        <v>583</v>
      </c>
      <c r="B349" s="62" t="str">
        <f>MID(E349,14,3)</f>
        <v>MRC</v>
      </c>
      <c r="C349" s="63" t="str">
        <f>VLOOKUP(MID(E349,1,4),Sheet1!B$2:H$123,3,)</f>
        <v>FINANCIAL SERVICES ADMIN</v>
      </c>
      <c r="D349" s="64" t="str">
        <f>VLOOKUP(B349,project!A$2:D$101,2,)</f>
        <v xml:space="preserve">P-MUNICIPAL RUNNING COST                          </v>
      </c>
      <c r="E349" s="63" t="s">
        <v>1062</v>
      </c>
      <c r="F349" s="63" t="s">
        <v>196</v>
      </c>
      <c r="G349" s="65">
        <v>2569874</v>
      </c>
      <c r="H349" s="65">
        <v>2569874</v>
      </c>
      <c r="I349" s="66">
        <f>(H349)</f>
        <v>2569874</v>
      </c>
      <c r="J349" s="66">
        <f t="shared" si="51"/>
        <v>2706077</v>
      </c>
      <c r="K349" s="66">
        <f t="shared" si="51"/>
        <v>2849499</v>
      </c>
      <c r="L349" s="62">
        <v>0</v>
      </c>
      <c r="M349" s="62">
        <v>0</v>
      </c>
      <c r="N349" s="62">
        <v>2399693.3199999998</v>
      </c>
      <c r="O349" s="62"/>
      <c r="P349" s="62">
        <v>170180.68</v>
      </c>
      <c r="Q349" s="62">
        <v>93.37</v>
      </c>
      <c r="R349" s="62">
        <v>33</v>
      </c>
      <c r="S349" s="62">
        <v>3311</v>
      </c>
      <c r="T349" s="62">
        <v>2305100</v>
      </c>
      <c r="U349" s="65">
        <v>2399693.3199999998</v>
      </c>
      <c r="V349" s="65"/>
      <c r="W349" s="65">
        <v>0</v>
      </c>
      <c r="X349" s="65">
        <v>0</v>
      </c>
      <c r="Y349" s="62">
        <v>0</v>
      </c>
      <c r="Z349" s="62">
        <v>0</v>
      </c>
      <c r="AA349" s="62">
        <v>0</v>
      </c>
      <c r="AB349" s="62">
        <v>0</v>
      </c>
      <c r="AC349" s="62">
        <v>0</v>
      </c>
      <c r="AD349" s="62">
        <v>0</v>
      </c>
      <c r="AE349" s="62">
        <v>0</v>
      </c>
      <c r="AF349" s="62">
        <v>0</v>
      </c>
      <c r="AG349" s="62"/>
      <c r="AH349" s="62"/>
      <c r="AI349" s="62"/>
      <c r="AJ349" s="62"/>
    </row>
    <row r="350" spans="1:36" outlineLevel="2" x14ac:dyDescent="0.3">
      <c r="A350" s="62" t="s">
        <v>583</v>
      </c>
      <c r="B350" s="62" t="str">
        <f>MID(E350,14,3)</f>
        <v>MRC</v>
      </c>
      <c r="C350" s="63" t="str">
        <f>VLOOKUP(MID(E350,1,4),Sheet1!B$2:H$123,3,)</f>
        <v>FINANCIAL SERVICES ADMIN</v>
      </c>
      <c r="D350" s="64" t="str">
        <f>VLOOKUP(B350,project!A$2:D$101,2,)</f>
        <v xml:space="preserve">P-MUNICIPAL RUNNING COST                          </v>
      </c>
      <c r="E350" s="63" t="s">
        <v>1063</v>
      </c>
      <c r="F350" s="63" t="s">
        <v>198</v>
      </c>
      <c r="G350" s="65">
        <v>24093</v>
      </c>
      <c r="H350" s="65">
        <v>10706</v>
      </c>
      <c r="I350" s="66">
        <f>ROUND(IF(ISERROR(VLOOKUP(CONCATENATE(E350," Total"),[1]salbud19!$E$6:$S$5588,15,)=TRUE),0,VLOOKUP(CONCATENATE(E350," Total"),[1]salbud19!$E$6:$S$5588,15,)),0)</f>
        <v>14370</v>
      </c>
      <c r="J350" s="66">
        <f t="shared" si="51"/>
        <v>15132</v>
      </c>
      <c r="K350" s="66">
        <f t="shared" si="51"/>
        <v>15934</v>
      </c>
      <c r="L350" s="62">
        <v>0</v>
      </c>
      <c r="M350" s="62">
        <v>0</v>
      </c>
      <c r="N350" s="62">
        <v>6637.06</v>
      </c>
      <c r="O350" s="62"/>
      <c r="P350" s="62">
        <v>4068.94</v>
      </c>
      <c r="Q350" s="62">
        <v>61.99</v>
      </c>
      <c r="R350" s="62">
        <v>33</v>
      </c>
      <c r="S350" s="62">
        <v>3311</v>
      </c>
      <c r="T350" s="62">
        <v>2305410</v>
      </c>
      <c r="U350" s="65">
        <v>6637.06</v>
      </c>
      <c r="V350" s="65"/>
      <c r="W350" s="65">
        <v>0</v>
      </c>
      <c r="X350" s="65">
        <v>-13387</v>
      </c>
      <c r="Y350" s="62">
        <v>0</v>
      </c>
      <c r="Z350" s="62">
        <v>0</v>
      </c>
      <c r="AA350" s="62">
        <v>0</v>
      </c>
      <c r="AB350" s="62">
        <v>0</v>
      </c>
      <c r="AC350" s="62">
        <v>1750.49</v>
      </c>
      <c r="AD350" s="62">
        <v>0</v>
      </c>
      <c r="AE350" s="62">
        <v>0</v>
      </c>
      <c r="AF350" s="62">
        <v>0</v>
      </c>
      <c r="AG350" s="62"/>
      <c r="AH350" s="62"/>
      <c r="AI350" s="62"/>
      <c r="AJ350" s="62"/>
    </row>
    <row r="351" spans="1:36" outlineLevel="2" x14ac:dyDescent="0.3">
      <c r="A351" s="62" t="s">
        <v>583</v>
      </c>
      <c r="B351" s="79" t="s">
        <v>2751</v>
      </c>
      <c r="C351" s="63" t="str">
        <f>VLOOKUP(MID(E351,1,4),Sheet1!B$2:H$123,3,)</f>
        <v>FINANCIAL SERVICES ADMIN</v>
      </c>
      <c r="D351" s="64" t="str">
        <f>VLOOKUP(B351,project!A$2:D$101,2,)</f>
        <v>FMG Interns compensation</v>
      </c>
      <c r="E351" s="63" t="s">
        <v>1064</v>
      </c>
      <c r="F351" s="63" t="s">
        <v>198</v>
      </c>
      <c r="G351" s="65">
        <v>0</v>
      </c>
      <c r="H351" s="65">
        <v>2625</v>
      </c>
      <c r="I351" s="66">
        <f>ROUND(IF(ISERROR(VLOOKUP(CONCATENATE(E351," Total"),[1]salbud19!$E$6:$S$5588,15,)=TRUE),0,VLOOKUP(CONCATENATE(E351," Total"),[1]salbud19!$E$6:$S$5588,15,)),0)</f>
        <v>0</v>
      </c>
      <c r="J351" s="66">
        <f t="shared" si="51"/>
        <v>0</v>
      </c>
      <c r="K351" s="66">
        <f t="shared" si="51"/>
        <v>0</v>
      </c>
      <c r="L351" s="62">
        <v>0</v>
      </c>
      <c r="M351" s="62">
        <v>0</v>
      </c>
      <c r="N351" s="62">
        <v>1626.62</v>
      </c>
      <c r="O351" s="62"/>
      <c r="P351" s="62">
        <v>998.38</v>
      </c>
      <c r="Q351" s="62">
        <v>61.96</v>
      </c>
      <c r="R351" s="62">
        <v>33</v>
      </c>
      <c r="S351" s="62">
        <v>3311</v>
      </c>
      <c r="T351" s="62">
        <v>2305410</v>
      </c>
      <c r="U351" s="65">
        <v>1626.62</v>
      </c>
      <c r="V351" s="65"/>
      <c r="W351" s="65">
        <v>2625</v>
      </c>
      <c r="X351" s="65">
        <v>0</v>
      </c>
      <c r="Y351" s="62">
        <v>0</v>
      </c>
      <c r="Z351" s="62">
        <v>0</v>
      </c>
      <c r="AA351" s="62">
        <v>0</v>
      </c>
      <c r="AB351" s="62">
        <v>0</v>
      </c>
      <c r="AC351" s="62">
        <v>459.53</v>
      </c>
      <c r="AD351" s="62">
        <v>0</v>
      </c>
      <c r="AE351" s="62">
        <v>0</v>
      </c>
      <c r="AF351" s="62">
        <v>0</v>
      </c>
      <c r="AG351" s="62"/>
      <c r="AH351" s="62"/>
      <c r="AI351" s="62"/>
      <c r="AJ351" s="62"/>
    </row>
    <row r="352" spans="1:36" outlineLevel="2" x14ac:dyDescent="0.3">
      <c r="A352" s="62" t="s">
        <v>583</v>
      </c>
      <c r="B352" s="62" t="str">
        <f>MID(E352,14,3)</f>
        <v>MRC</v>
      </c>
      <c r="C352" s="63" t="str">
        <f>VLOOKUP(MID(E352,1,4),Sheet1!B$2:H$123,3,)</f>
        <v>FINANCIAL SERVICES ADMIN</v>
      </c>
      <c r="D352" s="64" t="str">
        <f>VLOOKUP(B352,project!A$2:D$101,2,)</f>
        <v xml:space="preserve">P-MUNICIPAL RUNNING COST                          </v>
      </c>
      <c r="E352" s="63" t="s">
        <v>1065</v>
      </c>
      <c r="F352" s="63" t="s">
        <v>204</v>
      </c>
      <c r="G352" s="65">
        <v>12532</v>
      </c>
      <c r="H352" s="65">
        <v>6000</v>
      </c>
      <c r="I352" s="66">
        <f>(H352)</f>
        <v>6000</v>
      </c>
      <c r="J352" s="66">
        <f t="shared" si="51"/>
        <v>6318</v>
      </c>
      <c r="K352" s="66">
        <f t="shared" si="51"/>
        <v>6653</v>
      </c>
      <c r="L352" s="62">
        <v>0</v>
      </c>
      <c r="M352" s="62">
        <v>0</v>
      </c>
      <c r="N352" s="62">
        <v>0</v>
      </c>
      <c r="O352" s="62"/>
      <c r="P352" s="62">
        <v>6000</v>
      </c>
      <c r="Q352" s="62">
        <v>0</v>
      </c>
      <c r="R352" s="62">
        <v>33</v>
      </c>
      <c r="S352" s="62">
        <v>3311</v>
      </c>
      <c r="T352" s="62">
        <v>2305810</v>
      </c>
      <c r="U352" s="65">
        <v>0</v>
      </c>
      <c r="V352" s="65"/>
      <c r="W352" s="65">
        <v>0</v>
      </c>
      <c r="X352" s="65">
        <v>-6532</v>
      </c>
      <c r="Y352" s="62">
        <v>0</v>
      </c>
      <c r="Z352" s="62">
        <v>0</v>
      </c>
      <c r="AA352" s="62">
        <v>0</v>
      </c>
      <c r="AB352" s="62">
        <v>0</v>
      </c>
      <c r="AC352" s="62">
        <v>0</v>
      </c>
      <c r="AD352" s="62">
        <v>0</v>
      </c>
      <c r="AE352" s="62">
        <v>0</v>
      </c>
      <c r="AF352" s="62">
        <v>0</v>
      </c>
      <c r="AG352" s="62"/>
      <c r="AH352" s="62"/>
      <c r="AI352" s="62"/>
      <c r="AJ352" s="62"/>
    </row>
    <row r="353" spans="1:36" outlineLevel="2" x14ac:dyDescent="0.3">
      <c r="A353" s="62" t="s">
        <v>583</v>
      </c>
      <c r="B353" s="62" t="str">
        <f>MID(E353,14,3)</f>
        <v>MRC</v>
      </c>
      <c r="C353" s="63" t="str">
        <f>VLOOKUP(MID(E353,1,4),Sheet1!B$2:H$123,3,)</f>
        <v>FINANCIAL SERVICES ADMIN</v>
      </c>
      <c r="D353" s="64" t="str">
        <f>VLOOKUP(B353,project!A$2:D$101,2,)</f>
        <v xml:space="preserve">P-MUNICIPAL RUNNING COST                          </v>
      </c>
      <c r="E353" s="63" t="s">
        <v>1066</v>
      </c>
      <c r="F353" s="63" t="s">
        <v>212</v>
      </c>
      <c r="G353" s="65">
        <v>16000</v>
      </c>
      <c r="H353" s="65">
        <v>8000</v>
      </c>
      <c r="I353" s="66">
        <f>(H353)</f>
        <v>8000</v>
      </c>
      <c r="J353" s="66">
        <f t="shared" si="51"/>
        <v>8424</v>
      </c>
      <c r="K353" s="66">
        <f t="shared" si="51"/>
        <v>8870</v>
      </c>
      <c r="L353" s="62">
        <v>0</v>
      </c>
      <c r="M353" s="62">
        <v>0</v>
      </c>
      <c r="N353" s="62">
        <v>0</v>
      </c>
      <c r="O353" s="62"/>
      <c r="P353" s="62">
        <v>8000</v>
      </c>
      <c r="Q353" s="62">
        <v>0</v>
      </c>
      <c r="R353" s="62">
        <v>33</v>
      </c>
      <c r="S353" s="62">
        <v>3311</v>
      </c>
      <c r="T353" s="62">
        <v>2320600</v>
      </c>
      <c r="U353" s="65">
        <v>0</v>
      </c>
      <c r="V353" s="65"/>
      <c r="W353" s="65">
        <v>0</v>
      </c>
      <c r="X353" s="65">
        <v>-8000</v>
      </c>
      <c r="Y353" s="62">
        <v>0</v>
      </c>
      <c r="Z353" s="62">
        <v>0</v>
      </c>
      <c r="AA353" s="62">
        <v>0</v>
      </c>
      <c r="AB353" s="62">
        <v>0</v>
      </c>
      <c r="AC353" s="62">
        <v>0</v>
      </c>
      <c r="AD353" s="62">
        <v>0</v>
      </c>
      <c r="AE353" s="62">
        <v>0</v>
      </c>
      <c r="AF353" s="62">
        <v>0</v>
      </c>
      <c r="AG353" s="62"/>
      <c r="AH353" s="62"/>
      <c r="AI353" s="62"/>
      <c r="AJ353" s="62"/>
    </row>
    <row r="354" spans="1:36" s="30" customFormat="1" outlineLevel="1" x14ac:dyDescent="0.3">
      <c r="A354" s="72"/>
      <c r="B354" s="72"/>
      <c r="C354" s="73" t="s">
        <v>3507</v>
      </c>
      <c r="D354" s="59"/>
      <c r="E354" s="73"/>
      <c r="F354" s="73"/>
      <c r="G354" s="74">
        <f>SUBTOTAL(9,G329:G353)</f>
        <v>5555440</v>
      </c>
      <c r="H354" s="74">
        <f>SUBTOTAL(9,H329:H353)</f>
        <v>4193370</v>
      </c>
      <c r="I354" s="75">
        <f>SUBTOTAL(9,I329:I353)</f>
        <v>4282022</v>
      </c>
      <c r="J354" s="75">
        <f>SUBTOTAL(9,J329:J353)</f>
        <v>4508970</v>
      </c>
      <c r="K354" s="75">
        <f>SUBTOTAL(9,K329:K353)</f>
        <v>4747945</v>
      </c>
      <c r="L354" s="72"/>
      <c r="M354" s="72"/>
      <c r="N354" s="72"/>
      <c r="O354" s="72"/>
      <c r="P354" s="72"/>
      <c r="Q354" s="72"/>
      <c r="R354" s="72"/>
      <c r="S354" s="72"/>
      <c r="T354" s="72"/>
      <c r="U354" s="74"/>
      <c r="V354" s="74"/>
      <c r="W354" s="74"/>
      <c r="X354" s="74"/>
      <c r="Y354" s="72"/>
      <c r="Z354" s="72"/>
      <c r="AA354" s="72"/>
      <c r="AB354" s="72"/>
      <c r="AC354" s="72"/>
      <c r="AD354" s="72"/>
      <c r="AE354" s="72"/>
      <c r="AF354" s="72"/>
      <c r="AG354" s="72"/>
      <c r="AH354" s="72"/>
      <c r="AI354" s="72"/>
      <c r="AJ354" s="72"/>
    </row>
    <row r="355" spans="1:36" outlineLevel="2" x14ac:dyDescent="0.3">
      <c r="A355" s="62" t="s">
        <v>583</v>
      </c>
      <c r="B355" s="62" t="str">
        <f t="shared" ref="B355:B373" si="52">MID(E355,14,3)</f>
        <v>ZZZ</v>
      </c>
      <c r="C355" s="63" t="str">
        <f>VLOOKUP(MID(E355,1,4),Sheet1!B$2:H$123,3,)</f>
        <v>FINANCIAL MANAGEMENT</v>
      </c>
      <c r="D355" s="64" t="str">
        <f>VLOOKUP(B355,project!A$2:D$101,2,)</f>
        <v xml:space="preserve">P-DEFAULT TRANSACTIONS                            </v>
      </c>
      <c r="E355" s="63" t="s">
        <v>1073</v>
      </c>
      <c r="F355" s="63" t="s">
        <v>34</v>
      </c>
      <c r="G355" s="65">
        <v>-254779000</v>
      </c>
      <c r="H355" s="65">
        <v>-254779000</v>
      </c>
      <c r="I355" s="66">
        <v>-258891000</v>
      </c>
      <c r="J355" s="66">
        <v>-268120000</v>
      </c>
      <c r="K355" s="66">
        <v>-276650000</v>
      </c>
      <c r="L355" s="62">
        <v>0</v>
      </c>
      <c r="M355" s="62">
        <v>0</v>
      </c>
      <c r="N355" s="62">
        <v>-190677000</v>
      </c>
      <c r="O355" s="62"/>
      <c r="P355" s="62">
        <v>-64102000</v>
      </c>
      <c r="Q355" s="62">
        <v>74.84</v>
      </c>
      <c r="R355" s="62">
        <v>33</v>
      </c>
      <c r="S355" s="62">
        <v>3321</v>
      </c>
      <c r="T355" s="62">
        <v>1172010</v>
      </c>
      <c r="U355" s="65"/>
      <c r="V355" s="65">
        <v>190677000</v>
      </c>
      <c r="W355" s="65">
        <v>0</v>
      </c>
      <c r="X355" s="65">
        <v>0</v>
      </c>
      <c r="Y355" s="62">
        <v>0</v>
      </c>
      <c r="Z355" s="62">
        <v>0</v>
      </c>
      <c r="AA355" s="62">
        <v>0</v>
      </c>
      <c r="AB355" s="62">
        <v>0</v>
      </c>
      <c r="AC355" s="62">
        <v>0</v>
      </c>
      <c r="AD355" s="62">
        <v>0</v>
      </c>
      <c r="AE355" s="62">
        <v>0</v>
      </c>
      <c r="AF355" s="62">
        <v>0</v>
      </c>
      <c r="AG355" s="62"/>
      <c r="AH355" s="62"/>
      <c r="AI355" s="62"/>
      <c r="AJ355" s="62"/>
    </row>
    <row r="356" spans="1:36" outlineLevel="2" x14ac:dyDescent="0.3">
      <c r="A356" s="62" t="s">
        <v>583</v>
      </c>
      <c r="B356" s="62" t="str">
        <f t="shared" si="52"/>
        <v>ZZZ</v>
      </c>
      <c r="C356" s="63" t="str">
        <f>VLOOKUP(MID(E356,1,4),Sheet1!B$2:H$123,3,)</f>
        <v>FINANCIAL MANAGEMENT</v>
      </c>
      <c r="D356" s="64" t="str">
        <f>VLOOKUP(B356,project!A$2:D$101,2,)</f>
        <v xml:space="preserve">P-DEFAULT TRANSACTIONS                            </v>
      </c>
      <c r="E356" s="63" t="s">
        <v>1074</v>
      </c>
      <c r="F356" s="63" t="s">
        <v>36</v>
      </c>
      <c r="G356" s="65">
        <v>-2490000</v>
      </c>
      <c r="H356" s="65">
        <v>-2490000</v>
      </c>
      <c r="I356" s="66">
        <v>-1000000</v>
      </c>
      <c r="J356" s="66">
        <v>0</v>
      </c>
      <c r="K356" s="66">
        <v>0</v>
      </c>
      <c r="L356" s="62">
        <v>0</v>
      </c>
      <c r="M356" s="62">
        <v>0</v>
      </c>
      <c r="N356" s="62">
        <v>-1743000</v>
      </c>
      <c r="O356" s="62"/>
      <c r="P356" s="62">
        <v>-747000</v>
      </c>
      <c r="Q356" s="62">
        <v>70</v>
      </c>
      <c r="R356" s="62">
        <v>33</v>
      </c>
      <c r="S356" s="62">
        <v>3321</v>
      </c>
      <c r="T356" s="62">
        <v>1251150</v>
      </c>
      <c r="U356" s="65"/>
      <c r="V356" s="65">
        <v>1743000</v>
      </c>
      <c r="W356" s="65">
        <v>0</v>
      </c>
      <c r="X356" s="65">
        <v>0</v>
      </c>
      <c r="Y356" s="62">
        <v>0</v>
      </c>
      <c r="Z356" s="62">
        <v>0</v>
      </c>
      <c r="AA356" s="62">
        <v>0</v>
      </c>
      <c r="AB356" s="62">
        <v>0</v>
      </c>
      <c r="AC356" s="62">
        <v>0</v>
      </c>
      <c r="AD356" s="62">
        <v>0</v>
      </c>
      <c r="AE356" s="62">
        <v>0</v>
      </c>
      <c r="AF356" s="62">
        <v>0</v>
      </c>
      <c r="AG356" s="62"/>
      <c r="AH356" s="62"/>
      <c r="AI356" s="62"/>
      <c r="AJ356" s="62"/>
    </row>
    <row r="357" spans="1:36" outlineLevel="2" x14ac:dyDescent="0.3">
      <c r="A357" s="62" t="s">
        <v>583</v>
      </c>
      <c r="B357" s="62" t="str">
        <f t="shared" si="52"/>
        <v>ZZZ</v>
      </c>
      <c r="C357" s="63" t="str">
        <f>VLOOKUP(MID(E357,1,4),Sheet1!B$2:H$123,3,)</f>
        <v>FINANCIAL MANAGEMENT</v>
      </c>
      <c r="D357" s="64" t="str">
        <f>VLOOKUP(B357,project!A$2:D$101,2,)</f>
        <v xml:space="preserve">P-DEFAULT TRANSACTIONS                            </v>
      </c>
      <c r="E357" s="63" t="s">
        <v>1075</v>
      </c>
      <c r="F357" s="63" t="s">
        <v>37</v>
      </c>
      <c r="G357" s="65">
        <v>-1250000</v>
      </c>
      <c r="H357" s="65">
        <v>-1250000</v>
      </c>
      <c r="I357" s="66">
        <f>(H357)</f>
        <v>-1250000</v>
      </c>
      <c r="J357" s="66">
        <v>-1000000</v>
      </c>
      <c r="K357" s="66">
        <v>-1000000</v>
      </c>
      <c r="L357" s="62">
        <v>0</v>
      </c>
      <c r="M357" s="62">
        <v>0</v>
      </c>
      <c r="N357" s="62">
        <v>-1250000</v>
      </c>
      <c r="O357" s="62"/>
      <c r="P357" s="62">
        <v>0</v>
      </c>
      <c r="Q357" s="62">
        <v>100</v>
      </c>
      <c r="R357" s="62">
        <v>33</v>
      </c>
      <c r="S357" s="62">
        <v>3321</v>
      </c>
      <c r="T357" s="62">
        <v>1251190</v>
      </c>
      <c r="U357" s="65"/>
      <c r="V357" s="65">
        <v>1250000</v>
      </c>
      <c r="W357" s="65">
        <v>0</v>
      </c>
      <c r="X357" s="65">
        <v>0</v>
      </c>
      <c r="Y357" s="62">
        <v>0</v>
      </c>
      <c r="Z357" s="62">
        <v>0</v>
      </c>
      <c r="AA357" s="62">
        <v>0</v>
      </c>
      <c r="AB357" s="62">
        <v>0</v>
      </c>
      <c r="AC357" s="62">
        <v>0</v>
      </c>
      <c r="AD357" s="62">
        <v>0</v>
      </c>
      <c r="AE357" s="62">
        <v>0</v>
      </c>
      <c r="AF357" s="62">
        <v>0</v>
      </c>
      <c r="AG357" s="62"/>
      <c r="AH357" s="62"/>
      <c r="AI357" s="62"/>
      <c r="AJ357" s="62"/>
    </row>
    <row r="358" spans="1:36" outlineLevel="2" x14ac:dyDescent="0.3">
      <c r="A358" s="62" t="s">
        <v>583</v>
      </c>
      <c r="B358" s="62" t="str">
        <f t="shared" si="52"/>
        <v>ZZZ</v>
      </c>
      <c r="C358" s="63" t="str">
        <f>VLOOKUP(MID(E358,1,4),Sheet1!B$2:H$123,3,)</f>
        <v>FINANCIAL MANAGEMENT</v>
      </c>
      <c r="D358" s="64" t="str">
        <f>VLOOKUP(B358,project!A$2:D$101,2,)</f>
        <v xml:space="preserve">P-DEFAULT TRANSACTIONS                            </v>
      </c>
      <c r="E358" s="63" t="s">
        <v>1076</v>
      </c>
      <c r="F358" s="63" t="s">
        <v>38</v>
      </c>
      <c r="G358" s="65">
        <v>-1680000</v>
      </c>
      <c r="H358" s="65">
        <v>-1680000</v>
      </c>
      <c r="I358" s="66">
        <f>(H358)</f>
        <v>-1680000</v>
      </c>
      <c r="J358" s="66">
        <f t="shared" ref="J358:K385" si="53">ROUND(SUM(I358*5.3%)+I358,0)</f>
        <v>-1769040</v>
      </c>
      <c r="K358" s="66">
        <f t="shared" si="53"/>
        <v>-1862799</v>
      </c>
      <c r="L358" s="62">
        <v>0</v>
      </c>
      <c r="M358" s="62">
        <v>0</v>
      </c>
      <c r="N358" s="62">
        <v>-1737118.49</v>
      </c>
      <c r="O358" s="62"/>
      <c r="P358" s="62">
        <v>57118.49</v>
      </c>
      <c r="Q358" s="62">
        <v>103.39</v>
      </c>
      <c r="R358" s="62">
        <v>33</v>
      </c>
      <c r="S358" s="62">
        <v>3321</v>
      </c>
      <c r="T358" s="62">
        <v>1341160</v>
      </c>
      <c r="U358" s="65"/>
      <c r="V358" s="65">
        <v>1737118.49</v>
      </c>
      <c r="W358" s="65">
        <v>0</v>
      </c>
      <c r="X358" s="65">
        <v>0</v>
      </c>
      <c r="Y358" s="62">
        <v>0</v>
      </c>
      <c r="Z358" s="62">
        <v>0</v>
      </c>
      <c r="AA358" s="62">
        <v>0</v>
      </c>
      <c r="AB358" s="62">
        <v>0</v>
      </c>
      <c r="AC358" s="62">
        <v>0</v>
      </c>
      <c r="AD358" s="62">
        <v>0</v>
      </c>
      <c r="AE358" s="62">
        <v>0</v>
      </c>
      <c r="AF358" s="62">
        <v>0</v>
      </c>
      <c r="AG358" s="62"/>
      <c r="AH358" s="62"/>
      <c r="AI358" s="62"/>
      <c r="AJ358" s="62"/>
    </row>
    <row r="359" spans="1:36" outlineLevel="2" x14ac:dyDescent="0.3">
      <c r="A359" s="62" t="s">
        <v>583</v>
      </c>
      <c r="B359" s="62" t="str">
        <f t="shared" si="52"/>
        <v>ZZZ</v>
      </c>
      <c r="C359" s="63" t="str">
        <f>VLOOKUP(MID(E359,1,4),Sheet1!B$2:H$123,3,)</f>
        <v>FINANCIAL MANAGEMENT</v>
      </c>
      <c r="D359" s="64" t="str">
        <f>VLOOKUP(B359,project!A$2:D$101,2,)</f>
        <v xml:space="preserve">P-DEFAULT TRANSACTIONS                            </v>
      </c>
      <c r="E359" s="63" t="s">
        <v>1077</v>
      </c>
      <c r="F359" s="63" t="s">
        <v>40</v>
      </c>
      <c r="G359" s="65">
        <v>0</v>
      </c>
      <c r="H359" s="65">
        <v>-489076</v>
      </c>
      <c r="I359" s="66">
        <v>0</v>
      </c>
      <c r="J359" s="66">
        <f t="shared" si="53"/>
        <v>0</v>
      </c>
      <c r="K359" s="66">
        <f t="shared" si="53"/>
        <v>0</v>
      </c>
      <c r="L359" s="62">
        <v>0</v>
      </c>
      <c r="M359" s="62">
        <v>0</v>
      </c>
      <c r="N359" s="62">
        <v>-489075.6</v>
      </c>
      <c r="O359" s="62"/>
      <c r="P359" s="62">
        <v>-0.4</v>
      </c>
      <c r="Q359" s="62">
        <v>99.99</v>
      </c>
      <c r="R359" s="62">
        <v>33</v>
      </c>
      <c r="S359" s="62">
        <v>3321</v>
      </c>
      <c r="T359" s="62">
        <v>1380300</v>
      </c>
      <c r="U359" s="65"/>
      <c r="V359" s="65">
        <v>489075.6</v>
      </c>
      <c r="W359" s="65">
        <v>0</v>
      </c>
      <c r="X359" s="65">
        <v>-489076</v>
      </c>
      <c r="Y359" s="62">
        <v>0</v>
      </c>
      <c r="Z359" s="62">
        <v>0</v>
      </c>
      <c r="AA359" s="62">
        <v>0</v>
      </c>
      <c r="AB359" s="62">
        <v>0</v>
      </c>
      <c r="AC359" s="62">
        <v>0</v>
      </c>
      <c r="AD359" s="62">
        <v>0</v>
      </c>
      <c r="AE359" s="62">
        <v>0</v>
      </c>
      <c r="AF359" s="62">
        <v>0</v>
      </c>
      <c r="AG359" s="62"/>
      <c r="AH359" s="62"/>
      <c r="AI359" s="62"/>
      <c r="AJ359" s="62"/>
    </row>
    <row r="360" spans="1:36" outlineLevel="2" x14ac:dyDescent="0.3">
      <c r="A360" s="62" t="s">
        <v>583</v>
      </c>
      <c r="B360" s="62" t="str">
        <f t="shared" si="52"/>
        <v>ZZZ</v>
      </c>
      <c r="C360" s="63" t="str">
        <f>VLOOKUP(MID(E360,1,4),Sheet1!B$2:H$123,3,)</f>
        <v>FINANCIAL MANAGEMENT</v>
      </c>
      <c r="D360" s="64" t="str">
        <f>VLOOKUP(B360,project!A$2:D$101,2,)</f>
        <v xml:space="preserve">P-DEFAULT TRANSACTIONS                            </v>
      </c>
      <c r="E360" s="63" t="s">
        <v>1078</v>
      </c>
      <c r="F360" s="63" t="s">
        <v>41</v>
      </c>
      <c r="G360" s="65">
        <v>-177158</v>
      </c>
      <c r="H360" s="65">
        <v>-215286</v>
      </c>
      <c r="I360" s="66">
        <v>-218250</v>
      </c>
      <c r="J360" s="66">
        <f t="shared" si="53"/>
        <v>-229817</v>
      </c>
      <c r="K360" s="66">
        <f t="shared" si="53"/>
        <v>-241997</v>
      </c>
      <c r="L360" s="62">
        <v>-15503.04</v>
      </c>
      <c r="M360" s="62">
        <v>0</v>
      </c>
      <c r="N360" s="62">
        <v>-123146.11</v>
      </c>
      <c r="O360" s="62"/>
      <c r="P360" s="62">
        <v>-92139.89</v>
      </c>
      <c r="Q360" s="62">
        <v>57.2</v>
      </c>
      <c r="R360" s="62">
        <v>33</v>
      </c>
      <c r="S360" s="62">
        <v>3321</v>
      </c>
      <c r="T360" s="62">
        <v>1380610</v>
      </c>
      <c r="U360" s="65"/>
      <c r="V360" s="65">
        <v>123146.11</v>
      </c>
      <c r="W360" s="65">
        <v>0</v>
      </c>
      <c r="X360" s="65">
        <v>-38128</v>
      </c>
      <c r="Y360" s="62">
        <v>0</v>
      </c>
      <c r="Z360" s="62">
        <v>0</v>
      </c>
      <c r="AA360" s="62">
        <v>0</v>
      </c>
      <c r="AB360" s="62">
        <v>0</v>
      </c>
      <c r="AC360" s="62">
        <v>0</v>
      </c>
      <c r="AD360" s="62">
        <v>0</v>
      </c>
      <c r="AE360" s="62">
        <v>0</v>
      </c>
      <c r="AF360" s="62">
        <v>0</v>
      </c>
      <c r="AG360" s="62"/>
      <c r="AH360" s="62"/>
      <c r="AI360" s="62"/>
      <c r="AJ360" s="62"/>
    </row>
    <row r="361" spans="1:36" outlineLevel="2" x14ac:dyDescent="0.3">
      <c r="A361" s="62" t="s">
        <v>583</v>
      </c>
      <c r="B361" s="62" t="str">
        <f t="shared" si="52"/>
        <v>ZZZ</v>
      </c>
      <c r="C361" s="63" t="str">
        <f>VLOOKUP(MID(E361,1,4),Sheet1!B$2:H$123,3,)</f>
        <v>FINANCIAL MANAGEMENT</v>
      </c>
      <c r="D361" s="64" t="str">
        <f>VLOOKUP(B361,project!A$2:D$101,2,)</f>
        <v xml:space="preserve">P-DEFAULT TRANSACTIONS                            </v>
      </c>
      <c r="E361" s="63" t="s">
        <v>1079</v>
      </c>
      <c r="F361" s="63" t="s">
        <v>43</v>
      </c>
      <c r="G361" s="65">
        <v>0</v>
      </c>
      <c r="H361" s="65">
        <v>-200</v>
      </c>
      <c r="I361" s="66">
        <v>0</v>
      </c>
      <c r="J361" s="66">
        <f t="shared" si="53"/>
        <v>0</v>
      </c>
      <c r="K361" s="66">
        <f t="shared" si="53"/>
        <v>0</v>
      </c>
      <c r="L361" s="62">
        <v>0</v>
      </c>
      <c r="M361" s="62">
        <v>0</v>
      </c>
      <c r="N361" s="62">
        <v>-200</v>
      </c>
      <c r="O361" s="62"/>
      <c r="P361" s="62">
        <v>0</v>
      </c>
      <c r="Q361" s="62">
        <v>100</v>
      </c>
      <c r="R361" s="62">
        <v>33</v>
      </c>
      <c r="S361" s="62">
        <v>3321</v>
      </c>
      <c r="T361" s="62">
        <v>1382400</v>
      </c>
      <c r="U361" s="65"/>
      <c r="V361" s="65">
        <v>200</v>
      </c>
      <c r="W361" s="65">
        <v>0</v>
      </c>
      <c r="X361" s="65">
        <v>-200</v>
      </c>
      <c r="Y361" s="62">
        <v>0</v>
      </c>
      <c r="Z361" s="62">
        <v>0</v>
      </c>
      <c r="AA361" s="62">
        <v>0</v>
      </c>
      <c r="AB361" s="62">
        <v>0</v>
      </c>
      <c r="AC361" s="62">
        <v>0</v>
      </c>
      <c r="AD361" s="62">
        <v>0</v>
      </c>
      <c r="AE361" s="62">
        <v>0</v>
      </c>
      <c r="AF361" s="62">
        <v>0</v>
      </c>
      <c r="AG361" s="62"/>
      <c r="AH361" s="62"/>
      <c r="AI361" s="62"/>
      <c r="AJ361" s="62"/>
    </row>
    <row r="362" spans="1:36" outlineLevel="2" x14ac:dyDescent="0.3">
      <c r="A362" s="62" t="s">
        <v>583</v>
      </c>
      <c r="B362" s="62" t="str">
        <f t="shared" si="52"/>
        <v>ZZZ</v>
      </c>
      <c r="C362" s="63" t="str">
        <f>VLOOKUP(MID(E362,1,4),Sheet1!B$2:H$123,3,)</f>
        <v>FINANCIAL MANAGEMENT</v>
      </c>
      <c r="D362" s="64" t="str">
        <f>VLOOKUP(B362,project!A$2:D$101,2,)</f>
        <v xml:space="preserve">P-DEFAULT TRANSACTIONS                            </v>
      </c>
      <c r="E362" s="63" t="s">
        <v>1080</v>
      </c>
      <c r="F362" s="63" t="s">
        <v>44</v>
      </c>
      <c r="G362" s="65">
        <v>0</v>
      </c>
      <c r="H362" s="65">
        <v>-79445</v>
      </c>
      <c r="I362" s="66">
        <f>(H362)</f>
        <v>-79445</v>
      </c>
      <c r="J362" s="66">
        <f t="shared" si="53"/>
        <v>-83656</v>
      </c>
      <c r="K362" s="66">
        <f t="shared" si="53"/>
        <v>-88090</v>
      </c>
      <c r="L362" s="62">
        <v>-20</v>
      </c>
      <c r="M362" s="62">
        <v>0</v>
      </c>
      <c r="N362" s="62">
        <v>-91801.23</v>
      </c>
      <c r="O362" s="62"/>
      <c r="P362" s="62">
        <v>12356.23</v>
      </c>
      <c r="Q362" s="62">
        <v>115.55</v>
      </c>
      <c r="R362" s="62">
        <v>33</v>
      </c>
      <c r="S362" s="62">
        <v>3321</v>
      </c>
      <c r="T362" s="62">
        <v>1385170</v>
      </c>
      <c r="U362" s="65"/>
      <c r="V362" s="65">
        <v>91801.23</v>
      </c>
      <c r="W362" s="65">
        <v>0</v>
      </c>
      <c r="X362" s="65">
        <v>-79445</v>
      </c>
      <c r="Y362" s="62">
        <v>0</v>
      </c>
      <c r="Z362" s="62">
        <v>0</v>
      </c>
      <c r="AA362" s="62">
        <v>0</v>
      </c>
      <c r="AB362" s="62">
        <v>0</v>
      </c>
      <c r="AC362" s="62">
        <v>-41284.9</v>
      </c>
      <c r="AD362" s="62">
        <v>0</v>
      </c>
      <c r="AE362" s="62">
        <v>0</v>
      </c>
      <c r="AF362" s="62">
        <v>0</v>
      </c>
      <c r="AG362" s="62"/>
      <c r="AH362" s="62"/>
      <c r="AI362" s="62"/>
      <c r="AJ362" s="62"/>
    </row>
    <row r="363" spans="1:36" outlineLevel="2" x14ac:dyDescent="0.3">
      <c r="A363" s="62" t="s">
        <v>583</v>
      </c>
      <c r="B363" s="62" t="str">
        <f t="shared" si="52"/>
        <v>ZZZ</v>
      </c>
      <c r="C363" s="63" t="str">
        <f>VLOOKUP(MID(E363,1,4),Sheet1!B$2:H$123,3,)</f>
        <v>FINANCIAL MANAGEMENT</v>
      </c>
      <c r="D363" s="64" t="str">
        <f>VLOOKUP(B363,project!A$2:D$101,2,)</f>
        <v xml:space="preserve">P-DEFAULT TRANSACTIONS                            </v>
      </c>
      <c r="E363" s="63" t="s">
        <v>1081</v>
      </c>
      <c r="F363" s="63" t="s">
        <v>50</v>
      </c>
      <c r="G363" s="65">
        <v>-40000</v>
      </c>
      <c r="H363" s="65">
        <v>-20842</v>
      </c>
      <c r="I363" s="66">
        <f>ROUND(((H363)*5%)+H363,0)</f>
        <v>-21884</v>
      </c>
      <c r="J363" s="66">
        <f t="shared" si="53"/>
        <v>-23044</v>
      </c>
      <c r="K363" s="66">
        <f t="shared" si="53"/>
        <v>-24265</v>
      </c>
      <c r="L363" s="62">
        <v>-491.22</v>
      </c>
      <c r="M363" s="62">
        <v>0</v>
      </c>
      <c r="N363" s="62">
        <v>-12456.08</v>
      </c>
      <c r="O363" s="62"/>
      <c r="P363" s="62">
        <v>-8385.92</v>
      </c>
      <c r="Q363" s="62">
        <v>59.76</v>
      </c>
      <c r="R363" s="62">
        <v>33</v>
      </c>
      <c r="S363" s="62">
        <v>3321</v>
      </c>
      <c r="T363" s="62">
        <v>1425510</v>
      </c>
      <c r="U363" s="65"/>
      <c r="V363" s="65">
        <v>12456.08</v>
      </c>
      <c r="W363" s="65">
        <v>19158</v>
      </c>
      <c r="X363" s="65">
        <v>0</v>
      </c>
      <c r="Y363" s="62">
        <v>0</v>
      </c>
      <c r="Z363" s="62">
        <v>0</v>
      </c>
      <c r="AA363" s="62">
        <v>0</v>
      </c>
      <c r="AB363" s="62">
        <v>0</v>
      </c>
      <c r="AC363" s="62">
        <v>0</v>
      </c>
      <c r="AD363" s="62">
        <v>0</v>
      </c>
      <c r="AE363" s="62">
        <v>0</v>
      </c>
      <c r="AF363" s="62">
        <v>0</v>
      </c>
      <c r="AG363" s="62"/>
      <c r="AH363" s="62"/>
      <c r="AI363" s="62"/>
      <c r="AJ363" s="62"/>
    </row>
    <row r="364" spans="1:36" outlineLevel="2" x14ac:dyDescent="0.3">
      <c r="A364" s="62" t="s">
        <v>583</v>
      </c>
      <c r="B364" s="62" t="str">
        <f t="shared" si="52"/>
        <v>MRC</v>
      </c>
      <c r="C364" s="63" t="str">
        <f>VLOOKUP(MID(E364,1,4),Sheet1!B$2:H$123,3,)</f>
        <v>FINANCIAL MANAGEMENT</v>
      </c>
      <c r="D364" s="64" t="str">
        <f>VLOOKUP(B364,project!A$2:D$101,2,)</f>
        <v xml:space="preserve">P-MUNICIPAL RUNNING COST                          </v>
      </c>
      <c r="E364" s="63" t="s">
        <v>1082</v>
      </c>
      <c r="F364" s="63" t="s">
        <v>98</v>
      </c>
      <c r="G364" s="65">
        <v>2633424</v>
      </c>
      <c r="H364" s="65">
        <v>3472112</v>
      </c>
      <c r="I364" s="66">
        <f>ROUND(IF(ISERROR(VLOOKUP(CONCATENATE(E364," Total"),[1]salbud19!$E$6:$S$5588,15,)=TRUE),0,VLOOKUP(CONCATENATE(E364," Total"),[1]salbud19!$E$6:$S$5588,15,)),0)</f>
        <v>3943063</v>
      </c>
      <c r="J364" s="66">
        <f t="shared" si="53"/>
        <v>4152045</v>
      </c>
      <c r="K364" s="66">
        <f t="shared" si="53"/>
        <v>4372103</v>
      </c>
      <c r="L364" s="62">
        <v>0</v>
      </c>
      <c r="M364" s="62">
        <v>0</v>
      </c>
      <c r="N364" s="62">
        <v>1915321.07</v>
      </c>
      <c r="O364" s="62"/>
      <c r="P364" s="62">
        <v>1556790.93</v>
      </c>
      <c r="Q364" s="62">
        <v>55.16</v>
      </c>
      <c r="R364" s="62">
        <v>33</v>
      </c>
      <c r="S364" s="62">
        <v>3321</v>
      </c>
      <c r="T364" s="62">
        <v>2110010</v>
      </c>
      <c r="U364" s="65">
        <v>1915321.07</v>
      </c>
      <c r="V364" s="65"/>
      <c r="W364" s="65">
        <v>838688</v>
      </c>
      <c r="X364" s="65">
        <v>0</v>
      </c>
      <c r="Y364" s="62">
        <v>0</v>
      </c>
      <c r="Z364" s="62">
        <v>0</v>
      </c>
      <c r="AA364" s="62">
        <v>0</v>
      </c>
      <c r="AB364" s="62">
        <v>0</v>
      </c>
      <c r="AC364" s="62">
        <v>307755.3</v>
      </c>
      <c r="AD364" s="62">
        <v>0</v>
      </c>
      <c r="AE364" s="62">
        <v>0</v>
      </c>
      <c r="AF364" s="62">
        <v>0</v>
      </c>
      <c r="AG364" s="62"/>
      <c r="AH364" s="62"/>
      <c r="AI364" s="62"/>
      <c r="AJ364" s="62"/>
    </row>
    <row r="365" spans="1:36" outlineLevel="2" x14ac:dyDescent="0.3">
      <c r="A365" s="62" t="s">
        <v>583</v>
      </c>
      <c r="B365" s="62" t="str">
        <f t="shared" si="52"/>
        <v>MRC</v>
      </c>
      <c r="C365" s="63" t="str">
        <f>VLOOKUP(MID(E365,1,4),Sheet1!B$2:H$123,3,)</f>
        <v>FINANCIAL MANAGEMENT</v>
      </c>
      <c r="D365" s="64" t="str">
        <f>VLOOKUP(B365,project!A$2:D$101,2,)</f>
        <v xml:space="preserve">P-MUNICIPAL RUNNING COST                          </v>
      </c>
      <c r="E365" s="63" t="s">
        <v>1083</v>
      </c>
      <c r="F365" s="63" t="s">
        <v>99</v>
      </c>
      <c r="G365" s="65">
        <v>219223</v>
      </c>
      <c r="H365" s="65">
        <v>235334</v>
      </c>
      <c r="I365" s="66">
        <f>ROUND(IF(ISERROR(VLOOKUP(CONCATENATE(E365," Total"),[1]salbud19!$E$6:$S$5588,15,)=TRUE),0,VLOOKUP(CONCATENATE(E365," Total"),[1]salbud19!$E$6:$S$5588,15,)),0)</f>
        <v>278557</v>
      </c>
      <c r="J365" s="66">
        <f t="shared" si="53"/>
        <v>293321</v>
      </c>
      <c r="K365" s="66">
        <f t="shared" si="53"/>
        <v>308867</v>
      </c>
      <c r="L365" s="62">
        <v>0</v>
      </c>
      <c r="M365" s="62">
        <v>0</v>
      </c>
      <c r="N365" s="62">
        <v>140930</v>
      </c>
      <c r="O365" s="62"/>
      <c r="P365" s="62">
        <v>94404</v>
      </c>
      <c r="Q365" s="62">
        <v>59.88</v>
      </c>
      <c r="R365" s="62">
        <v>33</v>
      </c>
      <c r="S365" s="62">
        <v>3321</v>
      </c>
      <c r="T365" s="62">
        <v>2110100</v>
      </c>
      <c r="U365" s="65">
        <v>140930</v>
      </c>
      <c r="V365" s="65"/>
      <c r="W365" s="65">
        <v>16111</v>
      </c>
      <c r="X365" s="65">
        <v>0</v>
      </c>
      <c r="Y365" s="62">
        <v>0</v>
      </c>
      <c r="Z365" s="62">
        <v>0</v>
      </c>
      <c r="AA365" s="62">
        <v>0</v>
      </c>
      <c r="AB365" s="62">
        <v>0</v>
      </c>
      <c r="AC365" s="62">
        <v>69986</v>
      </c>
      <c r="AD365" s="62">
        <v>0</v>
      </c>
      <c r="AE365" s="62">
        <v>0</v>
      </c>
      <c r="AF365" s="62">
        <v>0</v>
      </c>
      <c r="AG365" s="62"/>
      <c r="AH365" s="62"/>
      <c r="AI365" s="62"/>
      <c r="AJ365" s="62"/>
    </row>
    <row r="366" spans="1:36" outlineLevel="2" x14ac:dyDescent="0.3">
      <c r="A366" s="62" t="s">
        <v>583</v>
      </c>
      <c r="B366" s="62" t="str">
        <f t="shared" si="52"/>
        <v>MRC</v>
      </c>
      <c r="C366" s="63" t="str">
        <f>VLOOKUP(MID(E366,1,4),Sheet1!B$2:H$123,3,)</f>
        <v>FINANCIAL MANAGEMENT</v>
      </c>
      <c r="D366" s="64" t="str">
        <f>VLOOKUP(B366,project!A$2:D$101,2,)</f>
        <v xml:space="preserve">P-MUNICIPAL RUNNING COST                          </v>
      </c>
      <c r="E366" s="63" t="s">
        <v>1084</v>
      </c>
      <c r="F366" s="63" t="s">
        <v>101</v>
      </c>
      <c r="G366" s="65">
        <v>35616</v>
      </c>
      <c r="H366" s="65">
        <v>38240</v>
      </c>
      <c r="I366" s="66">
        <f>ROUND(IF(ISERROR(VLOOKUP(CONCATENATE(E366," Total"),[1]salbud19!$E$6:$S$5588,15,)=TRUE),0,VLOOKUP(CONCATENATE(E366," Total"),[1]salbud19!$E$6:$S$5588,15,)),0)</f>
        <v>38237</v>
      </c>
      <c r="J366" s="66">
        <f t="shared" si="53"/>
        <v>40264</v>
      </c>
      <c r="K366" s="66">
        <f t="shared" si="53"/>
        <v>42398</v>
      </c>
      <c r="L366" s="62">
        <v>0</v>
      </c>
      <c r="M366" s="62">
        <v>0</v>
      </c>
      <c r="N366" s="62">
        <v>22305.08</v>
      </c>
      <c r="O366" s="62"/>
      <c r="P366" s="62">
        <v>15934.92</v>
      </c>
      <c r="Q366" s="62">
        <v>58.32</v>
      </c>
      <c r="R366" s="62">
        <v>33</v>
      </c>
      <c r="S366" s="62">
        <v>3321</v>
      </c>
      <c r="T366" s="62">
        <v>2110260</v>
      </c>
      <c r="U366" s="65">
        <v>22305.08</v>
      </c>
      <c r="V366" s="65"/>
      <c r="W366" s="65">
        <v>2624</v>
      </c>
      <c r="X366" s="65">
        <v>0</v>
      </c>
      <c r="Y366" s="62">
        <v>0</v>
      </c>
      <c r="Z366" s="62">
        <v>0</v>
      </c>
      <c r="AA366" s="62">
        <v>0</v>
      </c>
      <c r="AB366" s="62">
        <v>0</v>
      </c>
      <c r="AC366" s="62">
        <v>3186.44</v>
      </c>
      <c r="AD366" s="62">
        <v>0</v>
      </c>
      <c r="AE366" s="62">
        <v>0</v>
      </c>
      <c r="AF366" s="62">
        <v>0</v>
      </c>
      <c r="AG366" s="62"/>
      <c r="AH366" s="62"/>
      <c r="AI366" s="62"/>
      <c r="AJ366" s="62"/>
    </row>
    <row r="367" spans="1:36" outlineLevel="2" x14ac:dyDescent="0.3">
      <c r="A367" s="62" t="s">
        <v>583</v>
      </c>
      <c r="B367" s="62" t="str">
        <f t="shared" si="52"/>
        <v>MRC</v>
      </c>
      <c r="C367" s="63" t="str">
        <f>VLOOKUP(MID(E367,1,4),Sheet1!B$2:H$123,3,)</f>
        <v>FINANCIAL MANAGEMENT</v>
      </c>
      <c r="D367" s="64" t="str">
        <f>VLOOKUP(B367,project!A$2:D$101,2,)</f>
        <v xml:space="preserve">P-MUNICIPAL RUNNING COST                          </v>
      </c>
      <c r="E367" s="63" t="s">
        <v>1085</v>
      </c>
      <c r="F367" s="63" t="s">
        <v>102</v>
      </c>
      <c r="G367" s="65">
        <v>500000</v>
      </c>
      <c r="H367" s="65">
        <v>0</v>
      </c>
      <c r="I367" s="66">
        <f>ROUND(IF(ISERROR(VLOOKUP(CONCATENATE(E367," Total"),[1]salbud19!$E$6:$S$5588,15,)=TRUE),0,VLOOKUP(CONCATENATE(E367," Total"),[1]salbud19!$E$6:$S$5588,15,)),0)</f>
        <v>0</v>
      </c>
      <c r="J367" s="66">
        <f t="shared" si="53"/>
        <v>0</v>
      </c>
      <c r="K367" s="66">
        <f t="shared" si="53"/>
        <v>0</v>
      </c>
      <c r="L367" s="62">
        <v>0</v>
      </c>
      <c r="M367" s="62">
        <v>0</v>
      </c>
      <c r="N367" s="62">
        <v>0</v>
      </c>
      <c r="O367" s="62"/>
      <c r="P367" s="62">
        <v>0</v>
      </c>
      <c r="Q367" s="62">
        <v>0</v>
      </c>
      <c r="R367" s="62">
        <v>33</v>
      </c>
      <c r="S367" s="62">
        <v>3321</v>
      </c>
      <c r="T367" s="62">
        <v>2110320</v>
      </c>
      <c r="U367" s="65">
        <v>0</v>
      </c>
      <c r="V367" s="65"/>
      <c r="W367" s="65">
        <v>0</v>
      </c>
      <c r="X367" s="65">
        <v>-500000</v>
      </c>
      <c r="Y367" s="62">
        <v>0</v>
      </c>
      <c r="Z367" s="62">
        <v>0</v>
      </c>
      <c r="AA367" s="62">
        <v>0</v>
      </c>
      <c r="AB367" s="62">
        <v>0</v>
      </c>
      <c r="AC367" s="62">
        <v>0</v>
      </c>
      <c r="AD367" s="62">
        <v>0</v>
      </c>
      <c r="AE367" s="62">
        <v>0</v>
      </c>
      <c r="AF367" s="62">
        <v>0</v>
      </c>
      <c r="AG367" s="62"/>
      <c r="AH367" s="62"/>
      <c r="AI367" s="62"/>
      <c r="AJ367" s="62"/>
    </row>
    <row r="368" spans="1:36" outlineLevel="2" x14ac:dyDescent="0.3">
      <c r="A368" s="62" t="s">
        <v>583</v>
      </c>
      <c r="B368" s="62" t="str">
        <f t="shared" si="52"/>
        <v>MRC</v>
      </c>
      <c r="C368" s="63" t="str">
        <f>VLOOKUP(MID(E368,1,4),Sheet1!B$2:H$123,3,)</f>
        <v>FINANCIAL MANAGEMENT</v>
      </c>
      <c r="D368" s="64" t="str">
        <f>VLOOKUP(B368,project!A$2:D$101,2,)</f>
        <v xml:space="preserve">P-MUNICIPAL RUNNING COST                          </v>
      </c>
      <c r="E368" s="63" t="s">
        <v>1086</v>
      </c>
      <c r="F368" s="63" t="s">
        <v>103</v>
      </c>
      <c r="G368" s="65">
        <v>330707</v>
      </c>
      <c r="H368" s="65">
        <v>336089</v>
      </c>
      <c r="I368" s="66">
        <f>ROUND(IF(ISERROR(VLOOKUP(CONCATENATE(E368," Total"),[1]salbud19!$E$6:$S$5588,15,)=TRUE),0,VLOOKUP(CONCATENATE(E368," Total"),[1]salbud19!$E$6:$S$5588,15,)),0)</f>
        <v>330707</v>
      </c>
      <c r="J368" s="66">
        <f t="shared" si="53"/>
        <v>348234</v>
      </c>
      <c r="K368" s="66">
        <f t="shared" si="53"/>
        <v>366690</v>
      </c>
      <c r="L368" s="62">
        <v>0</v>
      </c>
      <c r="M368" s="62">
        <v>0</v>
      </c>
      <c r="N368" s="62">
        <v>215188.04</v>
      </c>
      <c r="O368" s="62"/>
      <c r="P368" s="62">
        <v>120900.96</v>
      </c>
      <c r="Q368" s="62">
        <v>64.02</v>
      </c>
      <c r="R368" s="62">
        <v>33</v>
      </c>
      <c r="S368" s="62">
        <v>3321</v>
      </c>
      <c r="T368" s="62">
        <v>2110340</v>
      </c>
      <c r="U368" s="65">
        <v>215188.04</v>
      </c>
      <c r="V368" s="65"/>
      <c r="W368" s="65">
        <v>5382</v>
      </c>
      <c r="X368" s="65">
        <v>0</v>
      </c>
      <c r="Y368" s="62">
        <v>0</v>
      </c>
      <c r="Z368" s="62">
        <v>0</v>
      </c>
      <c r="AA368" s="62">
        <v>0</v>
      </c>
      <c r="AB368" s="62">
        <v>0</v>
      </c>
      <c r="AC368" s="62">
        <v>27558.92</v>
      </c>
      <c r="AD368" s="62">
        <v>0</v>
      </c>
      <c r="AE368" s="62">
        <v>0</v>
      </c>
      <c r="AF368" s="62">
        <v>0</v>
      </c>
      <c r="AG368" s="62"/>
      <c r="AH368" s="62"/>
      <c r="AI368" s="62"/>
      <c r="AJ368" s="62"/>
    </row>
    <row r="369" spans="1:36" outlineLevel="2" x14ac:dyDescent="0.3">
      <c r="A369" s="62" t="s">
        <v>583</v>
      </c>
      <c r="B369" s="62" t="str">
        <f t="shared" si="52"/>
        <v>MRC</v>
      </c>
      <c r="C369" s="63" t="str">
        <f>VLOOKUP(MID(E369,1,4),Sheet1!B$2:H$123,3,)</f>
        <v>FINANCIAL MANAGEMENT</v>
      </c>
      <c r="D369" s="64" t="str">
        <f>VLOOKUP(B369,project!A$2:D$101,2,)</f>
        <v xml:space="preserve">P-MUNICIPAL RUNNING COST                          </v>
      </c>
      <c r="E369" s="63" t="s">
        <v>1087</v>
      </c>
      <c r="F369" s="63" t="s">
        <v>106</v>
      </c>
      <c r="G369" s="65">
        <v>737</v>
      </c>
      <c r="H369" s="65">
        <v>891</v>
      </c>
      <c r="I369" s="66">
        <f>IF(ISERROR(VLOOKUP(CONCATENATE(E369," Total"),[1]salbud19!$E$6:$S$5588,15,)=TRUE),0,VLOOKUP(CONCATENATE(E369," Total"),[1]salbud19!$E$6:$S$5588,15,))</f>
        <v>990</v>
      </c>
      <c r="J369" s="66">
        <f t="shared" si="53"/>
        <v>1042</v>
      </c>
      <c r="K369" s="66">
        <f t="shared" si="53"/>
        <v>1097</v>
      </c>
      <c r="L369" s="62">
        <v>0</v>
      </c>
      <c r="M369" s="62">
        <v>0</v>
      </c>
      <c r="N369" s="62">
        <v>495</v>
      </c>
      <c r="O369" s="62"/>
      <c r="P369" s="62">
        <v>396</v>
      </c>
      <c r="Q369" s="62">
        <v>55.55</v>
      </c>
      <c r="R369" s="62">
        <v>33</v>
      </c>
      <c r="S369" s="62">
        <v>3321</v>
      </c>
      <c r="T369" s="62">
        <v>2130010</v>
      </c>
      <c r="U369" s="65">
        <v>495</v>
      </c>
      <c r="V369" s="65"/>
      <c r="W369" s="65">
        <v>154</v>
      </c>
      <c r="X369" s="65">
        <v>0</v>
      </c>
      <c r="Y369" s="62">
        <v>0</v>
      </c>
      <c r="Z369" s="62">
        <v>0</v>
      </c>
      <c r="AA369" s="62">
        <v>0</v>
      </c>
      <c r="AB369" s="62">
        <v>0</v>
      </c>
      <c r="AC369" s="62">
        <v>82.5</v>
      </c>
      <c r="AD369" s="62">
        <v>0</v>
      </c>
      <c r="AE369" s="62">
        <v>0</v>
      </c>
      <c r="AF369" s="62">
        <v>0</v>
      </c>
      <c r="AG369" s="62"/>
      <c r="AH369" s="62"/>
      <c r="AI369" s="62"/>
      <c r="AJ369" s="62"/>
    </row>
    <row r="370" spans="1:36" outlineLevel="2" x14ac:dyDescent="0.3">
      <c r="A370" s="62" t="s">
        <v>583</v>
      </c>
      <c r="B370" s="62" t="str">
        <f t="shared" si="52"/>
        <v>MRC</v>
      </c>
      <c r="C370" s="63" t="str">
        <f>VLOOKUP(MID(E370,1,4),Sheet1!B$2:H$123,3,)</f>
        <v>FINANCIAL MANAGEMENT</v>
      </c>
      <c r="D370" s="64" t="str">
        <f>VLOOKUP(B370,project!A$2:D$101,2,)</f>
        <v xml:space="preserve">P-MUNICIPAL RUNNING COST                          </v>
      </c>
      <c r="E370" s="63" t="s">
        <v>1088</v>
      </c>
      <c r="F370" s="63" t="s">
        <v>107</v>
      </c>
      <c r="G370" s="65">
        <v>49042</v>
      </c>
      <c r="H370" s="65">
        <v>56565</v>
      </c>
      <c r="I370" s="66">
        <f>ROUND(IF(ISERROR(VLOOKUP(CONCATENATE(E370," Total"),[1]salbud19!$E$6:$S$5588,15,)=TRUE),0,VLOOKUP(CONCATENATE(E370," Total"),[1]salbud19!$E$6:$S$5588,15,)),0)</f>
        <v>66786</v>
      </c>
      <c r="J370" s="66">
        <f t="shared" si="53"/>
        <v>70326</v>
      </c>
      <c r="K370" s="66">
        <f t="shared" si="53"/>
        <v>74053</v>
      </c>
      <c r="L370" s="62">
        <v>0</v>
      </c>
      <c r="M370" s="62">
        <v>0</v>
      </c>
      <c r="N370" s="62">
        <v>32946.76</v>
      </c>
      <c r="O370" s="62"/>
      <c r="P370" s="62">
        <v>23618.240000000002</v>
      </c>
      <c r="Q370" s="62">
        <v>58.24</v>
      </c>
      <c r="R370" s="62">
        <v>33</v>
      </c>
      <c r="S370" s="62">
        <v>3321</v>
      </c>
      <c r="T370" s="62">
        <v>2130100</v>
      </c>
      <c r="U370" s="65">
        <v>32946.76</v>
      </c>
      <c r="V370" s="65"/>
      <c r="W370" s="65">
        <v>7523</v>
      </c>
      <c r="X370" s="65">
        <v>0</v>
      </c>
      <c r="Y370" s="62">
        <v>0</v>
      </c>
      <c r="Z370" s="62">
        <v>0</v>
      </c>
      <c r="AA370" s="62">
        <v>0</v>
      </c>
      <c r="AB370" s="62">
        <v>0</v>
      </c>
      <c r="AC370" s="62">
        <v>5183.9399999999996</v>
      </c>
      <c r="AD370" s="62">
        <v>0</v>
      </c>
      <c r="AE370" s="62">
        <v>0</v>
      </c>
      <c r="AF370" s="62">
        <v>0</v>
      </c>
      <c r="AG370" s="62"/>
      <c r="AH370" s="62"/>
      <c r="AI370" s="62"/>
      <c r="AJ370" s="62"/>
    </row>
    <row r="371" spans="1:36" outlineLevel="2" x14ac:dyDescent="0.3">
      <c r="A371" s="62" t="s">
        <v>583</v>
      </c>
      <c r="B371" s="62" t="str">
        <f t="shared" si="52"/>
        <v>MRC</v>
      </c>
      <c r="C371" s="63" t="str">
        <f>VLOOKUP(MID(E371,1,4),Sheet1!B$2:H$123,3,)</f>
        <v>FINANCIAL MANAGEMENT</v>
      </c>
      <c r="D371" s="64" t="str">
        <f>VLOOKUP(B371,project!A$2:D$101,2,)</f>
        <v xml:space="preserve">P-MUNICIPAL RUNNING COST                          </v>
      </c>
      <c r="E371" s="63" t="s">
        <v>1089</v>
      </c>
      <c r="F371" s="63" t="s">
        <v>108</v>
      </c>
      <c r="G371" s="65">
        <v>270239</v>
      </c>
      <c r="H371" s="65">
        <v>314917</v>
      </c>
      <c r="I371" s="66">
        <f>ROUND(IF(ISERROR(VLOOKUP(CONCATENATE(E371," Total"),[1]salbud19!$E$6:$S$5588,15,)=TRUE),0,VLOOKUP(CONCATENATE(E371," Total"),[1]salbud19!$E$6:$S$5588,15,)),0)</f>
        <v>322908</v>
      </c>
      <c r="J371" s="66">
        <f t="shared" si="53"/>
        <v>340022</v>
      </c>
      <c r="K371" s="66">
        <f t="shared" si="53"/>
        <v>358043</v>
      </c>
      <c r="L371" s="62">
        <v>0</v>
      </c>
      <c r="M371" s="62">
        <v>0</v>
      </c>
      <c r="N371" s="62">
        <v>180368.43</v>
      </c>
      <c r="O371" s="62"/>
      <c r="P371" s="62">
        <v>134548.57</v>
      </c>
      <c r="Q371" s="62">
        <v>57.27</v>
      </c>
      <c r="R371" s="62">
        <v>33</v>
      </c>
      <c r="S371" s="62">
        <v>3321</v>
      </c>
      <c r="T371" s="62">
        <v>2130200</v>
      </c>
      <c r="U371" s="65">
        <v>180368.43</v>
      </c>
      <c r="V371" s="65"/>
      <c r="W371" s="65">
        <v>44678</v>
      </c>
      <c r="X371" s="65">
        <v>0</v>
      </c>
      <c r="Y371" s="62">
        <v>0</v>
      </c>
      <c r="Z371" s="62">
        <v>0</v>
      </c>
      <c r="AA371" s="62">
        <v>0</v>
      </c>
      <c r="AB371" s="62">
        <v>0</v>
      </c>
      <c r="AC371" s="62">
        <v>26908.97</v>
      </c>
      <c r="AD371" s="62">
        <v>0</v>
      </c>
      <c r="AE371" s="62">
        <v>0</v>
      </c>
      <c r="AF371" s="62">
        <v>0</v>
      </c>
      <c r="AG371" s="62"/>
      <c r="AH371" s="62"/>
      <c r="AI371" s="62"/>
      <c r="AJ371" s="62"/>
    </row>
    <row r="372" spans="1:36" outlineLevel="2" x14ac:dyDescent="0.3">
      <c r="A372" s="62" t="s">
        <v>583</v>
      </c>
      <c r="B372" s="62" t="str">
        <f t="shared" si="52"/>
        <v>MRC</v>
      </c>
      <c r="C372" s="63" t="str">
        <f>VLOOKUP(MID(E372,1,4),Sheet1!B$2:H$123,3,)</f>
        <v>FINANCIAL MANAGEMENT</v>
      </c>
      <c r="D372" s="64" t="str">
        <f>VLOOKUP(B372,project!A$2:D$101,2,)</f>
        <v xml:space="preserve">P-MUNICIPAL RUNNING COST                          </v>
      </c>
      <c r="E372" s="63" t="s">
        <v>1090</v>
      </c>
      <c r="F372" s="63" t="s">
        <v>109</v>
      </c>
      <c r="G372" s="65">
        <v>526846</v>
      </c>
      <c r="H372" s="65">
        <v>602367</v>
      </c>
      <c r="I372" s="66">
        <f>ROUND(IF(ISERROR(VLOOKUP(CONCATENATE(E372," Total"),[1]salbud19!$E$6:$S$5588,15,)=TRUE),0,VLOOKUP(CONCATENATE(E372," Total"),[1]salbud19!$E$6:$S$5588,15,)),0)</f>
        <v>701243</v>
      </c>
      <c r="J372" s="66">
        <f t="shared" si="53"/>
        <v>738409</v>
      </c>
      <c r="K372" s="66">
        <f t="shared" si="53"/>
        <v>777545</v>
      </c>
      <c r="L372" s="62">
        <v>0</v>
      </c>
      <c r="M372" s="62">
        <v>0</v>
      </c>
      <c r="N372" s="62">
        <v>350924.84</v>
      </c>
      <c r="O372" s="62"/>
      <c r="P372" s="62">
        <v>251442.16</v>
      </c>
      <c r="Q372" s="62">
        <v>58.25</v>
      </c>
      <c r="R372" s="62">
        <v>33</v>
      </c>
      <c r="S372" s="62">
        <v>3321</v>
      </c>
      <c r="T372" s="62">
        <v>2130300</v>
      </c>
      <c r="U372" s="65">
        <v>350924.84</v>
      </c>
      <c r="V372" s="65"/>
      <c r="W372" s="65">
        <v>75521</v>
      </c>
      <c r="X372" s="65">
        <v>0</v>
      </c>
      <c r="Y372" s="62">
        <v>0</v>
      </c>
      <c r="Z372" s="62">
        <v>0</v>
      </c>
      <c r="AA372" s="62">
        <v>0</v>
      </c>
      <c r="AB372" s="62">
        <v>0</v>
      </c>
      <c r="AC372" s="62">
        <v>54427.46</v>
      </c>
      <c r="AD372" s="62">
        <v>0</v>
      </c>
      <c r="AE372" s="62">
        <v>0</v>
      </c>
      <c r="AF372" s="62">
        <v>0</v>
      </c>
      <c r="AG372" s="62"/>
      <c r="AH372" s="62"/>
      <c r="AI372" s="62"/>
      <c r="AJ372" s="62"/>
    </row>
    <row r="373" spans="1:36" outlineLevel="2" x14ac:dyDescent="0.3">
      <c r="A373" s="62" t="s">
        <v>583</v>
      </c>
      <c r="B373" s="62" t="str">
        <f t="shared" si="52"/>
        <v>MRC</v>
      </c>
      <c r="C373" s="63" t="str">
        <f>VLOOKUP(MID(E373,1,4),Sheet1!B$2:H$123,3,)</f>
        <v>FINANCIAL MANAGEMENT</v>
      </c>
      <c r="D373" s="64" t="str">
        <f>VLOOKUP(B373,project!A$2:D$101,2,)</f>
        <v xml:space="preserve">P-MUNICIPAL RUNNING COST                          </v>
      </c>
      <c r="E373" s="63" t="s">
        <v>1091</v>
      </c>
      <c r="F373" s="63" t="s">
        <v>110</v>
      </c>
      <c r="G373" s="65">
        <v>14277</v>
      </c>
      <c r="H373" s="65">
        <v>16065</v>
      </c>
      <c r="I373" s="66">
        <f>ROUND(IF(ISERROR(VLOOKUP(CONCATENATE(E373," Total"),[1]salbud19!$E$6:$S$5588,15,)=TRUE),0,VLOOKUP(CONCATENATE(E373," Total"),[1]salbud19!$E$6:$S$5588,15,)),0)</f>
        <v>17846</v>
      </c>
      <c r="J373" s="66">
        <f t="shared" si="53"/>
        <v>18792</v>
      </c>
      <c r="K373" s="66">
        <f t="shared" si="53"/>
        <v>19788</v>
      </c>
      <c r="L373" s="62">
        <v>0</v>
      </c>
      <c r="M373" s="62">
        <v>0</v>
      </c>
      <c r="N373" s="62">
        <v>8923.2000000000007</v>
      </c>
      <c r="O373" s="62"/>
      <c r="P373" s="62">
        <v>7141.8</v>
      </c>
      <c r="Q373" s="62">
        <v>55.54</v>
      </c>
      <c r="R373" s="62">
        <v>33</v>
      </c>
      <c r="S373" s="62">
        <v>3321</v>
      </c>
      <c r="T373" s="62">
        <v>2130400</v>
      </c>
      <c r="U373" s="65">
        <v>8923.2000000000007</v>
      </c>
      <c r="V373" s="65"/>
      <c r="W373" s="65">
        <v>1788</v>
      </c>
      <c r="X373" s="65">
        <v>0</v>
      </c>
      <c r="Y373" s="62">
        <v>0</v>
      </c>
      <c r="Z373" s="62">
        <v>0</v>
      </c>
      <c r="AA373" s="62">
        <v>0</v>
      </c>
      <c r="AB373" s="62">
        <v>0</v>
      </c>
      <c r="AC373" s="62">
        <v>1487.2</v>
      </c>
      <c r="AD373" s="62">
        <v>0</v>
      </c>
      <c r="AE373" s="62">
        <v>0</v>
      </c>
      <c r="AF373" s="62">
        <v>0</v>
      </c>
      <c r="AG373" s="62"/>
      <c r="AH373" s="62"/>
      <c r="AI373" s="62"/>
      <c r="AJ373" s="62"/>
    </row>
    <row r="374" spans="1:36" outlineLevel="2" x14ac:dyDescent="0.3">
      <c r="A374" s="62" t="s">
        <v>583</v>
      </c>
      <c r="B374" s="79" t="s">
        <v>2753</v>
      </c>
      <c r="C374" s="63" t="str">
        <f>VLOOKUP(MID(E374,1,4),Sheet1!B$2:H$123,3,)</f>
        <v>FINANCIAL MANAGEMENT</v>
      </c>
      <c r="D374" s="64" t="str">
        <f>VLOOKUP(B374,project!A$2:D$101,2,)</f>
        <v>FMG - Financial Statements</v>
      </c>
      <c r="E374" s="63" t="s">
        <v>1092</v>
      </c>
      <c r="F374" s="63" t="s">
        <v>149</v>
      </c>
      <c r="G374" s="65">
        <v>300000</v>
      </c>
      <c r="H374" s="65">
        <v>165742</v>
      </c>
      <c r="I374" s="66">
        <f t="shared" ref="I374:I380" si="54">(H374)</f>
        <v>165742</v>
      </c>
      <c r="J374" s="66">
        <f t="shared" si="53"/>
        <v>174526</v>
      </c>
      <c r="K374" s="66">
        <f t="shared" si="53"/>
        <v>183776</v>
      </c>
      <c r="L374" s="62">
        <v>4822.8100000000004</v>
      </c>
      <c r="M374" s="62">
        <v>0</v>
      </c>
      <c r="N374" s="62">
        <v>42564.69</v>
      </c>
      <c r="O374" s="62"/>
      <c r="P374" s="62">
        <v>123177.31</v>
      </c>
      <c r="Q374" s="62">
        <v>25.68</v>
      </c>
      <c r="R374" s="62">
        <v>33</v>
      </c>
      <c r="S374" s="62">
        <v>3321</v>
      </c>
      <c r="T374" s="62">
        <v>2270300</v>
      </c>
      <c r="U374" s="65">
        <v>42564.69</v>
      </c>
      <c r="V374" s="65"/>
      <c r="W374" s="65">
        <v>0</v>
      </c>
      <c r="X374" s="65">
        <v>-134258</v>
      </c>
      <c r="Y374" s="62">
        <v>0</v>
      </c>
      <c r="Z374" s="62">
        <v>0</v>
      </c>
      <c r="AA374" s="62">
        <v>0</v>
      </c>
      <c r="AB374" s="62">
        <v>0</v>
      </c>
      <c r="AC374" s="62">
        <v>6000</v>
      </c>
      <c r="AD374" s="62">
        <v>0</v>
      </c>
      <c r="AE374" s="62">
        <v>0</v>
      </c>
      <c r="AF374" s="62">
        <v>0</v>
      </c>
      <c r="AG374" s="62"/>
      <c r="AH374" s="62"/>
      <c r="AI374" s="62"/>
      <c r="AJ374" s="62"/>
    </row>
    <row r="375" spans="1:36" outlineLevel="2" x14ac:dyDescent="0.3">
      <c r="A375" s="62" t="s">
        <v>583</v>
      </c>
      <c r="B375" s="62" t="str">
        <f>MID(E375,14,3)</f>
        <v>MRC</v>
      </c>
      <c r="C375" s="63" t="str">
        <f>VLOOKUP(MID(E375,1,4),Sheet1!B$2:H$123,3,)</f>
        <v>FINANCIAL MANAGEMENT</v>
      </c>
      <c r="D375" s="64" t="str">
        <f>VLOOKUP(B375,project!A$2:D$101,2,)</f>
        <v xml:space="preserve">P-MUNICIPAL RUNNING COST                          </v>
      </c>
      <c r="E375" s="63" t="s">
        <v>1093</v>
      </c>
      <c r="F375" s="63" t="s">
        <v>175</v>
      </c>
      <c r="G375" s="65">
        <v>288000</v>
      </c>
      <c r="H375" s="65">
        <v>324741</v>
      </c>
      <c r="I375" s="66">
        <f t="shared" si="54"/>
        <v>324741</v>
      </c>
      <c r="J375" s="66">
        <f t="shared" si="53"/>
        <v>341952</v>
      </c>
      <c r="K375" s="66">
        <f t="shared" si="53"/>
        <v>360075</v>
      </c>
      <c r="L375" s="62">
        <v>0</v>
      </c>
      <c r="M375" s="62">
        <v>0</v>
      </c>
      <c r="N375" s="62">
        <v>182136.14</v>
      </c>
      <c r="O375" s="62"/>
      <c r="P375" s="62">
        <v>142604.85999999999</v>
      </c>
      <c r="Q375" s="62">
        <v>56.08</v>
      </c>
      <c r="R375" s="62">
        <v>33</v>
      </c>
      <c r="S375" s="62">
        <v>3321</v>
      </c>
      <c r="T375" s="62">
        <v>2300400</v>
      </c>
      <c r="U375" s="65">
        <v>182136.14</v>
      </c>
      <c r="V375" s="65"/>
      <c r="W375" s="65">
        <v>36741</v>
      </c>
      <c r="X375" s="65">
        <v>0</v>
      </c>
      <c r="Y375" s="62">
        <v>0</v>
      </c>
      <c r="Z375" s="62">
        <v>0</v>
      </c>
      <c r="AA375" s="62">
        <v>0</v>
      </c>
      <c r="AB375" s="62">
        <v>0</v>
      </c>
      <c r="AC375" s="62">
        <v>0</v>
      </c>
      <c r="AD375" s="62">
        <v>0</v>
      </c>
      <c r="AE375" s="62">
        <v>0</v>
      </c>
      <c r="AF375" s="62">
        <v>0</v>
      </c>
      <c r="AG375" s="62"/>
      <c r="AH375" s="62"/>
      <c r="AI375" s="62"/>
      <c r="AJ375" s="62"/>
    </row>
    <row r="376" spans="1:36" outlineLevel="2" x14ac:dyDescent="0.3">
      <c r="A376" s="62" t="s">
        <v>583</v>
      </c>
      <c r="B376" s="79" t="s">
        <v>2752</v>
      </c>
      <c r="C376" s="63" t="str">
        <f>VLOOKUP(MID(E376,1,4),Sheet1!B$2:H$123,3,)</f>
        <v>FINANCIAL MANAGEMENT</v>
      </c>
      <c r="D376" s="64" t="str">
        <f>VLOOKUP(B376,project!A$2:D$101,2,)</f>
        <v>FMG Training minimum competency</v>
      </c>
      <c r="E376" s="63" t="s">
        <v>1094</v>
      </c>
      <c r="F376" s="63" t="s">
        <v>177</v>
      </c>
      <c r="G376" s="65">
        <v>300000</v>
      </c>
      <c r="H376" s="65">
        <v>434200</v>
      </c>
      <c r="I376" s="66">
        <f t="shared" si="54"/>
        <v>434200</v>
      </c>
      <c r="J376" s="66">
        <f t="shared" si="53"/>
        <v>457213</v>
      </c>
      <c r="K376" s="66">
        <f t="shared" si="53"/>
        <v>481445</v>
      </c>
      <c r="L376" s="62">
        <v>0</v>
      </c>
      <c r="M376" s="62">
        <v>0</v>
      </c>
      <c r="N376" s="62">
        <v>285757.14</v>
      </c>
      <c r="O376" s="62"/>
      <c r="P376" s="62">
        <v>148442.85999999999</v>
      </c>
      <c r="Q376" s="62">
        <v>65.81</v>
      </c>
      <c r="R376" s="62">
        <v>33</v>
      </c>
      <c r="S376" s="62">
        <v>3321</v>
      </c>
      <c r="T376" s="62">
        <v>2300490</v>
      </c>
      <c r="U376" s="65">
        <v>285757.14</v>
      </c>
      <c r="V376" s="65"/>
      <c r="W376" s="65">
        <v>134200</v>
      </c>
      <c r="X376" s="65">
        <v>0</v>
      </c>
      <c r="Y376" s="62">
        <v>0</v>
      </c>
      <c r="Z376" s="62">
        <v>0</v>
      </c>
      <c r="AA376" s="62">
        <v>0</v>
      </c>
      <c r="AB376" s="62">
        <v>0</v>
      </c>
      <c r="AC376" s="62">
        <v>0</v>
      </c>
      <c r="AD376" s="62">
        <v>0</v>
      </c>
      <c r="AE376" s="62">
        <v>0</v>
      </c>
      <c r="AF376" s="62">
        <v>0</v>
      </c>
      <c r="AG376" s="62"/>
      <c r="AH376" s="62"/>
      <c r="AI376" s="62"/>
      <c r="AJ376" s="62"/>
    </row>
    <row r="377" spans="1:36" outlineLevel="2" x14ac:dyDescent="0.3">
      <c r="A377" s="62" t="s">
        <v>583</v>
      </c>
      <c r="B377" s="62" t="str">
        <f t="shared" ref="B377:B385" si="55">MID(E377,14,3)</f>
        <v>MRC</v>
      </c>
      <c r="C377" s="63" t="str">
        <f>VLOOKUP(MID(E377,1,4),Sheet1!B$2:H$123,3,)</f>
        <v>FINANCIAL MANAGEMENT</v>
      </c>
      <c r="D377" s="64" t="str">
        <f>VLOOKUP(B377,project!A$2:D$101,2,)</f>
        <v xml:space="preserve">P-MUNICIPAL RUNNING COST                          </v>
      </c>
      <c r="E377" s="63" t="s">
        <v>1095</v>
      </c>
      <c r="F377" s="63" t="s">
        <v>178</v>
      </c>
      <c r="G377" s="65">
        <v>22824</v>
      </c>
      <c r="H377" s="65">
        <v>25700</v>
      </c>
      <c r="I377" s="66">
        <f t="shared" si="54"/>
        <v>25700</v>
      </c>
      <c r="J377" s="66">
        <f t="shared" si="53"/>
        <v>27062</v>
      </c>
      <c r="K377" s="66">
        <f t="shared" si="53"/>
        <v>28496</v>
      </c>
      <c r="L377" s="62">
        <v>0</v>
      </c>
      <c r="M377" s="62">
        <v>0</v>
      </c>
      <c r="N377" s="62">
        <v>12905.52</v>
      </c>
      <c r="O377" s="62"/>
      <c r="P377" s="62">
        <v>12794.48</v>
      </c>
      <c r="Q377" s="62">
        <v>50.21</v>
      </c>
      <c r="R377" s="62">
        <v>33</v>
      </c>
      <c r="S377" s="62">
        <v>3321</v>
      </c>
      <c r="T377" s="62">
        <v>2301100</v>
      </c>
      <c r="U377" s="65">
        <v>12905.52</v>
      </c>
      <c r="V377" s="65"/>
      <c r="W377" s="65">
        <v>2876</v>
      </c>
      <c r="X377" s="65">
        <v>0</v>
      </c>
      <c r="Y377" s="62">
        <v>0</v>
      </c>
      <c r="Z377" s="62">
        <v>0</v>
      </c>
      <c r="AA377" s="62">
        <v>0</v>
      </c>
      <c r="AB377" s="62">
        <v>0</v>
      </c>
      <c r="AC377" s="62">
        <v>1429.5</v>
      </c>
      <c r="AD377" s="62">
        <v>0</v>
      </c>
      <c r="AE377" s="62">
        <v>0</v>
      </c>
      <c r="AF377" s="62">
        <v>0</v>
      </c>
      <c r="AG377" s="62"/>
      <c r="AH377" s="62"/>
      <c r="AI377" s="62"/>
      <c r="AJ377" s="62"/>
    </row>
    <row r="378" spans="1:36" outlineLevel="2" x14ac:dyDescent="0.3">
      <c r="A378" s="62" t="s">
        <v>583</v>
      </c>
      <c r="B378" s="62" t="str">
        <f t="shared" si="55"/>
        <v>MRC</v>
      </c>
      <c r="C378" s="63" t="str">
        <f>VLOOKUP(MID(E378,1,4),Sheet1!B$2:H$123,3,)</f>
        <v>FINANCIAL MANAGEMENT</v>
      </c>
      <c r="D378" s="64" t="str">
        <f>VLOOKUP(B378,project!A$2:D$101,2,)</f>
        <v xml:space="preserve">P-MUNICIPAL RUNNING COST                          </v>
      </c>
      <c r="E378" s="63" t="s">
        <v>1096</v>
      </c>
      <c r="F378" s="63" t="s">
        <v>190</v>
      </c>
      <c r="G378" s="65">
        <v>290000</v>
      </c>
      <c r="H378" s="65">
        <v>154390</v>
      </c>
      <c r="I378" s="66">
        <f t="shared" si="54"/>
        <v>154390</v>
      </c>
      <c r="J378" s="66">
        <f t="shared" si="53"/>
        <v>162573</v>
      </c>
      <c r="K378" s="66">
        <f t="shared" si="53"/>
        <v>171189</v>
      </c>
      <c r="L378" s="62">
        <v>2973.79</v>
      </c>
      <c r="M378" s="62">
        <v>0</v>
      </c>
      <c r="N378" s="62">
        <v>41749.54</v>
      </c>
      <c r="O378" s="62"/>
      <c r="P378" s="62">
        <v>112640.46</v>
      </c>
      <c r="Q378" s="62">
        <v>27.04</v>
      </c>
      <c r="R378" s="62">
        <v>33</v>
      </c>
      <c r="S378" s="62">
        <v>3321</v>
      </c>
      <c r="T378" s="62">
        <v>2302440</v>
      </c>
      <c r="U378" s="65">
        <v>41749.54</v>
      </c>
      <c r="V378" s="65"/>
      <c r="W378" s="65">
        <v>0</v>
      </c>
      <c r="X378" s="65">
        <v>-135610</v>
      </c>
      <c r="Y378" s="62">
        <v>0</v>
      </c>
      <c r="Z378" s="62">
        <v>0</v>
      </c>
      <c r="AA378" s="62">
        <v>0</v>
      </c>
      <c r="AB378" s="62">
        <v>0</v>
      </c>
      <c r="AC378" s="62">
        <v>0</v>
      </c>
      <c r="AD378" s="62">
        <v>0</v>
      </c>
      <c r="AE378" s="62">
        <v>0</v>
      </c>
      <c r="AF378" s="62">
        <v>0</v>
      </c>
      <c r="AG378" s="62"/>
      <c r="AH378" s="62"/>
      <c r="AI378" s="62"/>
      <c r="AJ378" s="62"/>
    </row>
    <row r="379" spans="1:36" outlineLevel="2" x14ac:dyDescent="0.3">
      <c r="A379" s="62" t="s">
        <v>583</v>
      </c>
      <c r="B379" s="62" t="str">
        <f t="shared" si="55"/>
        <v>MRC</v>
      </c>
      <c r="C379" s="63" t="str">
        <f>VLOOKUP(MID(E379,1,4),Sheet1!B$2:H$123,3,)</f>
        <v>FINANCIAL MANAGEMENT</v>
      </c>
      <c r="D379" s="64" t="str">
        <f>VLOOKUP(B379,project!A$2:D$101,2,)</f>
        <v xml:space="preserve">P-MUNICIPAL RUNNING COST                          </v>
      </c>
      <c r="E379" s="63" t="s">
        <v>1097</v>
      </c>
      <c r="F379" s="63" t="s">
        <v>191</v>
      </c>
      <c r="G379" s="65">
        <v>2000000</v>
      </c>
      <c r="H379" s="65">
        <v>2000000</v>
      </c>
      <c r="I379" s="66">
        <f t="shared" si="54"/>
        <v>2000000</v>
      </c>
      <c r="J379" s="66">
        <f t="shared" si="53"/>
        <v>2106000</v>
      </c>
      <c r="K379" s="66">
        <f t="shared" si="53"/>
        <v>2217618</v>
      </c>
      <c r="L379" s="62">
        <v>0</v>
      </c>
      <c r="M379" s="62">
        <v>0</v>
      </c>
      <c r="N379" s="62">
        <v>1976202.6</v>
      </c>
      <c r="O379" s="62"/>
      <c r="P379" s="62">
        <v>23797.4</v>
      </c>
      <c r="Q379" s="62">
        <v>98.81</v>
      </c>
      <c r="R379" s="62">
        <v>33</v>
      </c>
      <c r="S379" s="62">
        <v>3321</v>
      </c>
      <c r="T379" s="62">
        <v>2302460</v>
      </c>
      <c r="U379" s="65">
        <v>1976202.6</v>
      </c>
      <c r="V379" s="65"/>
      <c r="W379" s="65">
        <v>0</v>
      </c>
      <c r="X379" s="65">
        <v>0</v>
      </c>
      <c r="Y379" s="62">
        <v>0</v>
      </c>
      <c r="Z379" s="62">
        <v>0</v>
      </c>
      <c r="AA379" s="62">
        <v>0</v>
      </c>
      <c r="AB379" s="62">
        <v>0</v>
      </c>
      <c r="AC379" s="62">
        <v>0</v>
      </c>
      <c r="AD379" s="62">
        <v>0</v>
      </c>
      <c r="AE379" s="62">
        <v>0</v>
      </c>
      <c r="AF379" s="62">
        <v>0</v>
      </c>
      <c r="AG379" s="62"/>
      <c r="AH379" s="62"/>
      <c r="AI379" s="62"/>
      <c r="AJ379" s="62"/>
    </row>
    <row r="380" spans="1:36" outlineLevel="2" x14ac:dyDescent="0.3">
      <c r="A380" s="62" t="s">
        <v>583</v>
      </c>
      <c r="B380" s="62" t="str">
        <f t="shared" si="55"/>
        <v>MRC</v>
      </c>
      <c r="C380" s="63" t="str">
        <f>VLOOKUP(MID(E380,1,4),Sheet1!B$2:H$123,3,)</f>
        <v>FINANCIAL MANAGEMENT</v>
      </c>
      <c r="D380" s="64" t="str">
        <f>VLOOKUP(B380,project!A$2:D$101,2,)</f>
        <v xml:space="preserve">P-MUNICIPAL RUNNING COST                          </v>
      </c>
      <c r="E380" s="63" t="s">
        <v>1098</v>
      </c>
      <c r="F380" s="63" t="s">
        <v>195</v>
      </c>
      <c r="G380" s="65">
        <v>40000</v>
      </c>
      <c r="H380" s="65">
        <v>20000</v>
      </c>
      <c r="I380" s="66">
        <f t="shared" si="54"/>
        <v>20000</v>
      </c>
      <c r="J380" s="66">
        <f t="shared" si="53"/>
        <v>21060</v>
      </c>
      <c r="K380" s="66">
        <f t="shared" si="53"/>
        <v>22176</v>
      </c>
      <c r="L380" s="62">
        <v>0</v>
      </c>
      <c r="M380" s="62">
        <v>0</v>
      </c>
      <c r="N380" s="62">
        <v>9030.7000000000007</v>
      </c>
      <c r="O380" s="62"/>
      <c r="P380" s="62">
        <v>10969.3</v>
      </c>
      <c r="Q380" s="62">
        <v>45.15</v>
      </c>
      <c r="R380" s="62">
        <v>33</v>
      </c>
      <c r="S380" s="62">
        <v>3321</v>
      </c>
      <c r="T380" s="62">
        <v>2304510</v>
      </c>
      <c r="U380" s="65">
        <v>9030.7000000000007</v>
      </c>
      <c r="V380" s="65"/>
      <c r="W380" s="65">
        <v>0</v>
      </c>
      <c r="X380" s="65">
        <v>-20000</v>
      </c>
      <c r="Y380" s="62">
        <v>0</v>
      </c>
      <c r="Z380" s="62">
        <v>12282.5</v>
      </c>
      <c r="AA380" s="62">
        <v>0</v>
      </c>
      <c r="AB380" s="62">
        <v>0</v>
      </c>
      <c r="AC380" s="62">
        <v>12282.5</v>
      </c>
      <c r="AD380" s="62">
        <v>0</v>
      </c>
      <c r="AE380" s="62">
        <v>0</v>
      </c>
      <c r="AF380" s="62">
        <v>0</v>
      </c>
      <c r="AG380" s="62"/>
      <c r="AH380" s="62"/>
      <c r="AI380" s="62"/>
      <c r="AJ380" s="62"/>
    </row>
    <row r="381" spans="1:36" outlineLevel="2" x14ac:dyDescent="0.3">
      <c r="A381" s="62" t="s">
        <v>583</v>
      </c>
      <c r="B381" s="62" t="str">
        <f t="shared" si="55"/>
        <v>MRC</v>
      </c>
      <c r="C381" s="63" t="str">
        <f>VLOOKUP(MID(E381,1,4),Sheet1!B$2:H$123,3,)</f>
        <v>FINANCIAL MANAGEMENT</v>
      </c>
      <c r="D381" s="64" t="str">
        <f>VLOOKUP(B381,project!A$2:D$101,2,)</f>
        <v xml:space="preserve">P-MUNICIPAL RUNNING COST                          </v>
      </c>
      <c r="E381" s="63" t="s">
        <v>1099</v>
      </c>
      <c r="F381" s="63" t="s">
        <v>198</v>
      </c>
      <c r="G381" s="65">
        <v>32605</v>
      </c>
      <c r="H381" s="65">
        <v>41528</v>
      </c>
      <c r="I381" s="66">
        <f>ROUND(IF(ISERROR(VLOOKUP(CONCATENATE(E381," Total"),[1]salbud19!$E$6:$S$5588,15,)=TRUE),0,VLOOKUP(CONCATENATE(E381," Total"),[1]salbud19!$E$6:$S$5588,15,)),0)</f>
        <v>46345</v>
      </c>
      <c r="J381" s="66">
        <f t="shared" si="53"/>
        <v>48801</v>
      </c>
      <c r="K381" s="66">
        <f t="shared" si="53"/>
        <v>51387</v>
      </c>
      <c r="L381" s="62">
        <v>0</v>
      </c>
      <c r="M381" s="62">
        <v>0</v>
      </c>
      <c r="N381" s="62">
        <v>23243.51</v>
      </c>
      <c r="O381" s="62"/>
      <c r="P381" s="62">
        <v>18284.490000000002</v>
      </c>
      <c r="Q381" s="62">
        <v>55.97</v>
      </c>
      <c r="R381" s="62">
        <v>33</v>
      </c>
      <c r="S381" s="62">
        <v>3321</v>
      </c>
      <c r="T381" s="62">
        <v>2305410</v>
      </c>
      <c r="U381" s="65">
        <v>23243.51</v>
      </c>
      <c r="V381" s="65"/>
      <c r="W381" s="65">
        <v>8923</v>
      </c>
      <c r="X381" s="65">
        <v>0</v>
      </c>
      <c r="Y381" s="62">
        <v>0</v>
      </c>
      <c r="Z381" s="62">
        <v>0</v>
      </c>
      <c r="AA381" s="62">
        <v>0</v>
      </c>
      <c r="AB381" s="62">
        <v>0</v>
      </c>
      <c r="AC381" s="62">
        <v>4262</v>
      </c>
      <c r="AD381" s="62">
        <v>0</v>
      </c>
      <c r="AE381" s="62">
        <v>0</v>
      </c>
      <c r="AF381" s="62">
        <v>0</v>
      </c>
      <c r="AG381" s="62"/>
      <c r="AH381" s="62"/>
      <c r="AI381" s="62"/>
      <c r="AJ381" s="62"/>
    </row>
    <row r="382" spans="1:36" outlineLevel="2" x14ac:dyDescent="0.3">
      <c r="A382" s="62" t="s">
        <v>583</v>
      </c>
      <c r="B382" s="62" t="str">
        <f t="shared" si="55"/>
        <v>MRC</v>
      </c>
      <c r="C382" s="63" t="str">
        <f>VLOOKUP(MID(E382,1,4),Sheet1!B$2:H$123,3,)</f>
        <v>FINANCIAL MANAGEMENT</v>
      </c>
      <c r="D382" s="64" t="str">
        <f>VLOOKUP(B382,project!A$2:D$101,2,)</f>
        <v xml:space="preserve">P-MUNICIPAL RUNNING COST                          </v>
      </c>
      <c r="E382" s="63" t="s">
        <v>1100</v>
      </c>
      <c r="F382" s="63" t="s">
        <v>199</v>
      </c>
      <c r="G382" s="65">
        <v>50000</v>
      </c>
      <c r="H382" s="65">
        <v>43496</v>
      </c>
      <c r="I382" s="66">
        <f>(H382)</f>
        <v>43496</v>
      </c>
      <c r="J382" s="66">
        <f t="shared" si="53"/>
        <v>45801</v>
      </c>
      <c r="K382" s="66">
        <f t="shared" si="53"/>
        <v>48228</v>
      </c>
      <c r="L382" s="62">
        <v>0</v>
      </c>
      <c r="M382" s="62">
        <v>0</v>
      </c>
      <c r="N382" s="62">
        <v>43496</v>
      </c>
      <c r="O382" s="62"/>
      <c r="P382" s="62">
        <v>0</v>
      </c>
      <c r="Q382" s="62">
        <v>100</v>
      </c>
      <c r="R382" s="62">
        <v>33</v>
      </c>
      <c r="S382" s="62">
        <v>3321</v>
      </c>
      <c r="T382" s="62">
        <v>2305760</v>
      </c>
      <c r="U382" s="65">
        <v>43496</v>
      </c>
      <c r="V382" s="65"/>
      <c r="W382" s="65">
        <v>0</v>
      </c>
      <c r="X382" s="65">
        <v>-6504</v>
      </c>
      <c r="Y382" s="62">
        <v>0</v>
      </c>
      <c r="Z382" s="62">
        <v>0</v>
      </c>
      <c r="AA382" s="62">
        <v>0</v>
      </c>
      <c r="AB382" s="62">
        <v>0</v>
      </c>
      <c r="AC382" s="62">
        <v>0</v>
      </c>
      <c r="AD382" s="62">
        <v>0</v>
      </c>
      <c r="AE382" s="62">
        <v>0</v>
      </c>
      <c r="AF382" s="62">
        <v>0</v>
      </c>
      <c r="AG382" s="62"/>
      <c r="AH382" s="62"/>
      <c r="AI382" s="62"/>
      <c r="AJ382" s="62"/>
    </row>
    <row r="383" spans="1:36" outlineLevel="2" x14ac:dyDescent="0.3">
      <c r="A383" s="62" t="s">
        <v>583</v>
      </c>
      <c r="B383" s="62" t="str">
        <f t="shared" si="55"/>
        <v>MRC</v>
      </c>
      <c r="C383" s="63" t="str">
        <f>VLOOKUP(MID(E383,1,4),Sheet1!B$2:H$123,3,)</f>
        <v>FINANCIAL MANAGEMENT</v>
      </c>
      <c r="D383" s="64" t="str">
        <f>VLOOKUP(B383,project!A$2:D$101,2,)</f>
        <v xml:space="preserve">P-MUNICIPAL RUNNING COST                          </v>
      </c>
      <c r="E383" s="63" t="s">
        <v>1101</v>
      </c>
      <c r="F383" s="63" t="s">
        <v>204</v>
      </c>
      <c r="G383" s="65">
        <v>5000</v>
      </c>
      <c r="H383" s="65">
        <v>4500</v>
      </c>
      <c r="I383" s="66">
        <f>(H383)</f>
        <v>4500</v>
      </c>
      <c r="J383" s="66">
        <f t="shared" si="53"/>
        <v>4739</v>
      </c>
      <c r="K383" s="66">
        <f t="shared" si="53"/>
        <v>4990</v>
      </c>
      <c r="L383" s="62">
        <v>0</v>
      </c>
      <c r="M383" s="62">
        <v>0</v>
      </c>
      <c r="N383" s="62">
        <v>0</v>
      </c>
      <c r="O383" s="62"/>
      <c r="P383" s="62">
        <v>4500</v>
      </c>
      <c r="Q383" s="62">
        <v>0</v>
      </c>
      <c r="R383" s="62">
        <v>33</v>
      </c>
      <c r="S383" s="62">
        <v>3321</v>
      </c>
      <c r="T383" s="62">
        <v>2305810</v>
      </c>
      <c r="U383" s="65">
        <v>0</v>
      </c>
      <c r="V383" s="65"/>
      <c r="W383" s="65">
        <v>0</v>
      </c>
      <c r="X383" s="65">
        <v>-500</v>
      </c>
      <c r="Y383" s="62">
        <v>0</v>
      </c>
      <c r="Z383" s="62">
        <v>0</v>
      </c>
      <c r="AA383" s="62">
        <v>0</v>
      </c>
      <c r="AB383" s="62">
        <v>0</v>
      </c>
      <c r="AC383" s="62">
        <v>0</v>
      </c>
      <c r="AD383" s="62">
        <v>0</v>
      </c>
      <c r="AE383" s="62">
        <v>0</v>
      </c>
      <c r="AF383" s="62">
        <v>0</v>
      </c>
      <c r="AG383" s="62"/>
      <c r="AH383" s="62"/>
      <c r="AI383" s="62"/>
      <c r="AJ383" s="62"/>
    </row>
    <row r="384" spans="1:36" outlineLevel="2" x14ac:dyDescent="0.3">
      <c r="A384" s="62" t="s">
        <v>583</v>
      </c>
      <c r="B384" s="62" t="str">
        <f t="shared" si="55"/>
        <v>MRC</v>
      </c>
      <c r="C384" s="63" t="str">
        <f>VLOOKUP(MID(E384,1,4),Sheet1!B$2:H$123,3,)</f>
        <v>FINANCIAL MANAGEMENT</v>
      </c>
      <c r="D384" s="64" t="str">
        <f>VLOOKUP(B384,project!A$2:D$101,2,)</f>
        <v xml:space="preserve">P-MUNICIPAL RUNNING COST                          </v>
      </c>
      <c r="E384" s="63" t="s">
        <v>1102</v>
      </c>
      <c r="F384" s="63" t="s">
        <v>211</v>
      </c>
      <c r="G384" s="65">
        <v>1243250</v>
      </c>
      <c r="H384" s="65">
        <v>1243250</v>
      </c>
      <c r="I384" s="66">
        <f>(H384)</f>
        <v>1243250</v>
      </c>
      <c r="J384" s="66">
        <f t="shared" si="53"/>
        <v>1309142</v>
      </c>
      <c r="K384" s="66">
        <f t="shared" si="53"/>
        <v>1378527</v>
      </c>
      <c r="L384" s="62">
        <v>0</v>
      </c>
      <c r="M384" s="62">
        <v>0</v>
      </c>
      <c r="N384" s="62">
        <v>0</v>
      </c>
      <c r="O384" s="62"/>
      <c r="P384" s="62">
        <v>1243250</v>
      </c>
      <c r="Q384" s="62">
        <v>0</v>
      </c>
      <c r="R384" s="62">
        <v>33</v>
      </c>
      <c r="S384" s="62">
        <v>3321</v>
      </c>
      <c r="T384" s="62">
        <v>2306620</v>
      </c>
      <c r="U384" s="65">
        <v>0</v>
      </c>
      <c r="V384" s="65"/>
      <c r="W384" s="65">
        <v>0</v>
      </c>
      <c r="X384" s="65">
        <v>0</v>
      </c>
      <c r="Y384" s="62">
        <v>0</v>
      </c>
      <c r="Z384" s="62">
        <v>0</v>
      </c>
      <c r="AA384" s="62">
        <v>0</v>
      </c>
      <c r="AB384" s="62">
        <v>0</v>
      </c>
      <c r="AC384" s="62">
        <v>0</v>
      </c>
      <c r="AD384" s="62">
        <v>0</v>
      </c>
      <c r="AE384" s="62">
        <v>0</v>
      </c>
      <c r="AF384" s="62">
        <v>0</v>
      </c>
      <c r="AG384" s="62"/>
      <c r="AH384" s="62"/>
      <c r="AI384" s="62"/>
      <c r="AJ384" s="62"/>
    </row>
    <row r="385" spans="1:36" outlineLevel="2" x14ac:dyDescent="0.3">
      <c r="A385" s="62" t="s">
        <v>583</v>
      </c>
      <c r="B385" s="62" t="str">
        <f t="shared" si="55"/>
        <v>MRC</v>
      </c>
      <c r="C385" s="63" t="str">
        <f>VLOOKUP(MID(E385,1,4),Sheet1!B$2:H$123,3,)</f>
        <v>FINANCIAL MANAGEMENT</v>
      </c>
      <c r="D385" s="64" t="str">
        <f>VLOOKUP(B385,project!A$2:D$101,2,)</f>
        <v xml:space="preserve">P-MUNICIPAL RUNNING COST                          </v>
      </c>
      <c r="E385" s="63" t="s">
        <v>1103</v>
      </c>
      <c r="F385" s="63" t="s">
        <v>212</v>
      </c>
      <c r="G385" s="65">
        <v>30000</v>
      </c>
      <c r="H385" s="65">
        <v>38115</v>
      </c>
      <c r="I385" s="66">
        <f>(H385)</f>
        <v>38115</v>
      </c>
      <c r="J385" s="66">
        <f t="shared" si="53"/>
        <v>40135</v>
      </c>
      <c r="K385" s="66">
        <f t="shared" si="53"/>
        <v>42262</v>
      </c>
      <c r="L385" s="62">
        <v>0</v>
      </c>
      <c r="M385" s="62">
        <v>0</v>
      </c>
      <c r="N385" s="62">
        <v>29582.52</v>
      </c>
      <c r="O385" s="62"/>
      <c r="P385" s="62">
        <v>8532.48</v>
      </c>
      <c r="Q385" s="62">
        <v>77.61</v>
      </c>
      <c r="R385" s="62">
        <v>33</v>
      </c>
      <c r="S385" s="62">
        <v>3321</v>
      </c>
      <c r="T385" s="62">
        <v>2320600</v>
      </c>
      <c r="U385" s="65">
        <v>29582.52</v>
      </c>
      <c r="V385" s="65"/>
      <c r="W385" s="65">
        <v>8115</v>
      </c>
      <c r="X385" s="65">
        <v>0</v>
      </c>
      <c r="Y385" s="62">
        <v>0</v>
      </c>
      <c r="Z385" s="62">
        <v>0</v>
      </c>
      <c r="AA385" s="62">
        <v>0</v>
      </c>
      <c r="AB385" s="62">
        <v>0</v>
      </c>
      <c r="AC385" s="62">
        <v>0</v>
      </c>
      <c r="AD385" s="62">
        <v>0</v>
      </c>
      <c r="AE385" s="62">
        <v>0</v>
      </c>
      <c r="AF385" s="62">
        <v>0</v>
      </c>
      <c r="AG385" s="62"/>
      <c r="AH385" s="62"/>
      <c r="AI385" s="62"/>
      <c r="AJ385" s="62"/>
    </row>
    <row r="386" spans="1:36" outlineLevel="2" x14ac:dyDescent="0.3">
      <c r="A386" s="62" t="s">
        <v>583</v>
      </c>
      <c r="B386" s="79" t="s">
        <v>2750</v>
      </c>
      <c r="C386" s="63" t="str">
        <f>VLOOKUP(MID(E386,1,4),Sheet1!B$2:H$123,3,)</f>
        <v>FINANCIAL MANAGEMENT</v>
      </c>
      <c r="D386" s="64" t="str">
        <f>VLOOKUP(B386,project!A$2:D$101,2,)</f>
        <v>TWS EPWP roll out</v>
      </c>
      <c r="E386" s="63" t="s">
        <v>1104</v>
      </c>
      <c r="F386" s="63" t="s">
        <v>225</v>
      </c>
      <c r="G386" s="65">
        <v>2490000</v>
      </c>
      <c r="H386" s="65">
        <v>2490000</v>
      </c>
      <c r="I386" s="66">
        <v>1000000</v>
      </c>
      <c r="J386" s="66">
        <v>0</v>
      </c>
      <c r="K386" s="66">
        <v>0</v>
      </c>
      <c r="L386" s="62">
        <v>0</v>
      </c>
      <c r="M386" s="62">
        <v>0</v>
      </c>
      <c r="N386" s="62">
        <v>1309735.99</v>
      </c>
      <c r="O386" s="62"/>
      <c r="P386" s="62">
        <v>1180264.01</v>
      </c>
      <c r="Q386" s="62">
        <v>52.59</v>
      </c>
      <c r="R386" s="62">
        <v>33</v>
      </c>
      <c r="S386" s="62">
        <v>3321</v>
      </c>
      <c r="T386" s="62">
        <v>2541210</v>
      </c>
      <c r="U386" s="65">
        <v>1309735.99</v>
      </c>
      <c r="V386" s="65"/>
      <c r="W386" s="65">
        <v>0</v>
      </c>
      <c r="X386" s="65">
        <v>0</v>
      </c>
      <c r="Y386" s="62">
        <v>0</v>
      </c>
      <c r="Z386" s="62">
        <v>0</v>
      </c>
      <c r="AA386" s="62">
        <v>0</v>
      </c>
      <c r="AB386" s="62">
        <v>0</v>
      </c>
      <c r="AC386" s="62">
        <v>242965.46</v>
      </c>
      <c r="AD386" s="62">
        <v>0</v>
      </c>
      <c r="AE386" s="62">
        <v>0</v>
      </c>
      <c r="AF386" s="62">
        <v>0</v>
      </c>
      <c r="AG386" s="62"/>
      <c r="AH386" s="62"/>
      <c r="AI386" s="62"/>
      <c r="AJ386" s="62"/>
    </row>
    <row r="387" spans="1:36" outlineLevel="2" x14ac:dyDescent="0.3">
      <c r="A387" s="62" t="s">
        <v>583</v>
      </c>
      <c r="B387" s="62" t="str">
        <f>MID(E387,14,3)</f>
        <v>MRC</v>
      </c>
      <c r="C387" s="63" t="str">
        <f>VLOOKUP(MID(E387,1,4),Sheet1!B$2:H$123,3,)</f>
        <v>FINANCIAL MANAGEMENT</v>
      </c>
      <c r="D387" s="64" t="str">
        <f>VLOOKUP(B387,project!A$2:D$101,2,)</f>
        <v xml:space="preserve">P-MUNICIPAL RUNNING COST                          </v>
      </c>
      <c r="E387" s="63" t="s">
        <v>3564</v>
      </c>
      <c r="F387" s="63" t="s">
        <v>227</v>
      </c>
      <c r="G387" s="65">
        <v>16896075</v>
      </c>
      <c r="H387" s="65">
        <v>14871048</v>
      </c>
      <c r="I387" s="66">
        <v>12099180</v>
      </c>
      <c r="J387" s="66">
        <f t="shared" ref="J387:K390" si="56">ROUND(SUM(I387*5.3%)+I387,0)</f>
        <v>12740437</v>
      </c>
      <c r="K387" s="66">
        <f t="shared" si="56"/>
        <v>13415680</v>
      </c>
      <c r="L387" s="62">
        <v>0</v>
      </c>
      <c r="M387" s="62">
        <v>0</v>
      </c>
      <c r="N387" s="62">
        <v>0</v>
      </c>
      <c r="O387" s="62"/>
      <c r="P387" s="62">
        <v>14871048</v>
      </c>
      <c r="Q387" s="62">
        <v>0</v>
      </c>
      <c r="R387" s="62">
        <v>33</v>
      </c>
      <c r="S387" s="62">
        <v>3321</v>
      </c>
      <c r="T387" s="62">
        <v>2727800</v>
      </c>
      <c r="U387" s="65">
        <v>0</v>
      </c>
      <c r="V387" s="65"/>
      <c r="W387" s="65">
        <v>0</v>
      </c>
      <c r="X387" s="65">
        <v>-2025027</v>
      </c>
      <c r="Y387" s="62">
        <v>0</v>
      </c>
      <c r="Z387" s="62">
        <v>0</v>
      </c>
      <c r="AA387" s="62">
        <v>0</v>
      </c>
      <c r="AB387" s="62">
        <v>0</v>
      </c>
      <c r="AC387" s="62">
        <v>0</v>
      </c>
      <c r="AD387" s="62">
        <v>0</v>
      </c>
      <c r="AE387" s="62">
        <v>0</v>
      </c>
      <c r="AF387" s="62">
        <v>0</v>
      </c>
      <c r="AG387" s="62"/>
      <c r="AH387" s="62"/>
      <c r="AI387" s="62"/>
      <c r="AJ387" s="62"/>
    </row>
    <row r="388" spans="1:36" outlineLevel="2" x14ac:dyDescent="0.3">
      <c r="A388" s="62" t="s">
        <v>583</v>
      </c>
      <c r="B388" s="62" t="str">
        <f>MID(E388,14,3)</f>
        <v>ZZZ</v>
      </c>
      <c r="C388" s="63" t="str">
        <f>VLOOKUP(MID(E388,1,4),Sheet1!B$2:H$123,3,)</f>
        <v>FINANCIAL MANAGEMENT</v>
      </c>
      <c r="D388" s="64" t="str">
        <f>VLOOKUP(B388,project!A$2:D$101,2,)</f>
        <v xml:space="preserve">P-DEFAULT TRANSACTIONS                            </v>
      </c>
      <c r="E388" s="63" t="s">
        <v>1105</v>
      </c>
      <c r="F388" s="63" t="s">
        <v>228</v>
      </c>
      <c r="G388" s="65">
        <v>-140000</v>
      </c>
      <c r="H388" s="65">
        <v>-140000</v>
      </c>
      <c r="I388" s="66">
        <f>(H388)</f>
        <v>-140000</v>
      </c>
      <c r="J388" s="66">
        <f t="shared" si="56"/>
        <v>-147420</v>
      </c>
      <c r="K388" s="66">
        <f t="shared" si="56"/>
        <v>-155233</v>
      </c>
      <c r="L388" s="62">
        <v>0</v>
      </c>
      <c r="M388" s="62">
        <v>0</v>
      </c>
      <c r="N388" s="62">
        <v>0</v>
      </c>
      <c r="O388" s="62"/>
      <c r="P388" s="62">
        <v>-140000</v>
      </c>
      <c r="Q388" s="62">
        <v>0</v>
      </c>
      <c r="R388" s="62">
        <v>33</v>
      </c>
      <c r="S388" s="62">
        <v>3321</v>
      </c>
      <c r="T388" s="62">
        <v>3200550</v>
      </c>
      <c r="U388" s="65">
        <v>0</v>
      </c>
      <c r="V388" s="65"/>
      <c r="W388" s="65">
        <v>0</v>
      </c>
      <c r="X388" s="65">
        <v>0</v>
      </c>
      <c r="Y388" s="62">
        <v>0</v>
      </c>
      <c r="Z388" s="62">
        <v>0</v>
      </c>
      <c r="AA388" s="62">
        <v>0</v>
      </c>
      <c r="AB388" s="62">
        <v>0</v>
      </c>
      <c r="AC388" s="62">
        <v>0</v>
      </c>
      <c r="AD388" s="62">
        <v>0</v>
      </c>
      <c r="AE388" s="62">
        <v>0</v>
      </c>
      <c r="AF388" s="62">
        <v>0</v>
      </c>
      <c r="AG388" s="62"/>
      <c r="AH388" s="62"/>
      <c r="AI388" s="62"/>
      <c r="AJ388" s="62"/>
    </row>
    <row r="389" spans="1:36" outlineLevel="2" x14ac:dyDescent="0.3">
      <c r="A389" s="62" t="s">
        <v>583</v>
      </c>
      <c r="B389" s="62" t="str">
        <f>MID(E389,14,3)</f>
        <v>MRC</v>
      </c>
      <c r="C389" s="63" t="str">
        <f>VLOOKUP(MID(E389,1,4),Sheet1!B$2:H$123,3,)</f>
        <v>FINANCIAL MANAGEMENT</v>
      </c>
      <c r="D389" s="64" t="str">
        <f>VLOOKUP(B389,project!A$2:D$101,2,)</f>
        <v xml:space="preserve">P-MUNICIPAL RUNNING COST                          </v>
      </c>
      <c r="E389" s="63" t="s">
        <v>1106</v>
      </c>
      <c r="F389" s="63" t="s">
        <v>229</v>
      </c>
      <c r="G389" s="65">
        <v>40000</v>
      </c>
      <c r="H389" s="65">
        <v>40000</v>
      </c>
      <c r="I389" s="66">
        <f>(H389)</f>
        <v>40000</v>
      </c>
      <c r="J389" s="66">
        <f t="shared" si="56"/>
        <v>42120</v>
      </c>
      <c r="K389" s="66">
        <f t="shared" si="56"/>
        <v>44352</v>
      </c>
      <c r="L389" s="62">
        <v>0</v>
      </c>
      <c r="M389" s="62">
        <v>0</v>
      </c>
      <c r="N389" s="62">
        <v>0</v>
      </c>
      <c r="O389" s="62"/>
      <c r="P389" s="62">
        <v>40000</v>
      </c>
      <c r="Q389" s="62">
        <v>0</v>
      </c>
      <c r="R389" s="62">
        <v>33</v>
      </c>
      <c r="S389" s="62">
        <v>3321</v>
      </c>
      <c r="T389" s="62">
        <v>3200600</v>
      </c>
      <c r="U389" s="65">
        <v>0</v>
      </c>
      <c r="V389" s="65"/>
      <c r="W389" s="65">
        <v>0</v>
      </c>
      <c r="X389" s="65">
        <v>0</v>
      </c>
      <c r="Y389" s="62">
        <v>0</v>
      </c>
      <c r="Z389" s="62">
        <v>0</v>
      </c>
      <c r="AA389" s="62">
        <v>0</v>
      </c>
      <c r="AB389" s="62">
        <v>0</v>
      </c>
      <c r="AC389" s="62">
        <v>0</v>
      </c>
      <c r="AD389" s="62">
        <v>0</v>
      </c>
      <c r="AE389" s="62">
        <v>0</v>
      </c>
      <c r="AF389" s="62">
        <v>0</v>
      </c>
      <c r="AG389" s="62"/>
      <c r="AH389" s="62"/>
      <c r="AI389" s="62"/>
      <c r="AJ389" s="62"/>
    </row>
    <row r="390" spans="1:36" outlineLevel="2" x14ac:dyDescent="0.3">
      <c r="A390" s="62" t="s">
        <v>583</v>
      </c>
      <c r="B390" s="62" t="str">
        <f>MID(E390,14,3)</f>
        <v>C02</v>
      </c>
      <c r="C390" s="63" t="str">
        <f>VLOOKUP(MID(E390,1,4),Sheet1!B$2:H$123,3,)</f>
        <v>FINANCIAL MANAGEMENT</v>
      </c>
      <c r="D390" s="64" t="str">
        <f>VLOOKUP(B390,project!A$2:D$101,2,)</f>
        <v xml:space="preserve">MSCOA IMPLEMENTATION AND SOLAR UPGRADE            </v>
      </c>
      <c r="E390" s="63" t="s">
        <v>1338</v>
      </c>
      <c r="F390" s="63" t="s">
        <v>441</v>
      </c>
      <c r="G390" s="65">
        <v>3200000</v>
      </c>
      <c r="H390" s="65">
        <v>3200000</v>
      </c>
      <c r="I390" s="66">
        <v>1500000</v>
      </c>
      <c r="J390" s="66">
        <f t="shared" si="56"/>
        <v>1579500</v>
      </c>
      <c r="K390" s="66">
        <f t="shared" si="56"/>
        <v>1663214</v>
      </c>
      <c r="L390" s="62">
        <v>0</v>
      </c>
      <c r="M390" s="62">
        <v>640285.89</v>
      </c>
      <c r="N390" s="62">
        <v>45843.6</v>
      </c>
      <c r="O390" s="62"/>
      <c r="P390" s="62">
        <v>3154156.4</v>
      </c>
      <c r="Q390" s="62">
        <v>1.43</v>
      </c>
      <c r="R390" s="62">
        <v>33</v>
      </c>
      <c r="S390" s="62">
        <v>3321</v>
      </c>
      <c r="T390" s="62">
        <v>6191420</v>
      </c>
      <c r="U390" s="65">
        <v>45843.6</v>
      </c>
      <c r="V390" s="65"/>
      <c r="W390" s="65">
        <v>0</v>
      </c>
      <c r="X390" s="65">
        <v>0</v>
      </c>
      <c r="Y390" s="62">
        <v>640285.89</v>
      </c>
      <c r="Z390" s="62">
        <v>0</v>
      </c>
      <c r="AA390" s="62">
        <v>0</v>
      </c>
      <c r="AB390" s="62">
        <v>0</v>
      </c>
      <c r="AC390" s="62">
        <v>0</v>
      </c>
      <c r="AD390" s="62">
        <v>0</v>
      </c>
      <c r="AE390" s="62">
        <v>0</v>
      </c>
      <c r="AF390" s="62">
        <v>0</v>
      </c>
      <c r="AG390" s="62"/>
      <c r="AH390" s="62"/>
      <c r="AI390" s="62"/>
      <c r="AJ390" s="62"/>
    </row>
    <row r="391" spans="1:36" s="30" customFormat="1" outlineLevel="1" x14ac:dyDescent="0.3">
      <c r="A391" s="72"/>
      <c r="B391" s="72"/>
      <c r="C391" s="73" t="s">
        <v>3508</v>
      </c>
      <c r="D391" s="59"/>
      <c r="E391" s="73"/>
      <c r="F391" s="73"/>
      <c r="G391" s="74">
        <f>SUBTOTAL(9,G355:G390)</f>
        <v>-228748293</v>
      </c>
      <c r="H391" s="74">
        <f>SUBTOTAL(9,H355:H390)</f>
        <v>-230974559</v>
      </c>
      <c r="I391" s="75">
        <f>SUBTOTAL(9,I355:I390)</f>
        <v>-238440583</v>
      </c>
      <c r="J391" s="75">
        <f>SUBTOTAL(9,J355:J390)</f>
        <v>-246269461</v>
      </c>
      <c r="K391" s="75">
        <f>SUBTOTAL(9,K355:K390)</f>
        <v>-253588385</v>
      </c>
      <c r="L391" s="72"/>
      <c r="M391" s="72"/>
      <c r="N391" s="72"/>
      <c r="O391" s="72"/>
      <c r="P391" s="72"/>
      <c r="Q391" s="72"/>
      <c r="R391" s="72"/>
      <c r="S391" s="72"/>
      <c r="T391" s="72"/>
      <c r="U391" s="74"/>
      <c r="V391" s="74"/>
      <c r="W391" s="74"/>
      <c r="X391" s="74"/>
      <c r="Y391" s="72"/>
      <c r="Z391" s="72"/>
      <c r="AA391" s="72"/>
      <c r="AB391" s="72"/>
      <c r="AC391" s="72"/>
      <c r="AD391" s="72"/>
      <c r="AE391" s="72"/>
      <c r="AF391" s="72"/>
      <c r="AG391" s="72"/>
      <c r="AH391" s="72"/>
      <c r="AI391" s="72"/>
      <c r="AJ391" s="72"/>
    </row>
    <row r="392" spans="1:36" outlineLevel="2" x14ac:dyDescent="0.3">
      <c r="A392" s="62" t="s">
        <v>583</v>
      </c>
      <c r="B392" s="62" t="str">
        <f t="shared" ref="B392:B406" si="57">MID(E392,14,3)</f>
        <v>MRC</v>
      </c>
      <c r="C392" s="63" t="str">
        <f>VLOOKUP(MID(E392,1,4),Sheet1!B$2:H$123,3,)</f>
        <v>SUPPLY CHAIN MANAGEMENT</v>
      </c>
      <c r="D392" s="64" t="str">
        <f>VLOOKUP(B392,project!A$2:D$101,2,)</f>
        <v xml:space="preserve">P-MUNICIPAL RUNNING COST                          </v>
      </c>
      <c r="E392" s="63" t="s">
        <v>1476</v>
      </c>
      <c r="F392" s="63" t="s">
        <v>98</v>
      </c>
      <c r="G392" s="65">
        <v>1901900</v>
      </c>
      <c r="H392" s="65">
        <v>1953050</v>
      </c>
      <c r="I392" s="66">
        <f>ROUND(IF(ISERROR(VLOOKUP(CONCATENATE(E392," Total"),[1]salbud19!$E$6:$S$5588,15,)=TRUE),0,VLOOKUP(CONCATENATE(E392," Total"),[1]salbud19!$E$6:$S$5588,15,)),0)</f>
        <v>2026733</v>
      </c>
      <c r="J392" s="66">
        <f t="shared" ref="J392:K406" si="58">ROUND(SUM(I392*5.3%)+I392,0)</f>
        <v>2134150</v>
      </c>
      <c r="K392" s="66">
        <f t="shared" si="58"/>
        <v>2247260</v>
      </c>
      <c r="L392" s="62">
        <v>0</v>
      </c>
      <c r="M392" s="62">
        <v>0</v>
      </c>
      <c r="N392" s="62">
        <v>1162618.57</v>
      </c>
      <c r="O392" s="62"/>
      <c r="P392" s="62">
        <v>790431.43</v>
      </c>
      <c r="Q392" s="62">
        <v>59.52</v>
      </c>
      <c r="R392" s="62">
        <v>33</v>
      </c>
      <c r="S392" s="62">
        <v>3331</v>
      </c>
      <c r="T392" s="62">
        <v>2110010</v>
      </c>
      <c r="U392" s="65">
        <v>1162618.57</v>
      </c>
      <c r="V392" s="65"/>
      <c r="W392" s="65">
        <v>51150</v>
      </c>
      <c r="X392" s="65">
        <v>0</v>
      </c>
      <c r="Y392" s="62">
        <v>0</v>
      </c>
      <c r="Z392" s="62">
        <v>0</v>
      </c>
      <c r="AA392" s="62">
        <v>0</v>
      </c>
      <c r="AB392" s="62">
        <v>0</v>
      </c>
      <c r="AC392" s="62">
        <v>167530.12</v>
      </c>
      <c r="AD392" s="62">
        <v>0</v>
      </c>
      <c r="AE392" s="62">
        <v>0</v>
      </c>
      <c r="AF392" s="62">
        <v>0</v>
      </c>
      <c r="AG392" s="62"/>
      <c r="AH392" s="62"/>
      <c r="AI392" s="62"/>
      <c r="AJ392" s="62"/>
    </row>
    <row r="393" spans="1:36" outlineLevel="2" x14ac:dyDescent="0.3">
      <c r="A393" s="62" t="s">
        <v>583</v>
      </c>
      <c r="B393" s="62" t="str">
        <f t="shared" si="57"/>
        <v>MRC</v>
      </c>
      <c r="C393" s="63" t="str">
        <f>VLOOKUP(MID(E393,1,4),Sheet1!B$2:H$123,3,)</f>
        <v>SUPPLY CHAIN MANAGEMENT</v>
      </c>
      <c r="D393" s="64" t="str">
        <f>VLOOKUP(B393,project!A$2:D$101,2,)</f>
        <v xml:space="preserve">P-MUNICIPAL RUNNING COST                          </v>
      </c>
      <c r="E393" s="63" t="s">
        <v>1477</v>
      </c>
      <c r="F393" s="63" t="s">
        <v>99</v>
      </c>
      <c r="G393" s="65">
        <v>158056</v>
      </c>
      <c r="H393" s="65">
        <v>157558</v>
      </c>
      <c r="I393" s="66">
        <f>ROUND(IF(ISERROR(VLOOKUP(CONCATENATE(E393," Total"),[1]salbud19!$E$6:$S$5588,15,)=TRUE),0,VLOOKUP(CONCATENATE(E393," Total"),[1]salbud19!$E$6:$S$5588,15,)),0)</f>
        <v>168393</v>
      </c>
      <c r="J393" s="66">
        <f t="shared" si="58"/>
        <v>177318</v>
      </c>
      <c r="K393" s="66">
        <f t="shared" si="58"/>
        <v>186716</v>
      </c>
      <c r="L393" s="62">
        <v>0</v>
      </c>
      <c r="M393" s="62">
        <v>0</v>
      </c>
      <c r="N393" s="62">
        <v>111435</v>
      </c>
      <c r="O393" s="62"/>
      <c r="P393" s="62">
        <v>46123</v>
      </c>
      <c r="Q393" s="62">
        <v>70.72</v>
      </c>
      <c r="R393" s="62">
        <v>33</v>
      </c>
      <c r="S393" s="62">
        <v>3331</v>
      </c>
      <c r="T393" s="62">
        <v>2110100</v>
      </c>
      <c r="U393" s="65">
        <v>111435</v>
      </c>
      <c r="V393" s="65"/>
      <c r="W393" s="65">
        <v>0</v>
      </c>
      <c r="X393" s="65">
        <v>-498</v>
      </c>
      <c r="Y393" s="62">
        <v>0</v>
      </c>
      <c r="Z393" s="62">
        <v>0</v>
      </c>
      <c r="AA393" s="62">
        <v>0</v>
      </c>
      <c r="AB393" s="62">
        <v>0</v>
      </c>
      <c r="AC393" s="62">
        <v>46123</v>
      </c>
      <c r="AD393" s="62">
        <v>0</v>
      </c>
      <c r="AE393" s="62">
        <v>0</v>
      </c>
      <c r="AF393" s="62">
        <v>0</v>
      </c>
      <c r="AG393" s="62"/>
      <c r="AH393" s="62"/>
      <c r="AI393" s="62"/>
      <c r="AJ393" s="62"/>
    </row>
    <row r="394" spans="1:36" outlineLevel="2" x14ac:dyDescent="0.3">
      <c r="A394" s="62" t="s">
        <v>583</v>
      </c>
      <c r="B394" s="62" t="str">
        <f t="shared" si="57"/>
        <v>MRC</v>
      </c>
      <c r="C394" s="63" t="str">
        <f>VLOOKUP(MID(E394,1,4),Sheet1!B$2:H$123,3,)</f>
        <v>SUPPLY CHAIN MANAGEMENT</v>
      </c>
      <c r="D394" s="64" t="str">
        <f>VLOOKUP(B394,project!A$2:D$101,2,)</f>
        <v xml:space="preserve">P-MUNICIPAL RUNNING COST                          </v>
      </c>
      <c r="E394" s="63" t="s">
        <v>1478</v>
      </c>
      <c r="F394" s="63" t="s">
        <v>101</v>
      </c>
      <c r="G394" s="65">
        <v>8904</v>
      </c>
      <c r="H394" s="65">
        <v>9560</v>
      </c>
      <c r="I394" s="66">
        <f>ROUND(IF(ISERROR(VLOOKUP(CONCATENATE(E394," Total"),[1]salbud19!$E$6:$S$5588,15,)=TRUE),0,VLOOKUP(CONCATENATE(E394," Total"),[1]salbud19!$E$6:$S$5588,15,)),0)</f>
        <v>9559</v>
      </c>
      <c r="J394" s="66">
        <f t="shared" si="58"/>
        <v>10066</v>
      </c>
      <c r="K394" s="66">
        <f t="shared" si="58"/>
        <v>10599</v>
      </c>
      <c r="L394" s="62">
        <v>0</v>
      </c>
      <c r="M394" s="62">
        <v>0</v>
      </c>
      <c r="N394" s="62">
        <v>5576.27</v>
      </c>
      <c r="O394" s="62"/>
      <c r="P394" s="62">
        <v>3983.73</v>
      </c>
      <c r="Q394" s="62">
        <v>58.32</v>
      </c>
      <c r="R394" s="62">
        <v>33</v>
      </c>
      <c r="S394" s="62">
        <v>3331</v>
      </c>
      <c r="T394" s="62">
        <v>2110260</v>
      </c>
      <c r="U394" s="65">
        <v>5576.27</v>
      </c>
      <c r="V394" s="65"/>
      <c r="W394" s="65">
        <v>656</v>
      </c>
      <c r="X394" s="65">
        <v>0</v>
      </c>
      <c r="Y394" s="62">
        <v>0</v>
      </c>
      <c r="Z394" s="62">
        <v>0</v>
      </c>
      <c r="AA394" s="62">
        <v>0</v>
      </c>
      <c r="AB394" s="62">
        <v>0</v>
      </c>
      <c r="AC394" s="62">
        <v>796.61</v>
      </c>
      <c r="AD394" s="62">
        <v>0</v>
      </c>
      <c r="AE394" s="62">
        <v>0</v>
      </c>
      <c r="AF394" s="62">
        <v>0</v>
      </c>
      <c r="AG394" s="62"/>
      <c r="AH394" s="62"/>
      <c r="AI394" s="62"/>
      <c r="AJ394" s="62"/>
    </row>
    <row r="395" spans="1:36" outlineLevel="2" x14ac:dyDescent="0.3">
      <c r="A395" s="62" t="s">
        <v>583</v>
      </c>
      <c r="B395" s="62" t="str">
        <f t="shared" si="57"/>
        <v>MRC</v>
      </c>
      <c r="C395" s="63" t="str">
        <f>VLOOKUP(MID(E395,1,4),Sheet1!B$2:H$123,3,)</f>
        <v>SUPPLY CHAIN MANAGEMENT</v>
      </c>
      <c r="D395" s="64" t="str">
        <f>VLOOKUP(B395,project!A$2:D$101,2,)</f>
        <v xml:space="preserve">P-MUNICIPAL RUNNING COST                          </v>
      </c>
      <c r="E395" s="63" t="s">
        <v>1479</v>
      </c>
      <c r="F395" s="63" t="s">
        <v>103</v>
      </c>
      <c r="G395" s="65">
        <v>291289</v>
      </c>
      <c r="H395" s="65">
        <v>323984</v>
      </c>
      <c r="I395" s="66">
        <f>ROUND(IF(ISERROR(VLOOKUP(CONCATENATE(E395," Total"),[1]salbud19!$E$6:$S$5588,15,)=TRUE),0,VLOOKUP(CONCATENATE(E395," Total"),[1]salbud19!$E$6:$S$5588,15,)),0)</f>
        <v>291289</v>
      </c>
      <c r="J395" s="66">
        <f t="shared" si="58"/>
        <v>306727</v>
      </c>
      <c r="K395" s="66">
        <f t="shared" si="58"/>
        <v>322984</v>
      </c>
      <c r="L395" s="62">
        <v>0</v>
      </c>
      <c r="M395" s="62">
        <v>0</v>
      </c>
      <c r="N395" s="62">
        <v>208457.29</v>
      </c>
      <c r="O395" s="62"/>
      <c r="P395" s="62">
        <v>115526.71</v>
      </c>
      <c r="Q395" s="62">
        <v>64.34</v>
      </c>
      <c r="R395" s="62">
        <v>33</v>
      </c>
      <c r="S395" s="62">
        <v>3331</v>
      </c>
      <c r="T395" s="62">
        <v>2110340</v>
      </c>
      <c r="U395" s="65">
        <v>208457.29</v>
      </c>
      <c r="V395" s="65"/>
      <c r="W395" s="65">
        <v>32695</v>
      </c>
      <c r="X395" s="65">
        <v>0</v>
      </c>
      <c r="Y395" s="62">
        <v>0</v>
      </c>
      <c r="Z395" s="62">
        <v>0</v>
      </c>
      <c r="AA395" s="62">
        <v>0</v>
      </c>
      <c r="AB395" s="62">
        <v>0</v>
      </c>
      <c r="AC395" s="62">
        <v>28184.58</v>
      </c>
      <c r="AD395" s="62">
        <v>0</v>
      </c>
      <c r="AE395" s="62">
        <v>0</v>
      </c>
      <c r="AF395" s="62">
        <v>0</v>
      </c>
      <c r="AG395" s="62"/>
      <c r="AH395" s="62"/>
      <c r="AI395" s="62"/>
      <c r="AJ395" s="62"/>
    </row>
    <row r="396" spans="1:36" outlineLevel="2" x14ac:dyDescent="0.3">
      <c r="A396" s="62" t="s">
        <v>583</v>
      </c>
      <c r="B396" s="62" t="str">
        <f t="shared" si="57"/>
        <v>MRC</v>
      </c>
      <c r="C396" s="63" t="str">
        <f>VLOOKUP(MID(E396,1,4),Sheet1!B$2:H$123,3,)</f>
        <v>SUPPLY CHAIN MANAGEMENT</v>
      </c>
      <c r="D396" s="64" t="str">
        <f>VLOOKUP(B396,project!A$2:D$101,2,)</f>
        <v xml:space="preserve">P-MUNICIPAL RUNNING COST                          </v>
      </c>
      <c r="E396" s="63" t="s">
        <v>1480</v>
      </c>
      <c r="F396" s="63" t="s">
        <v>106</v>
      </c>
      <c r="G396" s="65">
        <v>461</v>
      </c>
      <c r="H396" s="65">
        <v>495</v>
      </c>
      <c r="I396" s="66">
        <f>IF(ISERROR(VLOOKUP(CONCATENATE(E396," Total"),[1]salbud19!$E$6:$S$5588,15,)=TRUE),0,VLOOKUP(CONCATENATE(E396," Total"),[1]salbud19!$E$6:$S$5588,15,))</f>
        <v>495</v>
      </c>
      <c r="J396" s="66">
        <f t="shared" si="58"/>
        <v>521</v>
      </c>
      <c r="K396" s="66">
        <f t="shared" si="58"/>
        <v>549</v>
      </c>
      <c r="L396" s="62">
        <v>0</v>
      </c>
      <c r="M396" s="62">
        <v>0</v>
      </c>
      <c r="N396" s="62">
        <v>288.75</v>
      </c>
      <c r="O396" s="62"/>
      <c r="P396" s="62">
        <v>206.25</v>
      </c>
      <c r="Q396" s="62">
        <v>58.33</v>
      </c>
      <c r="R396" s="62">
        <v>33</v>
      </c>
      <c r="S396" s="62">
        <v>3331</v>
      </c>
      <c r="T396" s="62">
        <v>2130010</v>
      </c>
      <c r="U396" s="65">
        <v>288.75</v>
      </c>
      <c r="V396" s="65"/>
      <c r="W396" s="65">
        <v>34</v>
      </c>
      <c r="X396" s="65">
        <v>0</v>
      </c>
      <c r="Y396" s="62">
        <v>0</v>
      </c>
      <c r="Z396" s="62">
        <v>0</v>
      </c>
      <c r="AA396" s="62">
        <v>0</v>
      </c>
      <c r="AB396" s="62">
        <v>0</v>
      </c>
      <c r="AC396" s="62">
        <v>41.25</v>
      </c>
      <c r="AD396" s="62">
        <v>0</v>
      </c>
      <c r="AE396" s="62">
        <v>0</v>
      </c>
      <c r="AF396" s="62">
        <v>0</v>
      </c>
      <c r="AG396" s="62"/>
      <c r="AH396" s="62"/>
      <c r="AI396" s="62"/>
      <c r="AJ396" s="62"/>
    </row>
    <row r="397" spans="1:36" outlineLevel="2" x14ac:dyDescent="0.3">
      <c r="A397" s="62" t="s">
        <v>583</v>
      </c>
      <c r="B397" s="62" t="str">
        <f t="shared" si="57"/>
        <v>MRC</v>
      </c>
      <c r="C397" s="63" t="str">
        <f>VLOOKUP(MID(E397,1,4),Sheet1!B$2:H$123,3,)</f>
        <v>SUPPLY CHAIN MANAGEMENT</v>
      </c>
      <c r="D397" s="64" t="str">
        <f>VLOOKUP(B397,project!A$2:D$101,2,)</f>
        <v xml:space="preserve">P-MUNICIPAL RUNNING COST                          </v>
      </c>
      <c r="E397" s="63" t="s">
        <v>1481</v>
      </c>
      <c r="F397" s="63" t="s">
        <v>107</v>
      </c>
      <c r="G397" s="65">
        <v>38038</v>
      </c>
      <c r="H397" s="65">
        <v>37920</v>
      </c>
      <c r="I397" s="66">
        <f>ROUND(IF(ISERROR(VLOOKUP(CONCATENATE(E397," Total"),[1]salbud19!$E$6:$S$5588,15,)=TRUE),0,VLOOKUP(CONCATENATE(E397," Total"),[1]salbud19!$E$6:$S$5588,15,)),0)</f>
        <v>40535</v>
      </c>
      <c r="J397" s="66">
        <f t="shared" si="58"/>
        <v>42683</v>
      </c>
      <c r="K397" s="66">
        <f t="shared" si="58"/>
        <v>44945</v>
      </c>
      <c r="L397" s="62">
        <v>0</v>
      </c>
      <c r="M397" s="62">
        <v>0</v>
      </c>
      <c r="N397" s="62">
        <v>22058.12</v>
      </c>
      <c r="O397" s="62"/>
      <c r="P397" s="62">
        <v>15861.88</v>
      </c>
      <c r="Q397" s="62">
        <v>58.17</v>
      </c>
      <c r="R397" s="62">
        <v>33</v>
      </c>
      <c r="S397" s="62">
        <v>3331</v>
      </c>
      <c r="T397" s="62">
        <v>2130100</v>
      </c>
      <c r="U397" s="65">
        <v>22058.12</v>
      </c>
      <c r="V397" s="65"/>
      <c r="W397" s="65">
        <v>0</v>
      </c>
      <c r="X397" s="65">
        <v>-118</v>
      </c>
      <c r="Y397" s="62">
        <v>0</v>
      </c>
      <c r="Z397" s="62">
        <v>0</v>
      </c>
      <c r="AA397" s="62">
        <v>0</v>
      </c>
      <c r="AB397" s="62">
        <v>0</v>
      </c>
      <c r="AC397" s="62">
        <v>3151.16</v>
      </c>
      <c r="AD397" s="62">
        <v>0</v>
      </c>
      <c r="AE397" s="62">
        <v>0</v>
      </c>
      <c r="AF397" s="62">
        <v>0</v>
      </c>
      <c r="AG397" s="62"/>
      <c r="AH397" s="62"/>
      <c r="AI397" s="62"/>
      <c r="AJ397" s="62"/>
    </row>
    <row r="398" spans="1:36" outlineLevel="2" x14ac:dyDescent="0.3">
      <c r="A398" s="62" t="s">
        <v>583</v>
      </c>
      <c r="B398" s="62" t="str">
        <f t="shared" si="57"/>
        <v>MRC</v>
      </c>
      <c r="C398" s="63" t="str">
        <f>VLOOKUP(MID(E398,1,4),Sheet1!B$2:H$123,3,)</f>
        <v>SUPPLY CHAIN MANAGEMENT</v>
      </c>
      <c r="D398" s="64" t="str">
        <f>VLOOKUP(B398,project!A$2:D$101,2,)</f>
        <v xml:space="preserve">P-MUNICIPAL RUNNING COST                          </v>
      </c>
      <c r="E398" s="63" t="s">
        <v>1482</v>
      </c>
      <c r="F398" s="63" t="s">
        <v>108</v>
      </c>
      <c r="G398" s="65">
        <v>164172</v>
      </c>
      <c r="H398" s="65">
        <v>148704</v>
      </c>
      <c r="I398" s="66">
        <f>ROUND(IF(ISERROR(VLOOKUP(CONCATENATE(E398," Total"),[1]salbud19!$E$6:$S$5588,15,)=TRUE),0,VLOOKUP(CONCATENATE(E398," Total"),[1]salbud19!$E$6:$S$5588,15,)),0)</f>
        <v>159830</v>
      </c>
      <c r="J398" s="66">
        <f t="shared" si="58"/>
        <v>168301</v>
      </c>
      <c r="K398" s="66">
        <f t="shared" si="58"/>
        <v>177221</v>
      </c>
      <c r="L398" s="62">
        <v>0</v>
      </c>
      <c r="M398" s="62">
        <v>0</v>
      </c>
      <c r="N398" s="62">
        <v>97765.23</v>
      </c>
      <c r="O398" s="62"/>
      <c r="P398" s="62">
        <v>50938.77</v>
      </c>
      <c r="Q398" s="62">
        <v>65.739999999999995</v>
      </c>
      <c r="R398" s="62">
        <v>33</v>
      </c>
      <c r="S398" s="62">
        <v>3331</v>
      </c>
      <c r="T398" s="62">
        <v>2130200</v>
      </c>
      <c r="U398" s="65">
        <v>97765.23</v>
      </c>
      <c r="V398" s="65"/>
      <c r="W398" s="65">
        <v>0</v>
      </c>
      <c r="X398" s="65">
        <v>-15468</v>
      </c>
      <c r="Y398" s="62">
        <v>0</v>
      </c>
      <c r="Z398" s="62">
        <v>0</v>
      </c>
      <c r="AA398" s="62">
        <v>0</v>
      </c>
      <c r="AB398" s="62">
        <v>0</v>
      </c>
      <c r="AC398" s="62">
        <v>13319.14</v>
      </c>
      <c r="AD398" s="62">
        <v>0</v>
      </c>
      <c r="AE398" s="62">
        <v>0</v>
      </c>
      <c r="AF398" s="62">
        <v>0</v>
      </c>
      <c r="AG398" s="62"/>
      <c r="AH398" s="62"/>
      <c r="AI398" s="62"/>
      <c r="AJ398" s="62"/>
    </row>
    <row r="399" spans="1:36" outlineLevel="2" x14ac:dyDescent="0.3">
      <c r="A399" s="62" t="s">
        <v>583</v>
      </c>
      <c r="B399" s="62" t="str">
        <f t="shared" si="57"/>
        <v>MRC</v>
      </c>
      <c r="C399" s="63" t="str">
        <f>VLOOKUP(MID(E399,1,4),Sheet1!B$2:H$123,3,)</f>
        <v>SUPPLY CHAIN MANAGEMENT</v>
      </c>
      <c r="D399" s="64" t="str">
        <f>VLOOKUP(B399,project!A$2:D$101,2,)</f>
        <v xml:space="preserve">P-MUNICIPAL RUNNING COST                          </v>
      </c>
      <c r="E399" s="63" t="s">
        <v>1483</v>
      </c>
      <c r="F399" s="63" t="s">
        <v>109</v>
      </c>
      <c r="G399" s="65">
        <v>418418</v>
      </c>
      <c r="H399" s="65">
        <v>417102</v>
      </c>
      <c r="I399" s="66">
        <f>ROUND(IF(ISERROR(VLOOKUP(CONCATENATE(E399," Total"),[1]salbud19!$E$6:$S$5588,15,)=TRUE),0,VLOOKUP(CONCATENATE(E399," Total"),[1]salbud19!$E$6:$S$5588,15,)),0)</f>
        <v>445881</v>
      </c>
      <c r="J399" s="66">
        <f t="shared" si="58"/>
        <v>469513</v>
      </c>
      <c r="K399" s="66">
        <f t="shared" si="58"/>
        <v>494397</v>
      </c>
      <c r="L399" s="62">
        <v>0</v>
      </c>
      <c r="M399" s="62">
        <v>0</v>
      </c>
      <c r="N399" s="62">
        <v>242639.32</v>
      </c>
      <c r="O399" s="62"/>
      <c r="P399" s="62">
        <v>174462.68</v>
      </c>
      <c r="Q399" s="62">
        <v>58.17</v>
      </c>
      <c r="R399" s="62">
        <v>33</v>
      </c>
      <c r="S399" s="62">
        <v>3331</v>
      </c>
      <c r="T399" s="62">
        <v>2130300</v>
      </c>
      <c r="U399" s="65">
        <v>242639.32</v>
      </c>
      <c r="V399" s="65"/>
      <c r="W399" s="65">
        <v>0</v>
      </c>
      <c r="X399" s="65">
        <v>-1316</v>
      </c>
      <c r="Y399" s="62">
        <v>0</v>
      </c>
      <c r="Z399" s="62">
        <v>0</v>
      </c>
      <c r="AA399" s="62">
        <v>0</v>
      </c>
      <c r="AB399" s="62">
        <v>0</v>
      </c>
      <c r="AC399" s="62">
        <v>34662.76</v>
      </c>
      <c r="AD399" s="62">
        <v>0</v>
      </c>
      <c r="AE399" s="62">
        <v>0</v>
      </c>
      <c r="AF399" s="62">
        <v>0</v>
      </c>
      <c r="AG399" s="62"/>
      <c r="AH399" s="62"/>
      <c r="AI399" s="62"/>
      <c r="AJ399" s="62"/>
    </row>
    <row r="400" spans="1:36" outlineLevel="2" x14ac:dyDescent="0.3">
      <c r="A400" s="62" t="s">
        <v>583</v>
      </c>
      <c r="B400" s="62" t="str">
        <f t="shared" si="57"/>
        <v>MRC</v>
      </c>
      <c r="C400" s="63" t="str">
        <f>VLOOKUP(MID(E400,1,4),Sheet1!B$2:H$123,3,)</f>
        <v>SUPPLY CHAIN MANAGEMENT</v>
      </c>
      <c r="D400" s="64" t="str">
        <f>VLOOKUP(B400,project!A$2:D$101,2,)</f>
        <v xml:space="preserve">P-MUNICIPAL RUNNING COST                          </v>
      </c>
      <c r="E400" s="63" t="s">
        <v>1484</v>
      </c>
      <c r="F400" s="63" t="s">
        <v>110</v>
      </c>
      <c r="G400" s="65">
        <v>8923</v>
      </c>
      <c r="H400" s="65">
        <v>8925</v>
      </c>
      <c r="I400" s="66">
        <f>ROUND(IF(ISERROR(VLOOKUP(CONCATENATE(E400," Total"),[1]salbud19!$E$6:$S$5588,15,)=TRUE),0,VLOOKUP(CONCATENATE(E400," Total"),[1]salbud19!$E$6:$S$5588,15,)),0)</f>
        <v>8923</v>
      </c>
      <c r="J400" s="66">
        <f t="shared" si="58"/>
        <v>9396</v>
      </c>
      <c r="K400" s="66">
        <f t="shared" si="58"/>
        <v>9894</v>
      </c>
      <c r="L400" s="62">
        <v>0</v>
      </c>
      <c r="M400" s="62">
        <v>0</v>
      </c>
      <c r="N400" s="62">
        <v>5205.2</v>
      </c>
      <c r="O400" s="62"/>
      <c r="P400" s="62">
        <v>3719.8</v>
      </c>
      <c r="Q400" s="62">
        <v>58.32</v>
      </c>
      <c r="R400" s="62">
        <v>33</v>
      </c>
      <c r="S400" s="62">
        <v>3331</v>
      </c>
      <c r="T400" s="62">
        <v>2130400</v>
      </c>
      <c r="U400" s="65">
        <v>5205.2</v>
      </c>
      <c r="V400" s="65"/>
      <c r="W400" s="65">
        <v>2</v>
      </c>
      <c r="X400" s="65">
        <v>0</v>
      </c>
      <c r="Y400" s="62">
        <v>0</v>
      </c>
      <c r="Z400" s="62">
        <v>0</v>
      </c>
      <c r="AA400" s="62">
        <v>0</v>
      </c>
      <c r="AB400" s="62">
        <v>0</v>
      </c>
      <c r="AC400" s="62">
        <v>743.6</v>
      </c>
      <c r="AD400" s="62">
        <v>0</v>
      </c>
      <c r="AE400" s="62">
        <v>0</v>
      </c>
      <c r="AF400" s="62">
        <v>0</v>
      </c>
      <c r="AG400" s="62"/>
      <c r="AH400" s="62"/>
      <c r="AI400" s="62"/>
      <c r="AJ400" s="62"/>
    </row>
    <row r="401" spans="1:36" outlineLevel="2" x14ac:dyDescent="0.3">
      <c r="A401" s="62" t="s">
        <v>583</v>
      </c>
      <c r="B401" s="62" t="str">
        <f t="shared" si="57"/>
        <v>MRC</v>
      </c>
      <c r="C401" s="63" t="str">
        <f>VLOOKUP(MID(E401,1,4),Sheet1!B$2:H$123,3,)</f>
        <v>SUPPLY CHAIN MANAGEMENT</v>
      </c>
      <c r="D401" s="64" t="str">
        <f>VLOOKUP(B401,project!A$2:D$101,2,)</f>
        <v xml:space="preserve">P-MUNICIPAL RUNNING COST                          </v>
      </c>
      <c r="E401" s="63" t="s">
        <v>1485</v>
      </c>
      <c r="F401" s="63" t="s">
        <v>173</v>
      </c>
      <c r="G401" s="65">
        <v>180000</v>
      </c>
      <c r="H401" s="65">
        <v>140000</v>
      </c>
      <c r="I401" s="66">
        <f>(H401)</f>
        <v>140000</v>
      </c>
      <c r="J401" s="66">
        <f t="shared" si="58"/>
        <v>147420</v>
      </c>
      <c r="K401" s="66">
        <f t="shared" si="58"/>
        <v>155233</v>
      </c>
      <c r="L401" s="62">
        <v>0</v>
      </c>
      <c r="M401" s="62">
        <v>0</v>
      </c>
      <c r="N401" s="62">
        <v>68859.73</v>
      </c>
      <c r="O401" s="62"/>
      <c r="P401" s="62">
        <v>71140.27</v>
      </c>
      <c r="Q401" s="62">
        <v>49.18</v>
      </c>
      <c r="R401" s="62">
        <v>33</v>
      </c>
      <c r="S401" s="62">
        <v>3331</v>
      </c>
      <c r="T401" s="62">
        <v>2300180</v>
      </c>
      <c r="U401" s="65">
        <v>68859.73</v>
      </c>
      <c r="V401" s="65"/>
      <c r="W401" s="65">
        <v>0</v>
      </c>
      <c r="X401" s="65">
        <v>-40000</v>
      </c>
      <c r="Y401" s="62">
        <v>0</v>
      </c>
      <c r="Z401" s="62">
        <v>0</v>
      </c>
      <c r="AA401" s="62">
        <v>0</v>
      </c>
      <c r="AB401" s="62">
        <v>0</v>
      </c>
      <c r="AC401" s="62">
        <v>0</v>
      </c>
      <c r="AD401" s="62">
        <v>0</v>
      </c>
      <c r="AE401" s="62">
        <v>0</v>
      </c>
      <c r="AF401" s="62">
        <v>0</v>
      </c>
      <c r="AG401" s="62"/>
      <c r="AH401" s="62"/>
      <c r="AI401" s="62"/>
      <c r="AJ401" s="62"/>
    </row>
    <row r="402" spans="1:36" outlineLevel="2" x14ac:dyDescent="0.3">
      <c r="A402" s="62" t="s">
        <v>583</v>
      </c>
      <c r="B402" s="62" t="str">
        <f t="shared" si="57"/>
        <v>MRC</v>
      </c>
      <c r="C402" s="63" t="str">
        <f>VLOOKUP(MID(E402,1,4),Sheet1!B$2:H$123,3,)</f>
        <v>SUPPLY CHAIN MANAGEMENT</v>
      </c>
      <c r="D402" s="64" t="str">
        <f>VLOOKUP(B402,project!A$2:D$101,2,)</f>
        <v xml:space="preserve">P-MUNICIPAL RUNNING COST                          </v>
      </c>
      <c r="E402" s="63" t="s">
        <v>1486</v>
      </c>
      <c r="F402" s="63" t="s">
        <v>178</v>
      </c>
      <c r="G402" s="65">
        <v>23575</v>
      </c>
      <c r="H402" s="65">
        <v>17590</v>
      </c>
      <c r="I402" s="66">
        <f>(H402)</f>
        <v>17590</v>
      </c>
      <c r="J402" s="66">
        <f t="shared" si="58"/>
        <v>18522</v>
      </c>
      <c r="K402" s="66">
        <f t="shared" si="58"/>
        <v>19504</v>
      </c>
      <c r="L402" s="62">
        <v>0</v>
      </c>
      <c r="M402" s="62">
        <v>0</v>
      </c>
      <c r="N402" s="62">
        <v>20187.18</v>
      </c>
      <c r="O402" s="62"/>
      <c r="P402" s="62">
        <v>-2597.1799999999998</v>
      </c>
      <c r="Q402" s="62">
        <v>114.76</v>
      </c>
      <c r="R402" s="62">
        <v>33</v>
      </c>
      <c r="S402" s="62">
        <v>3331</v>
      </c>
      <c r="T402" s="62">
        <v>2301100</v>
      </c>
      <c r="U402" s="65">
        <v>20187.18</v>
      </c>
      <c r="V402" s="65"/>
      <c r="W402" s="65">
        <v>0</v>
      </c>
      <c r="X402" s="65">
        <v>-5985</v>
      </c>
      <c r="Y402" s="62">
        <v>0</v>
      </c>
      <c r="Z402" s="62">
        <v>0</v>
      </c>
      <c r="AA402" s="62">
        <v>0</v>
      </c>
      <c r="AB402" s="62">
        <v>0</v>
      </c>
      <c r="AC402" s="62">
        <v>1238.99</v>
      </c>
      <c r="AD402" s="62">
        <v>0</v>
      </c>
      <c r="AE402" s="62">
        <v>0</v>
      </c>
      <c r="AF402" s="62">
        <v>0</v>
      </c>
      <c r="AG402" s="62"/>
      <c r="AH402" s="62"/>
      <c r="AI402" s="62"/>
      <c r="AJ402" s="62"/>
    </row>
    <row r="403" spans="1:36" outlineLevel="2" x14ac:dyDescent="0.3">
      <c r="A403" s="62" t="s">
        <v>583</v>
      </c>
      <c r="B403" s="62" t="str">
        <f t="shared" si="57"/>
        <v>MRC</v>
      </c>
      <c r="C403" s="63" t="str">
        <f>VLOOKUP(MID(E403,1,4),Sheet1!B$2:H$123,3,)</f>
        <v>SUPPLY CHAIN MANAGEMENT</v>
      </c>
      <c r="D403" s="64" t="str">
        <f>VLOOKUP(B403,project!A$2:D$101,2,)</f>
        <v xml:space="preserve">P-MUNICIPAL RUNNING COST                          </v>
      </c>
      <c r="E403" s="63" t="s">
        <v>1487</v>
      </c>
      <c r="F403" s="63" t="s">
        <v>198</v>
      </c>
      <c r="G403" s="65">
        <v>23531</v>
      </c>
      <c r="H403" s="65">
        <v>24180</v>
      </c>
      <c r="I403" s="66">
        <f>ROUND(IF(ISERROR(VLOOKUP(CONCATENATE(E403," Total"),[1]salbud19!$E$6:$S$5588,15,)=TRUE),0,VLOOKUP(CONCATENATE(E403," Total"),[1]salbud19!$E$6:$S$5588,15,)),0)</f>
        <v>24772</v>
      </c>
      <c r="J403" s="66">
        <f t="shared" si="58"/>
        <v>26085</v>
      </c>
      <c r="K403" s="66">
        <f t="shared" si="58"/>
        <v>27468</v>
      </c>
      <c r="L403" s="62">
        <v>0</v>
      </c>
      <c r="M403" s="62">
        <v>0</v>
      </c>
      <c r="N403" s="62">
        <v>14786.37</v>
      </c>
      <c r="O403" s="62"/>
      <c r="P403" s="62">
        <v>9393.6299999999992</v>
      </c>
      <c r="Q403" s="62">
        <v>61.15</v>
      </c>
      <c r="R403" s="62">
        <v>33</v>
      </c>
      <c r="S403" s="62">
        <v>3331</v>
      </c>
      <c r="T403" s="62">
        <v>2305410</v>
      </c>
      <c r="U403" s="65">
        <v>14786.37</v>
      </c>
      <c r="V403" s="65"/>
      <c r="W403" s="65">
        <v>649</v>
      </c>
      <c r="X403" s="65">
        <v>0</v>
      </c>
      <c r="Y403" s="62">
        <v>0</v>
      </c>
      <c r="Z403" s="62">
        <v>0</v>
      </c>
      <c r="AA403" s="62">
        <v>0</v>
      </c>
      <c r="AB403" s="62">
        <v>0</v>
      </c>
      <c r="AC403" s="62">
        <v>2409.56</v>
      </c>
      <c r="AD403" s="62">
        <v>0</v>
      </c>
      <c r="AE403" s="62">
        <v>0</v>
      </c>
      <c r="AF403" s="62">
        <v>0</v>
      </c>
      <c r="AG403" s="62"/>
      <c r="AH403" s="62"/>
      <c r="AI403" s="62"/>
      <c r="AJ403" s="62"/>
    </row>
    <row r="404" spans="1:36" outlineLevel="2" x14ac:dyDescent="0.3">
      <c r="A404" s="62" t="s">
        <v>583</v>
      </c>
      <c r="B404" s="62" t="str">
        <f t="shared" si="57"/>
        <v>MRC</v>
      </c>
      <c r="C404" s="63" t="str">
        <f>VLOOKUP(MID(E404,1,4),Sheet1!B$2:H$123,3,)</f>
        <v>SUPPLY CHAIN MANAGEMENT</v>
      </c>
      <c r="D404" s="64" t="str">
        <f>VLOOKUP(B404,project!A$2:D$101,2,)</f>
        <v xml:space="preserve">P-MUNICIPAL RUNNING COST                          </v>
      </c>
      <c r="E404" s="63" t="s">
        <v>1488</v>
      </c>
      <c r="F404" s="63" t="s">
        <v>200</v>
      </c>
      <c r="G404" s="65">
        <v>0</v>
      </c>
      <c r="H404" s="65">
        <v>1588</v>
      </c>
      <c r="I404" s="66">
        <f>(H404)</f>
        <v>1588</v>
      </c>
      <c r="J404" s="66">
        <f t="shared" si="58"/>
        <v>1672</v>
      </c>
      <c r="K404" s="66">
        <f t="shared" si="58"/>
        <v>1761</v>
      </c>
      <c r="L404" s="62">
        <v>0</v>
      </c>
      <c r="M404" s="62">
        <v>0</v>
      </c>
      <c r="N404" s="62">
        <v>1588</v>
      </c>
      <c r="O404" s="62"/>
      <c r="P404" s="62">
        <v>0</v>
      </c>
      <c r="Q404" s="62">
        <v>100</v>
      </c>
      <c r="R404" s="62">
        <v>33</v>
      </c>
      <c r="S404" s="62">
        <v>3331</v>
      </c>
      <c r="T404" s="62">
        <v>2305770</v>
      </c>
      <c r="U404" s="65">
        <v>1588</v>
      </c>
      <c r="V404" s="65"/>
      <c r="W404" s="65">
        <v>1588</v>
      </c>
      <c r="X404" s="65">
        <v>0</v>
      </c>
      <c r="Y404" s="62">
        <v>0</v>
      </c>
      <c r="Z404" s="62">
        <v>0</v>
      </c>
      <c r="AA404" s="62">
        <v>0</v>
      </c>
      <c r="AB404" s="62">
        <v>0</v>
      </c>
      <c r="AC404" s="62">
        <v>0</v>
      </c>
      <c r="AD404" s="62">
        <v>0</v>
      </c>
      <c r="AE404" s="62">
        <v>0</v>
      </c>
      <c r="AF404" s="62">
        <v>0</v>
      </c>
      <c r="AG404" s="62"/>
      <c r="AH404" s="62"/>
      <c r="AI404" s="62"/>
      <c r="AJ404" s="62"/>
    </row>
    <row r="405" spans="1:36" outlineLevel="2" x14ac:dyDescent="0.3">
      <c r="A405" s="62" t="s">
        <v>583</v>
      </c>
      <c r="B405" s="62" t="str">
        <f t="shared" si="57"/>
        <v>MRC</v>
      </c>
      <c r="C405" s="63" t="str">
        <f>VLOOKUP(MID(E405,1,4),Sheet1!B$2:H$123,3,)</f>
        <v>SUPPLY CHAIN MANAGEMENT</v>
      </c>
      <c r="D405" s="64" t="str">
        <f>VLOOKUP(B405,project!A$2:D$101,2,)</f>
        <v xml:space="preserve">P-MUNICIPAL RUNNING COST                          </v>
      </c>
      <c r="E405" s="63" t="s">
        <v>1489</v>
      </c>
      <c r="F405" s="63" t="s">
        <v>204</v>
      </c>
      <c r="G405" s="65">
        <v>5000</v>
      </c>
      <c r="H405" s="65">
        <v>0</v>
      </c>
      <c r="I405" s="66">
        <f>(H405)</f>
        <v>0</v>
      </c>
      <c r="J405" s="66">
        <f t="shared" si="58"/>
        <v>0</v>
      </c>
      <c r="K405" s="66">
        <f t="shared" si="58"/>
        <v>0</v>
      </c>
      <c r="L405" s="62">
        <v>0</v>
      </c>
      <c r="M405" s="62">
        <v>0</v>
      </c>
      <c r="N405" s="62">
        <v>0</v>
      </c>
      <c r="O405" s="62"/>
      <c r="P405" s="62">
        <v>0</v>
      </c>
      <c r="Q405" s="62">
        <v>0</v>
      </c>
      <c r="R405" s="62">
        <v>33</v>
      </c>
      <c r="S405" s="62">
        <v>3331</v>
      </c>
      <c r="T405" s="62">
        <v>2305810</v>
      </c>
      <c r="U405" s="65">
        <v>0</v>
      </c>
      <c r="V405" s="65"/>
      <c r="W405" s="65">
        <v>0</v>
      </c>
      <c r="X405" s="65">
        <v>-5000</v>
      </c>
      <c r="Y405" s="62">
        <v>0</v>
      </c>
      <c r="Z405" s="62">
        <v>0</v>
      </c>
      <c r="AA405" s="62">
        <v>0</v>
      </c>
      <c r="AB405" s="62">
        <v>0</v>
      </c>
      <c r="AC405" s="62">
        <v>0</v>
      </c>
      <c r="AD405" s="62">
        <v>0</v>
      </c>
      <c r="AE405" s="62">
        <v>0</v>
      </c>
      <c r="AF405" s="62">
        <v>0</v>
      </c>
      <c r="AG405" s="62"/>
      <c r="AH405" s="62"/>
      <c r="AI405" s="62"/>
      <c r="AJ405" s="62"/>
    </row>
    <row r="406" spans="1:36" outlineLevel="2" x14ac:dyDescent="0.3">
      <c r="A406" s="62" t="s">
        <v>583</v>
      </c>
      <c r="B406" s="62" t="str">
        <f t="shared" si="57"/>
        <v>MRC</v>
      </c>
      <c r="C406" s="63" t="str">
        <f>VLOOKUP(MID(E406,1,4),Sheet1!B$2:H$123,3,)</f>
        <v>SUPPLY CHAIN MANAGEMENT</v>
      </c>
      <c r="D406" s="64" t="str">
        <f>VLOOKUP(B406,project!A$2:D$101,2,)</f>
        <v xml:space="preserve">P-MUNICIPAL RUNNING COST                          </v>
      </c>
      <c r="E406" s="63" t="s">
        <v>1490</v>
      </c>
      <c r="F406" s="63" t="s">
        <v>212</v>
      </c>
      <c r="G406" s="65">
        <v>25000</v>
      </c>
      <c r="H406" s="65">
        <v>25000</v>
      </c>
      <c r="I406" s="66">
        <f>(H406)</f>
        <v>25000</v>
      </c>
      <c r="J406" s="66">
        <f t="shared" si="58"/>
        <v>26325</v>
      </c>
      <c r="K406" s="66">
        <f t="shared" si="58"/>
        <v>27720</v>
      </c>
      <c r="L406" s="62">
        <v>7873.47</v>
      </c>
      <c r="M406" s="62">
        <v>0</v>
      </c>
      <c r="N406" s="62">
        <v>20130.650000000001</v>
      </c>
      <c r="O406" s="62"/>
      <c r="P406" s="62">
        <v>4869.3500000000004</v>
      </c>
      <c r="Q406" s="62">
        <v>80.52</v>
      </c>
      <c r="R406" s="62">
        <v>33</v>
      </c>
      <c r="S406" s="62">
        <v>3331</v>
      </c>
      <c r="T406" s="62">
        <v>2320600</v>
      </c>
      <c r="U406" s="65">
        <v>20130.650000000001</v>
      </c>
      <c r="V406" s="65"/>
      <c r="W406" s="65">
        <v>0</v>
      </c>
      <c r="X406" s="65">
        <v>0</v>
      </c>
      <c r="Y406" s="62">
        <v>0</v>
      </c>
      <c r="Z406" s="62">
        <v>0</v>
      </c>
      <c r="AA406" s="62">
        <v>0</v>
      </c>
      <c r="AB406" s="62">
        <v>0</v>
      </c>
      <c r="AC406" s="62">
        <v>-7873.47</v>
      </c>
      <c r="AD406" s="62">
        <v>0</v>
      </c>
      <c r="AE406" s="62">
        <v>0</v>
      </c>
      <c r="AF406" s="62">
        <v>0</v>
      </c>
      <c r="AG406" s="62"/>
      <c r="AH406" s="62"/>
      <c r="AI406" s="62"/>
      <c r="AJ406" s="62"/>
    </row>
    <row r="407" spans="1:36" s="30" customFormat="1" outlineLevel="1" x14ac:dyDescent="0.3">
      <c r="A407" s="72"/>
      <c r="B407" s="72"/>
      <c r="C407" s="73" t="s">
        <v>3509</v>
      </c>
      <c r="D407" s="59"/>
      <c r="E407" s="73"/>
      <c r="F407" s="73"/>
      <c r="G407" s="74">
        <f>SUBTOTAL(9,G392:G406)</f>
        <v>3247267</v>
      </c>
      <c r="H407" s="74">
        <f>SUBTOTAL(9,H392:H406)</f>
        <v>3265656</v>
      </c>
      <c r="I407" s="75">
        <f>SUBTOTAL(9,I392:I406)</f>
        <v>3360588</v>
      </c>
      <c r="J407" s="75">
        <f>SUBTOTAL(9,J392:J406)</f>
        <v>3538699</v>
      </c>
      <c r="K407" s="75">
        <f>SUBTOTAL(9,K392:K406)</f>
        <v>3726251</v>
      </c>
      <c r="L407" s="72"/>
      <c r="M407" s="72"/>
      <c r="N407" s="72"/>
      <c r="O407" s="72"/>
      <c r="P407" s="72"/>
      <c r="Q407" s="72"/>
      <c r="R407" s="72"/>
      <c r="S407" s="72"/>
      <c r="T407" s="72"/>
      <c r="U407" s="74"/>
      <c r="V407" s="74"/>
      <c r="W407" s="74"/>
      <c r="X407" s="74"/>
      <c r="Y407" s="72"/>
      <c r="Z407" s="72"/>
      <c r="AA407" s="72"/>
      <c r="AB407" s="72"/>
      <c r="AC407" s="72"/>
      <c r="AD407" s="72"/>
      <c r="AE407" s="72"/>
      <c r="AF407" s="72"/>
      <c r="AG407" s="72"/>
      <c r="AH407" s="72"/>
      <c r="AI407" s="72"/>
      <c r="AJ407" s="72"/>
    </row>
    <row r="408" spans="1:36" outlineLevel="2" x14ac:dyDescent="0.3">
      <c r="A408" s="62" t="s">
        <v>583</v>
      </c>
      <c r="B408" s="62" t="str">
        <f t="shared" ref="B408:B430" si="59">MID(E408,14,3)</f>
        <v>MRC</v>
      </c>
      <c r="C408" s="63" t="str">
        <f>VLOOKUP(MID(E408,1,4),Sheet1!B$2:H$123,3,)</f>
        <v>CORPORATE SERVICES - ADMIN</v>
      </c>
      <c r="D408" s="64" t="str">
        <f>VLOOKUP(B408,project!A$2:D$101,2,)</f>
        <v xml:space="preserve">P-MUNICIPAL RUNNING COST                          </v>
      </c>
      <c r="E408" s="63" t="s">
        <v>1497</v>
      </c>
      <c r="F408" s="63" t="s">
        <v>59</v>
      </c>
      <c r="G408" s="65">
        <v>921785</v>
      </c>
      <c r="H408" s="65">
        <v>818492</v>
      </c>
      <c r="I408" s="66">
        <f>ROUND(IF(ISERROR(VLOOKUP(CONCATENATE(E408," Total"),[1]salbud19!$E$6:$S$5588,15,)=TRUE),0,VLOOKUP(CONCATENATE(E408," Total"),[1]salbud19!$E$6:$S$5588,15,)),0)</f>
        <v>833582</v>
      </c>
      <c r="J408" s="66">
        <f t="shared" ref="J408:K430" si="60">ROUND(SUM(I408*5.3%)+I408,0)</f>
        <v>877762</v>
      </c>
      <c r="K408" s="66">
        <f t="shared" si="60"/>
        <v>924283</v>
      </c>
      <c r="L408" s="62">
        <v>0</v>
      </c>
      <c r="M408" s="62">
        <v>0</v>
      </c>
      <c r="N408" s="62">
        <v>318995.88</v>
      </c>
      <c r="O408" s="62"/>
      <c r="P408" s="62">
        <v>499496.12</v>
      </c>
      <c r="Q408" s="62">
        <v>38.97</v>
      </c>
      <c r="R408" s="62">
        <v>34</v>
      </c>
      <c r="S408" s="62">
        <v>3411</v>
      </c>
      <c r="T408" s="62">
        <v>2031250</v>
      </c>
      <c r="U408" s="65">
        <v>318995.88</v>
      </c>
      <c r="V408" s="65"/>
      <c r="W408" s="65">
        <v>0</v>
      </c>
      <c r="X408" s="65">
        <v>-103293</v>
      </c>
      <c r="Y408" s="62">
        <v>0</v>
      </c>
      <c r="Z408" s="62">
        <v>0</v>
      </c>
      <c r="AA408" s="62">
        <v>0</v>
      </c>
      <c r="AB408" s="62">
        <v>0</v>
      </c>
      <c r="AC408" s="62">
        <v>49391</v>
      </c>
      <c r="AD408" s="62">
        <v>0</v>
      </c>
      <c r="AE408" s="62">
        <v>0</v>
      </c>
      <c r="AF408" s="62">
        <v>0</v>
      </c>
      <c r="AG408" s="62"/>
      <c r="AH408" s="62"/>
      <c r="AI408" s="62"/>
      <c r="AJ408" s="62"/>
    </row>
    <row r="409" spans="1:36" outlineLevel="2" x14ac:dyDescent="0.3">
      <c r="A409" s="62" t="s">
        <v>583</v>
      </c>
      <c r="B409" s="62" t="str">
        <f t="shared" si="59"/>
        <v>MRC</v>
      </c>
      <c r="C409" s="63" t="str">
        <f>VLOOKUP(MID(E409,1,4),Sheet1!B$2:H$123,3,)</f>
        <v>CORPORATE SERVICES - ADMIN</v>
      </c>
      <c r="D409" s="64" t="str">
        <f>VLOOKUP(B409,project!A$2:D$101,2,)</f>
        <v xml:space="preserve">P-MUNICIPAL RUNNING COST                          </v>
      </c>
      <c r="E409" s="63" t="s">
        <v>1498</v>
      </c>
      <c r="F409" s="63" t="s">
        <v>60</v>
      </c>
      <c r="G409" s="65">
        <v>0</v>
      </c>
      <c r="H409" s="65">
        <v>46123</v>
      </c>
      <c r="I409" s="66">
        <f>ROUND(IF(ISERROR(VLOOKUP(CONCATENATE(E409," Total"),[1]salbud19!$E$6:$S$5588,15,)=TRUE),0,VLOOKUP(CONCATENATE(E409," Total"),[1]salbud19!$E$6:$S$5588,15,)),0)</f>
        <v>0</v>
      </c>
      <c r="J409" s="66">
        <f t="shared" si="60"/>
        <v>0</v>
      </c>
      <c r="K409" s="66">
        <f t="shared" si="60"/>
        <v>0</v>
      </c>
      <c r="L409" s="62">
        <v>0</v>
      </c>
      <c r="M409" s="62">
        <v>0</v>
      </c>
      <c r="N409" s="62">
        <v>0</v>
      </c>
      <c r="O409" s="62"/>
      <c r="P409" s="62">
        <v>46123</v>
      </c>
      <c r="Q409" s="62">
        <v>0</v>
      </c>
      <c r="R409" s="62">
        <v>34</v>
      </c>
      <c r="S409" s="62">
        <v>3411</v>
      </c>
      <c r="T409" s="62">
        <v>2031260</v>
      </c>
      <c r="U409" s="65">
        <v>0</v>
      </c>
      <c r="V409" s="65"/>
      <c r="W409" s="65">
        <v>46123</v>
      </c>
      <c r="X409" s="65">
        <v>0</v>
      </c>
      <c r="Y409" s="62">
        <v>0</v>
      </c>
      <c r="Z409" s="62">
        <v>0</v>
      </c>
      <c r="AA409" s="62">
        <v>0</v>
      </c>
      <c r="AB409" s="62">
        <v>0</v>
      </c>
      <c r="AC409" s="62">
        <v>0</v>
      </c>
      <c r="AD409" s="62">
        <v>0</v>
      </c>
      <c r="AE409" s="62">
        <v>0</v>
      </c>
      <c r="AF409" s="62">
        <v>0</v>
      </c>
      <c r="AG409" s="62"/>
      <c r="AH409" s="62"/>
      <c r="AI409" s="62"/>
      <c r="AJ409" s="62"/>
    </row>
    <row r="410" spans="1:36" outlineLevel="2" x14ac:dyDescent="0.3">
      <c r="A410" s="62" t="s">
        <v>583</v>
      </c>
      <c r="B410" s="62" t="str">
        <f t="shared" si="59"/>
        <v>MRC</v>
      </c>
      <c r="C410" s="63" t="str">
        <f>VLOOKUP(MID(E410,1,4),Sheet1!B$2:H$123,3,)</f>
        <v>CORPORATE SERVICES - ADMIN</v>
      </c>
      <c r="D410" s="64" t="str">
        <f>VLOOKUP(B410,project!A$2:D$101,2,)</f>
        <v xml:space="preserve">P-MUNICIPAL RUNNING COST                          </v>
      </c>
      <c r="E410" s="63" t="s">
        <v>1499</v>
      </c>
      <c r="F410" s="63" t="s">
        <v>61</v>
      </c>
      <c r="G410" s="65">
        <v>12000</v>
      </c>
      <c r="H410" s="65">
        <v>10560</v>
      </c>
      <c r="I410" s="66">
        <f>ROUND(IF(ISERROR(VLOOKUP(CONCATENATE(E410," Total"),[1]salbud19!$E$6:$S$5588,15,)=TRUE),0,VLOOKUP(CONCATENATE(E410," Total"),[1]salbud19!$E$6:$S$5588,15,)),0)</f>
        <v>9559</v>
      </c>
      <c r="J410" s="66">
        <f t="shared" si="60"/>
        <v>10066</v>
      </c>
      <c r="K410" s="66">
        <f t="shared" si="60"/>
        <v>10599</v>
      </c>
      <c r="L410" s="62">
        <v>0</v>
      </c>
      <c r="M410" s="62">
        <v>0</v>
      </c>
      <c r="N410" s="62">
        <v>4983.05</v>
      </c>
      <c r="O410" s="62"/>
      <c r="P410" s="62">
        <v>5576.95</v>
      </c>
      <c r="Q410" s="62">
        <v>47.18</v>
      </c>
      <c r="R410" s="62">
        <v>34</v>
      </c>
      <c r="S410" s="62">
        <v>3411</v>
      </c>
      <c r="T410" s="62">
        <v>2031280</v>
      </c>
      <c r="U410" s="65">
        <v>4983.05</v>
      </c>
      <c r="V410" s="65"/>
      <c r="W410" s="65">
        <v>0</v>
      </c>
      <c r="X410" s="65">
        <v>-1440</v>
      </c>
      <c r="Y410" s="62">
        <v>0</v>
      </c>
      <c r="Z410" s="62">
        <v>0</v>
      </c>
      <c r="AA410" s="62">
        <v>0</v>
      </c>
      <c r="AB410" s="62">
        <v>0</v>
      </c>
      <c r="AC410" s="62">
        <v>796.61</v>
      </c>
      <c r="AD410" s="62">
        <v>0</v>
      </c>
      <c r="AE410" s="62">
        <v>0</v>
      </c>
      <c r="AF410" s="62">
        <v>0</v>
      </c>
      <c r="AG410" s="62"/>
      <c r="AH410" s="62"/>
      <c r="AI410" s="62"/>
      <c r="AJ410" s="62"/>
    </row>
    <row r="411" spans="1:36" outlineLevel="2" x14ac:dyDescent="0.3">
      <c r="A411" s="62" t="s">
        <v>583</v>
      </c>
      <c r="B411" s="62" t="str">
        <f t="shared" si="59"/>
        <v>MRC</v>
      </c>
      <c r="C411" s="63" t="str">
        <f>VLOOKUP(MID(E411,1,4),Sheet1!B$2:H$123,3,)</f>
        <v>CORPORATE SERVICES - ADMIN</v>
      </c>
      <c r="D411" s="64" t="str">
        <f>VLOOKUP(B411,project!A$2:D$101,2,)</f>
        <v xml:space="preserve">P-MUNICIPAL RUNNING COST                          </v>
      </c>
      <c r="E411" s="63" t="s">
        <v>1500</v>
      </c>
      <c r="F411" s="63" t="s">
        <v>62</v>
      </c>
      <c r="G411" s="65">
        <v>150000</v>
      </c>
      <c r="H411" s="65">
        <v>190857</v>
      </c>
      <c r="I411" s="66">
        <f>ROUND(IF(ISERROR(VLOOKUP(CONCATENATE(E411," Total"),[1]salbud19!$E$6:$S$5588,15,)=TRUE),0,VLOOKUP(CONCATENATE(E411," Total"),[1]salbud19!$E$6:$S$5588,15,)),0)</f>
        <v>178357</v>
      </c>
      <c r="J411" s="66">
        <f t="shared" si="60"/>
        <v>187810</v>
      </c>
      <c r="K411" s="66">
        <f t="shared" si="60"/>
        <v>197764</v>
      </c>
      <c r="L411" s="62">
        <v>0</v>
      </c>
      <c r="M411" s="62">
        <v>0</v>
      </c>
      <c r="N411" s="62">
        <v>86815.4</v>
      </c>
      <c r="O411" s="62"/>
      <c r="P411" s="62">
        <v>104041.60000000001</v>
      </c>
      <c r="Q411" s="62">
        <v>45.48</v>
      </c>
      <c r="R411" s="62">
        <v>34</v>
      </c>
      <c r="S411" s="62">
        <v>3411</v>
      </c>
      <c r="T411" s="62">
        <v>2031290</v>
      </c>
      <c r="U411" s="65">
        <v>86815.4</v>
      </c>
      <c r="V411" s="65"/>
      <c r="W411" s="65">
        <v>40857</v>
      </c>
      <c r="X411" s="65">
        <v>0</v>
      </c>
      <c r="Y411" s="62">
        <v>0</v>
      </c>
      <c r="Z411" s="62">
        <v>0</v>
      </c>
      <c r="AA411" s="62">
        <v>0</v>
      </c>
      <c r="AB411" s="62">
        <v>0</v>
      </c>
      <c r="AC411" s="62">
        <v>14863.08</v>
      </c>
      <c r="AD411" s="62">
        <v>0</v>
      </c>
      <c r="AE411" s="62">
        <v>0</v>
      </c>
      <c r="AF411" s="62">
        <v>0</v>
      </c>
      <c r="AG411" s="62"/>
      <c r="AH411" s="62"/>
      <c r="AI411" s="62"/>
      <c r="AJ411" s="62"/>
    </row>
    <row r="412" spans="1:36" outlineLevel="2" x14ac:dyDescent="0.3">
      <c r="A412" s="62" t="s">
        <v>583</v>
      </c>
      <c r="B412" s="62" t="str">
        <f t="shared" si="59"/>
        <v>MRC</v>
      </c>
      <c r="C412" s="63" t="str">
        <f>VLOOKUP(MID(E412,1,4),Sheet1!B$2:H$123,3,)</f>
        <v>CORPORATE SERVICES - ADMIN</v>
      </c>
      <c r="D412" s="64" t="str">
        <f>VLOOKUP(B412,project!A$2:D$101,2,)</f>
        <v xml:space="preserve">P-MUNICIPAL RUNNING COST                          </v>
      </c>
      <c r="E412" s="63" t="s">
        <v>1501</v>
      </c>
      <c r="F412" s="63" t="s">
        <v>82</v>
      </c>
      <c r="G412" s="65">
        <v>15527</v>
      </c>
      <c r="H412" s="65">
        <v>2190</v>
      </c>
      <c r="I412" s="66">
        <f>IF(ISERROR(VLOOKUP(CONCATENATE(E412," Total"),[1]salbud19!$E$6:$S$5588,15,)=TRUE),0,VLOOKUP(CONCATENATE(E412," Total"),[1]salbud19!$E$6:$S$5588,15,))</f>
        <v>99</v>
      </c>
      <c r="J412" s="66">
        <f t="shared" si="60"/>
        <v>104</v>
      </c>
      <c r="K412" s="66">
        <f t="shared" si="60"/>
        <v>110</v>
      </c>
      <c r="L412" s="62">
        <v>0</v>
      </c>
      <c r="M412" s="62">
        <v>0</v>
      </c>
      <c r="N412" s="62">
        <v>2189.19</v>
      </c>
      <c r="O412" s="62"/>
      <c r="P412" s="62">
        <v>0.81</v>
      </c>
      <c r="Q412" s="62">
        <v>99.96</v>
      </c>
      <c r="R412" s="62">
        <v>34</v>
      </c>
      <c r="S412" s="62">
        <v>3411</v>
      </c>
      <c r="T412" s="62">
        <v>2051400</v>
      </c>
      <c r="U412" s="65">
        <v>2189.19</v>
      </c>
      <c r="V412" s="65"/>
      <c r="W412" s="65">
        <v>0</v>
      </c>
      <c r="X412" s="65">
        <v>-13337</v>
      </c>
      <c r="Y412" s="62">
        <v>0</v>
      </c>
      <c r="Z412" s="62">
        <v>0</v>
      </c>
      <c r="AA412" s="62">
        <v>0</v>
      </c>
      <c r="AB412" s="62">
        <v>0</v>
      </c>
      <c r="AC412" s="62">
        <v>0</v>
      </c>
      <c r="AD412" s="62">
        <v>0</v>
      </c>
      <c r="AE412" s="62">
        <v>0</v>
      </c>
      <c r="AF412" s="62">
        <v>0</v>
      </c>
      <c r="AG412" s="62"/>
      <c r="AH412" s="62"/>
      <c r="AI412" s="62"/>
      <c r="AJ412" s="62"/>
    </row>
    <row r="413" spans="1:36" outlineLevel="2" x14ac:dyDescent="0.3">
      <c r="A413" s="62" t="s">
        <v>583</v>
      </c>
      <c r="B413" s="62" t="str">
        <f t="shared" si="59"/>
        <v>MRC</v>
      </c>
      <c r="C413" s="63" t="str">
        <f>VLOOKUP(MID(E413,1,4),Sheet1!B$2:H$123,3,)</f>
        <v>CORPORATE SERVICES - ADMIN</v>
      </c>
      <c r="D413" s="64" t="str">
        <f>VLOOKUP(B413,project!A$2:D$101,2,)</f>
        <v xml:space="preserve">P-MUNICIPAL RUNNING COST                          </v>
      </c>
      <c r="E413" s="63" t="s">
        <v>1502</v>
      </c>
      <c r="F413" s="63" t="s">
        <v>83</v>
      </c>
      <c r="G413" s="65">
        <v>170792</v>
      </c>
      <c r="H413" s="65">
        <v>44376</v>
      </c>
      <c r="I413" s="66">
        <f>IF(ISERROR(VLOOKUP(CONCATENATE(E413," Total"),[1]salbud19!$E$6:$S$5588,15,)=TRUE),0,VLOOKUP(CONCATENATE(E413," Total"),[1]salbud19!$E$6:$S$5588,15,))</f>
        <v>0</v>
      </c>
      <c r="J413" s="66">
        <f t="shared" si="60"/>
        <v>0</v>
      </c>
      <c r="K413" s="66">
        <f t="shared" si="60"/>
        <v>0</v>
      </c>
      <c r="L413" s="62">
        <v>0</v>
      </c>
      <c r="M413" s="62">
        <v>0</v>
      </c>
      <c r="N413" s="62">
        <v>24081.09</v>
      </c>
      <c r="O413" s="62"/>
      <c r="P413" s="62">
        <v>20294.91</v>
      </c>
      <c r="Q413" s="62">
        <v>54.26</v>
      </c>
      <c r="R413" s="62">
        <v>34</v>
      </c>
      <c r="S413" s="62">
        <v>3411</v>
      </c>
      <c r="T413" s="62">
        <v>2051420</v>
      </c>
      <c r="U413" s="65">
        <v>24081.09</v>
      </c>
      <c r="V413" s="65"/>
      <c r="W413" s="65">
        <v>0</v>
      </c>
      <c r="X413" s="65">
        <v>-126416</v>
      </c>
      <c r="Y413" s="62">
        <v>0</v>
      </c>
      <c r="Z413" s="62">
        <v>0</v>
      </c>
      <c r="AA413" s="62">
        <v>0</v>
      </c>
      <c r="AB413" s="62">
        <v>0</v>
      </c>
      <c r="AC413" s="62">
        <v>0</v>
      </c>
      <c r="AD413" s="62">
        <v>0</v>
      </c>
      <c r="AE413" s="62">
        <v>0</v>
      </c>
      <c r="AF413" s="62">
        <v>0</v>
      </c>
      <c r="AG413" s="62"/>
      <c r="AH413" s="62"/>
      <c r="AI413" s="62"/>
      <c r="AJ413" s="62"/>
    </row>
    <row r="414" spans="1:36" outlineLevel="2" x14ac:dyDescent="0.3">
      <c r="A414" s="62" t="s">
        <v>583</v>
      </c>
      <c r="B414" s="62" t="str">
        <f t="shared" si="59"/>
        <v>MRC</v>
      </c>
      <c r="C414" s="63" t="str">
        <f>VLOOKUP(MID(E414,1,4),Sheet1!B$2:H$123,3,)</f>
        <v>CORPORATE SERVICES - ADMIN</v>
      </c>
      <c r="D414" s="64" t="str">
        <f>VLOOKUP(B414,project!A$2:D$101,2,)</f>
        <v xml:space="preserve">P-MUNICIPAL RUNNING COST                          </v>
      </c>
      <c r="E414" s="63" t="s">
        <v>1503</v>
      </c>
      <c r="F414" s="63" t="s">
        <v>84</v>
      </c>
      <c r="G414" s="65">
        <v>1785</v>
      </c>
      <c r="H414" s="65">
        <v>1934</v>
      </c>
      <c r="I414" s="66">
        <f>ROUND(IF(ISERROR(VLOOKUP(CONCATENATE(E414," Total"),[1]salbud19!$E$6:$S$5588,15,)=TRUE),0,VLOOKUP(CONCATENATE(E414," Total"),[1]salbud19!$E$6:$S$5588,15,)),0)</f>
        <v>1785</v>
      </c>
      <c r="J414" s="66">
        <f t="shared" si="60"/>
        <v>1880</v>
      </c>
      <c r="K414" s="66">
        <f t="shared" si="60"/>
        <v>1980</v>
      </c>
      <c r="L414" s="62">
        <v>0</v>
      </c>
      <c r="M414" s="62">
        <v>0</v>
      </c>
      <c r="N414" s="62">
        <v>892.32</v>
      </c>
      <c r="O414" s="62"/>
      <c r="P414" s="62">
        <v>1041.68</v>
      </c>
      <c r="Q414" s="62">
        <v>46.13</v>
      </c>
      <c r="R414" s="62">
        <v>34</v>
      </c>
      <c r="S414" s="62">
        <v>3411</v>
      </c>
      <c r="T414" s="62">
        <v>2051430</v>
      </c>
      <c r="U414" s="65">
        <v>892.32</v>
      </c>
      <c r="V414" s="65"/>
      <c r="W414" s="65">
        <v>149</v>
      </c>
      <c r="X414" s="65">
        <v>0</v>
      </c>
      <c r="Y414" s="62">
        <v>0</v>
      </c>
      <c r="Z414" s="62">
        <v>0</v>
      </c>
      <c r="AA414" s="62">
        <v>0</v>
      </c>
      <c r="AB414" s="62">
        <v>0</v>
      </c>
      <c r="AC414" s="62">
        <v>148.72</v>
      </c>
      <c r="AD414" s="62">
        <v>0</v>
      </c>
      <c r="AE414" s="62">
        <v>0</v>
      </c>
      <c r="AF414" s="62">
        <v>0</v>
      </c>
      <c r="AG414" s="62"/>
      <c r="AH414" s="62"/>
      <c r="AI414" s="62"/>
      <c r="AJ414" s="62"/>
    </row>
    <row r="415" spans="1:36" outlineLevel="2" x14ac:dyDescent="0.3">
      <c r="A415" s="62" t="s">
        <v>583</v>
      </c>
      <c r="B415" s="62" t="str">
        <f t="shared" si="59"/>
        <v>MRC</v>
      </c>
      <c r="C415" s="63" t="str">
        <f>VLOOKUP(MID(E415,1,4),Sheet1!B$2:H$123,3,)</f>
        <v>CORPORATE SERVICES - ADMIN</v>
      </c>
      <c r="D415" s="64" t="str">
        <f>VLOOKUP(B415,project!A$2:D$101,2,)</f>
        <v xml:space="preserve">P-MUNICIPAL RUNNING COST                          </v>
      </c>
      <c r="E415" s="63" t="s">
        <v>1504</v>
      </c>
      <c r="F415" s="63" t="s">
        <v>85</v>
      </c>
      <c r="G415" s="65">
        <v>92</v>
      </c>
      <c r="H415" s="65">
        <v>2842</v>
      </c>
      <c r="I415" s="66">
        <f>IF(ISERROR(VLOOKUP(CONCATENATE(E415," Total"),[1]salbud19!$E$6:$S$5588,15,)=TRUE),0,VLOOKUP(CONCATENATE(E415," Total"),[1]salbud19!$E$6:$S$5588,15,))</f>
        <v>0</v>
      </c>
      <c r="J415" s="66">
        <f t="shared" si="60"/>
        <v>0</v>
      </c>
      <c r="K415" s="66">
        <f t="shared" si="60"/>
        <v>0</v>
      </c>
      <c r="L415" s="62">
        <v>0</v>
      </c>
      <c r="M415" s="62">
        <v>0</v>
      </c>
      <c r="N415" s="62">
        <v>41.25</v>
      </c>
      <c r="O415" s="62"/>
      <c r="P415" s="62">
        <v>2800.75</v>
      </c>
      <c r="Q415" s="62">
        <v>1.45</v>
      </c>
      <c r="R415" s="62">
        <v>34</v>
      </c>
      <c r="S415" s="62">
        <v>3411</v>
      </c>
      <c r="T415" s="62">
        <v>2051440</v>
      </c>
      <c r="U415" s="65">
        <v>41.25</v>
      </c>
      <c r="V415" s="65"/>
      <c r="W415" s="65">
        <v>2750</v>
      </c>
      <c r="X415" s="65">
        <v>0</v>
      </c>
      <c r="Y415" s="62">
        <v>0</v>
      </c>
      <c r="Z415" s="62">
        <v>0</v>
      </c>
      <c r="AA415" s="62">
        <v>0</v>
      </c>
      <c r="AB415" s="62">
        <v>0</v>
      </c>
      <c r="AC415" s="62">
        <v>8.25</v>
      </c>
      <c r="AD415" s="62">
        <v>0</v>
      </c>
      <c r="AE415" s="62">
        <v>0</v>
      </c>
      <c r="AF415" s="62">
        <v>0</v>
      </c>
      <c r="AG415" s="62"/>
      <c r="AH415" s="62"/>
      <c r="AI415" s="62"/>
      <c r="AJ415" s="62"/>
    </row>
    <row r="416" spans="1:36" outlineLevel="2" x14ac:dyDescent="0.3">
      <c r="A416" s="62" t="s">
        <v>583</v>
      </c>
      <c r="B416" s="62" t="str">
        <f t="shared" si="59"/>
        <v>MRC</v>
      </c>
      <c r="C416" s="63" t="str">
        <f>VLOOKUP(MID(E416,1,4),Sheet1!B$2:H$123,3,)</f>
        <v>CORPORATE SERVICES - ADMIN</v>
      </c>
      <c r="D416" s="64" t="str">
        <f>VLOOKUP(B416,project!A$2:D$101,2,)</f>
        <v xml:space="preserve">P-MUNICIPAL RUNNING COST                          </v>
      </c>
      <c r="E416" s="63" t="s">
        <v>1505</v>
      </c>
      <c r="F416" s="63" t="s">
        <v>98</v>
      </c>
      <c r="G416" s="65">
        <v>1805054</v>
      </c>
      <c r="H416" s="65">
        <v>1603158</v>
      </c>
      <c r="I416" s="66">
        <f>ROUND(IF(ISERROR(VLOOKUP(CONCATENATE(E416," Total"),[1]salbud19!$E$6:$S$5588,15,)=TRUE),0,VLOOKUP(CONCATENATE(E416," Total"),[1]salbud19!$E$6:$S$5588,15,)),0)</f>
        <v>1674647</v>
      </c>
      <c r="J416" s="66">
        <f t="shared" si="60"/>
        <v>1763403</v>
      </c>
      <c r="K416" s="66">
        <f t="shared" si="60"/>
        <v>1856863</v>
      </c>
      <c r="L416" s="62">
        <v>0</v>
      </c>
      <c r="M416" s="62">
        <v>0</v>
      </c>
      <c r="N416" s="62">
        <v>1118735.6599999999</v>
      </c>
      <c r="O416" s="62"/>
      <c r="P416" s="62">
        <v>484422.34</v>
      </c>
      <c r="Q416" s="62">
        <v>69.78</v>
      </c>
      <c r="R416" s="62">
        <v>34</v>
      </c>
      <c r="S416" s="62">
        <v>3411</v>
      </c>
      <c r="T416" s="62">
        <v>2110010</v>
      </c>
      <c r="U416" s="65">
        <v>1118735.6599999999</v>
      </c>
      <c r="V416" s="65"/>
      <c r="W416" s="65">
        <v>0</v>
      </c>
      <c r="X416" s="65">
        <v>-201896</v>
      </c>
      <c r="Y416" s="62">
        <v>0</v>
      </c>
      <c r="Z416" s="62">
        <v>0</v>
      </c>
      <c r="AA416" s="62">
        <v>0</v>
      </c>
      <c r="AB416" s="62">
        <v>0</v>
      </c>
      <c r="AC416" s="62">
        <v>145002.67000000001</v>
      </c>
      <c r="AD416" s="62">
        <v>0</v>
      </c>
      <c r="AE416" s="62">
        <v>0</v>
      </c>
      <c r="AF416" s="62">
        <v>0</v>
      </c>
      <c r="AG416" s="62"/>
      <c r="AH416" s="62"/>
      <c r="AI416" s="62"/>
      <c r="AJ416" s="62"/>
    </row>
    <row r="417" spans="1:36" outlineLevel="2" x14ac:dyDescent="0.3">
      <c r="A417" s="62" t="s">
        <v>583</v>
      </c>
      <c r="B417" s="62" t="str">
        <f t="shared" si="59"/>
        <v>MRC</v>
      </c>
      <c r="C417" s="63" t="str">
        <f>VLOOKUP(MID(E417,1,4),Sheet1!B$2:H$123,3,)</f>
        <v>CORPORATE SERVICES - ADMIN</v>
      </c>
      <c r="D417" s="64" t="str">
        <f>VLOOKUP(B417,project!A$2:D$101,2,)</f>
        <v xml:space="preserve">P-MUNICIPAL RUNNING COST                          </v>
      </c>
      <c r="E417" s="63" t="s">
        <v>1506</v>
      </c>
      <c r="F417" s="63" t="s">
        <v>99</v>
      </c>
      <c r="G417" s="65">
        <v>148411</v>
      </c>
      <c r="H417" s="65">
        <v>127892</v>
      </c>
      <c r="I417" s="66">
        <f>ROUND(IF(ISERROR(VLOOKUP(CONCATENATE(E417," Total"),[1]salbud19!$E$6:$S$5588,15,)=TRUE),0,VLOOKUP(CONCATENATE(E417," Total"),[1]salbud19!$E$6:$S$5588,15,)),0)</f>
        <v>138495</v>
      </c>
      <c r="J417" s="66">
        <f t="shared" si="60"/>
        <v>145835</v>
      </c>
      <c r="K417" s="66">
        <f t="shared" si="60"/>
        <v>153564</v>
      </c>
      <c r="L417" s="62">
        <v>0</v>
      </c>
      <c r="M417" s="62">
        <v>0</v>
      </c>
      <c r="N417" s="62">
        <v>119596</v>
      </c>
      <c r="O417" s="62"/>
      <c r="P417" s="62">
        <v>8296</v>
      </c>
      <c r="Q417" s="62">
        <v>93.51</v>
      </c>
      <c r="R417" s="62">
        <v>34</v>
      </c>
      <c r="S417" s="62">
        <v>3411</v>
      </c>
      <c r="T417" s="62">
        <v>2110100</v>
      </c>
      <c r="U417" s="65">
        <v>119596</v>
      </c>
      <c r="V417" s="65"/>
      <c r="W417" s="65">
        <v>0</v>
      </c>
      <c r="X417" s="65">
        <v>-20519</v>
      </c>
      <c r="Y417" s="62">
        <v>0</v>
      </c>
      <c r="Z417" s="62">
        <v>0</v>
      </c>
      <c r="AA417" s="62">
        <v>0</v>
      </c>
      <c r="AB417" s="62">
        <v>0</v>
      </c>
      <c r="AC417" s="62">
        <v>28221</v>
      </c>
      <c r="AD417" s="62">
        <v>0</v>
      </c>
      <c r="AE417" s="62">
        <v>0</v>
      </c>
      <c r="AF417" s="62">
        <v>0</v>
      </c>
      <c r="AG417" s="62"/>
      <c r="AH417" s="62"/>
      <c r="AI417" s="62"/>
      <c r="AJ417" s="62"/>
    </row>
    <row r="418" spans="1:36" outlineLevel="2" x14ac:dyDescent="0.3">
      <c r="A418" s="62" t="s">
        <v>583</v>
      </c>
      <c r="B418" s="62" t="str">
        <f t="shared" si="59"/>
        <v>MRC</v>
      </c>
      <c r="C418" s="63" t="str">
        <f>VLOOKUP(MID(E418,1,4),Sheet1!B$2:H$123,3,)</f>
        <v>CORPORATE SERVICES - ADMIN</v>
      </c>
      <c r="D418" s="64" t="str">
        <f>VLOOKUP(B418,project!A$2:D$101,2,)</f>
        <v xml:space="preserve">P-MUNICIPAL RUNNING COST                          </v>
      </c>
      <c r="E418" s="63" t="s">
        <v>1507</v>
      </c>
      <c r="F418" s="63" t="s">
        <v>100</v>
      </c>
      <c r="G418" s="65">
        <v>7200</v>
      </c>
      <c r="H418" s="65">
        <v>0</v>
      </c>
      <c r="I418" s="66">
        <f>ROUND(IF(ISERROR(VLOOKUP(CONCATENATE(E418," Total"),[1]salbud19!$E$6:$S$5588,15,)=TRUE),0,VLOOKUP(CONCATENATE(E418," Total"),[1]salbud19!$E$6:$S$5588,15,)),0)</f>
        <v>0</v>
      </c>
      <c r="J418" s="66">
        <f t="shared" si="60"/>
        <v>0</v>
      </c>
      <c r="K418" s="66">
        <f t="shared" si="60"/>
        <v>0</v>
      </c>
      <c r="L418" s="62">
        <v>0</v>
      </c>
      <c r="M418" s="62">
        <v>0</v>
      </c>
      <c r="N418" s="62">
        <v>0</v>
      </c>
      <c r="O418" s="62"/>
      <c r="P418" s="62">
        <v>0</v>
      </c>
      <c r="Q418" s="62">
        <v>0</v>
      </c>
      <c r="R418" s="62">
        <v>34</v>
      </c>
      <c r="S418" s="62">
        <v>3411</v>
      </c>
      <c r="T418" s="62">
        <v>2110220</v>
      </c>
      <c r="U418" s="65">
        <v>0</v>
      </c>
      <c r="V418" s="65"/>
      <c r="W418" s="65">
        <v>0</v>
      </c>
      <c r="X418" s="65">
        <v>-7200</v>
      </c>
      <c r="Y418" s="62">
        <v>0</v>
      </c>
      <c r="Z418" s="62">
        <v>0</v>
      </c>
      <c r="AA418" s="62">
        <v>0</v>
      </c>
      <c r="AB418" s="62">
        <v>0</v>
      </c>
      <c r="AC418" s="62">
        <v>0</v>
      </c>
      <c r="AD418" s="62">
        <v>0</v>
      </c>
      <c r="AE418" s="62">
        <v>0</v>
      </c>
      <c r="AF418" s="62">
        <v>0</v>
      </c>
      <c r="AG418" s="62"/>
      <c r="AH418" s="62"/>
      <c r="AI418" s="62"/>
      <c r="AJ418" s="62"/>
    </row>
    <row r="419" spans="1:36" outlineLevel="2" x14ac:dyDescent="0.3">
      <c r="A419" s="62" t="s">
        <v>583</v>
      </c>
      <c r="B419" s="62" t="str">
        <f t="shared" si="59"/>
        <v>MRC</v>
      </c>
      <c r="C419" s="63" t="str">
        <f>VLOOKUP(MID(E419,1,4),Sheet1!B$2:H$123,3,)</f>
        <v>CORPORATE SERVICES - ADMIN</v>
      </c>
      <c r="D419" s="64" t="str">
        <f>VLOOKUP(B419,project!A$2:D$101,2,)</f>
        <v xml:space="preserve">P-MUNICIPAL RUNNING COST                          </v>
      </c>
      <c r="E419" s="63" t="s">
        <v>1508</v>
      </c>
      <c r="F419" s="63" t="s">
        <v>101</v>
      </c>
      <c r="G419" s="65">
        <v>17808</v>
      </c>
      <c r="H419" s="65">
        <v>19120</v>
      </c>
      <c r="I419" s="66">
        <f>ROUND(IF(ISERROR(VLOOKUP(CONCATENATE(E419," Total"),[1]salbud19!$E$6:$S$5588,15,)=TRUE),0,VLOOKUP(CONCATENATE(E419," Total"),[1]salbud19!$E$6:$S$5588,15,)),0)</f>
        <v>19119</v>
      </c>
      <c r="J419" s="66">
        <f t="shared" si="60"/>
        <v>20132</v>
      </c>
      <c r="K419" s="66">
        <f t="shared" si="60"/>
        <v>21199</v>
      </c>
      <c r="L419" s="62">
        <v>0</v>
      </c>
      <c r="M419" s="62">
        <v>0</v>
      </c>
      <c r="N419" s="62">
        <v>12745.76</v>
      </c>
      <c r="O419" s="62"/>
      <c r="P419" s="62">
        <v>6374.24</v>
      </c>
      <c r="Q419" s="62">
        <v>66.66</v>
      </c>
      <c r="R419" s="62">
        <v>34</v>
      </c>
      <c r="S419" s="62">
        <v>3411</v>
      </c>
      <c r="T419" s="62">
        <v>2110260</v>
      </c>
      <c r="U419" s="65">
        <v>12745.76</v>
      </c>
      <c r="V419" s="65"/>
      <c r="W419" s="65">
        <v>1312</v>
      </c>
      <c r="X419" s="65">
        <v>0</v>
      </c>
      <c r="Y419" s="62">
        <v>0</v>
      </c>
      <c r="Z419" s="62">
        <v>0</v>
      </c>
      <c r="AA419" s="62">
        <v>0</v>
      </c>
      <c r="AB419" s="62">
        <v>0</v>
      </c>
      <c r="AC419" s="62">
        <v>1593.22</v>
      </c>
      <c r="AD419" s="62">
        <v>0</v>
      </c>
      <c r="AE419" s="62">
        <v>0</v>
      </c>
      <c r="AF419" s="62">
        <v>0</v>
      </c>
      <c r="AG419" s="62"/>
      <c r="AH419" s="62"/>
      <c r="AI419" s="62"/>
      <c r="AJ419" s="62"/>
    </row>
    <row r="420" spans="1:36" outlineLevel="2" x14ac:dyDescent="0.3">
      <c r="A420" s="62" t="s">
        <v>583</v>
      </c>
      <c r="B420" s="62" t="str">
        <f t="shared" si="59"/>
        <v>MRC</v>
      </c>
      <c r="C420" s="63" t="str">
        <f>VLOOKUP(MID(E420,1,4),Sheet1!B$2:H$123,3,)</f>
        <v>CORPORATE SERVICES - ADMIN</v>
      </c>
      <c r="D420" s="64" t="str">
        <f>VLOOKUP(B420,project!A$2:D$101,2,)</f>
        <v xml:space="preserve">P-MUNICIPAL RUNNING COST                          </v>
      </c>
      <c r="E420" s="63" t="s">
        <v>1509</v>
      </c>
      <c r="F420" s="63" t="s">
        <v>103</v>
      </c>
      <c r="G420" s="65">
        <v>178357</v>
      </c>
      <c r="H420" s="65">
        <v>97441</v>
      </c>
      <c r="I420" s="66">
        <f>ROUND(IF(ISERROR(VLOOKUP(CONCATENATE(E420," Total"),[1]salbud19!$E$6:$S$5588,15,)=TRUE),0,VLOOKUP(CONCATENATE(E420," Total"),[1]salbud19!$E$6:$S$5588,15,)),0)</f>
        <v>97441</v>
      </c>
      <c r="J420" s="66">
        <f t="shared" si="60"/>
        <v>102605</v>
      </c>
      <c r="K420" s="66">
        <f t="shared" si="60"/>
        <v>108043</v>
      </c>
      <c r="L420" s="62">
        <v>0</v>
      </c>
      <c r="M420" s="62">
        <v>0</v>
      </c>
      <c r="N420" s="62">
        <v>86566.51</v>
      </c>
      <c r="O420" s="62"/>
      <c r="P420" s="62">
        <v>10874.49</v>
      </c>
      <c r="Q420" s="62">
        <v>88.83</v>
      </c>
      <c r="R420" s="62">
        <v>34</v>
      </c>
      <c r="S420" s="62">
        <v>3411</v>
      </c>
      <c r="T420" s="62">
        <v>2110340</v>
      </c>
      <c r="U420" s="65">
        <v>86566.51</v>
      </c>
      <c r="V420" s="65"/>
      <c r="W420" s="65">
        <v>0</v>
      </c>
      <c r="X420" s="65">
        <v>-80916</v>
      </c>
      <c r="Y420" s="62">
        <v>0</v>
      </c>
      <c r="Z420" s="62">
        <v>0</v>
      </c>
      <c r="AA420" s="62">
        <v>0</v>
      </c>
      <c r="AB420" s="62">
        <v>0</v>
      </c>
      <c r="AC420" s="62">
        <v>8120.05</v>
      </c>
      <c r="AD420" s="62">
        <v>0</v>
      </c>
      <c r="AE420" s="62">
        <v>0</v>
      </c>
      <c r="AF420" s="62">
        <v>0</v>
      </c>
      <c r="AG420" s="62"/>
      <c r="AH420" s="62"/>
      <c r="AI420" s="62"/>
      <c r="AJ420" s="62"/>
    </row>
    <row r="421" spans="1:36" outlineLevel="2" x14ac:dyDescent="0.3">
      <c r="A421" s="62" t="s">
        <v>583</v>
      </c>
      <c r="B421" s="62" t="str">
        <f t="shared" si="59"/>
        <v>MRC</v>
      </c>
      <c r="C421" s="63" t="str">
        <f>VLOOKUP(MID(E421,1,4),Sheet1!B$2:H$123,3,)</f>
        <v>CORPORATE SERVICES - ADMIN</v>
      </c>
      <c r="D421" s="64" t="str">
        <f>VLOOKUP(B421,project!A$2:D$101,2,)</f>
        <v xml:space="preserve">P-MUNICIPAL RUNNING COST                          </v>
      </c>
      <c r="E421" s="63" t="s">
        <v>1510</v>
      </c>
      <c r="F421" s="63" t="s">
        <v>106</v>
      </c>
      <c r="G421" s="65">
        <v>553</v>
      </c>
      <c r="H421" s="65">
        <v>594</v>
      </c>
      <c r="I421" s="66">
        <f>IF(ISERROR(VLOOKUP(CONCATENATE(E421," Total"),[1]salbud19!$E$6:$S$5588,15,)=TRUE),0,VLOOKUP(CONCATENATE(E421," Total"),[1]salbud19!$E$6:$S$5588,15,))</f>
        <v>594</v>
      </c>
      <c r="J421" s="66">
        <f t="shared" si="60"/>
        <v>625</v>
      </c>
      <c r="K421" s="66">
        <f t="shared" si="60"/>
        <v>658</v>
      </c>
      <c r="L421" s="62">
        <v>0</v>
      </c>
      <c r="M421" s="62">
        <v>0</v>
      </c>
      <c r="N421" s="62">
        <v>371.25</v>
      </c>
      <c r="O421" s="62"/>
      <c r="P421" s="62">
        <v>222.75</v>
      </c>
      <c r="Q421" s="62">
        <v>62.5</v>
      </c>
      <c r="R421" s="62">
        <v>34</v>
      </c>
      <c r="S421" s="62">
        <v>3411</v>
      </c>
      <c r="T421" s="62">
        <v>2130010</v>
      </c>
      <c r="U421" s="65">
        <v>371.25</v>
      </c>
      <c r="V421" s="65"/>
      <c r="W421" s="65">
        <v>41</v>
      </c>
      <c r="X421" s="65">
        <v>0</v>
      </c>
      <c r="Y421" s="62">
        <v>0</v>
      </c>
      <c r="Z421" s="62">
        <v>0</v>
      </c>
      <c r="AA421" s="62">
        <v>0</v>
      </c>
      <c r="AB421" s="62">
        <v>0</v>
      </c>
      <c r="AC421" s="62">
        <v>49.5</v>
      </c>
      <c r="AD421" s="62">
        <v>0</v>
      </c>
      <c r="AE421" s="62">
        <v>0</v>
      </c>
      <c r="AF421" s="62">
        <v>0</v>
      </c>
      <c r="AG421" s="62"/>
      <c r="AH421" s="62"/>
      <c r="AI421" s="62"/>
      <c r="AJ421" s="62"/>
    </row>
    <row r="422" spans="1:36" outlineLevel="2" x14ac:dyDescent="0.3">
      <c r="A422" s="62" t="s">
        <v>583</v>
      </c>
      <c r="B422" s="62" t="str">
        <f t="shared" si="59"/>
        <v>MRC</v>
      </c>
      <c r="C422" s="63" t="str">
        <f>VLOOKUP(MID(E422,1,4),Sheet1!B$2:H$123,3,)</f>
        <v>CORPORATE SERVICES - ADMIN</v>
      </c>
      <c r="D422" s="64" t="str">
        <f>VLOOKUP(B422,project!A$2:D$101,2,)</f>
        <v xml:space="preserve">P-MUNICIPAL RUNNING COST                          </v>
      </c>
      <c r="E422" s="63" t="s">
        <v>1511</v>
      </c>
      <c r="F422" s="63" t="s">
        <v>107</v>
      </c>
      <c r="G422" s="65">
        <v>35835</v>
      </c>
      <c r="H422" s="65">
        <v>30917</v>
      </c>
      <c r="I422" s="66">
        <f>ROUND(IF(ISERROR(VLOOKUP(CONCATENATE(E422," Total"),[1]salbud19!$E$6:$S$5588,15,)=TRUE),0,VLOOKUP(CONCATENATE(E422," Total"),[1]salbud19!$E$6:$S$5588,15,)),0)</f>
        <v>33493</v>
      </c>
      <c r="J422" s="66">
        <f t="shared" si="60"/>
        <v>35268</v>
      </c>
      <c r="K422" s="66">
        <f t="shared" si="60"/>
        <v>37137</v>
      </c>
      <c r="L422" s="62">
        <v>0</v>
      </c>
      <c r="M422" s="62">
        <v>0</v>
      </c>
      <c r="N422" s="62">
        <v>19749.8</v>
      </c>
      <c r="O422" s="62"/>
      <c r="P422" s="62">
        <v>11167.2</v>
      </c>
      <c r="Q422" s="62">
        <v>63.88</v>
      </c>
      <c r="R422" s="62">
        <v>34</v>
      </c>
      <c r="S422" s="62">
        <v>3411</v>
      </c>
      <c r="T422" s="62">
        <v>2130100</v>
      </c>
      <c r="U422" s="65">
        <v>19749.8</v>
      </c>
      <c r="V422" s="65"/>
      <c r="W422" s="65">
        <v>0</v>
      </c>
      <c r="X422" s="65">
        <v>-4918</v>
      </c>
      <c r="Y422" s="62">
        <v>0</v>
      </c>
      <c r="Z422" s="62">
        <v>0</v>
      </c>
      <c r="AA422" s="62">
        <v>0</v>
      </c>
      <c r="AB422" s="62">
        <v>0</v>
      </c>
      <c r="AC422" s="62">
        <v>2557.84</v>
      </c>
      <c r="AD422" s="62">
        <v>0</v>
      </c>
      <c r="AE422" s="62">
        <v>0</v>
      </c>
      <c r="AF422" s="62">
        <v>0</v>
      </c>
      <c r="AG422" s="62"/>
      <c r="AH422" s="62"/>
      <c r="AI422" s="62"/>
      <c r="AJ422" s="62"/>
    </row>
    <row r="423" spans="1:36" outlineLevel="2" x14ac:dyDescent="0.3">
      <c r="A423" s="62" t="s">
        <v>583</v>
      </c>
      <c r="B423" s="62" t="str">
        <f t="shared" si="59"/>
        <v>MRC</v>
      </c>
      <c r="C423" s="63" t="str">
        <f>VLOOKUP(MID(E423,1,4),Sheet1!B$2:H$123,3,)</f>
        <v>CORPORATE SERVICES - ADMIN</v>
      </c>
      <c r="D423" s="64" t="str">
        <f>VLOOKUP(B423,project!A$2:D$101,2,)</f>
        <v xml:space="preserve">P-MUNICIPAL RUNNING COST                          </v>
      </c>
      <c r="E423" s="63" t="s">
        <v>1512</v>
      </c>
      <c r="F423" s="63" t="s">
        <v>108</v>
      </c>
      <c r="G423" s="65">
        <v>70556</v>
      </c>
      <c r="H423" s="65">
        <v>130678</v>
      </c>
      <c r="I423" s="66">
        <f>ROUND(IF(ISERROR(VLOOKUP(CONCATENATE(E423," Total"),[1]salbud19!$E$6:$S$5588,15,)=TRUE),0,VLOOKUP(CONCATENATE(E423," Total"),[1]salbud19!$E$6:$S$5588,15,)),0)</f>
        <v>157879</v>
      </c>
      <c r="J423" s="66">
        <f t="shared" si="60"/>
        <v>166247</v>
      </c>
      <c r="K423" s="66">
        <f t="shared" si="60"/>
        <v>175058</v>
      </c>
      <c r="L423" s="62">
        <v>0</v>
      </c>
      <c r="M423" s="62">
        <v>0</v>
      </c>
      <c r="N423" s="62">
        <v>71010.600000000006</v>
      </c>
      <c r="O423" s="62"/>
      <c r="P423" s="62">
        <v>59667.4</v>
      </c>
      <c r="Q423" s="62">
        <v>54.34</v>
      </c>
      <c r="R423" s="62">
        <v>34</v>
      </c>
      <c r="S423" s="62">
        <v>3411</v>
      </c>
      <c r="T423" s="62">
        <v>2130200</v>
      </c>
      <c r="U423" s="65">
        <v>71010.600000000006</v>
      </c>
      <c r="V423" s="65"/>
      <c r="W423" s="65">
        <v>60122</v>
      </c>
      <c r="X423" s="65">
        <v>0</v>
      </c>
      <c r="Y423" s="62">
        <v>0</v>
      </c>
      <c r="Z423" s="62">
        <v>0</v>
      </c>
      <c r="AA423" s="62">
        <v>0</v>
      </c>
      <c r="AB423" s="62">
        <v>0</v>
      </c>
      <c r="AC423" s="62">
        <v>13156.59</v>
      </c>
      <c r="AD423" s="62">
        <v>0</v>
      </c>
      <c r="AE423" s="62">
        <v>0</v>
      </c>
      <c r="AF423" s="62">
        <v>0</v>
      </c>
      <c r="AG423" s="62"/>
      <c r="AH423" s="62"/>
      <c r="AI423" s="62"/>
      <c r="AJ423" s="62"/>
    </row>
    <row r="424" spans="1:36" outlineLevel="2" x14ac:dyDescent="0.3">
      <c r="A424" s="62" t="s">
        <v>583</v>
      </c>
      <c r="B424" s="62" t="str">
        <f t="shared" si="59"/>
        <v>MRC</v>
      </c>
      <c r="C424" s="63" t="str">
        <f>VLOOKUP(MID(E424,1,4),Sheet1!B$2:H$123,3,)</f>
        <v>CORPORATE SERVICES - ADMIN</v>
      </c>
      <c r="D424" s="64" t="str">
        <f>VLOOKUP(B424,project!A$2:D$101,2,)</f>
        <v xml:space="preserve">P-MUNICIPAL RUNNING COST                          </v>
      </c>
      <c r="E424" s="63" t="s">
        <v>1513</v>
      </c>
      <c r="F424" s="63" t="s">
        <v>109</v>
      </c>
      <c r="G424" s="65">
        <v>389071</v>
      </c>
      <c r="H424" s="65">
        <v>335023</v>
      </c>
      <c r="I424" s="66">
        <f>ROUND(IF(ISERROR(VLOOKUP(CONCATENATE(E424," Total"),[1]salbud19!$E$6:$S$5588,15,)=TRUE),0,VLOOKUP(CONCATENATE(E424," Total"),[1]salbud19!$E$6:$S$5588,15,)),0)</f>
        <v>362989</v>
      </c>
      <c r="J424" s="66">
        <f t="shared" si="60"/>
        <v>382227</v>
      </c>
      <c r="K424" s="66">
        <f t="shared" si="60"/>
        <v>402485</v>
      </c>
      <c r="L424" s="62">
        <v>0</v>
      </c>
      <c r="M424" s="62">
        <v>0</v>
      </c>
      <c r="N424" s="62">
        <v>214315.64</v>
      </c>
      <c r="O424" s="62"/>
      <c r="P424" s="62">
        <v>120707.36</v>
      </c>
      <c r="Q424" s="62">
        <v>63.97</v>
      </c>
      <c r="R424" s="62">
        <v>34</v>
      </c>
      <c r="S424" s="62">
        <v>3411</v>
      </c>
      <c r="T424" s="62">
        <v>2130300</v>
      </c>
      <c r="U424" s="65">
        <v>214315.64</v>
      </c>
      <c r="V424" s="65"/>
      <c r="W424" s="65">
        <v>0</v>
      </c>
      <c r="X424" s="65">
        <v>-54048</v>
      </c>
      <c r="Y424" s="62">
        <v>0</v>
      </c>
      <c r="Z424" s="62">
        <v>0</v>
      </c>
      <c r="AA424" s="62">
        <v>0</v>
      </c>
      <c r="AB424" s="62">
        <v>0</v>
      </c>
      <c r="AC424" s="62">
        <v>27717.360000000001</v>
      </c>
      <c r="AD424" s="62">
        <v>0</v>
      </c>
      <c r="AE424" s="62">
        <v>0</v>
      </c>
      <c r="AF424" s="62">
        <v>0</v>
      </c>
      <c r="AG424" s="62"/>
      <c r="AH424" s="62"/>
      <c r="AI424" s="62"/>
      <c r="AJ424" s="62"/>
    </row>
    <row r="425" spans="1:36" outlineLevel="2" x14ac:dyDescent="0.3">
      <c r="A425" s="62" t="s">
        <v>583</v>
      </c>
      <c r="B425" s="62" t="str">
        <f t="shared" si="59"/>
        <v>MRC</v>
      </c>
      <c r="C425" s="63" t="str">
        <f>VLOOKUP(MID(E425,1,4),Sheet1!B$2:H$123,3,)</f>
        <v>CORPORATE SERVICES - ADMIN</v>
      </c>
      <c r="D425" s="64" t="str">
        <f>VLOOKUP(B425,project!A$2:D$101,2,)</f>
        <v xml:space="preserve">P-MUNICIPAL RUNNING COST                          </v>
      </c>
      <c r="E425" s="63" t="s">
        <v>1514</v>
      </c>
      <c r="F425" s="63" t="s">
        <v>110</v>
      </c>
      <c r="G425" s="65">
        <v>10455</v>
      </c>
      <c r="H425" s="65">
        <v>10439</v>
      </c>
      <c r="I425" s="66">
        <f>ROUND(IF(ISERROR(VLOOKUP(CONCATENATE(E425," Total"),[1]salbud19!$E$6:$S$5588,15,)=TRUE),0,VLOOKUP(CONCATENATE(E425," Total"),[1]salbud19!$E$6:$S$5588,15,)),0)</f>
        <v>10708</v>
      </c>
      <c r="J425" s="66">
        <f t="shared" si="60"/>
        <v>11276</v>
      </c>
      <c r="K425" s="66">
        <f t="shared" si="60"/>
        <v>11874</v>
      </c>
      <c r="L425" s="62">
        <v>0</v>
      </c>
      <c r="M425" s="62">
        <v>0</v>
      </c>
      <c r="N425" s="62">
        <v>6385.11</v>
      </c>
      <c r="O425" s="62"/>
      <c r="P425" s="62">
        <v>4053.89</v>
      </c>
      <c r="Q425" s="62">
        <v>61.16</v>
      </c>
      <c r="R425" s="62">
        <v>34</v>
      </c>
      <c r="S425" s="62">
        <v>3411</v>
      </c>
      <c r="T425" s="62">
        <v>2130400</v>
      </c>
      <c r="U425" s="65">
        <v>6385.11</v>
      </c>
      <c r="V425" s="65"/>
      <c r="W425" s="65">
        <v>0</v>
      </c>
      <c r="X425" s="65">
        <v>-16</v>
      </c>
      <c r="Y425" s="62">
        <v>0</v>
      </c>
      <c r="Z425" s="62">
        <v>0</v>
      </c>
      <c r="AA425" s="62">
        <v>0</v>
      </c>
      <c r="AB425" s="62">
        <v>0</v>
      </c>
      <c r="AC425" s="62">
        <v>892.32</v>
      </c>
      <c r="AD425" s="62">
        <v>0</v>
      </c>
      <c r="AE425" s="62">
        <v>0</v>
      </c>
      <c r="AF425" s="62">
        <v>0</v>
      </c>
      <c r="AG425" s="62"/>
      <c r="AH425" s="62"/>
      <c r="AI425" s="62"/>
      <c r="AJ425" s="62"/>
    </row>
    <row r="426" spans="1:36" outlineLevel="2" x14ac:dyDescent="0.3">
      <c r="A426" s="62" t="s">
        <v>583</v>
      </c>
      <c r="B426" s="62" t="str">
        <f t="shared" si="59"/>
        <v>MRC</v>
      </c>
      <c r="C426" s="63" t="str">
        <f>VLOOKUP(MID(E426,1,4),Sheet1!B$2:H$123,3,)</f>
        <v>CORPORATE SERVICES - ADMIN</v>
      </c>
      <c r="D426" s="64" t="str">
        <f>VLOOKUP(B426,project!A$2:D$101,2,)</f>
        <v xml:space="preserve">P-MUNICIPAL RUNNING COST                          </v>
      </c>
      <c r="E426" s="63" t="s">
        <v>1515</v>
      </c>
      <c r="F426" s="63" t="s">
        <v>178</v>
      </c>
      <c r="G426" s="65">
        <v>49907</v>
      </c>
      <c r="H426" s="65">
        <v>49907</v>
      </c>
      <c r="I426" s="66">
        <f>(H426)</f>
        <v>49907</v>
      </c>
      <c r="J426" s="66">
        <f t="shared" si="60"/>
        <v>52552</v>
      </c>
      <c r="K426" s="66">
        <f t="shared" si="60"/>
        <v>55337</v>
      </c>
      <c r="L426" s="62">
        <v>4536.92</v>
      </c>
      <c r="M426" s="62">
        <v>0</v>
      </c>
      <c r="N426" s="62">
        <v>29605.26</v>
      </c>
      <c r="O426" s="62"/>
      <c r="P426" s="62">
        <v>20301.740000000002</v>
      </c>
      <c r="Q426" s="62">
        <v>59.32</v>
      </c>
      <c r="R426" s="62">
        <v>34</v>
      </c>
      <c r="S426" s="62">
        <v>3411</v>
      </c>
      <c r="T426" s="62">
        <v>2301100</v>
      </c>
      <c r="U426" s="65">
        <v>29605.26</v>
      </c>
      <c r="V426" s="65"/>
      <c r="W426" s="65">
        <v>0</v>
      </c>
      <c r="X426" s="65">
        <v>0</v>
      </c>
      <c r="Y426" s="62">
        <v>0</v>
      </c>
      <c r="Z426" s="62">
        <v>0</v>
      </c>
      <c r="AA426" s="62">
        <v>0</v>
      </c>
      <c r="AB426" s="62">
        <v>0</v>
      </c>
      <c r="AC426" s="62">
        <v>1203.98</v>
      </c>
      <c r="AD426" s="62">
        <v>0</v>
      </c>
      <c r="AE426" s="62">
        <v>0</v>
      </c>
      <c r="AF426" s="62">
        <v>0</v>
      </c>
      <c r="AG426" s="62"/>
      <c r="AH426" s="62"/>
      <c r="AI426" s="62"/>
      <c r="AJ426" s="62"/>
    </row>
    <row r="427" spans="1:36" outlineLevel="2" x14ac:dyDescent="0.3">
      <c r="A427" s="62" t="s">
        <v>583</v>
      </c>
      <c r="B427" s="62" t="str">
        <f t="shared" si="59"/>
        <v>MRC</v>
      </c>
      <c r="C427" s="63" t="str">
        <f>VLOOKUP(MID(E427,1,4),Sheet1!B$2:H$123,3,)</f>
        <v>CORPORATE SERVICES - ADMIN</v>
      </c>
      <c r="D427" s="64" t="str">
        <f>VLOOKUP(B427,project!A$2:D$101,2,)</f>
        <v xml:space="preserve">P-MUNICIPAL RUNNING COST                          </v>
      </c>
      <c r="E427" s="63" t="s">
        <v>1516</v>
      </c>
      <c r="F427" s="63" t="s">
        <v>184</v>
      </c>
      <c r="G427" s="65">
        <v>2000</v>
      </c>
      <c r="H427" s="65">
        <v>0</v>
      </c>
      <c r="I427" s="66">
        <f>(H427)</f>
        <v>0</v>
      </c>
      <c r="J427" s="66">
        <f t="shared" si="60"/>
        <v>0</v>
      </c>
      <c r="K427" s="66">
        <f t="shared" si="60"/>
        <v>0</v>
      </c>
      <c r="L427" s="62">
        <v>0</v>
      </c>
      <c r="M427" s="62">
        <v>0</v>
      </c>
      <c r="N427" s="62">
        <v>0</v>
      </c>
      <c r="O427" s="62"/>
      <c r="P427" s="62">
        <v>0</v>
      </c>
      <c r="Q427" s="62">
        <v>0</v>
      </c>
      <c r="R427" s="62">
        <v>34</v>
      </c>
      <c r="S427" s="62">
        <v>3411</v>
      </c>
      <c r="T427" s="62">
        <v>2301620</v>
      </c>
      <c r="U427" s="65">
        <v>0</v>
      </c>
      <c r="V427" s="65"/>
      <c r="W427" s="65">
        <v>0</v>
      </c>
      <c r="X427" s="65">
        <v>-2000</v>
      </c>
      <c r="Y427" s="62">
        <v>0</v>
      </c>
      <c r="Z427" s="62">
        <v>0</v>
      </c>
      <c r="AA427" s="62">
        <v>0</v>
      </c>
      <c r="AB427" s="62">
        <v>0</v>
      </c>
      <c r="AC427" s="62">
        <v>0</v>
      </c>
      <c r="AD427" s="62">
        <v>0</v>
      </c>
      <c r="AE427" s="62">
        <v>0</v>
      </c>
      <c r="AF427" s="62">
        <v>0</v>
      </c>
      <c r="AG427" s="62"/>
      <c r="AH427" s="62"/>
      <c r="AI427" s="62"/>
      <c r="AJ427" s="62"/>
    </row>
    <row r="428" spans="1:36" outlineLevel="2" x14ac:dyDescent="0.3">
      <c r="A428" s="62" t="s">
        <v>583</v>
      </c>
      <c r="B428" s="62" t="str">
        <f t="shared" si="59"/>
        <v>MRC</v>
      </c>
      <c r="C428" s="63" t="str">
        <f>VLOOKUP(MID(E428,1,4),Sheet1!B$2:H$123,3,)</f>
        <v>CORPORATE SERVICES - ADMIN</v>
      </c>
      <c r="D428" s="64" t="str">
        <f>VLOOKUP(B428,project!A$2:D$101,2,)</f>
        <v xml:space="preserve">P-MUNICIPAL RUNNING COST                          </v>
      </c>
      <c r="E428" s="63" t="s">
        <v>1517</v>
      </c>
      <c r="F428" s="63" t="s">
        <v>198</v>
      </c>
      <c r="G428" s="65">
        <v>30779</v>
      </c>
      <c r="H428" s="65">
        <v>29695</v>
      </c>
      <c r="I428" s="66">
        <f>ROUND(IF(ISERROR(VLOOKUP(CONCATENATE(E428," Total"),[1]salbud19!$E$6:$S$5588,15,)=TRUE),0,VLOOKUP(CONCATENATE(E428," Total"),[1]salbud19!$E$6:$S$5588,15,)),0)</f>
        <v>29548</v>
      </c>
      <c r="J428" s="66">
        <f t="shared" si="60"/>
        <v>31114</v>
      </c>
      <c r="K428" s="66">
        <f t="shared" si="60"/>
        <v>32763</v>
      </c>
      <c r="L428" s="62">
        <v>0</v>
      </c>
      <c r="M428" s="62">
        <v>0</v>
      </c>
      <c r="N428" s="62">
        <v>18100.669999999998</v>
      </c>
      <c r="O428" s="62"/>
      <c r="P428" s="62">
        <v>11594.33</v>
      </c>
      <c r="Q428" s="62">
        <v>60.95</v>
      </c>
      <c r="R428" s="62">
        <v>34</v>
      </c>
      <c r="S428" s="62">
        <v>3411</v>
      </c>
      <c r="T428" s="62">
        <v>2305410</v>
      </c>
      <c r="U428" s="65">
        <v>18100.669999999998</v>
      </c>
      <c r="V428" s="65"/>
      <c r="W428" s="65">
        <v>0</v>
      </c>
      <c r="X428" s="65">
        <v>-1084</v>
      </c>
      <c r="Y428" s="62">
        <v>0</v>
      </c>
      <c r="Z428" s="62">
        <v>0</v>
      </c>
      <c r="AA428" s="62">
        <v>0</v>
      </c>
      <c r="AB428" s="62">
        <v>0</v>
      </c>
      <c r="AC428" s="62">
        <v>2575.14</v>
      </c>
      <c r="AD428" s="62">
        <v>0</v>
      </c>
      <c r="AE428" s="62">
        <v>0</v>
      </c>
      <c r="AF428" s="62">
        <v>0</v>
      </c>
      <c r="AG428" s="62"/>
      <c r="AH428" s="62"/>
      <c r="AI428" s="62"/>
      <c r="AJ428" s="62"/>
    </row>
    <row r="429" spans="1:36" outlineLevel="2" x14ac:dyDescent="0.3">
      <c r="A429" s="62" t="s">
        <v>583</v>
      </c>
      <c r="B429" s="62" t="str">
        <f t="shared" si="59"/>
        <v>MRC</v>
      </c>
      <c r="C429" s="63" t="str">
        <f>VLOOKUP(MID(E429,1,4),Sheet1!B$2:H$123,3,)</f>
        <v>CORPORATE SERVICES - ADMIN</v>
      </c>
      <c r="D429" s="64" t="str">
        <f>VLOOKUP(B429,project!A$2:D$101,2,)</f>
        <v xml:space="preserve">P-MUNICIPAL RUNNING COST                          </v>
      </c>
      <c r="E429" s="63" t="s">
        <v>1518</v>
      </c>
      <c r="F429" s="63" t="s">
        <v>199</v>
      </c>
      <c r="G429" s="65">
        <v>2500</v>
      </c>
      <c r="H429" s="65">
        <v>2500</v>
      </c>
      <c r="I429" s="66">
        <f>(H429)</f>
        <v>2500</v>
      </c>
      <c r="J429" s="66">
        <f t="shared" si="60"/>
        <v>2633</v>
      </c>
      <c r="K429" s="66">
        <f t="shared" si="60"/>
        <v>2773</v>
      </c>
      <c r="L429" s="62">
        <v>0</v>
      </c>
      <c r="M429" s="62">
        <v>0</v>
      </c>
      <c r="N429" s="62">
        <v>1228.07</v>
      </c>
      <c r="O429" s="62"/>
      <c r="P429" s="62">
        <v>1271.93</v>
      </c>
      <c r="Q429" s="62">
        <v>49.12</v>
      </c>
      <c r="R429" s="62">
        <v>34</v>
      </c>
      <c r="S429" s="62">
        <v>3411</v>
      </c>
      <c r="T429" s="62">
        <v>2305760</v>
      </c>
      <c r="U429" s="65">
        <v>1228.07</v>
      </c>
      <c r="V429" s="65"/>
      <c r="W429" s="65">
        <v>0</v>
      </c>
      <c r="X429" s="65">
        <v>0</v>
      </c>
      <c r="Y429" s="62">
        <v>0</v>
      </c>
      <c r="Z429" s="62">
        <v>0</v>
      </c>
      <c r="AA429" s="62">
        <v>0</v>
      </c>
      <c r="AB429" s="62">
        <v>0</v>
      </c>
      <c r="AC429" s="62">
        <v>0</v>
      </c>
      <c r="AD429" s="62">
        <v>0</v>
      </c>
      <c r="AE429" s="62">
        <v>0</v>
      </c>
      <c r="AF429" s="62">
        <v>0</v>
      </c>
      <c r="AG429" s="62"/>
      <c r="AH429" s="62"/>
      <c r="AI429" s="62"/>
      <c r="AJ429" s="62"/>
    </row>
    <row r="430" spans="1:36" outlineLevel="2" x14ac:dyDescent="0.3">
      <c r="A430" s="62" t="s">
        <v>583</v>
      </c>
      <c r="B430" s="62" t="str">
        <f t="shared" si="59"/>
        <v>MRC</v>
      </c>
      <c r="C430" s="63" t="str">
        <f>VLOOKUP(MID(E430,1,4),Sheet1!B$2:H$123,3,)</f>
        <v>CORPORATE SERVICES - ADMIN</v>
      </c>
      <c r="D430" s="64" t="str">
        <f>VLOOKUP(B430,project!A$2:D$101,2,)</f>
        <v xml:space="preserve">P-MUNICIPAL RUNNING COST                          </v>
      </c>
      <c r="E430" s="63" t="s">
        <v>1519</v>
      </c>
      <c r="F430" s="63" t="s">
        <v>212</v>
      </c>
      <c r="G430" s="65">
        <v>26900</v>
      </c>
      <c r="H430" s="65">
        <v>8000</v>
      </c>
      <c r="I430" s="66">
        <f>(H430)</f>
        <v>8000</v>
      </c>
      <c r="J430" s="66">
        <f t="shared" si="60"/>
        <v>8424</v>
      </c>
      <c r="K430" s="66">
        <f t="shared" si="60"/>
        <v>8870</v>
      </c>
      <c r="L430" s="62">
        <v>791</v>
      </c>
      <c r="M430" s="62">
        <v>0</v>
      </c>
      <c r="N430" s="62">
        <v>3299.52</v>
      </c>
      <c r="O430" s="62"/>
      <c r="P430" s="62">
        <v>4700.4799999999996</v>
      </c>
      <c r="Q430" s="62">
        <v>41.24</v>
      </c>
      <c r="R430" s="62">
        <v>34</v>
      </c>
      <c r="S430" s="62">
        <v>3411</v>
      </c>
      <c r="T430" s="62">
        <v>2320600</v>
      </c>
      <c r="U430" s="65">
        <v>3299.52</v>
      </c>
      <c r="V430" s="65"/>
      <c r="W430" s="65">
        <v>0</v>
      </c>
      <c r="X430" s="65">
        <v>-18900</v>
      </c>
      <c r="Y430" s="62">
        <v>0</v>
      </c>
      <c r="Z430" s="62">
        <v>3565.23</v>
      </c>
      <c r="AA430" s="62">
        <v>0</v>
      </c>
      <c r="AB430" s="62">
        <v>0</v>
      </c>
      <c r="AC430" s="62">
        <v>3565.23</v>
      </c>
      <c r="AD430" s="62">
        <v>0</v>
      </c>
      <c r="AE430" s="62">
        <v>0</v>
      </c>
      <c r="AF430" s="62">
        <v>0</v>
      </c>
      <c r="AG430" s="62"/>
      <c r="AH430" s="62"/>
      <c r="AI430" s="62"/>
      <c r="AJ430" s="62"/>
    </row>
    <row r="431" spans="1:36" s="30" customFormat="1" outlineLevel="1" x14ac:dyDescent="0.3">
      <c r="A431" s="72"/>
      <c r="B431" s="72"/>
      <c r="C431" s="73" t="s">
        <v>3510</v>
      </c>
      <c r="D431" s="59"/>
      <c r="E431" s="73"/>
      <c r="F431" s="73"/>
      <c r="G431" s="74">
        <f>SUBTOTAL(9,G408:G430)</f>
        <v>4047367</v>
      </c>
      <c r="H431" s="74">
        <f>SUBTOTAL(9,H408:H430)</f>
        <v>3562738</v>
      </c>
      <c r="I431" s="75">
        <f>SUBTOTAL(9,I408:I430)</f>
        <v>3608702</v>
      </c>
      <c r="J431" s="75">
        <f>SUBTOTAL(9,J408:J430)</f>
        <v>3799963</v>
      </c>
      <c r="K431" s="75">
        <f>SUBTOTAL(9,K408:K430)</f>
        <v>4001360</v>
      </c>
      <c r="L431" s="72"/>
      <c r="M431" s="72"/>
      <c r="N431" s="72"/>
      <c r="O431" s="72"/>
      <c r="P431" s="72"/>
      <c r="Q431" s="72"/>
      <c r="R431" s="72"/>
      <c r="S431" s="72"/>
      <c r="T431" s="72"/>
      <c r="U431" s="74"/>
      <c r="V431" s="74"/>
      <c r="W431" s="74"/>
      <c r="X431" s="74"/>
      <c r="Y431" s="72"/>
      <c r="Z431" s="72"/>
      <c r="AA431" s="72"/>
      <c r="AB431" s="72"/>
      <c r="AC431" s="72"/>
      <c r="AD431" s="72"/>
      <c r="AE431" s="72"/>
      <c r="AF431" s="72"/>
      <c r="AG431" s="72"/>
      <c r="AH431" s="72"/>
      <c r="AI431" s="72"/>
      <c r="AJ431" s="72"/>
    </row>
    <row r="432" spans="1:36" outlineLevel="2" x14ac:dyDescent="0.3">
      <c r="A432" s="62" t="s">
        <v>583</v>
      </c>
      <c r="B432" s="70" t="str">
        <f t="shared" ref="B432:B445" si="61">MID(E432,14,3)</f>
        <v>MRC</v>
      </c>
      <c r="C432" s="76" t="str">
        <f>VLOOKUP(MID(E432,1,4),Sheet1!B$2:H$123,3,)</f>
        <v>HUMAN RESOURCES ADMINISTRATION</v>
      </c>
      <c r="D432" s="77" t="str">
        <f>VLOOKUP(B432,project!A$2:D$101,2,)</f>
        <v xml:space="preserve">P-MUNICIPAL RUNNING COST                          </v>
      </c>
      <c r="E432" s="76" t="s">
        <v>1526</v>
      </c>
      <c r="F432" s="76" t="s">
        <v>32</v>
      </c>
      <c r="G432" s="78">
        <v>400000</v>
      </c>
      <c r="H432" s="78">
        <v>0</v>
      </c>
      <c r="I432" s="78">
        <f>(H432)</f>
        <v>0</v>
      </c>
      <c r="J432" s="78">
        <f t="shared" ref="J432:K452" si="62">ROUND(SUM(I432*5.3%)+I432,0)</f>
        <v>0</v>
      </c>
      <c r="K432" s="78">
        <f t="shared" si="62"/>
        <v>0</v>
      </c>
      <c r="L432" s="70">
        <v>0</v>
      </c>
      <c r="M432" s="70">
        <v>0</v>
      </c>
      <c r="N432" s="70">
        <v>0</v>
      </c>
      <c r="O432" s="70"/>
      <c r="P432" s="70">
        <v>0</v>
      </c>
      <c r="Q432" s="70">
        <v>0</v>
      </c>
      <c r="R432" s="70">
        <v>34</v>
      </c>
      <c r="S432" s="70">
        <v>3421</v>
      </c>
      <c r="T432" s="70">
        <v>1130650</v>
      </c>
      <c r="U432" s="78">
        <v>0</v>
      </c>
      <c r="V432" s="78"/>
      <c r="W432" s="78">
        <v>0</v>
      </c>
      <c r="X432" s="78">
        <v>-400000</v>
      </c>
      <c r="Y432" s="70">
        <v>0</v>
      </c>
      <c r="Z432" s="70">
        <v>0</v>
      </c>
      <c r="AA432" s="70">
        <v>0</v>
      </c>
      <c r="AB432" s="70">
        <v>0</v>
      </c>
      <c r="AC432" s="70">
        <v>0</v>
      </c>
      <c r="AD432" s="70">
        <v>0</v>
      </c>
      <c r="AE432" s="70">
        <v>0</v>
      </c>
      <c r="AF432" s="70">
        <v>0</v>
      </c>
      <c r="AG432" s="70"/>
      <c r="AH432" s="70"/>
      <c r="AI432" s="70"/>
      <c r="AJ432" s="70"/>
    </row>
    <row r="433" spans="1:36" outlineLevel="2" x14ac:dyDescent="0.3">
      <c r="A433" s="62" t="s">
        <v>583</v>
      </c>
      <c r="B433" s="62" t="str">
        <f t="shared" si="61"/>
        <v>ZZZ</v>
      </c>
      <c r="C433" s="63" t="str">
        <f>VLOOKUP(MID(E433,1,4),Sheet1!B$2:H$123,3,)</f>
        <v>HUMAN RESOURCES ADMINISTRATION</v>
      </c>
      <c r="D433" s="64" t="str">
        <f>VLOOKUP(B433,project!A$2:D$101,2,)</f>
        <v xml:space="preserve">P-DEFAULT TRANSACTIONS                            </v>
      </c>
      <c r="E433" s="63" t="s">
        <v>1527</v>
      </c>
      <c r="F433" s="63" t="s">
        <v>45</v>
      </c>
      <c r="G433" s="65">
        <v>-406985</v>
      </c>
      <c r="H433" s="65">
        <v>-406985</v>
      </c>
      <c r="I433" s="66">
        <v>-420614</v>
      </c>
      <c r="J433" s="66">
        <f t="shared" si="62"/>
        <v>-442907</v>
      </c>
      <c r="K433" s="66">
        <f t="shared" si="62"/>
        <v>-466381</v>
      </c>
      <c r="L433" s="62">
        <v>0</v>
      </c>
      <c r="M433" s="62">
        <v>0</v>
      </c>
      <c r="N433" s="62">
        <v>-139505.15</v>
      </c>
      <c r="O433" s="62"/>
      <c r="P433" s="62">
        <v>-267479.84999999998</v>
      </c>
      <c r="Q433" s="62">
        <v>34.270000000000003</v>
      </c>
      <c r="R433" s="62">
        <v>34</v>
      </c>
      <c r="S433" s="62">
        <v>3421</v>
      </c>
      <c r="T433" s="62">
        <v>1385330</v>
      </c>
      <c r="U433" s="65"/>
      <c r="V433" s="65">
        <v>139505.15</v>
      </c>
      <c r="W433" s="65">
        <v>0</v>
      </c>
      <c r="X433" s="65">
        <v>0</v>
      </c>
      <c r="Y433" s="62">
        <v>0</v>
      </c>
      <c r="Z433" s="62">
        <v>0</v>
      </c>
      <c r="AA433" s="62">
        <v>0</v>
      </c>
      <c r="AB433" s="62">
        <v>0</v>
      </c>
      <c r="AC433" s="62">
        <v>0</v>
      </c>
      <c r="AD433" s="62">
        <v>0</v>
      </c>
      <c r="AE433" s="62">
        <v>0</v>
      </c>
      <c r="AF433" s="62">
        <v>0</v>
      </c>
      <c r="AG433" s="62"/>
      <c r="AH433" s="62"/>
      <c r="AI433" s="62"/>
      <c r="AJ433" s="62"/>
    </row>
    <row r="434" spans="1:36" outlineLevel="2" x14ac:dyDescent="0.3">
      <c r="A434" s="62" t="s">
        <v>583</v>
      </c>
      <c r="B434" s="62" t="str">
        <f t="shared" si="61"/>
        <v>MRC</v>
      </c>
      <c r="C434" s="63" t="str">
        <f>VLOOKUP(MID(E434,1,4),Sheet1!B$2:H$123,3,)</f>
        <v>HUMAN RESOURCES ADMINISTRATION</v>
      </c>
      <c r="D434" s="64" t="str">
        <f>VLOOKUP(B434,project!A$2:D$101,2,)</f>
        <v xml:space="preserve">P-MUNICIPAL RUNNING COST                          </v>
      </c>
      <c r="E434" s="63" t="s">
        <v>1528</v>
      </c>
      <c r="F434" s="63" t="s">
        <v>98</v>
      </c>
      <c r="G434" s="65">
        <v>5367737</v>
      </c>
      <c r="H434" s="65">
        <v>4987520</v>
      </c>
      <c r="I434" s="66">
        <f>ROUND(IF(ISERROR(VLOOKUP(CONCATENATE(E434," Total"),[1]salbud19!$E$6:$S$5588,15,)=TRUE),0,VLOOKUP(CONCATENATE(E434," Total"),[1]salbud19!$E$6:$S$5588,15,)),0)</f>
        <v>5368810</v>
      </c>
      <c r="J434" s="66">
        <f t="shared" si="62"/>
        <v>5653357</v>
      </c>
      <c r="K434" s="66">
        <f t="shared" si="62"/>
        <v>5952985</v>
      </c>
      <c r="L434" s="62">
        <v>0</v>
      </c>
      <c r="M434" s="62">
        <v>0</v>
      </c>
      <c r="N434" s="62">
        <v>2910741.95</v>
      </c>
      <c r="O434" s="62"/>
      <c r="P434" s="62">
        <v>2076778.05</v>
      </c>
      <c r="Q434" s="62">
        <v>58.36</v>
      </c>
      <c r="R434" s="62">
        <v>34</v>
      </c>
      <c r="S434" s="62">
        <v>3421</v>
      </c>
      <c r="T434" s="62">
        <v>2110010</v>
      </c>
      <c r="U434" s="65">
        <v>2910741.95</v>
      </c>
      <c r="V434" s="65"/>
      <c r="W434" s="65">
        <v>0</v>
      </c>
      <c r="X434" s="65">
        <v>-380217</v>
      </c>
      <c r="Y434" s="62">
        <v>0</v>
      </c>
      <c r="Z434" s="62">
        <v>0</v>
      </c>
      <c r="AA434" s="62">
        <v>0</v>
      </c>
      <c r="AB434" s="62">
        <v>0</v>
      </c>
      <c r="AC434" s="62">
        <v>415192.48</v>
      </c>
      <c r="AD434" s="62">
        <v>0</v>
      </c>
      <c r="AE434" s="62">
        <v>0</v>
      </c>
      <c r="AF434" s="62">
        <v>0</v>
      </c>
      <c r="AG434" s="62"/>
      <c r="AH434" s="62"/>
      <c r="AI434" s="62"/>
      <c r="AJ434" s="62"/>
    </row>
    <row r="435" spans="1:36" outlineLevel="2" x14ac:dyDescent="0.3">
      <c r="A435" s="62" t="s">
        <v>583</v>
      </c>
      <c r="B435" s="62" t="str">
        <f t="shared" si="61"/>
        <v>MRC</v>
      </c>
      <c r="C435" s="63" t="str">
        <f>VLOOKUP(MID(E435,1,4),Sheet1!B$2:H$123,3,)</f>
        <v>HUMAN RESOURCES ADMINISTRATION</v>
      </c>
      <c r="D435" s="64" t="str">
        <f>VLOOKUP(B435,project!A$2:D$101,2,)</f>
        <v xml:space="preserve">P-MUNICIPAL RUNNING COST                          </v>
      </c>
      <c r="E435" s="63" t="s">
        <v>1529</v>
      </c>
      <c r="F435" s="63" t="s">
        <v>99</v>
      </c>
      <c r="G435" s="65">
        <v>382996</v>
      </c>
      <c r="H435" s="65">
        <v>411854</v>
      </c>
      <c r="I435" s="66">
        <f>ROUND(IF(ISERROR(VLOOKUP(CONCATENATE(E435," Total"),[1]salbud19!$E$6:$S$5588,15,)=TRUE),0,VLOOKUP(CONCATENATE(E435," Total"),[1]salbud19!$E$6:$S$5588,15,)),0)</f>
        <v>447453</v>
      </c>
      <c r="J435" s="66">
        <f t="shared" si="62"/>
        <v>471168</v>
      </c>
      <c r="K435" s="66">
        <f t="shared" si="62"/>
        <v>496140</v>
      </c>
      <c r="L435" s="62">
        <v>0</v>
      </c>
      <c r="M435" s="62">
        <v>0</v>
      </c>
      <c r="N435" s="62">
        <v>184516</v>
      </c>
      <c r="O435" s="62"/>
      <c r="P435" s="62">
        <v>227338</v>
      </c>
      <c r="Q435" s="62">
        <v>44.8</v>
      </c>
      <c r="R435" s="62">
        <v>34</v>
      </c>
      <c r="S435" s="62">
        <v>3421</v>
      </c>
      <c r="T435" s="62">
        <v>2110100</v>
      </c>
      <c r="U435" s="65">
        <v>184516</v>
      </c>
      <c r="V435" s="65"/>
      <c r="W435" s="65">
        <v>28858</v>
      </c>
      <c r="X435" s="65">
        <v>0</v>
      </c>
      <c r="Y435" s="62">
        <v>0</v>
      </c>
      <c r="Z435" s="62">
        <v>0</v>
      </c>
      <c r="AA435" s="62">
        <v>0</v>
      </c>
      <c r="AB435" s="62">
        <v>0</v>
      </c>
      <c r="AC435" s="62">
        <v>72599</v>
      </c>
      <c r="AD435" s="62">
        <v>0</v>
      </c>
      <c r="AE435" s="62">
        <v>0</v>
      </c>
      <c r="AF435" s="62">
        <v>0</v>
      </c>
      <c r="AG435" s="62"/>
      <c r="AH435" s="62"/>
      <c r="AI435" s="62"/>
      <c r="AJ435" s="62"/>
    </row>
    <row r="436" spans="1:36" outlineLevel="2" x14ac:dyDescent="0.3">
      <c r="A436" s="62" t="s">
        <v>583</v>
      </c>
      <c r="B436" s="62" t="str">
        <f t="shared" si="61"/>
        <v>MRC</v>
      </c>
      <c r="C436" s="63" t="str">
        <f>VLOOKUP(MID(E436,1,4),Sheet1!B$2:H$123,3,)</f>
        <v>HUMAN RESOURCES ADMINISTRATION</v>
      </c>
      <c r="D436" s="64" t="str">
        <f>VLOOKUP(B436,project!A$2:D$101,2,)</f>
        <v xml:space="preserve">P-MUNICIPAL RUNNING COST                          </v>
      </c>
      <c r="E436" s="63" t="s">
        <v>1530</v>
      </c>
      <c r="F436" s="63" t="s">
        <v>101</v>
      </c>
      <c r="G436" s="65">
        <v>26712</v>
      </c>
      <c r="H436" s="65">
        <v>28680</v>
      </c>
      <c r="I436" s="66">
        <f>ROUND(IF(ISERROR(VLOOKUP(CONCATENATE(E436," Total"),[1]salbud19!$E$6:$S$5588,15,)=TRUE),0,VLOOKUP(CONCATENATE(E436," Total"),[1]salbud19!$E$6:$S$5588,15,)),0)</f>
        <v>28678</v>
      </c>
      <c r="J436" s="66">
        <f t="shared" si="62"/>
        <v>30198</v>
      </c>
      <c r="K436" s="66">
        <f t="shared" si="62"/>
        <v>31798</v>
      </c>
      <c r="L436" s="62">
        <v>0</v>
      </c>
      <c r="M436" s="62">
        <v>0</v>
      </c>
      <c r="N436" s="62">
        <v>16728.810000000001</v>
      </c>
      <c r="O436" s="62"/>
      <c r="P436" s="62">
        <v>11951.19</v>
      </c>
      <c r="Q436" s="62">
        <v>58.32</v>
      </c>
      <c r="R436" s="62">
        <v>34</v>
      </c>
      <c r="S436" s="62">
        <v>3421</v>
      </c>
      <c r="T436" s="62">
        <v>2110260</v>
      </c>
      <c r="U436" s="65">
        <v>16728.810000000001</v>
      </c>
      <c r="V436" s="65"/>
      <c r="W436" s="65">
        <v>1968</v>
      </c>
      <c r="X436" s="65">
        <v>0</v>
      </c>
      <c r="Y436" s="62">
        <v>0</v>
      </c>
      <c r="Z436" s="62">
        <v>0</v>
      </c>
      <c r="AA436" s="62">
        <v>0</v>
      </c>
      <c r="AB436" s="62">
        <v>0</v>
      </c>
      <c r="AC436" s="62">
        <v>2389.83</v>
      </c>
      <c r="AD436" s="62">
        <v>0</v>
      </c>
      <c r="AE436" s="62">
        <v>0</v>
      </c>
      <c r="AF436" s="62">
        <v>0</v>
      </c>
      <c r="AG436" s="62"/>
      <c r="AH436" s="62"/>
      <c r="AI436" s="62"/>
      <c r="AJ436" s="62"/>
    </row>
    <row r="437" spans="1:36" outlineLevel="2" x14ac:dyDescent="0.3">
      <c r="A437" s="62" t="s">
        <v>583</v>
      </c>
      <c r="B437" s="62" t="str">
        <f t="shared" si="61"/>
        <v>MRC</v>
      </c>
      <c r="C437" s="63" t="str">
        <f>VLOOKUP(MID(E437,1,4),Sheet1!B$2:H$123,3,)</f>
        <v>HUMAN RESOURCES ADMINISTRATION</v>
      </c>
      <c r="D437" s="64" t="str">
        <f>VLOOKUP(B437,project!A$2:D$101,2,)</f>
        <v xml:space="preserve">P-MUNICIPAL RUNNING COST                          </v>
      </c>
      <c r="E437" s="63" t="s">
        <v>1531</v>
      </c>
      <c r="F437" s="63" t="s">
        <v>103</v>
      </c>
      <c r="G437" s="65">
        <v>482077</v>
      </c>
      <c r="H437" s="65">
        <v>664465</v>
      </c>
      <c r="I437" s="66">
        <f>ROUND(IF(ISERROR(VLOOKUP(CONCATENATE(E437," Total"),[1]salbud19!$E$6:$S$5588,15,)=TRUE),0,VLOOKUP(CONCATENATE(E437," Total"),[1]salbud19!$E$6:$S$5588,15,)),0)</f>
        <v>664464</v>
      </c>
      <c r="J437" s="66">
        <f t="shared" si="62"/>
        <v>699681</v>
      </c>
      <c r="K437" s="66">
        <f t="shared" si="62"/>
        <v>736764</v>
      </c>
      <c r="L437" s="62">
        <v>0</v>
      </c>
      <c r="M437" s="62">
        <v>0</v>
      </c>
      <c r="N437" s="62">
        <v>390402</v>
      </c>
      <c r="O437" s="62"/>
      <c r="P437" s="62">
        <v>274063</v>
      </c>
      <c r="Q437" s="62">
        <v>58.75</v>
      </c>
      <c r="R437" s="62">
        <v>34</v>
      </c>
      <c r="S437" s="62">
        <v>3421</v>
      </c>
      <c r="T437" s="62">
        <v>2110340</v>
      </c>
      <c r="U437" s="65">
        <v>390402</v>
      </c>
      <c r="V437" s="65"/>
      <c r="W437" s="65">
        <v>182388</v>
      </c>
      <c r="X437" s="65">
        <v>0</v>
      </c>
      <c r="Y437" s="62">
        <v>0</v>
      </c>
      <c r="Z437" s="62">
        <v>0</v>
      </c>
      <c r="AA437" s="62">
        <v>0</v>
      </c>
      <c r="AB437" s="62">
        <v>0</v>
      </c>
      <c r="AC437" s="62">
        <v>55372.03</v>
      </c>
      <c r="AD437" s="62">
        <v>0</v>
      </c>
      <c r="AE437" s="62">
        <v>0</v>
      </c>
      <c r="AF437" s="62">
        <v>0</v>
      </c>
      <c r="AG437" s="62"/>
      <c r="AH437" s="62"/>
      <c r="AI437" s="62"/>
      <c r="AJ437" s="62"/>
    </row>
    <row r="438" spans="1:36" outlineLevel="2" x14ac:dyDescent="0.3">
      <c r="A438" s="62" t="s">
        <v>583</v>
      </c>
      <c r="B438" s="62" t="str">
        <f t="shared" si="61"/>
        <v>MRC</v>
      </c>
      <c r="C438" s="63" t="str">
        <f>VLOOKUP(MID(E438,1,4),Sheet1!B$2:H$123,3,)</f>
        <v>HUMAN RESOURCES ADMINISTRATION</v>
      </c>
      <c r="D438" s="64" t="str">
        <f>VLOOKUP(B438,project!A$2:D$101,2,)</f>
        <v xml:space="preserve">P-MUNICIPAL RUNNING COST                          </v>
      </c>
      <c r="E438" s="63" t="s">
        <v>1532</v>
      </c>
      <c r="F438" s="63" t="s">
        <v>105</v>
      </c>
      <c r="G438" s="65">
        <v>17765</v>
      </c>
      <c r="H438" s="65">
        <v>25570</v>
      </c>
      <c r="I438" s="66">
        <f>ROUND(IF(ISERROR(VLOOKUP(CONCATENATE(E438," Total"),[1]salbud19!$E$6:$S$5588,15,)=TRUE),0,VLOOKUP(CONCATENATE(E438," Total"),[1]salbud19!$E$6:$S$5588,15,)),0)</f>
        <v>0</v>
      </c>
      <c r="J438" s="66">
        <f t="shared" si="62"/>
        <v>0</v>
      </c>
      <c r="K438" s="66">
        <f t="shared" si="62"/>
        <v>0</v>
      </c>
      <c r="L438" s="62">
        <v>0</v>
      </c>
      <c r="M438" s="62">
        <v>0</v>
      </c>
      <c r="N438" s="62">
        <v>30427.759999999998</v>
      </c>
      <c r="O438" s="62"/>
      <c r="P438" s="62">
        <v>-4857.76</v>
      </c>
      <c r="Q438" s="62">
        <v>118.99</v>
      </c>
      <c r="R438" s="62">
        <v>34</v>
      </c>
      <c r="S438" s="62">
        <v>3421</v>
      </c>
      <c r="T438" s="62">
        <v>2110560</v>
      </c>
      <c r="U438" s="65">
        <v>30427.759999999998</v>
      </c>
      <c r="V438" s="65"/>
      <c r="W438" s="65">
        <v>7805</v>
      </c>
      <c r="X438" s="65">
        <v>0</v>
      </c>
      <c r="Y438" s="62">
        <v>0</v>
      </c>
      <c r="Z438" s="62">
        <v>0</v>
      </c>
      <c r="AA438" s="62">
        <v>0</v>
      </c>
      <c r="AB438" s="62">
        <v>0</v>
      </c>
      <c r="AC438" s="62">
        <v>4502.62</v>
      </c>
      <c r="AD438" s="62">
        <v>0</v>
      </c>
      <c r="AE438" s="62">
        <v>0</v>
      </c>
      <c r="AF438" s="62">
        <v>0</v>
      </c>
      <c r="AG438" s="62"/>
      <c r="AH438" s="62"/>
      <c r="AI438" s="62"/>
      <c r="AJ438" s="62"/>
    </row>
    <row r="439" spans="1:36" outlineLevel="2" x14ac:dyDescent="0.3">
      <c r="A439" s="62" t="s">
        <v>583</v>
      </c>
      <c r="B439" s="62" t="str">
        <f t="shared" si="61"/>
        <v>MRC</v>
      </c>
      <c r="C439" s="63" t="str">
        <f>VLOOKUP(MID(E439,1,4),Sheet1!B$2:H$123,3,)</f>
        <v>HUMAN RESOURCES ADMINISTRATION</v>
      </c>
      <c r="D439" s="64" t="str">
        <f>VLOOKUP(B439,project!A$2:D$101,2,)</f>
        <v xml:space="preserve">P-MUNICIPAL RUNNING COST                          </v>
      </c>
      <c r="E439" s="63" t="s">
        <v>1533</v>
      </c>
      <c r="F439" s="63" t="s">
        <v>106</v>
      </c>
      <c r="G439" s="65">
        <v>1382</v>
      </c>
      <c r="H439" s="65">
        <v>1386</v>
      </c>
      <c r="I439" s="66">
        <f>IF(ISERROR(VLOOKUP(CONCATENATE(E439," Total"),[1]salbud19!$E$6:$S$5588,15,)=TRUE),0,VLOOKUP(CONCATENATE(E439," Total"),[1]salbud19!$E$6:$S$5588,15,))</f>
        <v>1386</v>
      </c>
      <c r="J439" s="66">
        <f t="shared" si="62"/>
        <v>1459</v>
      </c>
      <c r="K439" s="66">
        <f t="shared" si="62"/>
        <v>1536</v>
      </c>
      <c r="L439" s="62">
        <v>0</v>
      </c>
      <c r="M439" s="62">
        <v>0</v>
      </c>
      <c r="N439" s="62">
        <v>808.5</v>
      </c>
      <c r="O439" s="62"/>
      <c r="P439" s="62">
        <v>577.5</v>
      </c>
      <c r="Q439" s="62">
        <v>58.33</v>
      </c>
      <c r="R439" s="62">
        <v>34</v>
      </c>
      <c r="S439" s="62">
        <v>3421</v>
      </c>
      <c r="T439" s="62">
        <v>2130010</v>
      </c>
      <c r="U439" s="65">
        <v>808.5</v>
      </c>
      <c r="V439" s="65"/>
      <c r="W439" s="65">
        <v>4</v>
      </c>
      <c r="X439" s="65">
        <v>0</v>
      </c>
      <c r="Y439" s="62">
        <v>0</v>
      </c>
      <c r="Z439" s="62">
        <v>0</v>
      </c>
      <c r="AA439" s="62">
        <v>0</v>
      </c>
      <c r="AB439" s="62">
        <v>0</v>
      </c>
      <c r="AC439" s="62">
        <v>115.5</v>
      </c>
      <c r="AD439" s="62">
        <v>0</v>
      </c>
      <c r="AE439" s="62">
        <v>0</v>
      </c>
      <c r="AF439" s="62">
        <v>0</v>
      </c>
      <c r="AG439" s="62"/>
      <c r="AH439" s="62"/>
      <c r="AI439" s="62"/>
      <c r="AJ439" s="62"/>
    </row>
    <row r="440" spans="1:36" outlineLevel="2" x14ac:dyDescent="0.3">
      <c r="A440" s="62" t="s">
        <v>583</v>
      </c>
      <c r="B440" s="62" t="str">
        <f t="shared" si="61"/>
        <v>MRC</v>
      </c>
      <c r="C440" s="63" t="str">
        <f>VLOOKUP(MID(E440,1,4),Sheet1!B$2:H$123,3,)</f>
        <v>HUMAN RESOURCES ADMINISTRATION</v>
      </c>
      <c r="D440" s="64" t="str">
        <f>VLOOKUP(B440,project!A$2:D$101,2,)</f>
        <v xml:space="preserve">P-MUNICIPAL RUNNING COST                          </v>
      </c>
      <c r="E440" s="63" t="s">
        <v>1534</v>
      </c>
      <c r="F440" s="63" t="s">
        <v>107</v>
      </c>
      <c r="G440" s="65">
        <v>92264</v>
      </c>
      <c r="H440" s="65">
        <v>100022</v>
      </c>
      <c r="I440" s="66">
        <f>ROUND(IF(ISERROR(VLOOKUP(CONCATENATE(E440," Total"),[1]salbud19!$E$6:$S$5588,15,)=TRUE),0,VLOOKUP(CONCATENATE(E440," Total"),[1]salbud19!$E$6:$S$5588,15,)),0)</f>
        <v>108888</v>
      </c>
      <c r="J440" s="66">
        <f t="shared" si="62"/>
        <v>114659</v>
      </c>
      <c r="K440" s="66">
        <f t="shared" si="62"/>
        <v>120736</v>
      </c>
      <c r="L440" s="62">
        <v>0</v>
      </c>
      <c r="M440" s="62">
        <v>0</v>
      </c>
      <c r="N440" s="62">
        <v>57757.5</v>
      </c>
      <c r="O440" s="62"/>
      <c r="P440" s="62">
        <v>42264.5</v>
      </c>
      <c r="Q440" s="62">
        <v>57.74</v>
      </c>
      <c r="R440" s="62">
        <v>34</v>
      </c>
      <c r="S440" s="62">
        <v>3421</v>
      </c>
      <c r="T440" s="62">
        <v>2130100</v>
      </c>
      <c r="U440" s="65">
        <v>57757.5</v>
      </c>
      <c r="V440" s="65"/>
      <c r="W440" s="65">
        <v>7758</v>
      </c>
      <c r="X440" s="65">
        <v>0</v>
      </c>
      <c r="Y440" s="62">
        <v>0</v>
      </c>
      <c r="Z440" s="62">
        <v>0</v>
      </c>
      <c r="AA440" s="62">
        <v>0</v>
      </c>
      <c r="AB440" s="62">
        <v>0</v>
      </c>
      <c r="AC440" s="62">
        <v>8297.7000000000007</v>
      </c>
      <c r="AD440" s="62">
        <v>0</v>
      </c>
      <c r="AE440" s="62">
        <v>0</v>
      </c>
      <c r="AF440" s="62">
        <v>0</v>
      </c>
      <c r="AG440" s="62"/>
      <c r="AH440" s="62"/>
      <c r="AI440" s="62"/>
      <c r="AJ440" s="62"/>
    </row>
    <row r="441" spans="1:36" outlineLevel="2" x14ac:dyDescent="0.3">
      <c r="A441" s="62" t="s">
        <v>583</v>
      </c>
      <c r="B441" s="62" t="str">
        <f t="shared" si="61"/>
        <v>MRC</v>
      </c>
      <c r="C441" s="63" t="str">
        <f>VLOOKUP(MID(E441,1,4),Sheet1!B$2:H$123,3,)</f>
        <v>HUMAN RESOURCES ADMINISTRATION</v>
      </c>
      <c r="D441" s="64" t="str">
        <f>VLOOKUP(B441,project!A$2:D$101,2,)</f>
        <v xml:space="preserve">P-MUNICIPAL RUNNING COST                          </v>
      </c>
      <c r="E441" s="63" t="s">
        <v>1535</v>
      </c>
      <c r="F441" s="63" t="s">
        <v>108</v>
      </c>
      <c r="G441" s="65">
        <v>425860</v>
      </c>
      <c r="H441" s="65">
        <v>469608</v>
      </c>
      <c r="I441" s="66">
        <f>ROUND(IF(ISERROR(VLOOKUP(CONCATENATE(E441," Total"),[1]salbud19!$E$6:$S$5588,15,)=TRUE),0,VLOOKUP(CONCATENATE(E441," Total"),[1]salbud19!$E$6:$S$5588,15,)),0)</f>
        <v>487179</v>
      </c>
      <c r="J441" s="66">
        <f t="shared" si="62"/>
        <v>512999</v>
      </c>
      <c r="K441" s="66">
        <f t="shared" si="62"/>
        <v>540188</v>
      </c>
      <c r="L441" s="62">
        <v>0</v>
      </c>
      <c r="M441" s="62">
        <v>0</v>
      </c>
      <c r="N441" s="62">
        <v>266610.73</v>
      </c>
      <c r="O441" s="62"/>
      <c r="P441" s="62">
        <v>202997.27</v>
      </c>
      <c r="Q441" s="62">
        <v>56.77</v>
      </c>
      <c r="R441" s="62">
        <v>34</v>
      </c>
      <c r="S441" s="62">
        <v>3421</v>
      </c>
      <c r="T441" s="62">
        <v>2130200</v>
      </c>
      <c r="U441" s="65">
        <v>266610.73</v>
      </c>
      <c r="V441" s="65"/>
      <c r="W441" s="65">
        <v>43748</v>
      </c>
      <c r="X441" s="65">
        <v>0</v>
      </c>
      <c r="Y441" s="62">
        <v>0</v>
      </c>
      <c r="Z441" s="62">
        <v>0</v>
      </c>
      <c r="AA441" s="62">
        <v>0</v>
      </c>
      <c r="AB441" s="62">
        <v>0</v>
      </c>
      <c r="AC441" s="62">
        <v>40598.29</v>
      </c>
      <c r="AD441" s="62">
        <v>0</v>
      </c>
      <c r="AE441" s="62">
        <v>0</v>
      </c>
      <c r="AF441" s="62">
        <v>0</v>
      </c>
      <c r="AG441" s="62"/>
      <c r="AH441" s="62"/>
      <c r="AI441" s="62"/>
      <c r="AJ441" s="62"/>
    </row>
    <row r="442" spans="1:36" outlineLevel="2" x14ac:dyDescent="0.3">
      <c r="A442" s="62" t="s">
        <v>583</v>
      </c>
      <c r="B442" s="62" t="str">
        <f t="shared" si="61"/>
        <v>MRC</v>
      </c>
      <c r="C442" s="63" t="str">
        <f>VLOOKUP(MID(E442,1,4),Sheet1!B$2:H$123,3,)</f>
        <v>HUMAN RESOURCES ADMINISTRATION</v>
      </c>
      <c r="D442" s="64" t="str">
        <f>VLOOKUP(B442,project!A$2:D$101,2,)</f>
        <v xml:space="preserve">P-MUNICIPAL RUNNING COST                          </v>
      </c>
      <c r="E442" s="63" t="s">
        <v>1536</v>
      </c>
      <c r="F442" s="63" t="s">
        <v>109</v>
      </c>
      <c r="G442" s="65">
        <v>989740</v>
      </c>
      <c r="H442" s="65">
        <v>1041124</v>
      </c>
      <c r="I442" s="66">
        <f>ROUND(IF(ISERROR(VLOOKUP(CONCATENATE(E442," Total"),[1]salbud19!$E$6:$S$5588,15,)=TRUE),0,VLOOKUP(CONCATENATE(E442," Total"),[1]salbud19!$E$6:$S$5588,15,)),0)</f>
        <v>1131861</v>
      </c>
      <c r="J442" s="66">
        <f t="shared" si="62"/>
        <v>1191850</v>
      </c>
      <c r="K442" s="66">
        <f t="shared" si="62"/>
        <v>1255018</v>
      </c>
      <c r="L442" s="62">
        <v>0</v>
      </c>
      <c r="M442" s="62">
        <v>0</v>
      </c>
      <c r="N442" s="62">
        <v>602440.09</v>
      </c>
      <c r="O442" s="62"/>
      <c r="P442" s="62">
        <v>438683.91</v>
      </c>
      <c r="Q442" s="62">
        <v>57.86</v>
      </c>
      <c r="R442" s="62">
        <v>34</v>
      </c>
      <c r="S442" s="62">
        <v>3421</v>
      </c>
      <c r="T442" s="62">
        <v>2130300</v>
      </c>
      <c r="U442" s="65">
        <v>602440.09</v>
      </c>
      <c r="V442" s="65"/>
      <c r="W442" s="65">
        <v>51384</v>
      </c>
      <c r="X442" s="65">
        <v>0</v>
      </c>
      <c r="Y442" s="62">
        <v>0</v>
      </c>
      <c r="Z442" s="62">
        <v>0</v>
      </c>
      <c r="AA442" s="62">
        <v>0</v>
      </c>
      <c r="AB442" s="62">
        <v>0</v>
      </c>
      <c r="AC442" s="62">
        <v>86062.87</v>
      </c>
      <c r="AD442" s="62">
        <v>0</v>
      </c>
      <c r="AE442" s="62">
        <v>0</v>
      </c>
      <c r="AF442" s="62">
        <v>0</v>
      </c>
      <c r="AG442" s="62"/>
      <c r="AH442" s="62"/>
      <c r="AI442" s="62"/>
      <c r="AJ442" s="62"/>
    </row>
    <row r="443" spans="1:36" outlineLevel="2" x14ac:dyDescent="0.3">
      <c r="A443" s="62" t="s">
        <v>583</v>
      </c>
      <c r="B443" s="62" t="str">
        <f t="shared" si="61"/>
        <v>MRC</v>
      </c>
      <c r="C443" s="63" t="str">
        <f>VLOOKUP(MID(E443,1,4),Sheet1!B$2:H$123,3,)</f>
        <v>HUMAN RESOURCES ADMINISTRATION</v>
      </c>
      <c r="D443" s="64" t="str">
        <f>VLOOKUP(B443,project!A$2:D$101,2,)</f>
        <v xml:space="preserve">P-MUNICIPAL RUNNING COST                          </v>
      </c>
      <c r="E443" s="63" t="s">
        <v>1537</v>
      </c>
      <c r="F443" s="63" t="s">
        <v>110</v>
      </c>
      <c r="G443" s="65">
        <v>26770</v>
      </c>
      <c r="H443" s="65">
        <v>24990</v>
      </c>
      <c r="I443" s="66">
        <f>ROUND(IF(ISERROR(VLOOKUP(CONCATENATE(E443," Total"),[1]salbud19!$E$6:$S$5588,15,)=TRUE),0,VLOOKUP(CONCATENATE(E443," Total"),[1]salbud19!$E$6:$S$5588,15,)),0)</f>
        <v>24985</v>
      </c>
      <c r="J443" s="66">
        <f t="shared" si="62"/>
        <v>26309</v>
      </c>
      <c r="K443" s="66">
        <f t="shared" si="62"/>
        <v>27703</v>
      </c>
      <c r="L443" s="62">
        <v>0</v>
      </c>
      <c r="M443" s="62">
        <v>0</v>
      </c>
      <c r="N443" s="62">
        <v>14574.56</v>
      </c>
      <c r="O443" s="62"/>
      <c r="P443" s="62">
        <v>10415.44</v>
      </c>
      <c r="Q443" s="62">
        <v>58.32</v>
      </c>
      <c r="R443" s="62">
        <v>34</v>
      </c>
      <c r="S443" s="62">
        <v>3421</v>
      </c>
      <c r="T443" s="62">
        <v>2130400</v>
      </c>
      <c r="U443" s="65">
        <v>14574.56</v>
      </c>
      <c r="V443" s="65"/>
      <c r="W443" s="65">
        <v>0</v>
      </c>
      <c r="X443" s="65">
        <v>-1780</v>
      </c>
      <c r="Y443" s="62">
        <v>0</v>
      </c>
      <c r="Z443" s="62">
        <v>0</v>
      </c>
      <c r="AA443" s="62">
        <v>0</v>
      </c>
      <c r="AB443" s="62">
        <v>0</v>
      </c>
      <c r="AC443" s="62">
        <v>2082.08</v>
      </c>
      <c r="AD443" s="62">
        <v>0</v>
      </c>
      <c r="AE443" s="62">
        <v>0</v>
      </c>
      <c r="AF443" s="62">
        <v>0</v>
      </c>
      <c r="AG443" s="62"/>
      <c r="AH443" s="62"/>
      <c r="AI443" s="62"/>
      <c r="AJ443" s="62"/>
    </row>
    <row r="444" spans="1:36" outlineLevel="2" x14ac:dyDescent="0.3">
      <c r="A444" s="62" t="s">
        <v>583</v>
      </c>
      <c r="B444" s="62" t="str">
        <f t="shared" si="61"/>
        <v>MRC</v>
      </c>
      <c r="C444" s="63" t="str">
        <f>VLOOKUP(MID(E444,1,4),Sheet1!B$2:H$123,3,)</f>
        <v>HUMAN RESOURCES ADMINISTRATION</v>
      </c>
      <c r="D444" s="64" t="str">
        <f>VLOOKUP(B444,project!A$2:D$101,2,)</f>
        <v xml:space="preserve">P-MUNICIPAL RUNNING COST                          </v>
      </c>
      <c r="E444" s="63" t="s">
        <v>1538</v>
      </c>
      <c r="F444" s="63" t="s">
        <v>163</v>
      </c>
      <c r="G444" s="65">
        <v>30000</v>
      </c>
      <c r="H444" s="65">
        <v>20000</v>
      </c>
      <c r="I444" s="66">
        <v>10000</v>
      </c>
      <c r="J444" s="66">
        <f t="shared" si="62"/>
        <v>10530</v>
      </c>
      <c r="K444" s="66">
        <f t="shared" si="62"/>
        <v>11088</v>
      </c>
      <c r="L444" s="62">
        <v>0</v>
      </c>
      <c r="M444" s="62">
        <v>0</v>
      </c>
      <c r="N444" s="62">
        <v>2212.5</v>
      </c>
      <c r="O444" s="62"/>
      <c r="P444" s="62">
        <v>17787.5</v>
      </c>
      <c r="Q444" s="62">
        <v>11.06</v>
      </c>
      <c r="R444" s="62">
        <v>34</v>
      </c>
      <c r="S444" s="62">
        <v>3421</v>
      </c>
      <c r="T444" s="62">
        <v>2283640</v>
      </c>
      <c r="U444" s="65">
        <v>2212.5</v>
      </c>
      <c r="V444" s="65"/>
      <c r="W444" s="65">
        <v>0</v>
      </c>
      <c r="X444" s="65">
        <v>-10000</v>
      </c>
      <c r="Y444" s="62">
        <v>0</v>
      </c>
      <c r="Z444" s="62">
        <v>0</v>
      </c>
      <c r="AA444" s="62">
        <v>0</v>
      </c>
      <c r="AB444" s="62">
        <v>0</v>
      </c>
      <c r="AC444" s="62">
        <v>0</v>
      </c>
      <c r="AD444" s="62">
        <v>0</v>
      </c>
      <c r="AE444" s="62">
        <v>0</v>
      </c>
      <c r="AF444" s="62">
        <v>0</v>
      </c>
      <c r="AG444" s="62"/>
      <c r="AH444" s="62"/>
      <c r="AI444" s="62"/>
      <c r="AJ444" s="62"/>
    </row>
    <row r="445" spans="1:36" outlineLevel="2" x14ac:dyDescent="0.3">
      <c r="A445" s="62" t="s">
        <v>583</v>
      </c>
      <c r="B445" s="62" t="str">
        <f t="shared" si="61"/>
        <v>MRC</v>
      </c>
      <c r="C445" s="63" t="str">
        <f>VLOOKUP(MID(E445,1,4),Sheet1!B$2:H$123,3,)</f>
        <v>HUMAN RESOURCES ADMINISTRATION</v>
      </c>
      <c r="D445" s="64" t="str">
        <f>VLOOKUP(B445,project!A$2:D$101,2,)</f>
        <v xml:space="preserve">P-MUNICIPAL RUNNING COST                          </v>
      </c>
      <c r="E445" s="63" t="s">
        <v>1539</v>
      </c>
      <c r="F445" s="63" t="s">
        <v>172</v>
      </c>
      <c r="G445" s="65">
        <v>8911</v>
      </c>
      <c r="H445" s="65">
        <v>0</v>
      </c>
      <c r="I445" s="66">
        <f>(H445)</f>
        <v>0</v>
      </c>
      <c r="J445" s="66">
        <f t="shared" si="62"/>
        <v>0</v>
      </c>
      <c r="K445" s="66">
        <f t="shared" si="62"/>
        <v>0</v>
      </c>
      <c r="L445" s="62">
        <v>0</v>
      </c>
      <c r="M445" s="62">
        <v>0</v>
      </c>
      <c r="N445" s="62">
        <v>0</v>
      </c>
      <c r="O445" s="62"/>
      <c r="P445" s="62">
        <v>0</v>
      </c>
      <c r="Q445" s="62">
        <v>0</v>
      </c>
      <c r="R445" s="62">
        <v>34</v>
      </c>
      <c r="S445" s="62">
        <v>3421</v>
      </c>
      <c r="T445" s="62">
        <v>2300170</v>
      </c>
      <c r="U445" s="65">
        <v>0</v>
      </c>
      <c r="V445" s="65"/>
      <c r="W445" s="65">
        <v>0</v>
      </c>
      <c r="X445" s="65">
        <v>-8911</v>
      </c>
      <c r="Y445" s="62">
        <v>0</v>
      </c>
      <c r="Z445" s="62">
        <v>0</v>
      </c>
      <c r="AA445" s="62">
        <v>0</v>
      </c>
      <c r="AB445" s="62">
        <v>0</v>
      </c>
      <c r="AC445" s="62">
        <v>0</v>
      </c>
      <c r="AD445" s="62">
        <v>0</v>
      </c>
      <c r="AE445" s="62">
        <v>0</v>
      </c>
      <c r="AF445" s="62">
        <v>0</v>
      </c>
      <c r="AG445" s="62"/>
      <c r="AH445" s="62"/>
      <c r="AI445" s="62"/>
      <c r="AJ445" s="62"/>
    </row>
    <row r="446" spans="1:36" outlineLevel="2" x14ac:dyDescent="0.3">
      <c r="A446" s="62" t="s">
        <v>583</v>
      </c>
      <c r="B446" s="62" t="s">
        <v>2905</v>
      </c>
      <c r="C446" s="63" t="str">
        <f>VLOOKUP(MID(E446,1,4),Sheet1!B$2:H$123,3,)</f>
        <v>HUMAN RESOURCES ADMINISTRATION</v>
      </c>
      <c r="D446" s="64" t="str">
        <f>VLOOKUP(B446,project!A$2:D$101,2,)</f>
        <v>TWS Capacity Building Training and Development</v>
      </c>
      <c r="E446" s="63" t="s">
        <v>1540</v>
      </c>
      <c r="F446" s="63" t="s">
        <v>177</v>
      </c>
      <c r="G446" s="65">
        <v>0</v>
      </c>
      <c r="H446" s="65">
        <v>200000</v>
      </c>
      <c r="I446" s="66">
        <v>20000</v>
      </c>
      <c r="J446" s="66">
        <f t="shared" si="62"/>
        <v>21060</v>
      </c>
      <c r="K446" s="66">
        <f t="shared" si="62"/>
        <v>22176</v>
      </c>
      <c r="L446" s="62">
        <v>0</v>
      </c>
      <c r="M446" s="62">
        <v>0</v>
      </c>
      <c r="N446" s="62">
        <v>184173.58</v>
      </c>
      <c r="O446" s="62"/>
      <c r="P446" s="62">
        <v>15826.42</v>
      </c>
      <c r="Q446" s="62">
        <v>92.08</v>
      </c>
      <c r="R446" s="62">
        <v>34</v>
      </c>
      <c r="S446" s="62">
        <v>3421</v>
      </c>
      <c r="T446" s="62">
        <v>2300490</v>
      </c>
      <c r="U446" s="65">
        <v>184173.58</v>
      </c>
      <c r="V446" s="65"/>
      <c r="W446" s="65">
        <v>400000</v>
      </c>
      <c r="X446" s="65">
        <v>-200000</v>
      </c>
      <c r="Y446" s="62">
        <v>0</v>
      </c>
      <c r="Z446" s="62">
        <v>0</v>
      </c>
      <c r="AA446" s="62">
        <v>0</v>
      </c>
      <c r="AB446" s="62">
        <v>0</v>
      </c>
      <c r="AC446" s="62">
        <v>0</v>
      </c>
      <c r="AD446" s="62">
        <v>0</v>
      </c>
      <c r="AE446" s="62">
        <v>0</v>
      </c>
      <c r="AF446" s="62">
        <v>0</v>
      </c>
      <c r="AG446" s="62"/>
      <c r="AH446" s="62"/>
      <c r="AI446" s="62"/>
      <c r="AJ446" s="62"/>
    </row>
    <row r="447" spans="1:36" outlineLevel="2" x14ac:dyDescent="0.3">
      <c r="A447" s="62" t="s">
        <v>583</v>
      </c>
      <c r="B447" s="62" t="str">
        <f t="shared" ref="B447:B452" si="63">MID(E447,14,3)</f>
        <v>MRC</v>
      </c>
      <c r="C447" s="63" t="str">
        <f>VLOOKUP(MID(E447,1,4),Sheet1!B$2:H$123,3,)</f>
        <v>HUMAN RESOURCES ADMINISTRATION</v>
      </c>
      <c r="D447" s="64" t="str">
        <f>VLOOKUP(B447,project!A$2:D$101,2,)</f>
        <v xml:space="preserve">P-MUNICIPAL RUNNING COST                          </v>
      </c>
      <c r="E447" s="63" t="s">
        <v>1541</v>
      </c>
      <c r="F447" s="63" t="s">
        <v>178</v>
      </c>
      <c r="G447" s="65">
        <v>52654</v>
      </c>
      <c r="H447" s="65">
        <v>52654</v>
      </c>
      <c r="I447" s="66">
        <f>(H447)</f>
        <v>52654</v>
      </c>
      <c r="J447" s="66">
        <f t="shared" si="62"/>
        <v>55445</v>
      </c>
      <c r="K447" s="66">
        <f t="shared" si="62"/>
        <v>58384</v>
      </c>
      <c r="L447" s="62">
        <v>0</v>
      </c>
      <c r="M447" s="62">
        <v>0</v>
      </c>
      <c r="N447" s="62">
        <v>26989.96</v>
      </c>
      <c r="O447" s="62"/>
      <c r="P447" s="62">
        <v>25664.04</v>
      </c>
      <c r="Q447" s="62">
        <v>51.25</v>
      </c>
      <c r="R447" s="62">
        <v>34</v>
      </c>
      <c r="S447" s="62">
        <v>3421</v>
      </c>
      <c r="T447" s="62">
        <v>2301100</v>
      </c>
      <c r="U447" s="65">
        <v>26989.96</v>
      </c>
      <c r="V447" s="65"/>
      <c r="W447" s="65">
        <v>0</v>
      </c>
      <c r="X447" s="65">
        <v>0</v>
      </c>
      <c r="Y447" s="62">
        <v>0</v>
      </c>
      <c r="Z447" s="62">
        <v>0</v>
      </c>
      <c r="AA447" s="62">
        <v>0</v>
      </c>
      <c r="AB447" s="62">
        <v>0</v>
      </c>
      <c r="AC447" s="62">
        <v>2880</v>
      </c>
      <c r="AD447" s="62">
        <v>0</v>
      </c>
      <c r="AE447" s="62">
        <v>0</v>
      </c>
      <c r="AF447" s="62">
        <v>0</v>
      </c>
      <c r="AG447" s="62"/>
      <c r="AH447" s="62"/>
      <c r="AI447" s="62"/>
      <c r="AJ447" s="62"/>
    </row>
    <row r="448" spans="1:36" outlineLevel="2" x14ac:dyDescent="0.3">
      <c r="A448" s="62" t="s">
        <v>583</v>
      </c>
      <c r="B448" s="62" t="str">
        <f t="shared" si="63"/>
        <v>MRC</v>
      </c>
      <c r="C448" s="63" t="str">
        <f>VLOOKUP(MID(E448,1,4),Sheet1!B$2:H$123,3,)</f>
        <v>HUMAN RESOURCES ADMINISTRATION</v>
      </c>
      <c r="D448" s="64" t="str">
        <f>VLOOKUP(B448,project!A$2:D$101,2,)</f>
        <v xml:space="preserve">P-MUNICIPAL RUNNING COST                          </v>
      </c>
      <c r="E448" s="63" t="s">
        <v>1542</v>
      </c>
      <c r="F448" s="63" t="s">
        <v>198</v>
      </c>
      <c r="G448" s="65">
        <v>62856</v>
      </c>
      <c r="H448" s="65">
        <v>61868</v>
      </c>
      <c r="I448" s="66">
        <f>ROUND(IF(ISERROR(VLOOKUP(CONCATENATE(E448," Total"),[1]salbud19!$E$6:$S$5588,15,)=TRUE),0,VLOOKUP(CONCATENATE(E448," Total"),[1]salbud19!$E$6:$S$5588,15,)),0)</f>
        <v>65429</v>
      </c>
      <c r="J448" s="66">
        <f t="shared" si="62"/>
        <v>68897</v>
      </c>
      <c r="K448" s="66">
        <f t="shared" si="62"/>
        <v>72549</v>
      </c>
      <c r="L448" s="62">
        <v>0</v>
      </c>
      <c r="M448" s="62">
        <v>0</v>
      </c>
      <c r="N448" s="62">
        <v>35887.54</v>
      </c>
      <c r="O448" s="62"/>
      <c r="P448" s="62">
        <v>25980.46</v>
      </c>
      <c r="Q448" s="62">
        <v>58</v>
      </c>
      <c r="R448" s="62">
        <v>34</v>
      </c>
      <c r="S448" s="62">
        <v>3421</v>
      </c>
      <c r="T448" s="62">
        <v>2305410</v>
      </c>
      <c r="U448" s="65">
        <v>35887.54</v>
      </c>
      <c r="V448" s="65"/>
      <c r="W448" s="65">
        <v>0</v>
      </c>
      <c r="X448" s="65">
        <v>-988</v>
      </c>
      <c r="Y448" s="62">
        <v>0</v>
      </c>
      <c r="Z448" s="62">
        <v>0</v>
      </c>
      <c r="AA448" s="62">
        <v>0</v>
      </c>
      <c r="AB448" s="62">
        <v>0</v>
      </c>
      <c r="AC448" s="62">
        <v>5551.36</v>
      </c>
      <c r="AD448" s="62">
        <v>0</v>
      </c>
      <c r="AE448" s="62">
        <v>0</v>
      </c>
      <c r="AF448" s="62">
        <v>0</v>
      </c>
      <c r="AG448" s="62"/>
      <c r="AH448" s="62"/>
      <c r="AI448" s="62"/>
      <c r="AJ448" s="62"/>
    </row>
    <row r="449" spans="1:36" outlineLevel="2" x14ac:dyDescent="0.3">
      <c r="A449" s="62" t="s">
        <v>583</v>
      </c>
      <c r="B449" s="62" t="str">
        <f t="shared" si="63"/>
        <v>MRC</v>
      </c>
      <c r="C449" s="63" t="str">
        <f>VLOOKUP(MID(E449,1,4),Sheet1!B$2:H$123,3,)</f>
        <v>HUMAN RESOURCES ADMINISTRATION</v>
      </c>
      <c r="D449" s="64" t="str">
        <f>VLOOKUP(B449,project!A$2:D$101,2,)</f>
        <v xml:space="preserve">P-MUNICIPAL RUNNING COST                          </v>
      </c>
      <c r="E449" s="63" t="s">
        <v>1543</v>
      </c>
      <c r="F449" s="63" t="s">
        <v>199</v>
      </c>
      <c r="G449" s="65">
        <v>10000</v>
      </c>
      <c r="H449" s="65">
        <v>0</v>
      </c>
      <c r="I449" s="66">
        <f>(H449)</f>
        <v>0</v>
      </c>
      <c r="J449" s="66">
        <f t="shared" si="62"/>
        <v>0</v>
      </c>
      <c r="K449" s="66">
        <f t="shared" si="62"/>
        <v>0</v>
      </c>
      <c r="L449" s="62">
        <v>0</v>
      </c>
      <c r="M449" s="62">
        <v>0</v>
      </c>
      <c r="N449" s="62">
        <v>0</v>
      </c>
      <c r="O449" s="62"/>
      <c r="P449" s="62">
        <v>0</v>
      </c>
      <c r="Q449" s="62">
        <v>0</v>
      </c>
      <c r="R449" s="62">
        <v>34</v>
      </c>
      <c r="S449" s="62">
        <v>3421</v>
      </c>
      <c r="T449" s="62">
        <v>2305760</v>
      </c>
      <c r="U449" s="65">
        <v>0</v>
      </c>
      <c r="V449" s="65"/>
      <c r="W449" s="65">
        <v>0</v>
      </c>
      <c r="X449" s="65">
        <v>-10000</v>
      </c>
      <c r="Y449" s="62">
        <v>0</v>
      </c>
      <c r="Z449" s="62">
        <v>0</v>
      </c>
      <c r="AA449" s="62">
        <v>0</v>
      </c>
      <c r="AB449" s="62">
        <v>0</v>
      </c>
      <c r="AC449" s="62">
        <v>0</v>
      </c>
      <c r="AD449" s="62">
        <v>0</v>
      </c>
      <c r="AE449" s="62">
        <v>0</v>
      </c>
      <c r="AF449" s="62">
        <v>0</v>
      </c>
      <c r="AG449" s="62"/>
      <c r="AH449" s="62"/>
      <c r="AI449" s="62"/>
      <c r="AJ449" s="62"/>
    </row>
    <row r="450" spans="1:36" outlineLevel="2" x14ac:dyDescent="0.3">
      <c r="A450" s="62" t="s">
        <v>583</v>
      </c>
      <c r="B450" s="62" t="str">
        <f t="shared" si="63"/>
        <v>MRC</v>
      </c>
      <c r="C450" s="63" t="str">
        <f>VLOOKUP(MID(E450,1,4),Sheet1!B$2:H$123,3,)</f>
        <v>HUMAN RESOURCES ADMINISTRATION</v>
      </c>
      <c r="D450" s="64" t="str">
        <f>VLOOKUP(B450,project!A$2:D$101,2,)</f>
        <v xml:space="preserve">P-MUNICIPAL RUNNING COST                          </v>
      </c>
      <c r="E450" s="63" t="s">
        <v>1544</v>
      </c>
      <c r="F450" s="63" t="s">
        <v>207</v>
      </c>
      <c r="G450" s="65">
        <v>3150</v>
      </c>
      <c r="H450" s="65">
        <v>3150</v>
      </c>
      <c r="I450" s="66">
        <v>3150</v>
      </c>
      <c r="J450" s="66">
        <f t="shared" si="62"/>
        <v>3317</v>
      </c>
      <c r="K450" s="66">
        <f t="shared" si="62"/>
        <v>3493</v>
      </c>
      <c r="L450" s="62">
        <v>0</v>
      </c>
      <c r="M450" s="62">
        <v>0</v>
      </c>
      <c r="N450" s="62">
        <v>422.98</v>
      </c>
      <c r="O450" s="62"/>
      <c r="P450" s="62">
        <v>2727.02</v>
      </c>
      <c r="Q450" s="62">
        <v>13.42</v>
      </c>
      <c r="R450" s="62">
        <v>34</v>
      </c>
      <c r="S450" s="62">
        <v>3421</v>
      </c>
      <c r="T450" s="62">
        <v>2306100</v>
      </c>
      <c r="U450" s="65">
        <v>422.98</v>
      </c>
      <c r="V450" s="65"/>
      <c r="W450" s="65">
        <v>0</v>
      </c>
      <c r="X450" s="65">
        <v>0</v>
      </c>
      <c r="Y450" s="62">
        <v>0</v>
      </c>
      <c r="Z450" s="62">
        <v>0</v>
      </c>
      <c r="AA450" s="62">
        <v>0</v>
      </c>
      <c r="AB450" s="62">
        <v>0</v>
      </c>
      <c r="AC450" s="62">
        <v>0</v>
      </c>
      <c r="AD450" s="62">
        <v>0</v>
      </c>
      <c r="AE450" s="62">
        <v>0</v>
      </c>
      <c r="AF450" s="62">
        <v>0</v>
      </c>
      <c r="AG450" s="62"/>
      <c r="AH450" s="62"/>
      <c r="AI450" s="62"/>
      <c r="AJ450" s="62"/>
    </row>
    <row r="451" spans="1:36" outlineLevel="2" x14ac:dyDescent="0.3">
      <c r="A451" s="62" t="s">
        <v>583</v>
      </c>
      <c r="B451" s="62" t="str">
        <f t="shared" si="63"/>
        <v>MRC</v>
      </c>
      <c r="C451" s="63" t="str">
        <f>VLOOKUP(MID(E451,1,4),Sheet1!B$2:H$123,3,)</f>
        <v>HUMAN RESOURCES ADMINISTRATION</v>
      </c>
      <c r="D451" s="64" t="str">
        <f>VLOOKUP(B451,project!A$2:D$101,2,)</f>
        <v xml:space="preserve">P-MUNICIPAL RUNNING COST                          </v>
      </c>
      <c r="E451" s="63" t="s">
        <v>1545</v>
      </c>
      <c r="F451" s="63" t="s">
        <v>212</v>
      </c>
      <c r="G451" s="65">
        <v>19500</v>
      </c>
      <c r="H451" s="65">
        <v>25500</v>
      </c>
      <c r="I451" s="66">
        <f>(H451)</f>
        <v>25500</v>
      </c>
      <c r="J451" s="66">
        <f t="shared" si="62"/>
        <v>26852</v>
      </c>
      <c r="K451" s="66">
        <f t="shared" si="62"/>
        <v>28275</v>
      </c>
      <c r="L451" s="62">
        <v>1250</v>
      </c>
      <c r="M451" s="62">
        <v>0</v>
      </c>
      <c r="N451" s="62">
        <v>20557.259999999998</v>
      </c>
      <c r="O451" s="62"/>
      <c r="P451" s="62">
        <v>4942.74</v>
      </c>
      <c r="Q451" s="62">
        <v>80.61</v>
      </c>
      <c r="R451" s="62">
        <v>34</v>
      </c>
      <c r="S451" s="62">
        <v>3421</v>
      </c>
      <c r="T451" s="62">
        <v>2320600</v>
      </c>
      <c r="U451" s="65">
        <v>20557.259999999998</v>
      </c>
      <c r="V451" s="65"/>
      <c r="W451" s="65">
        <v>6000</v>
      </c>
      <c r="X451" s="65">
        <v>0</v>
      </c>
      <c r="Y451" s="62">
        <v>0</v>
      </c>
      <c r="Z451" s="62">
        <v>0</v>
      </c>
      <c r="AA451" s="62">
        <v>0</v>
      </c>
      <c r="AB451" s="62">
        <v>0</v>
      </c>
      <c r="AC451" s="62">
        <v>0</v>
      </c>
      <c r="AD451" s="62">
        <v>0</v>
      </c>
      <c r="AE451" s="62">
        <v>0</v>
      </c>
      <c r="AF451" s="62">
        <v>0</v>
      </c>
      <c r="AG451" s="62"/>
      <c r="AH451" s="62"/>
      <c r="AI451" s="62"/>
      <c r="AJ451" s="62"/>
    </row>
    <row r="452" spans="1:36" outlineLevel="2" x14ac:dyDescent="0.3">
      <c r="A452" s="62" t="s">
        <v>583</v>
      </c>
      <c r="B452" s="62" t="str">
        <f t="shared" si="63"/>
        <v>MRC</v>
      </c>
      <c r="C452" s="63" t="str">
        <f>VLOOKUP(MID(E452,1,4),Sheet1!B$2:H$123,3,)</f>
        <v>HUMAN RESOURCES ADMINISTRATION</v>
      </c>
      <c r="D452" s="64" t="str">
        <f>VLOOKUP(B452,project!A$2:D$101,2,)</f>
        <v xml:space="preserve">P-MUNICIPAL RUNNING COST                          </v>
      </c>
      <c r="E452" s="63" t="s">
        <v>1546</v>
      </c>
      <c r="F452" s="63" t="s">
        <v>220</v>
      </c>
      <c r="G452" s="65">
        <v>6000</v>
      </c>
      <c r="H452" s="65">
        <v>0</v>
      </c>
      <c r="I452" s="66">
        <f>(H452)</f>
        <v>0</v>
      </c>
      <c r="J452" s="66">
        <f t="shared" si="62"/>
        <v>0</v>
      </c>
      <c r="K452" s="66">
        <f t="shared" si="62"/>
        <v>0</v>
      </c>
      <c r="L452" s="62">
        <v>0</v>
      </c>
      <c r="M452" s="62">
        <v>0</v>
      </c>
      <c r="N452" s="62">
        <v>0</v>
      </c>
      <c r="O452" s="62"/>
      <c r="P452" s="62">
        <v>0</v>
      </c>
      <c r="Q452" s="62">
        <v>0</v>
      </c>
      <c r="R452" s="62">
        <v>34</v>
      </c>
      <c r="S452" s="62">
        <v>3421</v>
      </c>
      <c r="T452" s="62">
        <v>2380600</v>
      </c>
      <c r="U452" s="65">
        <v>0</v>
      </c>
      <c r="V452" s="65"/>
      <c r="W452" s="65">
        <v>0</v>
      </c>
      <c r="X452" s="65">
        <v>-6000</v>
      </c>
      <c r="Y452" s="62">
        <v>0</v>
      </c>
      <c r="Z452" s="62">
        <v>0</v>
      </c>
      <c r="AA452" s="62">
        <v>0</v>
      </c>
      <c r="AB452" s="62">
        <v>0</v>
      </c>
      <c r="AC452" s="62">
        <v>0</v>
      </c>
      <c r="AD452" s="62">
        <v>0</v>
      </c>
      <c r="AE452" s="62">
        <v>0</v>
      </c>
      <c r="AF452" s="62">
        <v>0</v>
      </c>
      <c r="AG452" s="62"/>
      <c r="AH452" s="62"/>
      <c r="AI452" s="62"/>
      <c r="AJ452" s="62"/>
    </row>
    <row r="453" spans="1:36" s="30" customFormat="1" outlineLevel="1" x14ac:dyDescent="0.3">
      <c r="A453" s="72"/>
      <c r="B453" s="72"/>
      <c r="C453" s="73" t="s">
        <v>3488</v>
      </c>
      <c r="D453" s="59"/>
      <c r="E453" s="73"/>
      <c r="F453" s="73"/>
      <c r="G453" s="74">
        <f>SUBTOTAL(9,G432:G452)</f>
        <v>7999389</v>
      </c>
      <c r="H453" s="74">
        <f>SUBTOTAL(9,H432:H452)</f>
        <v>7711406</v>
      </c>
      <c r="I453" s="75">
        <f>SUBTOTAL(9,I432:I452)</f>
        <v>8019823</v>
      </c>
      <c r="J453" s="75">
        <f>SUBTOTAL(9,J432:J452)</f>
        <v>8444874</v>
      </c>
      <c r="K453" s="75">
        <f>SUBTOTAL(9,K432:K452)</f>
        <v>8892452</v>
      </c>
      <c r="L453" s="72"/>
      <c r="M453" s="72"/>
      <c r="N453" s="72"/>
      <c r="O453" s="72"/>
      <c r="P453" s="72"/>
      <c r="Q453" s="72"/>
      <c r="R453" s="72"/>
      <c r="S453" s="72"/>
      <c r="T453" s="72"/>
      <c r="U453" s="74"/>
      <c r="V453" s="74"/>
      <c r="W453" s="74"/>
      <c r="X453" s="74"/>
      <c r="Y453" s="72"/>
      <c r="Z453" s="72"/>
      <c r="AA453" s="72"/>
      <c r="AB453" s="72"/>
      <c r="AC453" s="72"/>
      <c r="AD453" s="72"/>
      <c r="AE453" s="72"/>
      <c r="AF453" s="72"/>
      <c r="AG453" s="72"/>
      <c r="AH453" s="72"/>
      <c r="AI453" s="72"/>
      <c r="AJ453" s="72"/>
    </row>
    <row r="454" spans="1:36" outlineLevel="2" x14ac:dyDescent="0.3">
      <c r="A454" s="62" t="s">
        <v>583</v>
      </c>
      <c r="B454" s="62" t="str">
        <f t="shared" ref="B454:B465" si="64">MID(E454,14,3)</f>
        <v>MRC</v>
      </c>
      <c r="C454" s="63" t="str">
        <f>VLOOKUP(MID(E454,1,4),Sheet1!B$2:H$123,3,)</f>
        <v>CORPORATE AND LEGAL ADMINISTARTION</v>
      </c>
      <c r="D454" s="64" t="str">
        <f>VLOOKUP(B454,project!A$2:D$101,2,)</f>
        <v xml:space="preserve">P-MUNICIPAL RUNNING COST                          </v>
      </c>
      <c r="E454" s="63" t="s">
        <v>1553</v>
      </c>
      <c r="F454" s="63" t="s">
        <v>98</v>
      </c>
      <c r="G454" s="65">
        <v>959181</v>
      </c>
      <c r="H454" s="65">
        <v>1509636</v>
      </c>
      <c r="I454" s="66">
        <f>ROUND(IF(ISERROR(VLOOKUP(CONCATENATE(E454," Total"),[1]salbud19!$E$6:$S$5588,15,)=TRUE),0,VLOOKUP(CONCATENATE(E454," Total"),[1]salbud19!$E$6:$S$5588,15,)),0)</f>
        <v>1600214</v>
      </c>
      <c r="J454" s="66">
        <f t="shared" ref="J454:K465" si="65">ROUND(SUM(I454*5.3%)+I454,0)</f>
        <v>1685025</v>
      </c>
      <c r="K454" s="66">
        <f t="shared" si="65"/>
        <v>1774331</v>
      </c>
      <c r="L454" s="62">
        <v>0</v>
      </c>
      <c r="M454" s="62">
        <v>0</v>
      </c>
      <c r="N454" s="62">
        <v>880621</v>
      </c>
      <c r="O454" s="62"/>
      <c r="P454" s="62">
        <v>629015</v>
      </c>
      <c r="Q454" s="62">
        <v>58.33</v>
      </c>
      <c r="R454" s="62">
        <v>34</v>
      </c>
      <c r="S454" s="62">
        <v>3431</v>
      </c>
      <c r="T454" s="62">
        <v>2110010</v>
      </c>
      <c r="U454" s="65">
        <v>880621</v>
      </c>
      <c r="V454" s="65"/>
      <c r="W454" s="65">
        <v>550455</v>
      </c>
      <c r="X454" s="65">
        <v>0</v>
      </c>
      <c r="Y454" s="62">
        <v>0</v>
      </c>
      <c r="Z454" s="62">
        <v>0</v>
      </c>
      <c r="AA454" s="62">
        <v>0</v>
      </c>
      <c r="AB454" s="62">
        <v>0</v>
      </c>
      <c r="AC454" s="62">
        <v>125803</v>
      </c>
      <c r="AD454" s="62">
        <v>0</v>
      </c>
      <c r="AE454" s="62">
        <v>0</v>
      </c>
      <c r="AF454" s="62">
        <v>0</v>
      </c>
      <c r="AG454" s="62"/>
      <c r="AH454" s="62"/>
      <c r="AI454" s="62"/>
      <c r="AJ454" s="62"/>
    </row>
    <row r="455" spans="1:36" outlineLevel="2" x14ac:dyDescent="0.3">
      <c r="A455" s="62" t="s">
        <v>583</v>
      </c>
      <c r="B455" s="62" t="str">
        <f t="shared" si="64"/>
        <v>MRC</v>
      </c>
      <c r="C455" s="63" t="str">
        <f>VLOOKUP(MID(E455,1,4),Sheet1!B$2:H$123,3,)</f>
        <v>CORPORATE AND LEGAL ADMINISTARTION</v>
      </c>
      <c r="D455" s="64" t="str">
        <f>VLOOKUP(B455,project!A$2:D$101,2,)</f>
        <v xml:space="preserve">P-MUNICIPAL RUNNING COST                          </v>
      </c>
      <c r="E455" s="63" t="s">
        <v>1554</v>
      </c>
      <c r="F455" s="63" t="s">
        <v>99</v>
      </c>
      <c r="G455" s="65">
        <v>79932</v>
      </c>
      <c r="H455" s="65">
        <v>125803</v>
      </c>
      <c r="I455" s="66">
        <f>ROUND(IF(ISERROR(VLOOKUP(CONCATENATE(E455," Total"),[1]salbud19!$E$6:$S$5588,15,)=TRUE),0,VLOOKUP(CONCATENATE(E455," Total"),[1]salbud19!$E$6:$S$5588,15,)),0)</f>
        <v>169692</v>
      </c>
      <c r="J455" s="66">
        <f t="shared" si="65"/>
        <v>178686</v>
      </c>
      <c r="K455" s="66">
        <f t="shared" si="65"/>
        <v>188156</v>
      </c>
      <c r="L455" s="62">
        <v>0</v>
      </c>
      <c r="M455" s="62">
        <v>0</v>
      </c>
      <c r="N455" s="62">
        <v>33557</v>
      </c>
      <c r="O455" s="62"/>
      <c r="P455" s="62">
        <v>92246</v>
      </c>
      <c r="Q455" s="62">
        <v>26.67</v>
      </c>
      <c r="R455" s="62">
        <v>34</v>
      </c>
      <c r="S455" s="62">
        <v>3431</v>
      </c>
      <c r="T455" s="62">
        <v>2110100</v>
      </c>
      <c r="U455" s="65">
        <v>33557</v>
      </c>
      <c r="V455" s="65"/>
      <c r="W455" s="65">
        <v>45871</v>
      </c>
      <c r="X455" s="65">
        <v>0</v>
      </c>
      <c r="Y455" s="62">
        <v>0</v>
      </c>
      <c r="Z455" s="62">
        <v>0</v>
      </c>
      <c r="AA455" s="62">
        <v>0</v>
      </c>
      <c r="AB455" s="62">
        <v>0</v>
      </c>
      <c r="AC455" s="62">
        <v>0</v>
      </c>
      <c r="AD455" s="62">
        <v>0</v>
      </c>
      <c r="AE455" s="62">
        <v>0</v>
      </c>
      <c r="AF455" s="62">
        <v>0</v>
      </c>
      <c r="AG455" s="62"/>
      <c r="AH455" s="62"/>
      <c r="AI455" s="62"/>
      <c r="AJ455" s="62"/>
    </row>
    <row r="456" spans="1:36" outlineLevel="2" x14ac:dyDescent="0.3">
      <c r="A456" s="62" t="s">
        <v>583</v>
      </c>
      <c r="B456" s="62" t="str">
        <f t="shared" si="64"/>
        <v>MRC</v>
      </c>
      <c r="C456" s="63" t="str">
        <f>VLOOKUP(MID(E456,1,4),Sheet1!B$2:H$123,3,)</f>
        <v>CORPORATE AND LEGAL ADMINISTARTION</v>
      </c>
      <c r="D456" s="64" t="str">
        <f>VLOOKUP(B456,project!A$2:D$101,2,)</f>
        <v xml:space="preserve">P-MUNICIPAL RUNNING COST                          </v>
      </c>
      <c r="E456" s="63" t="s">
        <v>1555</v>
      </c>
      <c r="F456" s="63" t="s">
        <v>101</v>
      </c>
      <c r="G456" s="65">
        <v>8904</v>
      </c>
      <c r="H456" s="65">
        <v>9560</v>
      </c>
      <c r="I456" s="66">
        <f>ROUND(IF(ISERROR(VLOOKUP(CONCATENATE(E456," Total"),[1]salbud19!$E$6:$S$5588,15,)=TRUE),0,VLOOKUP(CONCATENATE(E456," Total"),[1]salbud19!$E$6:$S$5588,15,)),0)</f>
        <v>9559</v>
      </c>
      <c r="J456" s="66">
        <f t="shared" si="65"/>
        <v>10066</v>
      </c>
      <c r="K456" s="66">
        <f t="shared" si="65"/>
        <v>10599</v>
      </c>
      <c r="L456" s="62">
        <v>0</v>
      </c>
      <c r="M456" s="62">
        <v>0</v>
      </c>
      <c r="N456" s="62">
        <v>5576.27</v>
      </c>
      <c r="O456" s="62"/>
      <c r="P456" s="62">
        <v>3983.73</v>
      </c>
      <c r="Q456" s="62">
        <v>58.32</v>
      </c>
      <c r="R456" s="62">
        <v>34</v>
      </c>
      <c r="S456" s="62">
        <v>3431</v>
      </c>
      <c r="T456" s="62">
        <v>2110260</v>
      </c>
      <c r="U456" s="65">
        <v>5576.27</v>
      </c>
      <c r="V456" s="65"/>
      <c r="W456" s="65">
        <v>656</v>
      </c>
      <c r="X456" s="65">
        <v>0</v>
      </c>
      <c r="Y456" s="62">
        <v>0</v>
      </c>
      <c r="Z456" s="62">
        <v>0</v>
      </c>
      <c r="AA456" s="62">
        <v>0</v>
      </c>
      <c r="AB456" s="62">
        <v>0</v>
      </c>
      <c r="AC456" s="62">
        <v>796.61</v>
      </c>
      <c r="AD456" s="62">
        <v>0</v>
      </c>
      <c r="AE456" s="62">
        <v>0</v>
      </c>
      <c r="AF456" s="62">
        <v>0</v>
      </c>
      <c r="AG456" s="62"/>
      <c r="AH456" s="62"/>
      <c r="AI456" s="62"/>
      <c r="AJ456" s="62"/>
    </row>
    <row r="457" spans="1:36" outlineLevel="2" x14ac:dyDescent="0.3">
      <c r="A457" s="62" t="s">
        <v>583</v>
      </c>
      <c r="B457" s="62" t="str">
        <f t="shared" si="64"/>
        <v>MRC</v>
      </c>
      <c r="C457" s="63" t="str">
        <f>VLOOKUP(MID(E457,1,4),Sheet1!B$2:H$123,3,)</f>
        <v>CORPORATE AND LEGAL ADMINISTARTION</v>
      </c>
      <c r="D457" s="64" t="str">
        <f>VLOOKUP(B457,project!A$2:D$101,2,)</f>
        <v xml:space="preserve">P-MUNICIPAL RUNNING COST                          </v>
      </c>
      <c r="E457" s="63" t="s">
        <v>1556</v>
      </c>
      <c r="F457" s="63" t="s">
        <v>103</v>
      </c>
      <c r="G457" s="65">
        <v>178357</v>
      </c>
      <c r="H457" s="65">
        <v>354292</v>
      </c>
      <c r="I457" s="66">
        <f>ROUND(IF(ISERROR(VLOOKUP(CONCATENATE(E457," Total"),[1]salbud19!$E$6:$S$5588,15,)=TRUE),0,VLOOKUP(CONCATENATE(E457," Total"),[1]salbud19!$E$6:$S$5588,15,)),0)</f>
        <v>354292</v>
      </c>
      <c r="J457" s="66">
        <f t="shared" si="65"/>
        <v>373069</v>
      </c>
      <c r="K457" s="66">
        <f t="shared" si="65"/>
        <v>392842</v>
      </c>
      <c r="L457" s="62">
        <v>0</v>
      </c>
      <c r="M457" s="62">
        <v>0</v>
      </c>
      <c r="N457" s="62">
        <v>206670.24</v>
      </c>
      <c r="O457" s="62"/>
      <c r="P457" s="62">
        <v>147621.76000000001</v>
      </c>
      <c r="Q457" s="62">
        <v>58.33</v>
      </c>
      <c r="R457" s="62">
        <v>34</v>
      </c>
      <c r="S457" s="62">
        <v>3431</v>
      </c>
      <c r="T457" s="62">
        <v>2110340</v>
      </c>
      <c r="U457" s="65">
        <v>206670.24</v>
      </c>
      <c r="V457" s="65"/>
      <c r="W457" s="65">
        <v>175935</v>
      </c>
      <c r="X457" s="65">
        <v>0</v>
      </c>
      <c r="Y457" s="62">
        <v>0</v>
      </c>
      <c r="Z457" s="62">
        <v>0</v>
      </c>
      <c r="AA457" s="62">
        <v>0</v>
      </c>
      <c r="AB457" s="62">
        <v>0</v>
      </c>
      <c r="AC457" s="62">
        <v>29524.32</v>
      </c>
      <c r="AD457" s="62">
        <v>0</v>
      </c>
      <c r="AE457" s="62">
        <v>0</v>
      </c>
      <c r="AF457" s="62">
        <v>0</v>
      </c>
      <c r="AG457" s="62"/>
      <c r="AH457" s="62"/>
      <c r="AI457" s="62"/>
      <c r="AJ457" s="62"/>
    </row>
    <row r="458" spans="1:36" outlineLevel="2" x14ac:dyDescent="0.3">
      <c r="A458" s="62" t="s">
        <v>583</v>
      </c>
      <c r="B458" s="62" t="str">
        <f t="shared" si="64"/>
        <v>MRC</v>
      </c>
      <c r="C458" s="63" t="str">
        <f>VLOOKUP(MID(E458,1,4),Sheet1!B$2:H$123,3,)</f>
        <v>CORPORATE AND LEGAL ADMINISTARTION</v>
      </c>
      <c r="D458" s="64" t="str">
        <f>VLOOKUP(B458,project!A$2:D$101,2,)</f>
        <v xml:space="preserve">P-MUNICIPAL RUNNING COST                          </v>
      </c>
      <c r="E458" s="63" t="s">
        <v>1557</v>
      </c>
      <c r="F458" s="63" t="s">
        <v>104</v>
      </c>
      <c r="G458" s="65">
        <v>0</v>
      </c>
      <c r="H458" s="65">
        <v>2500</v>
      </c>
      <c r="I458" s="66">
        <f>ROUND(IF(ISERROR(VLOOKUP(CONCATENATE(E458," Total"),[1]salbud19!$E$6:$S$5588,15,)=TRUE),0,VLOOKUP(CONCATENATE(E458," Total"),[1]salbud19!$E$6:$S$5588,15,)),0)</f>
        <v>0</v>
      </c>
      <c r="J458" s="66">
        <f t="shared" si="65"/>
        <v>0</v>
      </c>
      <c r="K458" s="66">
        <f t="shared" si="65"/>
        <v>0</v>
      </c>
      <c r="L458" s="62">
        <v>0</v>
      </c>
      <c r="M458" s="62">
        <v>0</v>
      </c>
      <c r="N458" s="62">
        <v>1909.67</v>
      </c>
      <c r="O458" s="62"/>
      <c r="P458" s="62">
        <v>590.33000000000004</v>
      </c>
      <c r="Q458" s="62">
        <v>76.38</v>
      </c>
      <c r="R458" s="62">
        <v>34</v>
      </c>
      <c r="S458" s="62">
        <v>3431</v>
      </c>
      <c r="T458" s="62">
        <v>2110380</v>
      </c>
      <c r="U458" s="65">
        <v>1909.67</v>
      </c>
      <c r="V458" s="65"/>
      <c r="W458" s="65">
        <v>2500</v>
      </c>
      <c r="X458" s="65">
        <v>0</v>
      </c>
      <c r="Y458" s="62">
        <v>0</v>
      </c>
      <c r="Z458" s="62">
        <v>0</v>
      </c>
      <c r="AA458" s="62">
        <v>0</v>
      </c>
      <c r="AB458" s="62">
        <v>0</v>
      </c>
      <c r="AC458" s="62">
        <v>0</v>
      </c>
      <c r="AD458" s="62">
        <v>0</v>
      </c>
      <c r="AE458" s="62">
        <v>0</v>
      </c>
      <c r="AF458" s="62">
        <v>0</v>
      </c>
      <c r="AG458" s="62"/>
      <c r="AH458" s="62"/>
      <c r="AI458" s="62"/>
      <c r="AJ458" s="62"/>
    </row>
    <row r="459" spans="1:36" outlineLevel="2" x14ac:dyDescent="0.3">
      <c r="A459" s="62" t="s">
        <v>583</v>
      </c>
      <c r="B459" s="62" t="str">
        <f t="shared" si="64"/>
        <v>MRC</v>
      </c>
      <c r="C459" s="63" t="str">
        <f>VLOOKUP(MID(E459,1,4),Sheet1!B$2:H$123,3,)</f>
        <v>CORPORATE AND LEGAL ADMINISTARTION</v>
      </c>
      <c r="D459" s="64" t="str">
        <f>VLOOKUP(B459,project!A$2:D$101,2,)</f>
        <v xml:space="preserve">P-MUNICIPAL RUNNING COST                          </v>
      </c>
      <c r="E459" s="63" t="s">
        <v>1558</v>
      </c>
      <c r="F459" s="63" t="s">
        <v>106</v>
      </c>
      <c r="G459" s="65">
        <v>276</v>
      </c>
      <c r="H459" s="65">
        <v>396</v>
      </c>
      <c r="I459" s="66">
        <f>IF(ISERROR(VLOOKUP(CONCATENATE(E459," Total"),[1]salbud19!$E$6:$S$5588,15,)=TRUE),0,VLOOKUP(CONCATENATE(E459," Total"),[1]salbud19!$E$6:$S$5588,15,))</f>
        <v>396</v>
      </c>
      <c r="J459" s="66">
        <f t="shared" si="65"/>
        <v>417</v>
      </c>
      <c r="K459" s="66">
        <f t="shared" si="65"/>
        <v>439</v>
      </c>
      <c r="L459" s="62">
        <v>0</v>
      </c>
      <c r="M459" s="62">
        <v>0</v>
      </c>
      <c r="N459" s="62">
        <v>231</v>
      </c>
      <c r="O459" s="62"/>
      <c r="P459" s="62">
        <v>165</v>
      </c>
      <c r="Q459" s="62">
        <v>58.33</v>
      </c>
      <c r="R459" s="62">
        <v>34</v>
      </c>
      <c r="S459" s="62">
        <v>3431</v>
      </c>
      <c r="T459" s="62">
        <v>2130010</v>
      </c>
      <c r="U459" s="65">
        <v>231</v>
      </c>
      <c r="V459" s="65"/>
      <c r="W459" s="65">
        <v>120</v>
      </c>
      <c r="X459" s="65">
        <v>0</v>
      </c>
      <c r="Y459" s="62">
        <v>0</v>
      </c>
      <c r="Z459" s="62">
        <v>0</v>
      </c>
      <c r="AA459" s="62">
        <v>0</v>
      </c>
      <c r="AB459" s="62">
        <v>0</v>
      </c>
      <c r="AC459" s="62">
        <v>33</v>
      </c>
      <c r="AD459" s="62">
        <v>0</v>
      </c>
      <c r="AE459" s="62">
        <v>0</v>
      </c>
      <c r="AF459" s="62">
        <v>0</v>
      </c>
      <c r="AG459" s="62"/>
      <c r="AH459" s="62"/>
      <c r="AI459" s="62"/>
      <c r="AJ459" s="62"/>
    </row>
    <row r="460" spans="1:36" outlineLevel="2" x14ac:dyDescent="0.3">
      <c r="A460" s="62" t="s">
        <v>583</v>
      </c>
      <c r="B460" s="62" t="str">
        <f t="shared" si="64"/>
        <v>MRC</v>
      </c>
      <c r="C460" s="63" t="str">
        <f>VLOOKUP(MID(E460,1,4),Sheet1!B$2:H$123,3,)</f>
        <v>CORPORATE AND LEGAL ADMINISTARTION</v>
      </c>
      <c r="D460" s="64" t="str">
        <f>VLOOKUP(B460,project!A$2:D$101,2,)</f>
        <v xml:space="preserve">P-MUNICIPAL RUNNING COST                          </v>
      </c>
      <c r="E460" s="63" t="s">
        <v>1559</v>
      </c>
      <c r="F460" s="63" t="s">
        <v>107</v>
      </c>
      <c r="G460" s="65">
        <v>19450</v>
      </c>
      <c r="H460" s="65">
        <v>30787</v>
      </c>
      <c r="I460" s="66">
        <f>ROUND(IF(ISERROR(VLOOKUP(CONCATENATE(E460," Total"),[1]salbud19!$E$6:$S$5588,15,)=TRUE),0,VLOOKUP(CONCATENATE(E460," Total"),[1]salbud19!$E$6:$S$5588,15,)),0)</f>
        <v>32760</v>
      </c>
      <c r="J460" s="66">
        <f t="shared" si="65"/>
        <v>34496</v>
      </c>
      <c r="K460" s="66">
        <f t="shared" si="65"/>
        <v>36324</v>
      </c>
      <c r="L460" s="62">
        <v>0</v>
      </c>
      <c r="M460" s="62">
        <v>0</v>
      </c>
      <c r="N460" s="62">
        <v>17890.22</v>
      </c>
      <c r="O460" s="62"/>
      <c r="P460" s="62">
        <v>12896.78</v>
      </c>
      <c r="Q460" s="62">
        <v>58.1</v>
      </c>
      <c r="R460" s="62">
        <v>34</v>
      </c>
      <c r="S460" s="62">
        <v>3431</v>
      </c>
      <c r="T460" s="62">
        <v>2130100</v>
      </c>
      <c r="U460" s="65">
        <v>17890.22</v>
      </c>
      <c r="V460" s="65"/>
      <c r="W460" s="65">
        <v>11337</v>
      </c>
      <c r="X460" s="65">
        <v>0</v>
      </c>
      <c r="Y460" s="62">
        <v>0</v>
      </c>
      <c r="Z460" s="62">
        <v>0</v>
      </c>
      <c r="AA460" s="62">
        <v>0</v>
      </c>
      <c r="AB460" s="62">
        <v>0</v>
      </c>
      <c r="AC460" s="62">
        <v>2579.06</v>
      </c>
      <c r="AD460" s="62">
        <v>0</v>
      </c>
      <c r="AE460" s="62">
        <v>0</v>
      </c>
      <c r="AF460" s="62">
        <v>0</v>
      </c>
      <c r="AG460" s="62"/>
      <c r="AH460" s="62"/>
      <c r="AI460" s="62"/>
      <c r="AJ460" s="62"/>
    </row>
    <row r="461" spans="1:36" outlineLevel="2" x14ac:dyDescent="0.3">
      <c r="A461" s="62" t="s">
        <v>583</v>
      </c>
      <c r="B461" s="62" t="str">
        <f t="shared" si="64"/>
        <v>MRC</v>
      </c>
      <c r="C461" s="63" t="str">
        <f>VLOOKUP(MID(E461,1,4),Sheet1!B$2:H$123,3,)</f>
        <v>CORPORATE AND LEGAL ADMINISTARTION</v>
      </c>
      <c r="D461" s="64" t="str">
        <f>VLOOKUP(B461,project!A$2:D$101,2,)</f>
        <v xml:space="preserve">P-MUNICIPAL RUNNING COST                          </v>
      </c>
      <c r="E461" s="63" t="s">
        <v>1560</v>
      </c>
      <c r="F461" s="63" t="s">
        <v>108</v>
      </c>
      <c r="G461" s="65">
        <v>77021</v>
      </c>
      <c r="H461" s="65">
        <v>83983</v>
      </c>
      <c r="I461" s="66">
        <f>ROUND(IF(ISERROR(VLOOKUP(CONCATENATE(E461," Total"),[1]salbud19!$E$6:$S$5588,15,)=TRUE),0,VLOOKUP(CONCATENATE(E461," Total"),[1]salbud19!$E$6:$S$5588,15,)),0)</f>
        <v>85054</v>
      </c>
      <c r="J461" s="66">
        <f t="shared" si="65"/>
        <v>89562</v>
      </c>
      <c r="K461" s="66">
        <f t="shared" si="65"/>
        <v>94309</v>
      </c>
      <c r="L461" s="62">
        <v>0</v>
      </c>
      <c r="M461" s="62">
        <v>0</v>
      </c>
      <c r="N461" s="62">
        <v>48543.35</v>
      </c>
      <c r="O461" s="62"/>
      <c r="P461" s="62">
        <v>35439.65</v>
      </c>
      <c r="Q461" s="62">
        <v>57.8</v>
      </c>
      <c r="R461" s="62">
        <v>34</v>
      </c>
      <c r="S461" s="62">
        <v>3431</v>
      </c>
      <c r="T461" s="62">
        <v>2130200</v>
      </c>
      <c r="U461" s="65">
        <v>48543.35</v>
      </c>
      <c r="V461" s="65"/>
      <c r="W461" s="65">
        <v>6962</v>
      </c>
      <c r="X461" s="65">
        <v>0</v>
      </c>
      <c r="Y461" s="62">
        <v>0</v>
      </c>
      <c r="Z461" s="62">
        <v>0</v>
      </c>
      <c r="AA461" s="62">
        <v>0</v>
      </c>
      <c r="AB461" s="62">
        <v>0</v>
      </c>
      <c r="AC461" s="62">
        <v>7087.85</v>
      </c>
      <c r="AD461" s="62">
        <v>0</v>
      </c>
      <c r="AE461" s="62">
        <v>0</v>
      </c>
      <c r="AF461" s="62">
        <v>0</v>
      </c>
      <c r="AG461" s="62"/>
      <c r="AH461" s="62"/>
      <c r="AI461" s="62"/>
      <c r="AJ461" s="62"/>
    </row>
    <row r="462" spans="1:36" outlineLevel="2" x14ac:dyDescent="0.3">
      <c r="A462" s="62" t="s">
        <v>583</v>
      </c>
      <c r="B462" s="62" t="str">
        <f t="shared" si="64"/>
        <v>MRC</v>
      </c>
      <c r="C462" s="63" t="str">
        <f>VLOOKUP(MID(E462,1,4),Sheet1!B$2:H$123,3,)</f>
        <v>CORPORATE AND LEGAL ADMINISTARTION</v>
      </c>
      <c r="D462" s="64" t="str">
        <f>VLOOKUP(B462,project!A$2:D$101,2,)</f>
        <v xml:space="preserve">P-MUNICIPAL RUNNING COST                          </v>
      </c>
      <c r="E462" s="63" t="s">
        <v>1561</v>
      </c>
      <c r="F462" s="63" t="s">
        <v>109</v>
      </c>
      <c r="G462" s="65">
        <v>189199</v>
      </c>
      <c r="H462" s="65">
        <v>288232</v>
      </c>
      <c r="I462" s="66">
        <f>ROUND(IF(ISERROR(VLOOKUP(CONCATENATE(E462," Total"),[1]salbud19!$E$6:$S$5588,15,)=TRUE),0,VLOOKUP(CONCATENATE(E462," Total"),[1]salbud19!$E$6:$S$5588,15,)),0)</f>
        <v>305523</v>
      </c>
      <c r="J462" s="66">
        <f t="shared" si="65"/>
        <v>321716</v>
      </c>
      <c r="K462" s="66">
        <f t="shared" si="65"/>
        <v>338767</v>
      </c>
      <c r="L462" s="62">
        <v>0</v>
      </c>
      <c r="M462" s="62">
        <v>0</v>
      </c>
      <c r="N462" s="62">
        <v>168133.77</v>
      </c>
      <c r="O462" s="62"/>
      <c r="P462" s="62">
        <v>120098.23</v>
      </c>
      <c r="Q462" s="62">
        <v>58.33</v>
      </c>
      <c r="R462" s="62">
        <v>34</v>
      </c>
      <c r="S462" s="62">
        <v>3431</v>
      </c>
      <c r="T462" s="62">
        <v>2130300</v>
      </c>
      <c r="U462" s="65">
        <v>168133.77</v>
      </c>
      <c r="V462" s="65"/>
      <c r="W462" s="65">
        <v>99033</v>
      </c>
      <c r="X462" s="65">
        <v>0</v>
      </c>
      <c r="Y462" s="62">
        <v>0</v>
      </c>
      <c r="Z462" s="62">
        <v>0</v>
      </c>
      <c r="AA462" s="62">
        <v>0</v>
      </c>
      <c r="AB462" s="62">
        <v>0</v>
      </c>
      <c r="AC462" s="62">
        <v>24019.11</v>
      </c>
      <c r="AD462" s="62">
        <v>0</v>
      </c>
      <c r="AE462" s="62">
        <v>0</v>
      </c>
      <c r="AF462" s="62">
        <v>0</v>
      </c>
      <c r="AG462" s="62"/>
      <c r="AH462" s="62"/>
      <c r="AI462" s="62"/>
      <c r="AJ462" s="62"/>
    </row>
    <row r="463" spans="1:36" outlineLevel="2" x14ac:dyDescent="0.3">
      <c r="A463" s="62" t="s">
        <v>583</v>
      </c>
      <c r="B463" s="62" t="str">
        <f t="shared" si="64"/>
        <v>MRC</v>
      </c>
      <c r="C463" s="63" t="str">
        <f>VLOOKUP(MID(E463,1,4),Sheet1!B$2:H$123,3,)</f>
        <v>CORPORATE AND LEGAL ADMINISTARTION</v>
      </c>
      <c r="D463" s="64" t="str">
        <f>VLOOKUP(B463,project!A$2:D$101,2,)</f>
        <v xml:space="preserve">P-MUNICIPAL RUNNING COST                          </v>
      </c>
      <c r="E463" s="63" t="s">
        <v>1562</v>
      </c>
      <c r="F463" s="63" t="s">
        <v>110</v>
      </c>
      <c r="G463" s="65">
        <v>5354</v>
      </c>
      <c r="H463" s="65">
        <v>7140</v>
      </c>
      <c r="I463" s="66">
        <f>ROUND(IF(ISERROR(VLOOKUP(CONCATENATE(E463," Total"),[1]salbud19!$E$6:$S$5588,15,)=TRUE),0,VLOOKUP(CONCATENATE(E463," Total"),[1]salbud19!$E$6:$S$5588,15,)),0)</f>
        <v>7139</v>
      </c>
      <c r="J463" s="66">
        <f t="shared" si="65"/>
        <v>7517</v>
      </c>
      <c r="K463" s="66">
        <f t="shared" si="65"/>
        <v>7915</v>
      </c>
      <c r="L463" s="62">
        <v>0</v>
      </c>
      <c r="M463" s="62">
        <v>0</v>
      </c>
      <c r="N463" s="62">
        <v>4164.16</v>
      </c>
      <c r="O463" s="62"/>
      <c r="P463" s="62">
        <v>2975.84</v>
      </c>
      <c r="Q463" s="62">
        <v>58.32</v>
      </c>
      <c r="R463" s="62">
        <v>34</v>
      </c>
      <c r="S463" s="62">
        <v>3431</v>
      </c>
      <c r="T463" s="62">
        <v>2130400</v>
      </c>
      <c r="U463" s="65">
        <v>4164.16</v>
      </c>
      <c r="V463" s="65"/>
      <c r="W463" s="65">
        <v>1786</v>
      </c>
      <c r="X463" s="65">
        <v>0</v>
      </c>
      <c r="Y463" s="62">
        <v>0</v>
      </c>
      <c r="Z463" s="62">
        <v>0</v>
      </c>
      <c r="AA463" s="62">
        <v>0</v>
      </c>
      <c r="AB463" s="62">
        <v>0</v>
      </c>
      <c r="AC463" s="62">
        <v>594.88</v>
      </c>
      <c r="AD463" s="62">
        <v>0</v>
      </c>
      <c r="AE463" s="62">
        <v>0</v>
      </c>
      <c r="AF463" s="62">
        <v>0</v>
      </c>
      <c r="AG463" s="62"/>
      <c r="AH463" s="62"/>
      <c r="AI463" s="62"/>
      <c r="AJ463" s="62"/>
    </row>
    <row r="464" spans="1:36" outlineLevel="2" x14ac:dyDescent="0.3">
      <c r="A464" s="62" t="s">
        <v>583</v>
      </c>
      <c r="B464" s="62" t="str">
        <f t="shared" si="64"/>
        <v>MRC</v>
      </c>
      <c r="C464" s="63" t="str">
        <f>VLOOKUP(MID(E464,1,4),Sheet1!B$2:H$123,3,)</f>
        <v>CORPORATE AND LEGAL ADMINISTARTION</v>
      </c>
      <c r="D464" s="64" t="str">
        <f>VLOOKUP(B464,project!A$2:D$101,2,)</f>
        <v xml:space="preserve">P-MUNICIPAL RUNNING COST                          </v>
      </c>
      <c r="E464" s="63" t="s">
        <v>1563</v>
      </c>
      <c r="F464" s="63" t="s">
        <v>178</v>
      </c>
      <c r="G464" s="65">
        <v>27365</v>
      </c>
      <c r="H464" s="65">
        <v>27365</v>
      </c>
      <c r="I464" s="66">
        <f>(H464)</f>
        <v>27365</v>
      </c>
      <c r="J464" s="66">
        <f t="shared" si="65"/>
        <v>28815</v>
      </c>
      <c r="K464" s="66">
        <f t="shared" si="65"/>
        <v>30342</v>
      </c>
      <c r="L464" s="62">
        <v>2930.66</v>
      </c>
      <c r="M464" s="62">
        <v>0</v>
      </c>
      <c r="N464" s="62">
        <v>18029.47</v>
      </c>
      <c r="O464" s="62"/>
      <c r="P464" s="62">
        <v>9335.5300000000007</v>
      </c>
      <c r="Q464" s="62">
        <v>65.88</v>
      </c>
      <c r="R464" s="62">
        <v>34</v>
      </c>
      <c r="S464" s="62">
        <v>3431</v>
      </c>
      <c r="T464" s="62">
        <v>2301100</v>
      </c>
      <c r="U464" s="65">
        <v>18029.47</v>
      </c>
      <c r="V464" s="65"/>
      <c r="W464" s="65">
        <v>0</v>
      </c>
      <c r="X464" s="65">
        <v>0</v>
      </c>
      <c r="Y464" s="62">
        <v>0</v>
      </c>
      <c r="Z464" s="62">
        <v>0</v>
      </c>
      <c r="AA464" s="62">
        <v>0</v>
      </c>
      <c r="AB464" s="62">
        <v>0</v>
      </c>
      <c r="AC464" s="62">
        <v>1630</v>
      </c>
      <c r="AD464" s="62">
        <v>0</v>
      </c>
      <c r="AE464" s="62">
        <v>0</v>
      </c>
      <c r="AF464" s="62">
        <v>0</v>
      </c>
      <c r="AG464" s="62"/>
      <c r="AH464" s="62"/>
      <c r="AI464" s="62"/>
      <c r="AJ464" s="62"/>
    </row>
    <row r="465" spans="1:36" outlineLevel="2" x14ac:dyDescent="0.3">
      <c r="A465" s="62" t="s">
        <v>583</v>
      </c>
      <c r="B465" s="62" t="str">
        <f t="shared" si="64"/>
        <v>MRC</v>
      </c>
      <c r="C465" s="63" t="str">
        <f>VLOOKUP(MID(E465,1,4),Sheet1!B$2:H$123,3,)</f>
        <v>CORPORATE AND LEGAL ADMINISTARTION</v>
      </c>
      <c r="D465" s="64" t="str">
        <f>VLOOKUP(B465,project!A$2:D$101,2,)</f>
        <v xml:space="preserve">P-MUNICIPAL RUNNING COST                          </v>
      </c>
      <c r="E465" s="63" t="s">
        <v>1564</v>
      </c>
      <c r="F465" s="63" t="s">
        <v>198</v>
      </c>
      <c r="G465" s="65">
        <v>12088</v>
      </c>
      <c r="H465" s="65">
        <v>19446</v>
      </c>
      <c r="I465" s="66">
        <f>ROUND(IF(ISERROR(VLOOKUP(CONCATENATE(E465," Total"),[1]salbud19!$E$6:$S$5588,15,)=TRUE),0,VLOOKUP(CONCATENATE(E465," Total"),[1]salbud19!$E$6:$S$5588,15,)),0)</f>
        <v>20083</v>
      </c>
      <c r="J465" s="66">
        <f t="shared" si="65"/>
        <v>21147</v>
      </c>
      <c r="K465" s="66">
        <f t="shared" si="65"/>
        <v>22268</v>
      </c>
      <c r="L465" s="62">
        <v>0</v>
      </c>
      <c r="M465" s="62">
        <v>0</v>
      </c>
      <c r="N465" s="62">
        <v>11072.85</v>
      </c>
      <c r="O465" s="62"/>
      <c r="P465" s="62">
        <v>8373.15</v>
      </c>
      <c r="Q465" s="62">
        <v>56.94</v>
      </c>
      <c r="R465" s="62">
        <v>34</v>
      </c>
      <c r="S465" s="62">
        <v>3431</v>
      </c>
      <c r="T465" s="62">
        <v>2305410</v>
      </c>
      <c r="U465" s="65">
        <v>11072.85</v>
      </c>
      <c r="V465" s="65"/>
      <c r="W465" s="65">
        <v>7358</v>
      </c>
      <c r="X465" s="65">
        <v>0</v>
      </c>
      <c r="Y465" s="62">
        <v>0</v>
      </c>
      <c r="Z465" s="62">
        <v>0</v>
      </c>
      <c r="AA465" s="62">
        <v>0</v>
      </c>
      <c r="AB465" s="62">
        <v>0</v>
      </c>
      <c r="AC465" s="62">
        <v>1491.87</v>
      </c>
      <c r="AD465" s="62">
        <v>0</v>
      </c>
      <c r="AE465" s="62">
        <v>0</v>
      </c>
      <c r="AF465" s="62">
        <v>0</v>
      </c>
      <c r="AG465" s="62"/>
      <c r="AH465" s="62"/>
      <c r="AI465" s="62"/>
      <c r="AJ465" s="62"/>
    </row>
    <row r="466" spans="1:36" s="30" customFormat="1" outlineLevel="1" x14ac:dyDescent="0.3">
      <c r="A466" s="72"/>
      <c r="B466" s="72"/>
      <c r="C466" s="73" t="s">
        <v>3511</v>
      </c>
      <c r="D466" s="59"/>
      <c r="E466" s="73"/>
      <c r="F466" s="73"/>
      <c r="G466" s="74">
        <f>SUBTOTAL(9,G454:G465)</f>
        <v>1557127</v>
      </c>
      <c r="H466" s="74">
        <f>SUBTOTAL(9,H454:H465)</f>
        <v>2459140</v>
      </c>
      <c r="I466" s="75">
        <f>SUBTOTAL(9,I454:I465)</f>
        <v>2612077</v>
      </c>
      <c r="J466" s="75">
        <f>SUBTOTAL(9,J454:J465)</f>
        <v>2750516</v>
      </c>
      <c r="K466" s="75">
        <f>SUBTOTAL(9,K454:K465)</f>
        <v>2896292</v>
      </c>
      <c r="L466" s="72"/>
      <c r="M466" s="72"/>
      <c r="N466" s="72"/>
      <c r="O466" s="72"/>
      <c r="P466" s="72"/>
      <c r="Q466" s="72"/>
      <c r="R466" s="72"/>
      <c r="S466" s="72"/>
      <c r="T466" s="72"/>
      <c r="U466" s="74"/>
      <c r="V466" s="74"/>
      <c r="W466" s="74"/>
      <c r="X466" s="74"/>
      <c r="Y466" s="72"/>
      <c r="Z466" s="72"/>
      <c r="AA466" s="72"/>
      <c r="AB466" s="72"/>
      <c r="AC466" s="72"/>
      <c r="AD466" s="72"/>
      <c r="AE466" s="72"/>
      <c r="AF466" s="72"/>
      <c r="AG466" s="72"/>
      <c r="AH466" s="72"/>
      <c r="AI466" s="72"/>
      <c r="AJ466" s="72"/>
    </row>
    <row r="467" spans="1:36" outlineLevel="2" x14ac:dyDescent="0.3">
      <c r="A467" s="62" t="s">
        <v>583</v>
      </c>
      <c r="B467" s="62" t="str">
        <f t="shared" ref="B467:B478" si="66">MID(E467,14,3)</f>
        <v>MRC</v>
      </c>
      <c r="C467" s="63" t="str">
        <f>VLOOKUP(MID(E467,1,4),Sheet1!B$2:H$123,3,)</f>
        <v>LEGAL</v>
      </c>
      <c r="D467" s="64" t="str">
        <f>VLOOKUP(B467,project!A$2:D$101,2,)</f>
        <v xml:space="preserve">P-MUNICIPAL RUNNING COST                          </v>
      </c>
      <c r="E467" s="63" t="s">
        <v>1571</v>
      </c>
      <c r="F467" s="63" t="s">
        <v>98</v>
      </c>
      <c r="G467" s="65">
        <v>1434235</v>
      </c>
      <c r="H467" s="65">
        <v>785114</v>
      </c>
      <c r="I467" s="66">
        <f>ROUND(IF(ISERROR(VLOOKUP(CONCATENATE(E467," Total"),[1]salbud19!$E$6:$S$5588,15,)=TRUE),0,VLOOKUP(CONCATENATE(E467," Total"),[1]salbud19!$E$6:$S$5588,15,)),0)</f>
        <v>841640</v>
      </c>
      <c r="J467" s="66">
        <f t="shared" ref="J467:K478" si="67">ROUND(SUM(I467*5.3%)+I467,0)</f>
        <v>886247</v>
      </c>
      <c r="K467" s="66">
        <f t="shared" si="67"/>
        <v>933218</v>
      </c>
      <c r="L467" s="62">
        <v>0</v>
      </c>
      <c r="M467" s="62">
        <v>0</v>
      </c>
      <c r="N467" s="62">
        <v>621860.24</v>
      </c>
      <c r="O467" s="62"/>
      <c r="P467" s="62">
        <v>163253.76000000001</v>
      </c>
      <c r="Q467" s="62">
        <v>79.2</v>
      </c>
      <c r="R467" s="62">
        <v>34</v>
      </c>
      <c r="S467" s="62">
        <v>3432</v>
      </c>
      <c r="T467" s="62">
        <v>2110010</v>
      </c>
      <c r="U467" s="65">
        <v>621860.24</v>
      </c>
      <c r="V467" s="65"/>
      <c r="W467" s="65">
        <v>0</v>
      </c>
      <c r="X467" s="65">
        <v>-649121</v>
      </c>
      <c r="Y467" s="62">
        <v>0</v>
      </c>
      <c r="Z467" s="62">
        <v>0</v>
      </c>
      <c r="AA467" s="62">
        <v>0</v>
      </c>
      <c r="AB467" s="62">
        <v>0</v>
      </c>
      <c r="AC467" s="62">
        <v>64625</v>
      </c>
      <c r="AD467" s="62">
        <v>0</v>
      </c>
      <c r="AE467" s="62">
        <v>0</v>
      </c>
      <c r="AF467" s="62">
        <v>0</v>
      </c>
      <c r="AG467" s="62"/>
      <c r="AH467" s="62"/>
      <c r="AI467" s="62"/>
      <c r="AJ467" s="62"/>
    </row>
    <row r="468" spans="1:36" outlineLevel="2" x14ac:dyDescent="0.3">
      <c r="A468" s="62" t="s">
        <v>583</v>
      </c>
      <c r="B468" s="62" t="str">
        <f t="shared" si="66"/>
        <v>MRC</v>
      </c>
      <c r="C468" s="63" t="str">
        <f>VLOOKUP(MID(E468,1,4),Sheet1!B$2:H$123,3,)</f>
        <v>LEGAL</v>
      </c>
      <c r="D468" s="64" t="str">
        <f>VLOOKUP(B468,project!A$2:D$101,2,)</f>
        <v xml:space="preserve">P-MUNICIPAL RUNNING COST                          </v>
      </c>
      <c r="E468" s="63" t="s">
        <v>1572</v>
      </c>
      <c r="F468" s="63" t="s">
        <v>99</v>
      </c>
      <c r="G468" s="65">
        <v>61906</v>
      </c>
      <c r="H468" s="65">
        <v>64625</v>
      </c>
      <c r="I468" s="66">
        <f>ROUND(IF(ISERROR(VLOOKUP(CONCATENATE(E468," Total"),[1]salbud19!$E$6:$S$5588,15,)=TRUE),0,VLOOKUP(CONCATENATE(E468," Total"),[1]salbud19!$E$6:$S$5588,15,)),0)</f>
        <v>69716</v>
      </c>
      <c r="J468" s="66">
        <f t="shared" si="67"/>
        <v>73411</v>
      </c>
      <c r="K468" s="66">
        <f t="shared" si="67"/>
        <v>77302</v>
      </c>
      <c r="L468" s="62">
        <v>0</v>
      </c>
      <c r="M468" s="62">
        <v>0</v>
      </c>
      <c r="N468" s="62">
        <v>23863</v>
      </c>
      <c r="O468" s="62"/>
      <c r="P468" s="62">
        <v>40762</v>
      </c>
      <c r="Q468" s="62">
        <v>36.92</v>
      </c>
      <c r="R468" s="62">
        <v>34</v>
      </c>
      <c r="S468" s="62">
        <v>3432</v>
      </c>
      <c r="T468" s="62">
        <v>2110100</v>
      </c>
      <c r="U468" s="65">
        <v>23863</v>
      </c>
      <c r="V468" s="65"/>
      <c r="W468" s="65">
        <v>2719</v>
      </c>
      <c r="X468" s="65">
        <v>0</v>
      </c>
      <c r="Y468" s="62">
        <v>0</v>
      </c>
      <c r="Z468" s="62">
        <v>0</v>
      </c>
      <c r="AA468" s="62">
        <v>0</v>
      </c>
      <c r="AB468" s="62">
        <v>0</v>
      </c>
      <c r="AC468" s="62">
        <v>40762</v>
      </c>
      <c r="AD468" s="62">
        <v>0</v>
      </c>
      <c r="AE468" s="62">
        <v>0</v>
      </c>
      <c r="AF468" s="62">
        <v>0</v>
      </c>
      <c r="AG468" s="62"/>
      <c r="AH468" s="62"/>
      <c r="AI468" s="62"/>
      <c r="AJ468" s="62"/>
    </row>
    <row r="469" spans="1:36" outlineLevel="2" x14ac:dyDescent="0.3">
      <c r="A469" s="62" t="s">
        <v>583</v>
      </c>
      <c r="B469" s="62" t="str">
        <f t="shared" si="66"/>
        <v>MRC</v>
      </c>
      <c r="C469" s="63" t="str">
        <f>VLOOKUP(MID(E469,1,4),Sheet1!B$2:H$123,3,)</f>
        <v>LEGAL</v>
      </c>
      <c r="D469" s="64" t="str">
        <f>VLOOKUP(B469,project!A$2:D$101,2,)</f>
        <v xml:space="preserve">P-MUNICIPAL RUNNING COST                          </v>
      </c>
      <c r="E469" s="63" t="s">
        <v>1573</v>
      </c>
      <c r="F469" s="63" t="s">
        <v>101</v>
      </c>
      <c r="G469" s="65">
        <v>8904</v>
      </c>
      <c r="H469" s="65">
        <v>9560</v>
      </c>
      <c r="I469" s="66">
        <f>ROUND(IF(ISERROR(VLOOKUP(CONCATENATE(E469," Total"),[1]salbud19!$E$6:$S$5588,15,)=TRUE),0,VLOOKUP(CONCATENATE(E469," Total"),[1]salbud19!$E$6:$S$5588,15,)),0)</f>
        <v>9559</v>
      </c>
      <c r="J469" s="66">
        <f t="shared" si="67"/>
        <v>10066</v>
      </c>
      <c r="K469" s="66">
        <f t="shared" si="67"/>
        <v>10599</v>
      </c>
      <c r="L469" s="62">
        <v>0</v>
      </c>
      <c r="M469" s="62">
        <v>0</v>
      </c>
      <c r="N469" s="62">
        <v>5576.27</v>
      </c>
      <c r="O469" s="62"/>
      <c r="P469" s="62">
        <v>3983.73</v>
      </c>
      <c r="Q469" s="62">
        <v>58.32</v>
      </c>
      <c r="R469" s="62">
        <v>34</v>
      </c>
      <c r="S469" s="62">
        <v>3432</v>
      </c>
      <c r="T469" s="62">
        <v>2110260</v>
      </c>
      <c r="U469" s="65">
        <v>5576.27</v>
      </c>
      <c r="V469" s="65"/>
      <c r="W469" s="65">
        <v>656</v>
      </c>
      <c r="X469" s="65">
        <v>0</v>
      </c>
      <c r="Y469" s="62">
        <v>0</v>
      </c>
      <c r="Z469" s="62">
        <v>0</v>
      </c>
      <c r="AA469" s="62">
        <v>0</v>
      </c>
      <c r="AB469" s="62">
        <v>0</v>
      </c>
      <c r="AC469" s="62">
        <v>796.61</v>
      </c>
      <c r="AD469" s="62">
        <v>0</v>
      </c>
      <c r="AE469" s="62">
        <v>0</v>
      </c>
      <c r="AF469" s="62">
        <v>0</v>
      </c>
      <c r="AG469" s="62"/>
      <c r="AH469" s="62"/>
      <c r="AI469" s="62"/>
      <c r="AJ469" s="62"/>
    </row>
    <row r="470" spans="1:36" outlineLevel="2" x14ac:dyDescent="0.3">
      <c r="A470" s="62" t="s">
        <v>583</v>
      </c>
      <c r="B470" s="62" t="str">
        <f t="shared" si="66"/>
        <v>MRC</v>
      </c>
      <c r="C470" s="63" t="str">
        <f>VLOOKUP(MID(E470,1,4),Sheet1!B$2:H$123,3,)</f>
        <v>LEGAL</v>
      </c>
      <c r="D470" s="64" t="str">
        <f>VLOOKUP(B470,project!A$2:D$101,2,)</f>
        <v xml:space="preserve">P-MUNICIPAL RUNNING COST                          </v>
      </c>
      <c r="E470" s="63" t="s">
        <v>1574</v>
      </c>
      <c r="F470" s="63" t="s">
        <v>103</v>
      </c>
      <c r="G470" s="65">
        <v>0</v>
      </c>
      <c r="H470" s="65">
        <v>154713</v>
      </c>
      <c r="I470" s="66">
        <f>ROUND(IF(ISERROR(VLOOKUP(CONCATENATE(E470," Total"),[1]salbud19!$E$6:$S$5588,15,)=TRUE),0,VLOOKUP(CONCATENATE(E470," Total"),[1]salbud19!$E$6:$S$5588,15,)),0)</f>
        <v>152544</v>
      </c>
      <c r="J470" s="66">
        <f t="shared" si="67"/>
        <v>160629</v>
      </c>
      <c r="K470" s="66">
        <f t="shared" si="67"/>
        <v>169142</v>
      </c>
      <c r="L470" s="62">
        <v>0</v>
      </c>
      <c r="M470" s="62">
        <v>0</v>
      </c>
      <c r="N470" s="62">
        <v>91152.25</v>
      </c>
      <c r="O470" s="62"/>
      <c r="P470" s="62">
        <v>63560.75</v>
      </c>
      <c r="Q470" s="62">
        <v>58.91</v>
      </c>
      <c r="R470" s="62">
        <v>34</v>
      </c>
      <c r="S470" s="62">
        <v>3432</v>
      </c>
      <c r="T470" s="62">
        <v>2110340</v>
      </c>
      <c r="U470" s="65">
        <v>91152.25</v>
      </c>
      <c r="V470" s="65"/>
      <c r="W470" s="65">
        <v>154713</v>
      </c>
      <c r="X470" s="65">
        <v>0</v>
      </c>
      <c r="Y470" s="62">
        <v>0</v>
      </c>
      <c r="Z470" s="62">
        <v>0</v>
      </c>
      <c r="AA470" s="62">
        <v>0</v>
      </c>
      <c r="AB470" s="62">
        <v>0</v>
      </c>
      <c r="AC470" s="62">
        <v>12712</v>
      </c>
      <c r="AD470" s="62">
        <v>0</v>
      </c>
      <c r="AE470" s="62">
        <v>0</v>
      </c>
      <c r="AF470" s="62">
        <v>0</v>
      </c>
      <c r="AG470" s="62"/>
      <c r="AH470" s="62"/>
      <c r="AI470" s="62"/>
      <c r="AJ470" s="62"/>
    </row>
    <row r="471" spans="1:36" outlineLevel="2" x14ac:dyDescent="0.3">
      <c r="A471" s="62" t="s">
        <v>583</v>
      </c>
      <c r="B471" s="62" t="str">
        <f t="shared" si="66"/>
        <v>MRC</v>
      </c>
      <c r="C471" s="63" t="str">
        <f>VLOOKUP(MID(E471,1,4),Sheet1!B$2:H$123,3,)</f>
        <v>LEGAL</v>
      </c>
      <c r="D471" s="64" t="str">
        <f>VLOOKUP(B471,project!A$2:D$101,2,)</f>
        <v xml:space="preserve">P-MUNICIPAL RUNNING COST                          </v>
      </c>
      <c r="E471" s="63" t="s">
        <v>1575</v>
      </c>
      <c r="F471" s="63" t="s">
        <v>106</v>
      </c>
      <c r="G471" s="65">
        <v>276</v>
      </c>
      <c r="H471" s="65">
        <v>198</v>
      </c>
      <c r="I471" s="66">
        <f>IF(ISERROR(VLOOKUP(CONCATENATE(E471," Total"),[1]salbud19!$E$6:$S$5588,15,)=TRUE),0,VLOOKUP(CONCATENATE(E471," Total"),[1]salbud19!$E$6:$S$5588,15,))</f>
        <v>198</v>
      </c>
      <c r="J471" s="66">
        <f t="shared" si="67"/>
        <v>208</v>
      </c>
      <c r="K471" s="66">
        <f t="shared" si="67"/>
        <v>219</v>
      </c>
      <c r="L471" s="62">
        <v>0</v>
      </c>
      <c r="M471" s="62">
        <v>0</v>
      </c>
      <c r="N471" s="62">
        <v>115.5</v>
      </c>
      <c r="O471" s="62"/>
      <c r="P471" s="62">
        <v>82.5</v>
      </c>
      <c r="Q471" s="62">
        <v>58.33</v>
      </c>
      <c r="R471" s="62">
        <v>34</v>
      </c>
      <c r="S471" s="62">
        <v>3432</v>
      </c>
      <c r="T471" s="62">
        <v>2130010</v>
      </c>
      <c r="U471" s="65">
        <v>115.5</v>
      </c>
      <c r="V471" s="65"/>
      <c r="W471" s="65">
        <v>0</v>
      </c>
      <c r="X471" s="65">
        <v>-78</v>
      </c>
      <c r="Y471" s="62">
        <v>0</v>
      </c>
      <c r="Z471" s="62">
        <v>0</v>
      </c>
      <c r="AA471" s="62">
        <v>0</v>
      </c>
      <c r="AB471" s="62">
        <v>0</v>
      </c>
      <c r="AC471" s="62">
        <v>16.5</v>
      </c>
      <c r="AD471" s="62">
        <v>0</v>
      </c>
      <c r="AE471" s="62">
        <v>0</v>
      </c>
      <c r="AF471" s="62">
        <v>0</v>
      </c>
      <c r="AG471" s="62"/>
      <c r="AH471" s="62"/>
      <c r="AI471" s="62"/>
      <c r="AJ471" s="62"/>
    </row>
    <row r="472" spans="1:36" outlineLevel="2" x14ac:dyDescent="0.3">
      <c r="A472" s="62" t="s">
        <v>583</v>
      </c>
      <c r="B472" s="62" t="str">
        <f t="shared" si="66"/>
        <v>MRC</v>
      </c>
      <c r="C472" s="63" t="str">
        <f>VLOOKUP(MID(E472,1,4),Sheet1!B$2:H$123,3,)</f>
        <v>LEGAL</v>
      </c>
      <c r="D472" s="64" t="str">
        <f>VLOOKUP(B472,project!A$2:D$101,2,)</f>
        <v xml:space="preserve">P-MUNICIPAL RUNNING COST                          </v>
      </c>
      <c r="E472" s="63" t="s">
        <v>1576</v>
      </c>
      <c r="F472" s="63" t="s">
        <v>107</v>
      </c>
      <c r="G472" s="65">
        <v>5837</v>
      </c>
      <c r="H472" s="65">
        <v>5819</v>
      </c>
      <c r="I472" s="66">
        <f>ROUND(IF(ISERROR(VLOOKUP(CONCATENATE(E472," Total"),[1]salbud19!$E$6:$S$5588,15,)=TRUE),0,VLOOKUP(CONCATENATE(E472," Total"),[1]salbud19!$E$6:$S$5588,15,)),0)</f>
        <v>6463</v>
      </c>
      <c r="J472" s="66">
        <f t="shared" si="67"/>
        <v>6806</v>
      </c>
      <c r="K472" s="66">
        <f t="shared" si="67"/>
        <v>7167</v>
      </c>
      <c r="L472" s="62">
        <v>0</v>
      </c>
      <c r="M472" s="62">
        <v>0</v>
      </c>
      <c r="N472" s="62">
        <v>3340.82</v>
      </c>
      <c r="O472" s="62"/>
      <c r="P472" s="62">
        <v>2478.1799999999998</v>
      </c>
      <c r="Q472" s="62">
        <v>57.41</v>
      </c>
      <c r="R472" s="62">
        <v>34</v>
      </c>
      <c r="S472" s="62">
        <v>3432</v>
      </c>
      <c r="T472" s="62">
        <v>2130100</v>
      </c>
      <c r="U472" s="65">
        <v>3340.82</v>
      </c>
      <c r="V472" s="65"/>
      <c r="W472" s="65">
        <v>0</v>
      </c>
      <c r="X472" s="65">
        <v>-18</v>
      </c>
      <c r="Y472" s="62">
        <v>0</v>
      </c>
      <c r="Z472" s="62">
        <v>0</v>
      </c>
      <c r="AA472" s="62">
        <v>0</v>
      </c>
      <c r="AB472" s="62">
        <v>0</v>
      </c>
      <c r="AC472" s="62">
        <v>477.26</v>
      </c>
      <c r="AD472" s="62">
        <v>0</v>
      </c>
      <c r="AE472" s="62">
        <v>0</v>
      </c>
      <c r="AF472" s="62">
        <v>0</v>
      </c>
      <c r="AG472" s="62"/>
      <c r="AH472" s="62"/>
      <c r="AI472" s="62"/>
      <c r="AJ472" s="62"/>
    </row>
    <row r="473" spans="1:36" outlineLevel="2" x14ac:dyDescent="0.3">
      <c r="A473" s="62" t="s">
        <v>583</v>
      </c>
      <c r="B473" s="62" t="str">
        <f t="shared" si="66"/>
        <v>MRC</v>
      </c>
      <c r="C473" s="63" t="str">
        <f>VLOOKUP(MID(E473,1,4),Sheet1!B$2:H$123,3,)</f>
        <v>LEGAL</v>
      </c>
      <c r="D473" s="64" t="str">
        <f>VLOOKUP(B473,project!A$2:D$101,2,)</f>
        <v xml:space="preserve">P-MUNICIPAL RUNNING COST                          </v>
      </c>
      <c r="E473" s="63" t="s">
        <v>1577</v>
      </c>
      <c r="F473" s="63" t="s">
        <v>108</v>
      </c>
      <c r="G473" s="65">
        <v>22233</v>
      </c>
      <c r="H473" s="65">
        <v>23224</v>
      </c>
      <c r="I473" s="66">
        <f>ROUND(IF(ISERROR(VLOOKUP(CONCATENATE(E473," Total"),[1]salbud19!$E$6:$S$5588,15,)=TRUE),0,VLOOKUP(CONCATENATE(E473," Total"),[1]salbud19!$E$6:$S$5588,15,)),0)</f>
        <v>24213</v>
      </c>
      <c r="J473" s="66">
        <f t="shared" si="67"/>
        <v>25496</v>
      </c>
      <c r="K473" s="66">
        <f t="shared" si="67"/>
        <v>26847</v>
      </c>
      <c r="L473" s="62">
        <v>0</v>
      </c>
      <c r="M473" s="62">
        <v>0</v>
      </c>
      <c r="N473" s="62">
        <v>13134.33</v>
      </c>
      <c r="O473" s="62"/>
      <c r="P473" s="62">
        <v>10089.67</v>
      </c>
      <c r="Q473" s="62">
        <v>56.55</v>
      </c>
      <c r="R473" s="62">
        <v>34</v>
      </c>
      <c r="S473" s="62">
        <v>3432</v>
      </c>
      <c r="T473" s="62">
        <v>2130200</v>
      </c>
      <c r="U473" s="65">
        <v>13134.33</v>
      </c>
      <c r="V473" s="65"/>
      <c r="W473" s="65">
        <v>991</v>
      </c>
      <c r="X473" s="65">
        <v>0</v>
      </c>
      <c r="Y473" s="62">
        <v>0</v>
      </c>
      <c r="Z473" s="62">
        <v>0</v>
      </c>
      <c r="AA473" s="62">
        <v>0</v>
      </c>
      <c r="AB473" s="62">
        <v>0</v>
      </c>
      <c r="AC473" s="62">
        <v>2017.77</v>
      </c>
      <c r="AD473" s="62">
        <v>0</v>
      </c>
      <c r="AE473" s="62">
        <v>0</v>
      </c>
      <c r="AF473" s="62">
        <v>0</v>
      </c>
      <c r="AG473" s="62"/>
      <c r="AH473" s="62"/>
      <c r="AI473" s="62"/>
      <c r="AJ473" s="62"/>
    </row>
    <row r="474" spans="1:36" outlineLevel="2" x14ac:dyDescent="0.3">
      <c r="A474" s="62" t="s">
        <v>583</v>
      </c>
      <c r="B474" s="62" t="str">
        <f t="shared" si="66"/>
        <v>MRC</v>
      </c>
      <c r="C474" s="63" t="str">
        <f>VLOOKUP(MID(E474,1,4),Sheet1!B$2:H$123,3,)</f>
        <v>LEGAL</v>
      </c>
      <c r="D474" s="64" t="str">
        <f>VLOOKUP(B474,project!A$2:D$101,2,)</f>
        <v xml:space="preserve">P-MUNICIPAL RUNNING COST                          </v>
      </c>
      <c r="E474" s="63" t="s">
        <v>1578</v>
      </c>
      <c r="F474" s="63" t="s">
        <v>109</v>
      </c>
      <c r="G474" s="65">
        <v>164442</v>
      </c>
      <c r="H474" s="65">
        <v>171618</v>
      </c>
      <c r="I474" s="66">
        <f>ROUND(IF(ISERROR(VLOOKUP(CONCATENATE(E474," Total"),[1]salbud19!$E$6:$S$5588,15,)=TRUE),0,VLOOKUP(CONCATENATE(E474," Total"),[1]salbud19!$E$6:$S$5588,15,)),0)</f>
        <v>185161</v>
      </c>
      <c r="J474" s="66">
        <f t="shared" si="67"/>
        <v>194975</v>
      </c>
      <c r="K474" s="66">
        <f t="shared" si="67"/>
        <v>205309</v>
      </c>
      <c r="L474" s="62">
        <v>0</v>
      </c>
      <c r="M474" s="62">
        <v>0</v>
      </c>
      <c r="N474" s="62">
        <v>99522.5</v>
      </c>
      <c r="O474" s="62"/>
      <c r="P474" s="62">
        <v>72095.5</v>
      </c>
      <c r="Q474" s="62">
        <v>57.99</v>
      </c>
      <c r="R474" s="62">
        <v>34</v>
      </c>
      <c r="S474" s="62">
        <v>3432</v>
      </c>
      <c r="T474" s="62">
        <v>2130300</v>
      </c>
      <c r="U474" s="65">
        <v>99522.5</v>
      </c>
      <c r="V474" s="65"/>
      <c r="W474" s="65">
        <v>7176</v>
      </c>
      <c r="X474" s="65">
        <v>0</v>
      </c>
      <c r="Y474" s="62">
        <v>0</v>
      </c>
      <c r="Z474" s="62">
        <v>0</v>
      </c>
      <c r="AA474" s="62">
        <v>0</v>
      </c>
      <c r="AB474" s="62">
        <v>0</v>
      </c>
      <c r="AC474" s="62">
        <v>14217.5</v>
      </c>
      <c r="AD474" s="62">
        <v>0</v>
      </c>
      <c r="AE474" s="62">
        <v>0</v>
      </c>
      <c r="AF474" s="62">
        <v>0</v>
      </c>
      <c r="AG474" s="62"/>
      <c r="AH474" s="62"/>
      <c r="AI474" s="62"/>
      <c r="AJ474" s="62"/>
    </row>
    <row r="475" spans="1:36" outlineLevel="2" x14ac:dyDescent="0.3">
      <c r="A475" s="62" t="s">
        <v>583</v>
      </c>
      <c r="B475" s="62" t="str">
        <f t="shared" si="66"/>
        <v>MRC</v>
      </c>
      <c r="C475" s="63" t="str">
        <f>VLOOKUP(MID(E475,1,4),Sheet1!B$2:H$123,3,)</f>
        <v>LEGAL</v>
      </c>
      <c r="D475" s="64" t="str">
        <f>VLOOKUP(B475,project!A$2:D$101,2,)</f>
        <v xml:space="preserve">P-MUNICIPAL RUNNING COST                          </v>
      </c>
      <c r="E475" s="63" t="s">
        <v>1579</v>
      </c>
      <c r="F475" s="63" t="s">
        <v>110</v>
      </c>
      <c r="G475" s="65">
        <v>5354</v>
      </c>
      <c r="H475" s="65">
        <v>3570</v>
      </c>
      <c r="I475" s="66">
        <f>ROUND(IF(ISERROR(VLOOKUP(CONCATENATE(E475," Total"),[1]salbud19!$E$6:$S$5588,15,)=TRUE),0,VLOOKUP(CONCATENATE(E475," Total"),[1]salbud19!$E$6:$S$5588,15,)),0)</f>
        <v>3569</v>
      </c>
      <c r="J475" s="66">
        <f t="shared" si="67"/>
        <v>3758</v>
      </c>
      <c r="K475" s="66">
        <f t="shared" si="67"/>
        <v>3957</v>
      </c>
      <c r="L475" s="62">
        <v>0</v>
      </c>
      <c r="M475" s="62">
        <v>0</v>
      </c>
      <c r="N475" s="62">
        <v>2082.08</v>
      </c>
      <c r="O475" s="62"/>
      <c r="P475" s="62">
        <v>1487.92</v>
      </c>
      <c r="Q475" s="62">
        <v>58.32</v>
      </c>
      <c r="R475" s="62">
        <v>34</v>
      </c>
      <c r="S475" s="62">
        <v>3432</v>
      </c>
      <c r="T475" s="62">
        <v>2130400</v>
      </c>
      <c r="U475" s="65">
        <v>2082.08</v>
      </c>
      <c r="V475" s="65"/>
      <c r="W475" s="65">
        <v>0</v>
      </c>
      <c r="X475" s="65">
        <v>-1784</v>
      </c>
      <c r="Y475" s="62">
        <v>0</v>
      </c>
      <c r="Z475" s="62">
        <v>0</v>
      </c>
      <c r="AA475" s="62">
        <v>0</v>
      </c>
      <c r="AB475" s="62">
        <v>0</v>
      </c>
      <c r="AC475" s="62">
        <v>297.44</v>
      </c>
      <c r="AD475" s="62">
        <v>0</v>
      </c>
      <c r="AE475" s="62">
        <v>0</v>
      </c>
      <c r="AF475" s="62">
        <v>0</v>
      </c>
      <c r="AG475" s="62"/>
      <c r="AH475" s="62"/>
      <c r="AI475" s="62"/>
      <c r="AJ475" s="62"/>
    </row>
    <row r="476" spans="1:36" outlineLevel="2" x14ac:dyDescent="0.3">
      <c r="A476" s="62" t="s">
        <v>583</v>
      </c>
      <c r="B476" s="62" t="str">
        <f t="shared" si="66"/>
        <v>MRC</v>
      </c>
      <c r="C476" s="63" t="str">
        <f>VLOOKUP(MID(E476,1,4),Sheet1!B$2:H$123,3,)</f>
        <v>LEGAL</v>
      </c>
      <c r="D476" s="64" t="str">
        <f>VLOOKUP(B476,project!A$2:D$101,2,)</f>
        <v xml:space="preserve">P-MUNICIPAL RUNNING COST                          </v>
      </c>
      <c r="E476" s="63" t="s">
        <v>1580</v>
      </c>
      <c r="F476" s="63" t="s">
        <v>152</v>
      </c>
      <c r="G476" s="65">
        <v>900000</v>
      </c>
      <c r="H476" s="65">
        <v>1200000</v>
      </c>
      <c r="I476" s="66">
        <f>(H476)</f>
        <v>1200000</v>
      </c>
      <c r="J476" s="66">
        <f t="shared" si="67"/>
        <v>1263600</v>
      </c>
      <c r="K476" s="66">
        <f t="shared" si="67"/>
        <v>1330571</v>
      </c>
      <c r="L476" s="62">
        <v>87719.3</v>
      </c>
      <c r="M476" s="62">
        <v>0</v>
      </c>
      <c r="N476" s="62">
        <v>845649.71</v>
      </c>
      <c r="O476" s="62"/>
      <c r="P476" s="62">
        <v>354350.29</v>
      </c>
      <c r="Q476" s="62">
        <v>70.47</v>
      </c>
      <c r="R476" s="62">
        <v>34</v>
      </c>
      <c r="S476" s="62">
        <v>3432</v>
      </c>
      <c r="T476" s="62">
        <v>2273340</v>
      </c>
      <c r="U476" s="65">
        <v>845649.71</v>
      </c>
      <c r="V476" s="65"/>
      <c r="W476" s="65">
        <v>300000</v>
      </c>
      <c r="X476" s="65">
        <v>0</v>
      </c>
      <c r="Y476" s="62">
        <v>0</v>
      </c>
      <c r="Z476" s="62">
        <v>0</v>
      </c>
      <c r="AA476" s="62">
        <v>0</v>
      </c>
      <c r="AB476" s="62">
        <v>0</v>
      </c>
      <c r="AC476" s="62">
        <v>0</v>
      </c>
      <c r="AD476" s="62">
        <v>0</v>
      </c>
      <c r="AE476" s="62">
        <v>0</v>
      </c>
      <c r="AF476" s="62">
        <v>0</v>
      </c>
      <c r="AG476" s="62"/>
      <c r="AH476" s="62"/>
      <c r="AI476" s="62"/>
      <c r="AJ476" s="62"/>
    </row>
    <row r="477" spans="1:36" outlineLevel="2" x14ac:dyDescent="0.3">
      <c r="A477" s="62" t="s">
        <v>583</v>
      </c>
      <c r="B477" s="62" t="str">
        <f t="shared" si="66"/>
        <v>MRC</v>
      </c>
      <c r="C477" s="63" t="str">
        <f>VLOOKUP(MID(E477,1,4),Sheet1!B$2:H$123,3,)</f>
        <v>LEGAL</v>
      </c>
      <c r="D477" s="64" t="str">
        <f>VLOOKUP(B477,project!A$2:D$101,2,)</f>
        <v xml:space="preserve">P-MUNICIPAL RUNNING COST                          </v>
      </c>
      <c r="E477" s="63" t="s">
        <v>1581</v>
      </c>
      <c r="F477" s="63" t="s">
        <v>178</v>
      </c>
      <c r="G477" s="65">
        <v>8436</v>
      </c>
      <c r="H477" s="65">
        <v>10500</v>
      </c>
      <c r="I477" s="66">
        <f>(H477)</f>
        <v>10500</v>
      </c>
      <c r="J477" s="66">
        <f t="shared" si="67"/>
        <v>11057</v>
      </c>
      <c r="K477" s="66">
        <f t="shared" si="67"/>
        <v>11643</v>
      </c>
      <c r="L477" s="62">
        <v>0</v>
      </c>
      <c r="M477" s="62">
        <v>0</v>
      </c>
      <c r="N477" s="62">
        <v>6653.69</v>
      </c>
      <c r="O477" s="62"/>
      <c r="P477" s="62">
        <v>3846.31</v>
      </c>
      <c r="Q477" s="62">
        <v>63.36</v>
      </c>
      <c r="R477" s="62">
        <v>34</v>
      </c>
      <c r="S477" s="62">
        <v>3432</v>
      </c>
      <c r="T477" s="62">
        <v>2301100</v>
      </c>
      <c r="U477" s="65">
        <v>6653.69</v>
      </c>
      <c r="V477" s="65"/>
      <c r="W477" s="65">
        <v>2064</v>
      </c>
      <c r="X477" s="65">
        <v>0</v>
      </c>
      <c r="Y477" s="62">
        <v>0</v>
      </c>
      <c r="Z477" s="62">
        <v>0</v>
      </c>
      <c r="AA477" s="62">
        <v>0</v>
      </c>
      <c r="AB477" s="62">
        <v>0</v>
      </c>
      <c r="AC477" s="62">
        <v>720</v>
      </c>
      <c r="AD477" s="62">
        <v>0</v>
      </c>
      <c r="AE477" s="62">
        <v>0</v>
      </c>
      <c r="AF477" s="62">
        <v>0</v>
      </c>
      <c r="AG477" s="62"/>
      <c r="AH477" s="62"/>
      <c r="AI477" s="62"/>
      <c r="AJ477" s="62"/>
    </row>
    <row r="478" spans="1:36" outlineLevel="2" x14ac:dyDescent="0.3">
      <c r="A478" s="62" t="s">
        <v>583</v>
      </c>
      <c r="B478" s="62" t="str">
        <f t="shared" si="66"/>
        <v>MRC</v>
      </c>
      <c r="C478" s="63" t="str">
        <f>VLOOKUP(MID(E478,1,4),Sheet1!B$2:H$123,3,)</f>
        <v>LEGAL</v>
      </c>
      <c r="D478" s="64" t="str">
        <f>VLOOKUP(B478,project!A$2:D$101,2,)</f>
        <v xml:space="preserve">P-MUNICIPAL RUNNING COST                          </v>
      </c>
      <c r="E478" s="63" t="s">
        <v>1582</v>
      </c>
      <c r="F478" s="63" t="s">
        <v>198</v>
      </c>
      <c r="G478" s="65">
        <v>14702</v>
      </c>
      <c r="H478" s="65">
        <v>9454</v>
      </c>
      <c r="I478" s="66">
        <f>ROUND(IF(ISERROR(VLOOKUP(CONCATENATE(E478," Total"),[1]salbud19!$E$6:$S$5588,15,)=TRUE),0,VLOOKUP(CONCATENATE(E478," Total"),[1]salbud19!$E$6:$S$5588,15,)),0)</f>
        <v>10027</v>
      </c>
      <c r="J478" s="66">
        <f t="shared" si="67"/>
        <v>10558</v>
      </c>
      <c r="K478" s="66">
        <f t="shared" si="67"/>
        <v>11118</v>
      </c>
      <c r="L478" s="62">
        <v>0</v>
      </c>
      <c r="M478" s="62">
        <v>0</v>
      </c>
      <c r="N478" s="62">
        <v>7024.82</v>
      </c>
      <c r="O478" s="62"/>
      <c r="P478" s="62">
        <v>2429.1799999999998</v>
      </c>
      <c r="Q478" s="62">
        <v>74.3</v>
      </c>
      <c r="R478" s="62">
        <v>34</v>
      </c>
      <c r="S478" s="62">
        <v>3432</v>
      </c>
      <c r="T478" s="62">
        <v>2305410</v>
      </c>
      <c r="U478" s="65">
        <v>7024.82</v>
      </c>
      <c r="V478" s="65"/>
      <c r="W478" s="65">
        <v>0</v>
      </c>
      <c r="X478" s="65">
        <v>-5248</v>
      </c>
      <c r="Y478" s="62">
        <v>0</v>
      </c>
      <c r="Z478" s="62">
        <v>0</v>
      </c>
      <c r="AA478" s="62">
        <v>0</v>
      </c>
      <c r="AB478" s="62">
        <v>0</v>
      </c>
      <c r="AC478" s="62">
        <v>1133.8900000000001</v>
      </c>
      <c r="AD478" s="62">
        <v>0</v>
      </c>
      <c r="AE478" s="62">
        <v>0</v>
      </c>
      <c r="AF478" s="62">
        <v>0</v>
      </c>
      <c r="AG478" s="62"/>
      <c r="AH478" s="62"/>
      <c r="AI478" s="62"/>
      <c r="AJ478" s="62"/>
    </row>
    <row r="479" spans="1:36" s="30" customFormat="1" outlineLevel="1" x14ac:dyDescent="0.3">
      <c r="A479" s="72"/>
      <c r="B479" s="72"/>
      <c r="C479" s="73" t="s">
        <v>3512</v>
      </c>
      <c r="D479" s="59"/>
      <c r="E479" s="73"/>
      <c r="F479" s="73"/>
      <c r="G479" s="74">
        <f>SUBTOTAL(9,G467:G478)</f>
        <v>2626325</v>
      </c>
      <c r="H479" s="74">
        <f>SUBTOTAL(9,H467:H478)</f>
        <v>2438395</v>
      </c>
      <c r="I479" s="75">
        <f>SUBTOTAL(9,I467:I478)</f>
        <v>2513590</v>
      </c>
      <c r="J479" s="75">
        <f>SUBTOTAL(9,J467:J478)</f>
        <v>2646811</v>
      </c>
      <c r="K479" s="75">
        <f>SUBTOTAL(9,K467:K478)</f>
        <v>2787092</v>
      </c>
      <c r="L479" s="72"/>
      <c r="M479" s="72"/>
      <c r="N479" s="72"/>
      <c r="O479" s="72"/>
      <c r="P479" s="72"/>
      <c r="Q479" s="72"/>
      <c r="R479" s="72"/>
      <c r="S479" s="72"/>
      <c r="T479" s="72"/>
      <c r="U479" s="74"/>
      <c r="V479" s="74"/>
      <c r="W479" s="74"/>
      <c r="X479" s="74"/>
      <c r="Y479" s="72"/>
      <c r="Z479" s="72"/>
      <c r="AA479" s="72"/>
      <c r="AB479" s="72"/>
      <c r="AC479" s="72"/>
      <c r="AD479" s="72"/>
      <c r="AE479" s="72"/>
      <c r="AF479" s="72"/>
      <c r="AG479" s="72"/>
      <c r="AH479" s="72"/>
      <c r="AI479" s="72"/>
      <c r="AJ479" s="72"/>
    </row>
    <row r="480" spans="1:36" outlineLevel="2" x14ac:dyDescent="0.3">
      <c r="A480" s="62" t="s">
        <v>583</v>
      </c>
      <c r="B480" s="62" t="str">
        <f t="shared" ref="B480:B497" si="68">MID(E480,14,3)</f>
        <v>MRC</v>
      </c>
      <c r="C480" s="63" t="str">
        <f>VLOOKUP(MID(E480,1,4),Sheet1!B$2:H$123,3,)</f>
        <v>CORPORATE</v>
      </c>
      <c r="D480" s="64" t="str">
        <f>VLOOKUP(B480,project!A$2:D$101,2,)</f>
        <v xml:space="preserve">P-MUNICIPAL RUNNING COST                          </v>
      </c>
      <c r="E480" s="63" t="s">
        <v>1589</v>
      </c>
      <c r="F480" s="63" t="s">
        <v>98</v>
      </c>
      <c r="G480" s="65">
        <v>3819365</v>
      </c>
      <c r="H480" s="65">
        <v>3643594</v>
      </c>
      <c r="I480" s="66">
        <f>ROUND(IF(ISERROR(VLOOKUP(CONCATENATE(E480," Total"),[1]salbud19!$E$6:$S$5588,15,)=TRUE),0,VLOOKUP(CONCATENATE(E480," Total"),[1]salbud19!$E$6:$S$5588,15,)),0)</f>
        <v>3837816</v>
      </c>
      <c r="J480" s="66">
        <f t="shared" ref="J480:K497" si="69">ROUND(SUM(I480*5.3%)+I480,0)</f>
        <v>4041220</v>
      </c>
      <c r="K480" s="66">
        <f t="shared" si="69"/>
        <v>4255405</v>
      </c>
      <c r="L480" s="62">
        <v>0</v>
      </c>
      <c r="M480" s="62">
        <v>0</v>
      </c>
      <c r="N480" s="62">
        <v>2262075.31</v>
      </c>
      <c r="O480" s="62"/>
      <c r="P480" s="62">
        <v>1381518.69</v>
      </c>
      <c r="Q480" s="62">
        <v>62.08</v>
      </c>
      <c r="R480" s="62">
        <v>34</v>
      </c>
      <c r="S480" s="62">
        <v>3433</v>
      </c>
      <c r="T480" s="62">
        <v>2110010</v>
      </c>
      <c r="U480" s="65">
        <v>2262075.31</v>
      </c>
      <c r="V480" s="65"/>
      <c r="W480" s="65">
        <v>0</v>
      </c>
      <c r="X480" s="65">
        <v>-175771</v>
      </c>
      <c r="Y480" s="62">
        <v>0</v>
      </c>
      <c r="Z480" s="62">
        <v>0</v>
      </c>
      <c r="AA480" s="62">
        <v>0</v>
      </c>
      <c r="AB480" s="62">
        <v>0</v>
      </c>
      <c r="AC480" s="62">
        <v>306180.3</v>
      </c>
      <c r="AD480" s="62">
        <v>0</v>
      </c>
      <c r="AE480" s="62">
        <v>0</v>
      </c>
      <c r="AF480" s="62">
        <v>0</v>
      </c>
      <c r="AG480" s="62"/>
      <c r="AH480" s="62"/>
      <c r="AI480" s="62"/>
      <c r="AJ480" s="62"/>
    </row>
    <row r="481" spans="1:36" outlineLevel="2" x14ac:dyDescent="0.3">
      <c r="A481" s="62" t="s">
        <v>583</v>
      </c>
      <c r="B481" s="62" t="str">
        <f t="shared" si="68"/>
        <v>MRC</v>
      </c>
      <c r="C481" s="63" t="str">
        <f>VLOOKUP(MID(E481,1,4),Sheet1!B$2:H$123,3,)</f>
        <v>CORPORATE</v>
      </c>
      <c r="D481" s="64" t="str">
        <f>VLOOKUP(B481,project!A$2:D$101,2,)</f>
        <v xml:space="preserve">P-MUNICIPAL RUNNING COST                          </v>
      </c>
      <c r="E481" s="63" t="s">
        <v>1590</v>
      </c>
      <c r="F481" s="63" t="s">
        <v>99</v>
      </c>
      <c r="G481" s="65">
        <v>318280</v>
      </c>
      <c r="H481" s="65">
        <v>299038</v>
      </c>
      <c r="I481" s="66">
        <f>ROUND(IF(ISERROR(VLOOKUP(CONCATENATE(E481," Total"),[1]salbud19!$E$6:$S$5588,15,)=TRUE),0,VLOOKUP(CONCATENATE(E481," Total"),[1]salbud19!$E$6:$S$5588,15,)),0)</f>
        <v>319237</v>
      </c>
      <c r="J481" s="66">
        <f t="shared" si="69"/>
        <v>336157</v>
      </c>
      <c r="K481" s="66">
        <f t="shared" si="69"/>
        <v>353973</v>
      </c>
      <c r="L481" s="62">
        <v>0</v>
      </c>
      <c r="M481" s="62">
        <v>0</v>
      </c>
      <c r="N481" s="62">
        <v>210593</v>
      </c>
      <c r="O481" s="62"/>
      <c r="P481" s="62">
        <v>88445</v>
      </c>
      <c r="Q481" s="62">
        <v>70.42</v>
      </c>
      <c r="R481" s="62">
        <v>34</v>
      </c>
      <c r="S481" s="62">
        <v>3433</v>
      </c>
      <c r="T481" s="62">
        <v>2110100</v>
      </c>
      <c r="U481" s="65">
        <v>210593</v>
      </c>
      <c r="V481" s="65"/>
      <c r="W481" s="65">
        <v>0</v>
      </c>
      <c r="X481" s="65">
        <v>-19242</v>
      </c>
      <c r="Y481" s="62">
        <v>0</v>
      </c>
      <c r="Z481" s="62">
        <v>0</v>
      </c>
      <c r="AA481" s="62">
        <v>0</v>
      </c>
      <c r="AB481" s="62">
        <v>0</v>
      </c>
      <c r="AC481" s="62">
        <v>64626</v>
      </c>
      <c r="AD481" s="62">
        <v>0</v>
      </c>
      <c r="AE481" s="62">
        <v>0</v>
      </c>
      <c r="AF481" s="62">
        <v>0</v>
      </c>
      <c r="AG481" s="62"/>
      <c r="AH481" s="62"/>
      <c r="AI481" s="62"/>
      <c r="AJ481" s="62"/>
    </row>
    <row r="482" spans="1:36" outlineLevel="2" x14ac:dyDescent="0.3">
      <c r="A482" s="62" t="s">
        <v>583</v>
      </c>
      <c r="B482" s="62" t="str">
        <f t="shared" si="68"/>
        <v>MRC</v>
      </c>
      <c r="C482" s="63" t="str">
        <f>VLOOKUP(MID(E482,1,4),Sheet1!B$2:H$123,3,)</f>
        <v>CORPORATE</v>
      </c>
      <c r="D482" s="64" t="str">
        <f>VLOOKUP(B482,project!A$2:D$101,2,)</f>
        <v xml:space="preserve">P-MUNICIPAL RUNNING COST                          </v>
      </c>
      <c r="E482" s="63" t="s">
        <v>1591</v>
      </c>
      <c r="F482" s="63" t="s">
        <v>101</v>
      </c>
      <c r="G482" s="65">
        <v>44520</v>
      </c>
      <c r="H482" s="65">
        <v>38240</v>
      </c>
      <c r="I482" s="66">
        <f>ROUND(IF(ISERROR(VLOOKUP(CONCATENATE(E482," Total"),[1]salbud19!$E$6:$S$5588,15,)=TRUE),0,VLOOKUP(CONCATENATE(E482," Total"),[1]salbud19!$E$6:$S$5588,15,)),0)</f>
        <v>38237</v>
      </c>
      <c r="J482" s="66">
        <f t="shared" si="69"/>
        <v>40264</v>
      </c>
      <c r="K482" s="66">
        <f t="shared" si="69"/>
        <v>42398</v>
      </c>
      <c r="L482" s="62">
        <v>0</v>
      </c>
      <c r="M482" s="62">
        <v>0</v>
      </c>
      <c r="N482" s="62">
        <v>24694.91</v>
      </c>
      <c r="O482" s="62"/>
      <c r="P482" s="62">
        <v>13545.09</v>
      </c>
      <c r="Q482" s="62">
        <v>64.569999999999993</v>
      </c>
      <c r="R482" s="62">
        <v>34</v>
      </c>
      <c r="S482" s="62">
        <v>3433</v>
      </c>
      <c r="T482" s="62">
        <v>2110260</v>
      </c>
      <c r="U482" s="65">
        <v>24694.91</v>
      </c>
      <c r="V482" s="65"/>
      <c r="W482" s="65">
        <v>0</v>
      </c>
      <c r="X482" s="65">
        <v>-6280</v>
      </c>
      <c r="Y482" s="62">
        <v>0</v>
      </c>
      <c r="Z482" s="62">
        <v>0</v>
      </c>
      <c r="AA482" s="62">
        <v>0</v>
      </c>
      <c r="AB482" s="62">
        <v>0</v>
      </c>
      <c r="AC482" s="62">
        <v>3186.44</v>
      </c>
      <c r="AD482" s="62">
        <v>0</v>
      </c>
      <c r="AE482" s="62">
        <v>0</v>
      </c>
      <c r="AF482" s="62">
        <v>0</v>
      </c>
      <c r="AG482" s="62"/>
      <c r="AH482" s="62"/>
      <c r="AI482" s="62"/>
      <c r="AJ482" s="62"/>
    </row>
    <row r="483" spans="1:36" outlineLevel="2" x14ac:dyDescent="0.3">
      <c r="A483" s="62" t="s">
        <v>583</v>
      </c>
      <c r="B483" s="62" t="str">
        <f t="shared" si="68"/>
        <v>MRC</v>
      </c>
      <c r="C483" s="63" t="str">
        <f>VLOOKUP(MID(E483,1,4),Sheet1!B$2:H$123,3,)</f>
        <v>CORPORATE</v>
      </c>
      <c r="D483" s="64" t="str">
        <f>VLOOKUP(B483,project!A$2:D$101,2,)</f>
        <v xml:space="preserve">P-MUNICIPAL RUNNING COST                          </v>
      </c>
      <c r="E483" s="63" t="s">
        <v>1592</v>
      </c>
      <c r="F483" s="63" t="s">
        <v>103</v>
      </c>
      <c r="G483" s="65">
        <v>153756</v>
      </c>
      <c r="H483" s="65">
        <v>153756</v>
      </c>
      <c r="I483" s="66">
        <f>ROUND(IF(ISERROR(VLOOKUP(CONCATENATE(E483," Total"),[1]salbud19!$E$6:$S$5588,15,)=TRUE),0,VLOOKUP(CONCATENATE(E483," Total"),[1]salbud19!$E$6:$S$5588,15,)),0)</f>
        <v>153756</v>
      </c>
      <c r="J483" s="66">
        <f t="shared" si="69"/>
        <v>161905</v>
      </c>
      <c r="K483" s="66">
        <f t="shared" si="69"/>
        <v>170486</v>
      </c>
      <c r="L483" s="62">
        <v>0</v>
      </c>
      <c r="M483" s="62">
        <v>0</v>
      </c>
      <c r="N483" s="62">
        <v>89691</v>
      </c>
      <c r="O483" s="62"/>
      <c r="P483" s="62">
        <v>64065</v>
      </c>
      <c r="Q483" s="62">
        <v>58.33</v>
      </c>
      <c r="R483" s="62">
        <v>34</v>
      </c>
      <c r="S483" s="62">
        <v>3433</v>
      </c>
      <c r="T483" s="62">
        <v>2110340</v>
      </c>
      <c r="U483" s="65">
        <v>89691</v>
      </c>
      <c r="V483" s="65"/>
      <c r="W483" s="65">
        <v>0</v>
      </c>
      <c r="X483" s="65">
        <v>0</v>
      </c>
      <c r="Y483" s="62">
        <v>0</v>
      </c>
      <c r="Z483" s="62">
        <v>0</v>
      </c>
      <c r="AA483" s="62">
        <v>0</v>
      </c>
      <c r="AB483" s="62">
        <v>0</v>
      </c>
      <c r="AC483" s="62">
        <v>12813</v>
      </c>
      <c r="AD483" s="62">
        <v>0</v>
      </c>
      <c r="AE483" s="62">
        <v>0</v>
      </c>
      <c r="AF483" s="62">
        <v>0</v>
      </c>
      <c r="AG483" s="62"/>
      <c r="AH483" s="62"/>
      <c r="AI483" s="62"/>
      <c r="AJ483" s="62"/>
    </row>
    <row r="484" spans="1:36" outlineLevel="2" x14ac:dyDescent="0.3">
      <c r="A484" s="62" t="s">
        <v>583</v>
      </c>
      <c r="B484" s="62" t="str">
        <f t="shared" si="68"/>
        <v>MRC</v>
      </c>
      <c r="C484" s="63" t="str">
        <f>VLOOKUP(MID(E484,1,4),Sheet1!B$2:H$123,3,)</f>
        <v>CORPORATE</v>
      </c>
      <c r="D484" s="64" t="str">
        <f>VLOOKUP(B484,project!A$2:D$101,2,)</f>
        <v xml:space="preserve">P-MUNICIPAL RUNNING COST                          </v>
      </c>
      <c r="E484" s="63" t="s">
        <v>1593</v>
      </c>
      <c r="F484" s="63" t="s">
        <v>104</v>
      </c>
      <c r="G484" s="65">
        <v>110180</v>
      </c>
      <c r="H484" s="65">
        <v>98000</v>
      </c>
      <c r="I484" s="66">
        <f>ROUND(IF(ISERROR(VLOOKUP(CONCATENATE(E484," Total"),[1]salbud19!$E$6:$S$5588,15,)=TRUE),0,VLOOKUP(CONCATENATE(E484," Total"),[1]salbud19!$E$6:$S$5588,15,)),0)</f>
        <v>0</v>
      </c>
      <c r="J484" s="66">
        <f t="shared" si="69"/>
        <v>0</v>
      </c>
      <c r="K484" s="66">
        <f t="shared" si="69"/>
        <v>0</v>
      </c>
      <c r="L484" s="62">
        <v>0</v>
      </c>
      <c r="M484" s="62">
        <v>0</v>
      </c>
      <c r="N484" s="62">
        <v>69533.09</v>
      </c>
      <c r="O484" s="62"/>
      <c r="P484" s="62">
        <v>28466.91</v>
      </c>
      <c r="Q484" s="62">
        <v>70.95</v>
      </c>
      <c r="R484" s="62">
        <v>34</v>
      </c>
      <c r="S484" s="62">
        <v>3433</v>
      </c>
      <c r="T484" s="62">
        <v>2110380</v>
      </c>
      <c r="U484" s="65">
        <v>69533.09</v>
      </c>
      <c r="V484" s="65"/>
      <c r="W484" s="65">
        <v>0</v>
      </c>
      <c r="X484" s="65">
        <v>-12180</v>
      </c>
      <c r="Y484" s="62">
        <v>0</v>
      </c>
      <c r="Z484" s="62">
        <v>0</v>
      </c>
      <c r="AA484" s="62">
        <v>0</v>
      </c>
      <c r="AB484" s="62">
        <v>0</v>
      </c>
      <c r="AC484" s="62">
        <v>10283.24</v>
      </c>
      <c r="AD484" s="62">
        <v>0</v>
      </c>
      <c r="AE484" s="62">
        <v>0</v>
      </c>
      <c r="AF484" s="62">
        <v>0</v>
      </c>
      <c r="AG484" s="62"/>
      <c r="AH484" s="62"/>
      <c r="AI484" s="62"/>
      <c r="AJ484" s="62"/>
    </row>
    <row r="485" spans="1:36" outlineLevel="2" x14ac:dyDescent="0.3">
      <c r="A485" s="62" t="s">
        <v>583</v>
      </c>
      <c r="B485" s="62" t="str">
        <f t="shared" si="68"/>
        <v>MRC</v>
      </c>
      <c r="C485" s="63" t="str">
        <f>VLOOKUP(MID(E485,1,4),Sheet1!B$2:H$123,3,)</f>
        <v>CORPORATE</v>
      </c>
      <c r="D485" s="64" t="str">
        <f>VLOOKUP(B485,project!A$2:D$101,2,)</f>
        <v xml:space="preserve">P-MUNICIPAL RUNNING COST                          </v>
      </c>
      <c r="E485" s="63" t="s">
        <v>1594</v>
      </c>
      <c r="F485" s="63" t="s">
        <v>106</v>
      </c>
      <c r="G485" s="65">
        <v>1382</v>
      </c>
      <c r="H485" s="65">
        <v>1386</v>
      </c>
      <c r="I485" s="66">
        <f>IF(ISERROR(VLOOKUP(CONCATENATE(E485," Total"),[1]salbud19!$E$6:$S$5588,15,)=TRUE),0,VLOOKUP(CONCATENATE(E485," Total"),[1]salbud19!$E$6:$S$5588,15,))</f>
        <v>1386</v>
      </c>
      <c r="J485" s="66">
        <f t="shared" si="69"/>
        <v>1459</v>
      </c>
      <c r="K485" s="66">
        <f t="shared" si="69"/>
        <v>1536</v>
      </c>
      <c r="L485" s="62">
        <v>0</v>
      </c>
      <c r="M485" s="62">
        <v>0</v>
      </c>
      <c r="N485" s="62">
        <v>866.25</v>
      </c>
      <c r="O485" s="62"/>
      <c r="P485" s="62">
        <v>519.75</v>
      </c>
      <c r="Q485" s="62">
        <v>62.5</v>
      </c>
      <c r="R485" s="62">
        <v>34</v>
      </c>
      <c r="S485" s="62">
        <v>3433</v>
      </c>
      <c r="T485" s="62">
        <v>2130010</v>
      </c>
      <c r="U485" s="65">
        <v>866.25</v>
      </c>
      <c r="V485" s="65"/>
      <c r="W485" s="65">
        <v>4</v>
      </c>
      <c r="X485" s="65">
        <v>0</v>
      </c>
      <c r="Y485" s="62">
        <v>0</v>
      </c>
      <c r="Z485" s="62">
        <v>0</v>
      </c>
      <c r="AA485" s="62">
        <v>0</v>
      </c>
      <c r="AB485" s="62">
        <v>0</v>
      </c>
      <c r="AC485" s="62">
        <v>115.5</v>
      </c>
      <c r="AD485" s="62">
        <v>0</v>
      </c>
      <c r="AE485" s="62">
        <v>0</v>
      </c>
      <c r="AF485" s="62">
        <v>0</v>
      </c>
      <c r="AG485" s="62"/>
      <c r="AH485" s="62"/>
      <c r="AI485" s="62"/>
      <c r="AJ485" s="62"/>
    </row>
    <row r="486" spans="1:36" outlineLevel="2" x14ac:dyDescent="0.3">
      <c r="A486" s="62" t="s">
        <v>583</v>
      </c>
      <c r="B486" s="62" t="str">
        <f t="shared" si="68"/>
        <v>MRC</v>
      </c>
      <c r="C486" s="63" t="str">
        <f>VLOOKUP(MID(E486,1,4),Sheet1!B$2:H$123,3,)</f>
        <v>CORPORATE</v>
      </c>
      <c r="D486" s="64" t="str">
        <f>VLOOKUP(B486,project!A$2:D$101,2,)</f>
        <v xml:space="preserve">P-MUNICIPAL RUNNING COST                          </v>
      </c>
      <c r="E486" s="63" t="s">
        <v>1595</v>
      </c>
      <c r="F486" s="63" t="s">
        <v>107</v>
      </c>
      <c r="G486" s="65">
        <v>76387</v>
      </c>
      <c r="H486" s="65">
        <v>71902</v>
      </c>
      <c r="I486" s="66">
        <f>ROUND(IF(ISERROR(VLOOKUP(CONCATENATE(E486," Total"),[1]salbud19!$E$6:$S$5588,15,)=TRUE),0,VLOOKUP(CONCATENATE(E486," Total"),[1]salbud19!$E$6:$S$5588,15,)),0)</f>
        <v>70134</v>
      </c>
      <c r="J486" s="66">
        <f t="shared" si="69"/>
        <v>73851</v>
      </c>
      <c r="K486" s="66">
        <f t="shared" si="69"/>
        <v>77765</v>
      </c>
      <c r="L486" s="62">
        <v>0</v>
      </c>
      <c r="M486" s="62">
        <v>0</v>
      </c>
      <c r="N486" s="62">
        <v>43634.34</v>
      </c>
      <c r="O486" s="62"/>
      <c r="P486" s="62">
        <v>28267.66</v>
      </c>
      <c r="Q486" s="62">
        <v>60.68</v>
      </c>
      <c r="R486" s="62">
        <v>34</v>
      </c>
      <c r="S486" s="62">
        <v>3433</v>
      </c>
      <c r="T486" s="62">
        <v>2130100</v>
      </c>
      <c r="U486" s="65">
        <v>43634.34</v>
      </c>
      <c r="V486" s="65"/>
      <c r="W486" s="65">
        <v>0</v>
      </c>
      <c r="X486" s="65">
        <v>-4485</v>
      </c>
      <c r="Y486" s="62">
        <v>0</v>
      </c>
      <c r="Z486" s="62">
        <v>0</v>
      </c>
      <c r="AA486" s="62">
        <v>0</v>
      </c>
      <c r="AB486" s="62">
        <v>0</v>
      </c>
      <c r="AC486" s="62">
        <v>5456.8</v>
      </c>
      <c r="AD486" s="62">
        <v>0</v>
      </c>
      <c r="AE486" s="62">
        <v>0</v>
      </c>
      <c r="AF486" s="62">
        <v>0</v>
      </c>
      <c r="AG486" s="62"/>
      <c r="AH486" s="62"/>
      <c r="AI486" s="62"/>
      <c r="AJ486" s="62"/>
    </row>
    <row r="487" spans="1:36" outlineLevel="2" x14ac:dyDescent="0.3">
      <c r="A487" s="62" t="s">
        <v>583</v>
      </c>
      <c r="B487" s="62" t="str">
        <f t="shared" si="68"/>
        <v>MRC</v>
      </c>
      <c r="C487" s="63" t="str">
        <f>VLOOKUP(MID(E487,1,4),Sheet1!B$2:H$123,3,)</f>
        <v>CORPORATE</v>
      </c>
      <c r="D487" s="64" t="str">
        <f>VLOOKUP(B487,project!A$2:D$101,2,)</f>
        <v xml:space="preserve">P-MUNICIPAL RUNNING COST                          </v>
      </c>
      <c r="E487" s="63" t="s">
        <v>1596</v>
      </c>
      <c r="F487" s="63" t="s">
        <v>108</v>
      </c>
      <c r="G487" s="65">
        <v>370529</v>
      </c>
      <c r="H487" s="65">
        <v>342409</v>
      </c>
      <c r="I487" s="66">
        <f>ROUND(IF(ISERROR(VLOOKUP(CONCATENATE(E487," Total"),[1]salbud19!$E$6:$S$5588,15,)=TRUE),0,VLOOKUP(CONCATENATE(E487," Total"),[1]salbud19!$E$6:$S$5588,15,)),0)</f>
        <v>345022</v>
      </c>
      <c r="J487" s="66">
        <f t="shared" si="69"/>
        <v>363308</v>
      </c>
      <c r="K487" s="66">
        <f t="shared" si="69"/>
        <v>382563</v>
      </c>
      <c r="L487" s="62">
        <v>0</v>
      </c>
      <c r="M487" s="62">
        <v>0</v>
      </c>
      <c r="N487" s="62">
        <v>203003.8</v>
      </c>
      <c r="O487" s="62"/>
      <c r="P487" s="62">
        <v>139405.20000000001</v>
      </c>
      <c r="Q487" s="62">
        <v>59.28</v>
      </c>
      <c r="R487" s="62">
        <v>34</v>
      </c>
      <c r="S487" s="62">
        <v>3433</v>
      </c>
      <c r="T487" s="62">
        <v>2130200</v>
      </c>
      <c r="U487" s="65">
        <v>203003.8</v>
      </c>
      <c r="V487" s="65"/>
      <c r="W487" s="65">
        <v>0</v>
      </c>
      <c r="X487" s="65">
        <v>-28120</v>
      </c>
      <c r="Y487" s="62">
        <v>0</v>
      </c>
      <c r="Z487" s="62">
        <v>0</v>
      </c>
      <c r="AA487" s="62">
        <v>0</v>
      </c>
      <c r="AB487" s="62">
        <v>0</v>
      </c>
      <c r="AC487" s="62">
        <v>28751.85</v>
      </c>
      <c r="AD487" s="62">
        <v>0</v>
      </c>
      <c r="AE487" s="62">
        <v>0</v>
      </c>
      <c r="AF487" s="62">
        <v>0</v>
      </c>
      <c r="AG487" s="62"/>
      <c r="AH487" s="62"/>
      <c r="AI487" s="62"/>
      <c r="AJ487" s="62"/>
    </row>
    <row r="488" spans="1:36" outlineLevel="2" x14ac:dyDescent="0.3">
      <c r="A488" s="62" t="s">
        <v>583</v>
      </c>
      <c r="B488" s="62" t="str">
        <f t="shared" si="68"/>
        <v>MRC</v>
      </c>
      <c r="C488" s="63" t="str">
        <f>VLOOKUP(MID(E488,1,4),Sheet1!B$2:H$123,3,)</f>
        <v>CORPORATE</v>
      </c>
      <c r="D488" s="64" t="str">
        <f>VLOOKUP(B488,project!A$2:D$101,2,)</f>
        <v xml:space="preserve">P-MUNICIPAL RUNNING COST                          </v>
      </c>
      <c r="E488" s="63" t="s">
        <v>1597</v>
      </c>
      <c r="F488" s="63" t="s">
        <v>109</v>
      </c>
      <c r="G488" s="65">
        <v>830077</v>
      </c>
      <c r="H488" s="65">
        <v>772040</v>
      </c>
      <c r="I488" s="66">
        <f>ROUND(IF(ISERROR(VLOOKUP(CONCATENATE(E488," Total"),[1]salbud19!$E$6:$S$5588,15,)=TRUE),0,VLOOKUP(CONCATENATE(E488," Total"),[1]salbud19!$E$6:$S$5588,15,)),0)</f>
        <v>755131</v>
      </c>
      <c r="J488" s="66">
        <f t="shared" si="69"/>
        <v>795153</v>
      </c>
      <c r="K488" s="66">
        <f t="shared" si="69"/>
        <v>837296</v>
      </c>
      <c r="L488" s="62">
        <v>0</v>
      </c>
      <c r="M488" s="62">
        <v>0</v>
      </c>
      <c r="N488" s="62">
        <v>469406.06</v>
      </c>
      <c r="O488" s="62"/>
      <c r="P488" s="62">
        <v>302633.94</v>
      </c>
      <c r="Q488" s="62">
        <v>60.8</v>
      </c>
      <c r="R488" s="62">
        <v>34</v>
      </c>
      <c r="S488" s="62">
        <v>3433</v>
      </c>
      <c r="T488" s="62">
        <v>2130300</v>
      </c>
      <c r="U488" s="65">
        <v>469406.06</v>
      </c>
      <c r="V488" s="65"/>
      <c r="W488" s="65">
        <v>0</v>
      </c>
      <c r="X488" s="65">
        <v>-58037</v>
      </c>
      <c r="Y488" s="62">
        <v>0</v>
      </c>
      <c r="Z488" s="62">
        <v>0</v>
      </c>
      <c r="AA488" s="62">
        <v>0</v>
      </c>
      <c r="AB488" s="62">
        <v>0</v>
      </c>
      <c r="AC488" s="62">
        <v>58788.52</v>
      </c>
      <c r="AD488" s="62">
        <v>0</v>
      </c>
      <c r="AE488" s="62">
        <v>0</v>
      </c>
      <c r="AF488" s="62">
        <v>0</v>
      </c>
      <c r="AG488" s="62"/>
      <c r="AH488" s="62"/>
      <c r="AI488" s="62"/>
      <c r="AJ488" s="62"/>
    </row>
    <row r="489" spans="1:36" outlineLevel="2" x14ac:dyDescent="0.3">
      <c r="A489" s="62" t="s">
        <v>583</v>
      </c>
      <c r="B489" s="62" t="str">
        <f t="shared" si="68"/>
        <v>MRC</v>
      </c>
      <c r="C489" s="63" t="str">
        <f>VLOOKUP(MID(E489,1,4),Sheet1!B$2:H$123,3,)</f>
        <v>CORPORATE</v>
      </c>
      <c r="D489" s="64" t="str">
        <f>VLOOKUP(B489,project!A$2:D$101,2,)</f>
        <v xml:space="preserve">P-MUNICIPAL RUNNING COST                          </v>
      </c>
      <c r="E489" s="63" t="s">
        <v>1598</v>
      </c>
      <c r="F489" s="63" t="s">
        <v>110</v>
      </c>
      <c r="G489" s="65">
        <v>26770</v>
      </c>
      <c r="H489" s="65">
        <v>24990</v>
      </c>
      <c r="I489" s="66">
        <f>ROUND(IF(ISERROR(VLOOKUP(CONCATENATE(E489," Total"),[1]salbud19!$E$6:$S$5588,15,)=TRUE),0,VLOOKUP(CONCATENATE(E489," Total"),[1]salbud19!$E$6:$S$5588,15,)),0)</f>
        <v>24985</v>
      </c>
      <c r="J489" s="66">
        <f t="shared" si="69"/>
        <v>26309</v>
      </c>
      <c r="K489" s="66">
        <f t="shared" si="69"/>
        <v>27703</v>
      </c>
      <c r="L489" s="62">
        <v>0</v>
      </c>
      <c r="M489" s="62">
        <v>0</v>
      </c>
      <c r="N489" s="62">
        <v>15615.6</v>
      </c>
      <c r="O489" s="62"/>
      <c r="P489" s="62">
        <v>9374.4</v>
      </c>
      <c r="Q489" s="62">
        <v>62.48</v>
      </c>
      <c r="R489" s="62">
        <v>34</v>
      </c>
      <c r="S489" s="62">
        <v>3433</v>
      </c>
      <c r="T489" s="62">
        <v>2130400</v>
      </c>
      <c r="U489" s="65">
        <v>15615.6</v>
      </c>
      <c r="V489" s="65"/>
      <c r="W489" s="65">
        <v>0</v>
      </c>
      <c r="X489" s="65">
        <v>-1780</v>
      </c>
      <c r="Y489" s="62">
        <v>0</v>
      </c>
      <c r="Z489" s="62">
        <v>0</v>
      </c>
      <c r="AA489" s="62">
        <v>0</v>
      </c>
      <c r="AB489" s="62">
        <v>0</v>
      </c>
      <c r="AC489" s="62">
        <v>2082.08</v>
      </c>
      <c r="AD489" s="62">
        <v>0</v>
      </c>
      <c r="AE489" s="62">
        <v>0</v>
      </c>
      <c r="AF489" s="62">
        <v>0</v>
      </c>
      <c r="AG489" s="62"/>
      <c r="AH489" s="62"/>
      <c r="AI489" s="62"/>
      <c r="AJ489" s="62"/>
    </row>
    <row r="490" spans="1:36" outlineLevel="2" x14ac:dyDescent="0.3">
      <c r="A490" s="62" t="s">
        <v>583</v>
      </c>
      <c r="B490" s="62" t="str">
        <f t="shared" si="68"/>
        <v>MRC</v>
      </c>
      <c r="C490" s="63" t="str">
        <f>VLOOKUP(MID(E490,1,4),Sheet1!B$2:H$123,3,)</f>
        <v>CORPORATE</v>
      </c>
      <c r="D490" s="64" t="str">
        <f>VLOOKUP(B490,project!A$2:D$101,2,)</f>
        <v xml:space="preserve">P-MUNICIPAL RUNNING COST                          </v>
      </c>
      <c r="E490" s="63" t="s">
        <v>1599</v>
      </c>
      <c r="F490" s="63" t="s">
        <v>160</v>
      </c>
      <c r="G490" s="65">
        <v>30000</v>
      </c>
      <c r="H490" s="65">
        <v>0</v>
      </c>
      <c r="I490" s="66">
        <f>(H490)</f>
        <v>0</v>
      </c>
      <c r="J490" s="66">
        <f t="shared" si="69"/>
        <v>0</v>
      </c>
      <c r="K490" s="66">
        <f t="shared" si="69"/>
        <v>0</v>
      </c>
      <c r="L490" s="62">
        <v>0</v>
      </c>
      <c r="M490" s="62">
        <v>0</v>
      </c>
      <c r="N490" s="62">
        <v>0</v>
      </c>
      <c r="O490" s="62"/>
      <c r="P490" s="62">
        <v>0</v>
      </c>
      <c r="Q490" s="62">
        <v>0</v>
      </c>
      <c r="R490" s="62">
        <v>34</v>
      </c>
      <c r="S490" s="62">
        <v>3433</v>
      </c>
      <c r="T490" s="62">
        <v>2283610</v>
      </c>
      <c r="U490" s="65">
        <v>0</v>
      </c>
      <c r="V490" s="65"/>
      <c r="W490" s="65">
        <v>0</v>
      </c>
      <c r="X490" s="65">
        <v>-30000</v>
      </c>
      <c r="Y490" s="62">
        <v>0</v>
      </c>
      <c r="Z490" s="62">
        <v>0</v>
      </c>
      <c r="AA490" s="62">
        <v>0</v>
      </c>
      <c r="AB490" s="62">
        <v>0</v>
      </c>
      <c r="AC490" s="62">
        <v>0</v>
      </c>
      <c r="AD490" s="62">
        <v>0</v>
      </c>
      <c r="AE490" s="62">
        <v>0</v>
      </c>
      <c r="AF490" s="62">
        <v>0</v>
      </c>
      <c r="AG490" s="62"/>
      <c r="AH490" s="62"/>
      <c r="AI490" s="62"/>
      <c r="AJ490" s="62"/>
    </row>
    <row r="491" spans="1:36" outlineLevel="2" x14ac:dyDescent="0.3">
      <c r="A491" s="62" t="s">
        <v>583</v>
      </c>
      <c r="B491" s="62" t="str">
        <f t="shared" si="68"/>
        <v>MRC</v>
      </c>
      <c r="C491" s="63" t="str">
        <f>VLOOKUP(MID(E491,1,4),Sheet1!B$2:H$123,3,)</f>
        <v>CORPORATE</v>
      </c>
      <c r="D491" s="64" t="str">
        <f>VLOOKUP(B491,project!A$2:D$101,2,)</f>
        <v xml:space="preserve">P-MUNICIPAL RUNNING COST                          </v>
      </c>
      <c r="E491" s="63" t="s">
        <v>1600</v>
      </c>
      <c r="F491" s="63" t="s">
        <v>178</v>
      </c>
      <c r="G491" s="65">
        <v>24088</v>
      </c>
      <c r="H491" s="65">
        <v>24088</v>
      </c>
      <c r="I491" s="66">
        <f>(H491)</f>
        <v>24088</v>
      </c>
      <c r="J491" s="66">
        <f t="shared" si="69"/>
        <v>25365</v>
      </c>
      <c r="K491" s="66">
        <f t="shared" si="69"/>
        <v>26709</v>
      </c>
      <c r="L491" s="62">
        <v>331.65</v>
      </c>
      <c r="M491" s="62">
        <v>0</v>
      </c>
      <c r="N491" s="62">
        <v>15677.87</v>
      </c>
      <c r="O491" s="62"/>
      <c r="P491" s="62">
        <v>8410.1299999999992</v>
      </c>
      <c r="Q491" s="62">
        <v>65.08</v>
      </c>
      <c r="R491" s="62">
        <v>34</v>
      </c>
      <c r="S491" s="62">
        <v>3433</v>
      </c>
      <c r="T491" s="62">
        <v>2301100</v>
      </c>
      <c r="U491" s="65">
        <v>15677.87</v>
      </c>
      <c r="V491" s="65"/>
      <c r="W491" s="65">
        <v>0</v>
      </c>
      <c r="X491" s="65">
        <v>0</v>
      </c>
      <c r="Y491" s="62">
        <v>0</v>
      </c>
      <c r="Z491" s="62">
        <v>0</v>
      </c>
      <c r="AA491" s="62">
        <v>0</v>
      </c>
      <c r="AB491" s="62">
        <v>0</v>
      </c>
      <c r="AC491" s="62">
        <v>3936</v>
      </c>
      <c r="AD491" s="62">
        <v>0</v>
      </c>
      <c r="AE491" s="62">
        <v>0</v>
      </c>
      <c r="AF491" s="62">
        <v>0</v>
      </c>
      <c r="AG491" s="62"/>
      <c r="AH491" s="62"/>
      <c r="AI491" s="62"/>
      <c r="AJ491" s="62"/>
    </row>
    <row r="492" spans="1:36" outlineLevel="2" x14ac:dyDescent="0.3">
      <c r="A492" s="62" t="s">
        <v>583</v>
      </c>
      <c r="B492" s="62" t="str">
        <f t="shared" si="68"/>
        <v>MRC</v>
      </c>
      <c r="C492" s="63" t="str">
        <f>VLOOKUP(MID(E492,1,4),Sheet1!B$2:H$123,3,)</f>
        <v>CORPORATE</v>
      </c>
      <c r="D492" s="64" t="str">
        <f>VLOOKUP(B492,project!A$2:D$101,2,)</f>
        <v xml:space="preserve">P-MUNICIPAL RUNNING COST                          </v>
      </c>
      <c r="E492" s="63" t="s">
        <v>1601</v>
      </c>
      <c r="F492" s="63" t="s">
        <v>180</v>
      </c>
      <c r="G492" s="65">
        <v>2000</v>
      </c>
      <c r="H492" s="65">
        <v>2000</v>
      </c>
      <c r="I492" s="66">
        <f>(H492)</f>
        <v>2000</v>
      </c>
      <c r="J492" s="66">
        <f t="shared" si="69"/>
        <v>2106</v>
      </c>
      <c r="K492" s="66">
        <f t="shared" si="69"/>
        <v>2218</v>
      </c>
      <c r="L492" s="62">
        <v>0</v>
      </c>
      <c r="M492" s="62">
        <v>0</v>
      </c>
      <c r="N492" s="62">
        <v>481.32</v>
      </c>
      <c r="O492" s="62"/>
      <c r="P492" s="62">
        <v>1518.68</v>
      </c>
      <c r="Q492" s="62">
        <v>24.06</v>
      </c>
      <c r="R492" s="62">
        <v>34</v>
      </c>
      <c r="S492" s="62">
        <v>3433</v>
      </c>
      <c r="T492" s="62">
        <v>2301120</v>
      </c>
      <c r="U492" s="65">
        <v>481.32</v>
      </c>
      <c r="V492" s="65"/>
      <c r="W492" s="65">
        <v>0</v>
      </c>
      <c r="X492" s="65">
        <v>0</v>
      </c>
      <c r="Y492" s="62">
        <v>0</v>
      </c>
      <c r="Z492" s="62">
        <v>0</v>
      </c>
      <c r="AA492" s="62">
        <v>0</v>
      </c>
      <c r="AB492" s="62">
        <v>0</v>
      </c>
      <c r="AC492" s="62">
        <v>0</v>
      </c>
      <c r="AD492" s="62">
        <v>0</v>
      </c>
      <c r="AE492" s="62">
        <v>0</v>
      </c>
      <c r="AF492" s="62">
        <v>0</v>
      </c>
      <c r="AG492" s="62"/>
      <c r="AH492" s="62"/>
      <c r="AI492" s="62"/>
      <c r="AJ492" s="62"/>
    </row>
    <row r="493" spans="1:36" outlineLevel="2" x14ac:dyDescent="0.3">
      <c r="A493" s="62" t="s">
        <v>583</v>
      </c>
      <c r="B493" s="62" t="str">
        <f t="shared" si="68"/>
        <v>MRC</v>
      </c>
      <c r="C493" s="63" t="str">
        <f>VLOOKUP(MID(E493,1,4),Sheet1!B$2:H$123,3,)</f>
        <v>CORPORATE</v>
      </c>
      <c r="D493" s="64" t="str">
        <f>VLOOKUP(B493,project!A$2:D$101,2,)</f>
        <v xml:space="preserve">P-MUNICIPAL RUNNING COST                          </v>
      </c>
      <c r="E493" s="63" t="s">
        <v>1602</v>
      </c>
      <c r="F493" s="63" t="s">
        <v>181</v>
      </c>
      <c r="G493" s="65">
        <v>3044458</v>
      </c>
      <c r="H493" s="65">
        <v>3236696</v>
      </c>
      <c r="I493" s="66">
        <f>(H493)</f>
        <v>3236696</v>
      </c>
      <c r="J493" s="66">
        <f t="shared" si="69"/>
        <v>3408241</v>
      </c>
      <c r="K493" s="66">
        <f t="shared" si="69"/>
        <v>3588878</v>
      </c>
      <c r="L493" s="62">
        <v>228624.63</v>
      </c>
      <c r="M493" s="62">
        <v>0</v>
      </c>
      <c r="N493" s="62">
        <v>2365320.7200000002</v>
      </c>
      <c r="O493" s="62"/>
      <c r="P493" s="62">
        <v>871375.28</v>
      </c>
      <c r="Q493" s="62">
        <v>73.069999999999993</v>
      </c>
      <c r="R493" s="62">
        <v>34</v>
      </c>
      <c r="S493" s="62">
        <v>3433</v>
      </c>
      <c r="T493" s="62">
        <v>2301170</v>
      </c>
      <c r="U493" s="65">
        <v>2365320.7200000002</v>
      </c>
      <c r="V493" s="65"/>
      <c r="W493" s="65">
        <v>192238</v>
      </c>
      <c r="X493" s="65">
        <v>0</v>
      </c>
      <c r="Y493" s="62">
        <v>0</v>
      </c>
      <c r="Z493" s="62">
        <v>0</v>
      </c>
      <c r="AA493" s="62">
        <v>0</v>
      </c>
      <c r="AB493" s="62">
        <v>0</v>
      </c>
      <c r="AC493" s="62">
        <v>0</v>
      </c>
      <c r="AD493" s="62">
        <v>0</v>
      </c>
      <c r="AE493" s="62">
        <v>0</v>
      </c>
      <c r="AF493" s="62">
        <v>0</v>
      </c>
      <c r="AG493" s="62"/>
      <c r="AH493" s="62"/>
      <c r="AI493" s="62"/>
      <c r="AJ493" s="62"/>
    </row>
    <row r="494" spans="1:36" outlineLevel="2" x14ac:dyDescent="0.3">
      <c r="A494" s="62" t="s">
        <v>583</v>
      </c>
      <c r="B494" s="62" t="str">
        <f t="shared" si="68"/>
        <v>MRC</v>
      </c>
      <c r="C494" s="63" t="str">
        <f>VLOOKUP(MID(E494,1,4),Sheet1!B$2:H$123,3,)</f>
        <v>CORPORATE</v>
      </c>
      <c r="D494" s="64" t="str">
        <f>VLOOKUP(B494,project!A$2:D$101,2,)</f>
        <v xml:space="preserve">P-MUNICIPAL RUNNING COST                          </v>
      </c>
      <c r="E494" s="63" t="s">
        <v>1603</v>
      </c>
      <c r="F494" s="63" t="s">
        <v>195</v>
      </c>
      <c r="G494" s="65">
        <v>105400</v>
      </c>
      <c r="H494" s="65">
        <v>80000</v>
      </c>
      <c r="I494" s="66">
        <f>(H494)</f>
        <v>80000</v>
      </c>
      <c r="J494" s="66">
        <f t="shared" si="69"/>
        <v>84240</v>
      </c>
      <c r="K494" s="66">
        <f t="shared" si="69"/>
        <v>88705</v>
      </c>
      <c r="L494" s="62">
        <v>0</v>
      </c>
      <c r="M494" s="62">
        <v>0</v>
      </c>
      <c r="N494" s="62">
        <v>36464.910000000003</v>
      </c>
      <c r="O494" s="62"/>
      <c r="P494" s="62">
        <v>43535.09</v>
      </c>
      <c r="Q494" s="62">
        <v>45.58</v>
      </c>
      <c r="R494" s="62">
        <v>34</v>
      </c>
      <c r="S494" s="62">
        <v>3433</v>
      </c>
      <c r="T494" s="62">
        <v>2304510</v>
      </c>
      <c r="U494" s="65">
        <v>36464.910000000003</v>
      </c>
      <c r="V494" s="65"/>
      <c r="W494" s="65">
        <v>0</v>
      </c>
      <c r="X494" s="65">
        <v>-25400</v>
      </c>
      <c r="Y494" s="62">
        <v>0</v>
      </c>
      <c r="Z494" s="62">
        <v>0</v>
      </c>
      <c r="AA494" s="62">
        <v>0</v>
      </c>
      <c r="AB494" s="62">
        <v>0</v>
      </c>
      <c r="AC494" s="62">
        <v>0</v>
      </c>
      <c r="AD494" s="62">
        <v>0</v>
      </c>
      <c r="AE494" s="62">
        <v>0</v>
      </c>
      <c r="AF494" s="62">
        <v>0</v>
      </c>
      <c r="AG494" s="62"/>
      <c r="AH494" s="62"/>
      <c r="AI494" s="62"/>
      <c r="AJ494" s="62"/>
    </row>
    <row r="495" spans="1:36" outlineLevel="2" x14ac:dyDescent="0.3">
      <c r="A495" s="62" t="s">
        <v>583</v>
      </c>
      <c r="B495" s="62" t="str">
        <f t="shared" si="68"/>
        <v>MRC</v>
      </c>
      <c r="C495" s="63" t="str">
        <f>VLOOKUP(MID(E495,1,4),Sheet1!B$2:H$123,3,)</f>
        <v>CORPORATE</v>
      </c>
      <c r="D495" s="64" t="str">
        <f>VLOOKUP(B495,project!A$2:D$101,2,)</f>
        <v xml:space="preserve">P-MUNICIPAL RUNNING COST                          </v>
      </c>
      <c r="E495" s="63" t="s">
        <v>1604</v>
      </c>
      <c r="F495" s="63" t="s">
        <v>198</v>
      </c>
      <c r="G495" s="65">
        <v>44426</v>
      </c>
      <c r="H495" s="65">
        <v>42844</v>
      </c>
      <c r="I495" s="66">
        <f>ROUND(IF(ISERROR(VLOOKUP(CONCATENATE(E495," Total"),[1]salbud19!$E$6:$S$5588,15,)=TRUE),0,VLOOKUP(CONCATENATE(E495," Total"),[1]salbud19!$E$6:$S$5588,15,)),0)</f>
        <v>44498</v>
      </c>
      <c r="J495" s="66">
        <f t="shared" si="69"/>
        <v>46856</v>
      </c>
      <c r="K495" s="66">
        <f t="shared" si="69"/>
        <v>49339</v>
      </c>
      <c r="L495" s="62">
        <v>0</v>
      </c>
      <c r="M495" s="62">
        <v>0</v>
      </c>
      <c r="N495" s="62">
        <v>27166.73</v>
      </c>
      <c r="O495" s="62"/>
      <c r="P495" s="62">
        <v>15677.27</v>
      </c>
      <c r="Q495" s="62">
        <v>63.4</v>
      </c>
      <c r="R495" s="62">
        <v>34</v>
      </c>
      <c r="S495" s="62">
        <v>3433</v>
      </c>
      <c r="T495" s="62">
        <v>2305410</v>
      </c>
      <c r="U495" s="65">
        <v>27166.73</v>
      </c>
      <c r="V495" s="65"/>
      <c r="W495" s="65">
        <v>0</v>
      </c>
      <c r="X495" s="65">
        <v>-1582</v>
      </c>
      <c r="Y495" s="62">
        <v>0</v>
      </c>
      <c r="Z495" s="62">
        <v>0</v>
      </c>
      <c r="AA495" s="62">
        <v>0</v>
      </c>
      <c r="AB495" s="62">
        <v>0</v>
      </c>
      <c r="AC495" s="62">
        <v>4066.44</v>
      </c>
      <c r="AD495" s="62">
        <v>0</v>
      </c>
      <c r="AE495" s="62">
        <v>0</v>
      </c>
      <c r="AF495" s="62">
        <v>0</v>
      </c>
      <c r="AG495" s="62"/>
      <c r="AH495" s="62"/>
      <c r="AI495" s="62"/>
      <c r="AJ495" s="62"/>
    </row>
    <row r="496" spans="1:36" outlineLevel="2" x14ac:dyDescent="0.3">
      <c r="A496" s="62" t="s">
        <v>583</v>
      </c>
      <c r="B496" s="62" t="str">
        <f t="shared" si="68"/>
        <v>MRC</v>
      </c>
      <c r="C496" s="63" t="str">
        <f>VLOOKUP(MID(E496,1,4),Sheet1!B$2:H$123,3,)</f>
        <v>CORPORATE</v>
      </c>
      <c r="D496" s="64" t="str">
        <f>VLOOKUP(B496,project!A$2:D$101,2,)</f>
        <v xml:space="preserve">P-MUNICIPAL RUNNING COST                          </v>
      </c>
      <c r="E496" s="63" t="s">
        <v>1605</v>
      </c>
      <c r="F496" s="63" t="s">
        <v>212</v>
      </c>
      <c r="G496" s="65">
        <v>64750</v>
      </c>
      <c r="H496" s="65">
        <v>42000</v>
      </c>
      <c r="I496" s="66">
        <f>(H496)</f>
        <v>42000</v>
      </c>
      <c r="J496" s="66">
        <f t="shared" si="69"/>
        <v>44226</v>
      </c>
      <c r="K496" s="66">
        <f t="shared" si="69"/>
        <v>46570</v>
      </c>
      <c r="L496" s="62">
        <v>0</v>
      </c>
      <c r="M496" s="62">
        <v>0</v>
      </c>
      <c r="N496" s="62">
        <v>20526.62</v>
      </c>
      <c r="O496" s="62"/>
      <c r="P496" s="62">
        <v>21473.38</v>
      </c>
      <c r="Q496" s="62">
        <v>48.87</v>
      </c>
      <c r="R496" s="62">
        <v>34</v>
      </c>
      <c r="S496" s="62">
        <v>3433</v>
      </c>
      <c r="T496" s="62">
        <v>2320600</v>
      </c>
      <c r="U496" s="65">
        <v>20526.62</v>
      </c>
      <c r="V496" s="65"/>
      <c r="W496" s="65">
        <v>0</v>
      </c>
      <c r="X496" s="65">
        <v>-22750</v>
      </c>
      <c r="Y496" s="62">
        <v>0</v>
      </c>
      <c r="Z496" s="62">
        <v>0</v>
      </c>
      <c r="AA496" s="62">
        <v>0</v>
      </c>
      <c r="AB496" s="62">
        <v>0</v>
      </c>
      <c r="AC496" s="62">
        <v>0</v>
      </c>
      <c r="AD496" s="62">
        <v>0</v>
      </c>
      <c r="AE496" s="62">
        <v>0</v>
      </c>
      <c r="AF496" s="62">
        <v>0</v>
      </c>
      <c r="AG496" s="62"/>
      <c r="AH496" s="62"/>
      <c r="AI496" s="62"/>
      <c r="AJ496" s="62"/>
    </row>
    <row r="497" spans="1:36" outlineLevel="2" x14ac:dyDescent="0.3">
      <c r="A497" s="62" t="s">
        <v>583</v>
      </c>
      <c r="B497" s="62" t="str">
        <f t="shared" si="68"/>
        <v>MRC</v>
      </c>
      <c r="C497" s="63" t="str">
        <f>VLOOKUP(MID(E497,1,4),Sheet1!B$2:H$123,3,)</f>
        <v>CORPORATE</v>
      </c>
      <c r="D497" s="64" t="str">
        <f>VLOOKUP(B497,project!A$2:D$101,2,)</f>
        <v xml:space="preserve">P-MUNICIPAL RUNNING COST                          </v>
      </c>
      <c r="E497" s="63" t="s">
        <v>1606</v>
      </c>
      <c r="F497" s="63" t="s">
        <v>220</v>
      </c>
      <c r="G497" s="65">
        <v>11000</v>
      </c>
      <c r="H497" s="65">
        <v>0</v>
      </c>
      <c r="I497" s="66">
        <f>(H497)</f>
        <v>0</v>
      </c>
      <c r="J497" s="66">
        <f t="shared" si="69"/>
        <v>0</v>
      </c>
      <c r="K497" s="66">
        <f t="shared" si="69"/>
        <v>0</v>
      </c>
      <c r="L497" s="62">
        <v>0</v>
      </c>
      <c r="M497" s="62">
        <v>0</v>
      </c>
      <c r="N497" s="62">
        <v>0</v>
      </c>
      <c r="O497" s="62"/>
      <c r="P497" s="62">
        <v>0</v>
      </c>
      <c r="Q497" s="62">
        <v>0</v>
      </c>
      <c r="R497" s="62">
        <v>34</v>
      </c>
      <c r="S497" s="62">
        <v>3433</v>
      </c>
      <c r="T497" s="62">
        <v>2380600</v>
      </c>
      <c r="U497" s="65">
        <v>0</v>
      </c>
      <c r="V497" s="65"/>
      <c r="W497" s="65">
        <v>0</v>
      </c>
      <c r="X497" s="65">
        <v>-11000</v>
      </c>
      <c r="Y497" s="62">
        <v>0</v>
      </c>
      <c r="Z497" s="62">
        <v>0</v>
      </c>
      <c r="AA497" s="62">
        <v>0</v>
      </c>
      <c r="AB497" s="62">
        <v>0</v>
      </c>
      <c r="AC497" s="62">
        <v>0</v>
      </c>
      <c r="AD497" s="62">
        <v>0</v>
      </c>
      <c r="AE497" s="62">
        <v>0</v>
      </c>
      <c r="AF497" s="62">
        <v>0</v>
      </c>
      <c r="AG497" s="62"/>
      <c r="AH497" s="62"/>
      <c r="AI497" s="62"/>
      <c r="AJ497" s="62"/>
    </row>
    <row r="498" spans="1:36" s="30" customFormat="1" outlineLevel="1" x14ac:dyDescent="0.3">
      <c r="A498" s="72"/>
      <c r="B498" s="72"/>
      <c r="C498" s="73" t="s">
        <v>3513</v>
      </c>
      <c r="D498" s="59"/>
      <c r="E498" s="73"/>
      <c r="F498" s="73"/>
      <c r="G498" s="74">
        <f>SUBTOTAL(9,G480:G497)</f>
        <v>9077368</v>
      </c>
      <c r="H498" s="74">
        <f>SUBTOTAL(9,H480:H497)</f>
        <v>8872983</v>
      </c>
      <c r="I498" s="75">
        <f>SUBTOTAL(9,I480:I497)</f>
        <v>8974986</v>
      </c>
      <c r="J498" s="75">
        <f>SUBTOTAL(9,J480:J497)</f>
        <v>9450660</v>
      </c>
      <c r="K498" s="75">
        <f>SUBTOTAL(9,K480:K497)</f>
        <v>9951544</v>
      </c>
      <c r="L498" s="72"/>
      <c r="M498" s="72"/>
      <c r="N498" s="72"/>
      <c r="O498" s="72"/>
      <c r="P498" s="72"/>
      <c r="Q498" s="72"/>
      <c r="R498" s="72"/>
      <c r="S498" s="72"/>
      <c r="T498" s="72"/>
      <c r="U498" s="74"/>
      <c r="V498" s="74"/>
      <c r="W498" s="74"/>
      <c r="X498" s="74"/>
      <c r="Y498" s="72"/>
      <c r="Z498" s="72"/>
      <c r="AA498" s="72"/>
      <c r="AB498" s="72"/>
      <c r="AC498" s="72"/>
      <c r="AD498" s="72"/>
      <c r="AE498" s="72"/>
      <c r="AF498" s="72"/>
      <c r="AG498" s="72"/>
      <c r="AH498" s="72"/>
      <c r="AI498" s="72"/>
      <c r="AJ498" s="72"/>
    </row>
    <row r="499" spans="1:36" outlineLevel="2" x14ac:dyDescent="0.3">
      <c r="A499" s="62" t="s">
        <v>583</v>
      </c>
      <c r="B499" s="62" t="str">
        <f t="shared" ref="B499:B511" si="70">MID(E499,14,3)</f>
        <v>MRC</v>
      </c>
      <c r="C499" s="63" t="str">
        <f>VLOOKUP(MID(E499,1,4),Sheet1!B$2:H$123,3,)</f>
        <v>FACILITY MANAGEMENT ADMIN</v>
      </c>
      <c r="D499" s="64" t="str">
        <f>VLOOKUP(B499,project!A$2:D$101,2,)</f>
        <v xml:space="preserve">P-MUNICIPAL RUNNING COST                          </v>
      </c>
      <c r="E499" s="63" t="s">
        <v>1613</v>
      </c>
      <c r="F499" s="63" t="s">
        <v>98</v>
      </c>
      <c r="G499" s="65">
        <v>9044668</v>
      </c>
      <c r="H499" s="65">
        <v>8006640</v>
      </c>
      <c r="I499" s="66">
        <f>ROUND(IF(ISERROR(VLOOKUP(CONCATENATE(E499," Total"),[1]salbud19!$E$6:$S$5588,15,)=TRUE),0,VLOOKUP(CONCATENATE(E499," Total"),[1]salbud19!$E$6:$S$5588,15,)),0)</f>
        <v>8689397</v>
      </c>
      <c r="J499" s="66">
        <f t="shared" ref="J499:K511" si="71">ROUND(SUM(I499*5.3%)+I499,0)</f>
        <v>9149935</v>
      </c>
      <c r="K499" s="66">
        <f t="shared" si="71"/>
        <v>9634882</v>
      </c>
      <c r="L499" s="62">
        <v>0</v>
      </c>
      <c r="M499" s="62">
        <v>0</v>
      </c>
      <c r="N499" s="62">
        <v>4787162.83</v>
      </c>
      <c r="O499" s="62"/>
      <c r="P499" s="62">
        <v>3219477.17</v>
      </c>
      <c r="Q499" s="62">
        <v>59.78</v>
      </c>
      <c r="R499" s="62">
        <v>34</v>
      </c>
      <c r="S499" s="62">
        <v>3441</v>
      </c>
      <c r="T499" s="62">
        <v>2110010</v>
      </c>
      <c r="U499" s="65">
        <v>4787162.83</v>
      </c>
      <c r="V499" s="65"/>
      <c r="W499" s="65">
        <v>0</v>
      </c>
      <c r="X499" s="65">
        <v>-1038028</v>
      </c>
      <c r="Y499" s="62">
        <v>0</v>
      </c>
      <c r="Z499" s="62">
        <v>0</v>
      </c>
      <c r="AA499" s="62">
        <v>0</v>
      </c>
      <c r="AB499" s="62">
        <v>0</v>
      </c>
      <c r="AC499" s="62">
        <v>673124.95</v>
      </c>
      <c r="AD499" s="62">
        <v>0</v>
      </c>
      <c r="AE499" s="62">
        <v>0</v>
      </c>
      <c r="AF499" s="62">
        <v>0</v>
      </c>
      <c r="AG499" s="62"/>
      <c r="AH499" s="62"/>
      <c r="AI499" s="62"/>
      <c r="AJ499" s="62"/>
    </row>
    <row r="500" spans="1:36" outlineLevel="2" x14ac:dyDescent="0.3">
      <c r="A500" s="62" t="s">
        <v>583</v>
      </c>
      <c r="B500" s="62" t="str">
        <f t="shared" si="70"/>
        <v>MRC</v>
      </c>
      <c r="C500" s="63" t="str">
        <f>VLOOKUP(MID(E500,1,4),Sheet1!B$2:H$123,3,)</f>
        <v>FACILITY MANAGEMENT ADMIN</v>
      </c>
      <c r="D500" s="64" t="str">
        <f>VLOOKUP(B500,project!A$2:D$101,2,)</f>
        <v xml:space="preserve">P-MUNICIPAL RUNNING COST                          </v>
      </c>
      <c r="E500" s="63" t="s">
        <v>1614</v>
      </c>
      <c r="F500" s="63" t="s">
        <v>99</v>
      </c>
      <c r="G500" s="65">
        <v>749415</v>
      </c>
      <c r="H500" s="65">
        <v>663618</v>
      </c>
      <c r="I500" s="66">
        <f>ROUND(IF(ISERROR(VLOOKUP(CONCATENATE(E500," Total"),[1]salbud19!$E$6:$S$5588,15,)=TRUE),0,VLOOKUP(CONCATENATE(E500," Total"),[1]salbud19!$E$6:$S$5588,15,)),0)</f>
        <v>717630</v>
      </c>
      <c r="J500" s="66">
        <f t="shared" si="71"/>
        <v>755664</v>
      </c>
      <c r="K500" s="66">
        <f t="shared" si="71"/>
        <v>795714</v>
      </c>
      <c r="L500" s="62">
        <v>0</v>
      </c>
      <c r="M500" s="62">
        <v>0</v>
      </c>
      <c r="N500" s="62">
        <v>606302</v>
      </c>
      <c r="O500" s="62"/>
      <c r="P500" s="62">
        <v>57316</v>
      </c>
      <c r="Q500" s="62">
        <v>91.36</v>
      </c>
      <c r="R500" s="62">
        <v>34</v>
      </c>
      <c r="S500" s="62">
        <v>3441</v>
      </c>
      <c r="T500" s="62">
        <v>2110100</v>
      </c>
      <c r="U500" s="65">
        <v>606302</v>
      </c>
      <c r="V500" s="65"/>
      <c r="W500" s="65">
        <v>0</v>
      </c>
      <c r="X500" s="65">
        <v>-85797</v>
      </c>
      <c r="Y500" s="62">
        <v>0</v>
      </c>
      <c r="Z500" s="62">
        <v>0</v>
      </c>
      <c r="AA500" s="62">
        <v>0</v>
      </c>
      <c r="AB500" s="62">
        <v>0</v>
      </c>
      <c r="AC500" s="62">
        <v>33557</v>
      </c>
      <c r="AD500" s="62">
        <v>0</v>
      </c>
      <c r="AE500" s="62">
        <v>0</v>
      </c>
      <c r="AF500" s="62">
        <v>0</v>
      </c>
      <c r="AG500" s="62"/>
      <c r="AH500" s="62"/>
      <c r="AI500" s="62"/>
      <c r="AJ500" s="62"/>
    </row>
    <row r="501" spans="1:36" outlineLevel="2" x14ac:dyDescent="0.3">
      <c r="A501" s="62" t="s">
        <v>583</v>
      </c>
      <c r="B501" s="62" t="str">
        <f t="shared" si="70"/>
        <v>MRC</v>
      </c>
      <c r="C501" s="63" t="str">
        <f>VLOOKUP(MID(E501,1,4),Sheet1!B$2:H$123,3,)</f>
        <v>FACILITY MANAGEMENT ADMIN</v>
      </c>
      <c r="D501" s="64" t="str">
        <f>VLOOKUP(B501,project!A$2:D$101,2,)</f>
        <v xml:space="preserve">P-MUNICIPAL RUNNING COST                          </v>
      </c>
      <c r="E501" s="63" t="s">
        <v>1615</v>
      </c>
      <c r="F501" s="63" t="s">
        <v>101</v>
      </c>
      <c r="G501" s="65">
        <v>17808</v>
      </c>
      <c r="H501" s="65">
        <v>47800</v>
      </c>
      <c r="I501" s="66">
        <f>ROUND(IF(ISERROR(VLOOKUP(CONCATENATE(E501," Total"),[1]salbud19!$E$6:$S$5588,15,)=TRUE),0,VLOOKUP(CONCATENATE(E501," Total"),[1]salbud19!$E$6:$S$5588,15,)),0)</f>
        <v>47797</v>
      </c>
      <c r="J501" s="66">
        <f t="shared" si="71"/>
        <v>50330</v>
      </c>
      <c r="K501" s="66">
        <f t="shared" si="71"/>
        <v>52997</v>
      </c>
      <c r="L501" s="62">
        <v>0</v>
      </c>
      <c r="M501" s="62">
        <v>0</v>
      </c>
      <c r="N501" s="62">
        <v>27881.35</v>
      </c>
      <c r="O501" s="62"/>
      <c r="P501" s="62">
        <v>19918.650000000001</v>
      </c>
      <c r="Q501" s="62">
        <v>58.32</v>
      </c>
      <c r="R501" s="62">
        <v>34</v>
      </c>
      <c r="S501" s="62">
        <v>3441</v>
      </c>
      <c r="T501" s="62">
        <v>2110260</v>
      </c>
      <c r="U501" s="65">
        <v>27881.35</v>
      </c>
      <c r="V501" s="65"/>
      <c r="W501" s="65">
        <v>29992</v>
      </c>
      <c r="X501" s="65">
        <v>0</v>
      </c>
      <c r="Y501" s="62">
        <v>0</v>
      </c>
      <c r="Z501" s="62">
        <v>0</v>
      </c>
      <c r="AA501" s="62">
        <v>0</v>
      </c>
      <c r="AB501" s="62">
        <v>0</v>
      </c>
      <c r="AC501" s="62">
        <v>3983.05</v>
      </c>
      <c r="AD501" s="62">
        <v>0</v>
      </c>
      <c r="AE501" s="62">
        <v>0</v>
      </c>
      <c r="AF501" s="62">
        <v>0</v>
      </c>
      <c r="AG501" s="62"/>
      <c r="AH501" s="62"/>
      <c r="AI501" s="62"/>
      <c r="AJ501" s="62"/>
    </row>
    <row r="502" spans="1:36" outlineLevel="2" x14ac:dyDescent="0.3">
      <c r="A502" s="62" t="s">
        <v>583</v>
      </c>
      <c r="B502" s="62" t="str">
        <f t="shared" si="70"/>
        <v>MRC</v>
      </c>
      <c r="C502" s="63" t="str">
        <f>VLOOKUP(MID(E502,1,4),Sheet1!B$2:H$123,3,)</f>
        <v>FACILITY MANAGEMENT ADMIN</v>
      </c>
      <c r="D502" s="64" t="str">
        <f>VLOOKUP(B502,project!A$2:D$101,2,)</f>
        <v xml:space="preserve">P-MUNICIPAL RUNNING COST                          </v>
      </c>
      <c r="E502" s="63" t="s">
        <v>1616</v>
      </c>
      <c r="F502" s="63" t="s">
        <v>103</v>
      </c>
      <c r="G502" s="65">
        <v>153756</v>
      </c>
      <c r="H502" s="65">
        <v>334775</v>
      </c>
      <c r="I502" s="66">
        <f>ROUND(IF(ISERROR(VLOOKUP(CONCATENATE(E502," Total"),[1]salbud19!$E$6:$S$5588,15,)=TRUE),0,VLOOKUP(CONCATENATE(E502," Total"),[1]salbud19!$E$6:$S$5588,15,)),0)</f>
        <v>330707</v>
      </c>
      <c r="J502" s="66">
        <f t="shared" si="71"/>
        <v>348234</v>
      </c>
      <c r="K502" s="66">
        <f t="shared" si="71"/>
        <v>366690</v>
      </c>
      <c r="L502" s="62">
        <v>0</v>
      </c>
      <c r="M502" s="62">
        <v>0</v>
      </c>
      <c r="N502" s="62">
        <v>196980.28</v>
      </c>
      <c r="O502" s="62"/>
      <c r="P502" s="62">
        <v>137794.72</v>
      </c>
      <c r="Q502" s="62">
        <v>58.83</v>
      </c>
      <c r="R502" s="62">
        <v>34</v>
      </c>
      <c r="S502" s="62">
        <v>3441</v>
      </c>
      <c r="T502" s="62">
        <v>2110340</v>
      </c>
      <c r="U502" s="65">
        <v>196980.28</v>
      </c>
      <c r="V502" s="65"/>
      <c r="W502" s="65">
        <v>181019</v>
      </c>
      <c r="X502" s="65">
        <v>0</v>
      </c>
      <c r="Y502" s="62">
        <v>0</v>
      </c>
      <c r="Z502" s="62">
        <v>0</v>
      </c>
      <c r="AA502" s="62">
        <v>0</v>
      </c>
      <c r="AB502" s="62">
        <v>0</v>
      </c>
      <c r="AC502" s="62">
        <v>27558.92</v>
      </c>
      <c r="AD502" s="62">
        <v>0</v>
      </c>
      <c r="AE502" s="62">
        <v>0</v>
      </c>
      <c r="AF502" s="62">
        <v>0</v>
      </c>
      <c r="AG502" s="62"/>
      <c r="AH502" s="62"/>
      <c r="AI502" s="62"/>
      <c r="AJ502" s="62"/>
    </row>
    <row r="503" spans="1:36" outlineLevel="2" x14ac:dyDescent="0.3">
      <c r="A503" s="62" t="s">
        <v>583</v>
      </c>
      <c r="B503" s="62" t="str">
        <f t="shared" si="70"/>
        <v>MRC</v>
      </c>
      <c r="C503" s="63" t="str">
        <f>VLOOKUP(MID(E503,1,4),Sheet1!B$2:H$123,3,)</f>
        <v>FACILITY MANAGEMENT ADMIN</v>
      </c>
      <c r="D503" s="64" t="str">
        <f>VLOOKUP(B503,project!A$2:D$101,2,)</f>
        <v xml:space="preserve">P-MUNICIPAL RUNNING COST                          </v>
      </c>
      <c r="E503" s="63" t="s">
        <v>1617</v>
      </c>
      <c r="F503" s="63" t="s">
        <v>104</v>
      </c>
      <c r="G503" s="65">
        <v>130000</v>
      </c>
      <c r="H503" s="65">
        <v>110000</v>
      </c>
      <c r="I503" s="66">
        <f>ROUND(IF(ISERROR(VLOOKUP(CONCATENATE(E503," Total"),[1]salbud19!$E$6:$S$5588,15,)=TRUE),0,VLOOKUP(CONCATENATE(E503," Total"),[1]salbud19!$E$6:$S$5588,15,)),0)</f>
        <v>0</v>
      </c>
      <c r="J503" s="66">
        <f t="shared" si="71"/>
        <v>0</v>
      </c>
      <c r="K503" s="66">
        <f t="shared" si="71"/>
        <v>0</v>
      </c>
      <c r="L503" s="62">
        <v>0</v>
      </c>
      <c r="M503" s="62">
        <v>0</v>
      </c>
      <c r="N503" s="62">
        <v>92400.17</v>
      </c>
      <c r="O503" s="62"/>
      <c r="P503" s="62">
        <v>17599.830000000002</v>
      </c>
      <c r="Q503" s="62">
        <v>84</v>
      </c>
      <c r="R503" s="62">
        <v>34</v>
      </c>
      <c r="S503" s="62">
        <v>3441</v>
      </c>
      <c r="T503" s="62">
        <v>2110380</v>
      </c>
      <c r="U503" s="65">
        <v>92400.17</v>
      </c>
      <c r="V503" s="65"/>
      <c r="W503" s="65">
        <v>0</v>
      </c>
      <c r="X503" s="65">
        <v>-20000</v>
      </c>
      <c r="Y503" s="62">
        <v>0</v>
      </c>
      <c r="Z503" s="62">
        <v>0</v>
      </c>
      <c r="AA503" s="62">
        <v>0</v>
      </c>
      <c r="AB503" s="62">
        <v>0</v>
      </c>
      <c r="AC503" s="62">
        <v>1717.05</v>
      </c>
      <c r="AD503" s="62">
        <v>0</v>
      </c>
      <c r="AE503" s="62">
        <v>0</v>
      </c>
      <c r="AF503" s="62">
        <v>0</v>
      </c>
      <c r="AG503" s="62"/>
      <c r="AH503" s="62"/>
      <c r="AI503" s="62"/>
      <c r="AJ503" s="62"/>
    </row>
    <row r="504" spans="1:36" outlineLevel="2" x14ac:dyDescent="0.3">
      <c r="A504" s="62" t="s">
        <v>583</v>
      </c>
      <c r="B504" s="62" t="str">
        <f t="shared" si="70"/>
        <v>MRC</v>
      </c>
      <c r="C504" s="63" t="str">
        <f>VLOOKUP(MID(E504,1,4),Sheet1!B$2:H$123,3,)</f>
        <v>FACILITY MANAGEMENT ADMIN</v>
      </c>
      <c r="D504" s="64" t="str">
        <f>VLOOKUP(B504,project!A$2:D$101,2,)</f>
        <v xml:space="preserve">P-MUNICIPAL RUNNING COST                          </v>
      </c>
      <c r="E504" s="63" t="s">
        <v>1618</v>
      </c>
      <c r="F504" s="63" t="s">
        <v>106</v>
      </c>
      <c r="G504" s="65">
        <v>5530</v>
      </c>
      <c r="H504" s="65">
        <v>4455</v>
      </c>
      <c r="I504" s="66">
        <f>IF(ISERROR(VLOOKUP(CONCATENATE(E504," Total"),[1]salbud19!$E$6:$S$5588,15,)=TRUE),0,VLOOKUP(CONCATENATE(E504," Total"),[1]salbud19!$E$6:$S$5588,15,))</f>
        <v>4455</v>
      </c>
      <c r="J504" s="66">
        <f t="shared" si="71"/>
        <v>4691</v>
      </c>
      <c r="K504" s="66">
        <f t="shared" si="71"/>
        <v>4940</v>
      </c>
      <c r="L504" s="62">
        <v>0</v>
      </c>
      <c r="M504" s="62">
        <v>0</v>
      </c>
      <c r="N504" s="62">
        <v>2689.5</v>
      </c>
      <c r="O504" s="62"/>
      <c r="P504" s="62">
        <v>1765.5</v>
      </c>
      <c r="Q504" s="62">
        <v>60.37</v>
      </c>
      <c r="R504" s="62">
        <v>34</v>
      </c>
      <c r="S504" s="62">
        <v>3441</v>
      </c>
      <c r="T504" s="62">
        <v>2130010</v>
      </c>
      <c r="U504" s="65">
        <v>2689.5</v>
      </c>
      <c r="V504" s="65"/>
      <c r="W504" s="65">
        <v>0</v>
      </c>
      <c r="X504" s="65">
        <v>-1075</v>
      </c>
      <c r="Y504" s="62">
        <v>0</v>
      </c>
      <c r="Z504" s="62">
        <v>0</v>
      </c>
      <c r="AA504" s="62">
        <v>0</v>
      </c>
      <c r="AB504" s="62">
        <v>0</v>
      </c>
      <c r="AC504" s="62">
        <v>371.25</v>
      </c>
      <c r="AD504" s="62">
        <v>0</v>
      </c>
      <c r="AE504" s="62">
        <v>0</v>
      </c>
      <c r="AF504" s="62">
        <v>0</v>
      </c>
      <c r="AG504" s="62"/>
      <c r="AH504" s="62"/>
      <c r="AI504" s="62"/>
      <c r="AJ504" s="62"/>
    </row>
    <row r="505" spans="1:36" outlineLevel="2" x14ac:dyDescent="0.3">
      <c r="A505" s="62" t="s">
        <v>583</v>
      </c>
      <c r="B505" s="62" t="str">
        <f t="shared" si="70"/>
        <v>MRC</v>
      </c>
      <c r="C505" s="63" t="str">
        <f>VLOOKUP(MID(E505,1,4),Sheet1!B$2:H$123,3,)</f>
        <v>FACILITY MANAGEMENT ADMIN</v>
      </c>
      <c r="D505" s="64" t="str">
        <f>VLOOKUP(B505,project!A$2:D$101,2,)</f>
        <v xml:space="preserve">P-MUNICIPAL RUNNING COST                          </v>
      </c>
      <c r="E505" s="63" t="s">
        <v>1619</v>
      </c>
      <c r="F505" s="63" t="s">
        <v>107</v>
      </c>
      <c r="G505" s="65">
        <v>178614</v>
      </c>
      <c r="H505" s="65">
        <v>160771</v>
      </c>
      <c r="I505" s="66">
        <f>ROUND(IF(ISERROR(VLOOKUP(CONCATENATE(E505," Total"),[1]salbud19!$E$6:$S$5588,15,)=TRUE),0,VLOOKUP(CONCATENATE(E505," Total"),[1]salbud19!$E$6:$S$5588,15,)),0)</f>
        <v>174544</v>
      </c>
      <c r="J505" s="66">
        <f t="shared" si="71"/>
        <v>183795</v>
      </c>
      <c r="K505" s="66">
        <f t="shared" si="71"/>
        <v>193536</v>
      </c>
      <c r="L505" s="62">
        <v>0</v>
      </c>
      <c r="M505" s="62">
        <v>0</v>
      </c>
      <c r="N505" s="62">
        <v>95305.52</v>
      </c>
      <c r="O505" s="62"/>
      <c r="P505" s="62">
        <v>65465.48</v>
      </c>
      <c r="Q505" s="62">
        <v>59.28</v>
      </c>
      <c r="R505" s="62">
        <v>34</v>
      </c>
      <c r="S505" s="62">
        <v>3441</v>
      </c>
      <c r="T505" s="62">
        <v>2130100</v>
      </c>
      <c r="U505" s="65">
        <v>95305.52</v>
      </c>
      <c r="V505" s="65"/>
      <c r="W505" s="65">
        <v>0</v>
      </c>
      <c r="X505" s="65">
        <v>-17843</v>
      </c>
      <c r="Y505" s="62">
        <v>0</v>
      </c>
      <c r="Z505" s="62">
        <v>0</v>
      </c>
      <c r="AA505" s="62">
        <v>0</v>
      </c>
      <c r="AB505" s="62">
        <v>0</v>
      </c>
      <c r="AC505" s="62">
        <v>13510.84</v>
      </c>
      <c r="AD505" s="62">
        <v>0</v>
      </c>
      <c r="AE505" s="62">
        <v>0</v>
      </c>
      <c r="AF505" s="62">
        <v>0</v>
      </c>
      <c r="AG505" s="62"/>
      <c r="AH505" s="62"/>
      <c r="AI505" s="62"/>
      <c r="AJ505" s="62"/>
    </row>
    <row r="506" spans="1:36" outlineLevel="2" x14ac:dyDescent="0.3">
      <c r="A506" s="62" t="s">
        <v>583</v>
      </c>
      <c r="B506" s="62" t="str">
        <f t="shared" si="70"/>
        <v>MRC</v>
      </c>
      <c r="C506" s="63" t="str">
        <f>VLOOKUP(MID(E506,1,4),Sheet1!B$2:H$123,3,)</f>
        <v>FACILITY MANAGEMENT ADMIN</v>
      </c>
      <c r="D506" s="64" t="str">
        <f>VLOOKUP(B506,project!A$2:D$101,2,)</f>
        <v xml:space="preserve">P-MUNICIPAL RUNNING COST                          </v>
      </c>
      <c r="E506" s="63" t="s">
        <v>1620</v>
      </c>
      <c r="F506" s="63" t="s">
        <v>108</v>
      </c>
      <c r="G506" s="65">
        <v>791675</v>
      </c>
      <c r="H506" s="65">
        <v>735453</v>
      </c>
      <c r="I506" s="66">
        <f>ROUND(IF(ISERROR(VLOOKUP(CONCATENATE(E506," Total"),[1]salbud19!$E$6:$S$5588,15,)=TRUE),0,VLOOKUP(CONCATENATE(E506," Total"),[1]salbud19!$E$6:$S$5588,15,)),0)</f>
        <v>903462</v>
      </c>
      <c r="J506" s="66">
        <f t="shared" si="71"/>
        <v>951345</v>
      </c>
      <c r="K506" s="66">
        <f t="shared" si="71"/>
        <v>1001766</v>
      </c>
      <c r="L506" s="62">
        <v>0</v>
      </c>
      <c r="M506" s="62">
        <v>0</v>
      </c>
      <c r="N506" s="62">
        <v>433600.88</v>
      </c>
      <c r="O506" s="62"/>
      <c r="P506" s="62">
        <v>301852.12</v>
      </c>
      <c r="Q506" s="62">
        <v>58.95</v>
      </c>
      <c r="R506" s="62">
        <v>34</v>
      </c>
      <c r="S506" s="62">
        <v>3441</v>
      </c>
      <c r="T506" s="62">
        <v>2130200</v>
      </c>
      <c r="U506" s="65">
        <v>433600.88</v>
      </c>
      <c r="V506" s="65"/>
      <c r="W506" s="65">
        <v>0</v>
      </c>
      <c r="X506" s="65">
        <v>-56222</v>
      </c>
      <c r="Y506" s="62">
        <v>0</v>
      </c>
      <c r="Z506" s="62">
        <v>0</v>
      </c>
      <c r="AA506" s="62">
        <v>0</v>
      </c>
      <c r="AB506" s="62">
        <v>0</v>
      </c>
      <c r="AC506" s="62">
        <v>73270.720000000001</v>
      </c>
      <c r="AD506" s="62">
        <v>0</v>
      </c>
      <c r="AE506" s="62">
        <v>0</v>
      </c>
      <c r="AF506" s="62">
        <v>0</v>
      </c>
      <c r="AG506" s="62"/>
      <c r="AH506" s="62"/>
      <c r="AI506" s="62"/>
      <c r="AJ506" s="62"/>
    </row>
    <row r="507" spans="1:36" outlineLevel="2" x14ac:dyDescent="0.3">
      <c r="A507" s="62" t="s">
        <v>583</v>
      </c>
      <c r="B507" s="62" t="str">
        <f t="shared" si="70"/>
        <v>MRC</v>
      </c>
      <c r="C507" s="63" t="str">
        <f>VLOOKUP(MID(E507,1,4),Sheet1!B$2:H$123,3,)</f>
        <v>FACILITY MANAGEMENT ADMIN</v>
      </c>
      <c r="D507" s="64" t="str">
        <f>VLOOKUP(B507,project!A$2:D$101,2,)</f>
        <v xml:space="preserve">P-MUNICIPAL RUNNING COST                          </v>
      </c>
      <c r="E507" s="63" t="s">
        <v>1621</v>
      </c>
      <c r="F507" s="63" t="s">
        <v>109</v>
      </c>
      <c r="G507" s="65">
        <v>1748140</v>
      </c>
      <c r="H507" s="65">
        <v>1615446</v>
      </c>
      <c r="I507" s="66">
        <f>ROUND(IF(ISERROR(VLOOKUP(CONCATENATE(E507," Total"),[1]salbud19!$E$6:$S$5588,15,)=TRUE),0,VLOOKUP(CONCATENATE(E507," Total"),[1]salbud19!$E$6:$S$5588,15,)),0)</f>
        <v>1753128</v>
      </c>
      <c r="J507" s="66">
        <f t="shared" si="71"/>
        <v>1846044</v>
      </c>
      <c r="K507" s="66">
        <f t="shared" si="71"/>
        <v>1943884</v>
      </c>
      <c r="L507" s="62">
        <v>0</v>
      </c>
      <c r="M507" s="62">
        <v>0</v>
      </c>
      <c r="N507" s="62">
        <v>956434.71</v>
      </c>
      <c r="O507" s="62"/>
      <c r="P507" s="62">
        <v>659011.29</v>
      </c>
      <c r="Q507" s="62">
        <v>59.2</v>
      </c>
      <c r="R507" s="62">
        <v>34</v>
      </c>
      <c r="S507" s="62">
        <v>3441</v>
      </c>
      <c r="T507" s="62">
        <v>2130300</v>
      </c>
      <c r="U507" s="65">
        <v>956434.71</v>
      </c>
      <c r="V507" s="65"/>
      <c r="W507" s="65">
        <v>0</v>
      </c>
      <c r="X507" s="65">
        <v>-132694</v>
      </c>
      <c r="Y507" s="62">
        <v>0</v>
      </c>
      <c r="Z507" s="62">
        <v>0</v>
      </c>
      <c r="AA507" s="62">
        <v>0</v>
      </c>
      <c r="AB507" s="62">
        <v>0</v>
      </c>
      <c r="AC507" s="62">
        <v>135712.45000000001</v>
      </c>
      <c r="AD507" s="62">
        <v>0</v>
      </c>
      <c r="AE507" s="62">
        <v>0</v>
      </c>
      <c r="AF507" s="62">
        <v>0</v>
      </c>
      <c r="AG507" s="62"/>
      <c r="AH507" s="62"/>
      <c r="AI507" s="62"/>
      <c r="AJ507" s="62"/>
    </row>
    <row r="508" spans="1:36" outlineLevel="2" x14ac:dyDescent="0.3">
      <c r="A508" s="62" t="s">
        <v>583</v>
      </c>
      <c r="B508" s="62" t="str">
        <f t="shared" si="70"/>
        <v>MRC</v>
      </c>
      <c r="C508" s="63" t="str">
        <f>VLOOKUP(MID(E508,1,4),Sheet1!B$2:H$123,3,)</f>
        <v>FACILITY MANAGEMENT ADMIN</v>
      </c>
      <c r="D508" s="64" t="str">
        <f>VLOOKUP(B508,project!A$2:D$101,2,)</f>
        <v xml:space="preserve">P-MUNICIPAL RUNNING COST                          </v>
      </c>
      <c r="E508" s="63" t="s">
        <v>1622</v>
      </c>
      <c r="F508" s="63" t="s">
        <v>110</v>
      </c>
      <c r="G508" s="65">
        <v>99743</v>
      </c>
      <c r="H508" s="65">
        <v>76667</v>
      </c>
      <c r="I508" s="66">
        <f>ROUND(IF(ISERROR(VLOOKUP(CONCATENATE(E508," Total"),[1]salbud19!$E$6:$S$5588,15,)=TRUE),0,VLOOKUP(CONCATENATE(E508," Total"),[1]salbud19!$E$6:$S$5588,15,)),0)</f>
        <v>79249</v>
      </c>
      <c r="J508" s="66">
        <f t="shared" si="71"/>
        <v>83449</v>
      </c>
      <c r="K508" s="66">
        <f t="shared" si="71"/>
        <v>87872</v>
      </c>
      <c r="L508" s="62">
        <v>0</v>
      </c>
      <c r="M508" s="62">
        <v>0</v>
      </c>
      <c r="N508" s="62">
        <v>46408.46</v>
      </c>
      <c r="O508" s="62"/>
      <c r="P508" s="62">
        <v>30258.54</v>
      </c>
      <c r="Q508" s="62">
        <v>60.53</v>
      </c>
      <c r="R508" s="62">
        <v>34</v>
      </c>
      <c r="S508" s="62">
        <v>3441</v>
      </c>
      <c r="T508" s="62">
        <v>2130400</v>
      </c>
      <c r="U508" s="65">
        <v>46408.46</v>
      </c>
      <c r="V508" s="65"/>
      <c r="W508" s="65">
        <v>0</v>
      </c>
      <c r="X508" s="65">
        <v>-23076</v>
      </c>
      <c r="Y508" s="62">
        <v>0</v>
      </c>
      <c r="Z508" s="62">
        <v>0</v>
      </c>
      <c r="AA508" s="62">
        <v>0</v>
      </c>
      <c r="AB508" s="62">
        <v>0</v>
      </c>
      <c r="AC508" s="62">
        <v>6451.34</v>
      </c>
      <c r="AD508" s="62">
        <v>0</v>
      </c>
      <c r="AE508" s="62">
        <v>0</v>
      </c>
      <c r="AF508" s="62">
        <v>0</v>
      </c>
      <c r="AG508" s="62"/>
      <c r="AH508" s="62"/>
      <c r="AI508" s="62"/>
      <c r="AJ508" s="62"/>
    </row>
    <row r="509" spans="1:36" outlineLevel="2" x14ac:dyDescent="0.3">
      <c r="A509" s="62" t="s">
        <v>583</v>
      </c>
      <c r="B509" s="62" t="str">
        <f t="shared" si="70"/>
        <v>MRC</v>
      </c>
      <c r="C509" s="63" t="str">
        <f>VLOOKUP(MID(E509,1,4),Sheet1!B$2:H$123,3,)</f>
        <v>FACILITY MANAGEMENT ADMIN</v>
      </c>
      <c r="D509" s="64" t="str">
        <f>VLOOKUP(B509,project!A$2:D$101,2,)</f>
        <v xml:space="preserve">P-MUNICIPAL RUNNING COST                          </v>
      </c>
      <c r="E509" s="63" t="s">
        <v>1623</v>
      </c>
      <c r="F509" s="63" t="s">
        <v>178</v>
      </c>
      <c r="G509" s="65">
        <v>142846</v>
      </c>
      <c r="H509" s="65">
        <v>71292</v>
      </c>
      <c r="I509" s="66">
        <f>(H509)</f>
        <v>71292</v>
      </c>
      <c r="J509" s="66">
        <f t="shared" si="71"/>
        <v>75070</v>
      </c>
      <c r="K509" s="66">
        <f t="shared" si="71"/>
        <v>79049</v>
      </c>
      <c r="L509" s="62">
        <v>331.65</v>
      </c>
      <c r="M509" s="62">
        <v>0</v>
      </c>
      <c r="N509" s="62">
        <v>37448.79</v>
      </c>
      <c r="O509" s="62"/>
      <c r="P509" s="62">
        <v>33843.21</v>
      </c>
      <c r="Q509" s="62">
        <v>52.52</v>
      </c>
      <c r="R509" s="62">
        <v>34</v>
      </c>
      <c r="S509" s="62">
        <v>3441</v>
      </c>
      <c r="T509" s="62">
        <v>2301100</v>
      </c>
      <c r="U509" s="65">
        <v>37448.79</v>
      </c>
      <c r="V509" s="65"/>
      <c r="W509" s="65">
        <v>0</v>
      </c>
      <c r="X509" s="65">
        <v>-71554</v>
      </c>
      <c r="Y509" s="62">
        <v>0</v>
      </c>
      <c r="Z509" s="62">
        <v>0</v>
      </c>
      <c r="AA509" s="62">
        <v>0</v>
      </c>
      <c r="AB509" s="62">
        <v>0</v>
      </c>
      <c r="AC509" s="62">
        <v>6294.6</v>
      </c>
      <c r="AD509" s="62">
        <v>0</v>
      </c>
      <c r="AE509" s="62">
        <v>0</v>
      </c>
      <c r="AF509" s="62">
        <v>0</v>
      </c>
      <c r="AG509" s="62"/>
      <c r="AH509" s="62"/>
      <c r="AI509" s="62"/>
      <c r="AJ509" s="62"/>
    </row>
    <row r="510" spans="1:36" outlineLevel="2" x14ac:dyDescent="0.3">
      <c r="A510" s="62" t="s">
        <v>583</v>
      </c>
      <c r="B510" s="62" t="str">
        <f t="shared" si="70"/>
        <v>MRC</v>
      </c>
      <c r="C510" s="63" t="str">
        <f>VLOOKUP(MID(E510,1,4),Sheet1!B$2:H$123,3,)</f>
        <v>FACILITY MANAGEMENT ADMIN</v>
      </c>
      <c r="D510" s="64" t="str">
        <f>VLOOKUP(B510,project!A$2:D$101,2,)</f>
        <v xml:space="preserve">P-MUNICIPAL RUNNING COST                          </v>
      </c>
      <c r="E510" s="63" t="s">
        <v>1624</v>
      </c>
      <c r="F510" s="63" t="s">
        <v>198</v>
      </c>
      <c r="G510" s="65">
        <v>102231</v>
      </c>
      <c r="H510" s="65">
        <v>93315</v>
      </c>
      <c r="I510" s="66">
        <f>ROUND(IF(ISERROR(VLOOKUP(CONCATENATE(E510," Total"),[1]salbud19!$E$6:$S$5588,15,)=TRUE),0,VLOOKUP(CONCATENATE(E510," Total"),[1]salbud19!$E$6:$S$5588,15,)),0)</f>
        <v>101268</v>
      </c>
      <c r="J510" s="66">
        <f t="shared" si="71"/>
        <v>106635</v>
      </c>
      <c r="K510" s="66">
        <f t="shared" si="71"/>
        <v>112287</v>
      </c>
      <c r="L510" s="62">
        <v>0</v>
      </c>
      <c r="M510" s="62">
        <v>0</v>
      </c>
      <c r="N510" s="62">
        <v>58499.360000000001</v>
      </c>
      <c r="O510" s="62"/>
      <c r="P510" s="62">
        <v>34815.64</v>
      </c>
      <c r="Q510" s="62">
        <v>62.69</v>
      </c>
      <c r="R510" s="62">
        <v>34</v>
      </c>
      <c r="S510" s="62">
        <v>3441</v>
      </c>
      <c r="T510" s="62">
        <v>2305410</v>
      </c>
      <c r="U510" s="65">
        <v>58499.360000000001</v>
      </c>
      <c r="V510" s="65"/>
      <c r="W510" s="65">
        <v>0</v>
      </c>
      <c r="X510" s="65">
        <v>-8916</v>
      </c>
      <c r="Y510" s="62">
        <v>0</v>
      </c>
      <c r="Z510" s="62">
        <v>0</v>
      </c>
      <c r="AA510" s="62">
        <v>0</v>
      </c>
      <c r="AB510" s="62">
        <v>0</v>
      </c>
      <c r="AC510" s="62">
        <v>7693.07</v>
      </c>
      <c r="AD510" s="62">
        <v>0</v>
      </c>
      <c r="AE510" s="62">
        <v>0</v>
      </c>
      <c r="AF510" s="62">
        <v>0</v>
      </c>
      <c r="AG510" s="62"/>
      <c r="AH510" s="62"/>
      <c r="AI510" s="62"/>
      <c r="AJ510" s="62"/>
    </row>
    <row r="511" spans="1:36" outlineLevel="2" x14ac:dyDescent="0.3">
      <c r="A511" s="62" t="s">
        <v>583</v>
      </c>
      <c r="B511" s="62" t="str">
        <f t="shared" si="70"/>
        <v>MRC</v>
      </c>
      <c r="C511" s="63" t="str">
        <f>VLOOKUP(MID(E511,1,4),Sheet1!B$2:H$123,3,)</f>
        <v>FACILITY MANAGEMENT ADMIN</v>
      </c>
      <c r="D511" s="64" t="str">
        <f>VLOOKUP(B511,project!A$2:D$101,2,)</f>
        <v xml:space="preserve">P-MUNICIPAL RUNNING COST                          </v>
      </c>
      <c r="E511" s="63" t="s">
        <v>1625</v>
      </c>
      <c r="F511" s="63" t="s">
        <v>212</v>
      </c>
      <c r="G511" s="65">
        <v>10000</v>
      </c>
      <c r="H511" s="65">
        <v>9959</v>
      </c>
      <c r="I511" s="66">
        <f>(H511)</f>
        <v>9959</v>
      </c>
      <c r="J511" s="66">
        <f t="shared" si="71"/>
        <v>10487</v>
      </c>
      <c r="K511" s="66">
        <f t="shared" si="71"/>
        <v>11043</v>
      </c>
      <c r="L511" s="62">
        <v>0</v>
      </c>
      <c r="M511" s="62">
        <v>3728.72</v>
      </c>
      <c r="N511" s="62">
        <v>5459</v>
      </c>
      <c r="O511" s="62"/>
      <c r="P511" s="62">
        <v>4500</v>
      </c>
      <c r="Q511" s="62">
        <v>54.81</v>
      </c>
      <c r="R511" s="62">
        <v>34</v>
      </c>
      <c r="S511" s="62">
        <v>3441</v>
      </c>
      <c r="T511" s="62">
        <v>2320600</v>
      </c>
      <c r="U511" s="65">
        <v>5459</v>
      </c>
      <c r="V511" s="65"/>
      <c r="W511" s="65">
        <v>0</v>
      </c>
      <c r="X511" s="65">
        <v>-41</v>
      </c>
      <c r="Y511" s="62">
        <v>3728.72</v>
      </c>
      <c r="Z511" s="62">
        <v>0</v>
      </c>
      <c r="AA511" s="62">
        <v>0</v>
      </c>
      <c r="AB511" s="62">
        <v>0</v>
      </c>
      <c r="AC511" s="62">
        <v>0</v>
      </c>
      <c r="AD511" s="62">
        <v>0</v>
      </c>
      <c r="AE511" s="62">
        <v>0</v>
      </c>
      <c r="AF511" s="62">
        <v>0</v>
      </c>
      <c r="AG511" s="62"/>
      <c r="AH511" s="62"/>
      <c r="AI511" s="62"/>
      <c r="AJ511" s="62"/>
    </row>
    <row r="512" spans="1:36" s="30" customFormat="1" outlineLevel="1" x14ac:dyDescent="0.3">
      <c r="A512" s="72"/>
      <c r="B512" s="72"/>
      <c r="C512" s="73" t="s">
        <v>3514</v>
      </c>
      <c r="D512" s="59"/>
      <c r="E512" s="73"/>
      <c r="F512" s="73"/>
      <c r="G512" s="74">
        <f>SUBTOTAL(9,G499:G511)</f>
        <v>13174426</v>
      </c>
      <c r="H512" s="74">
        <f>SUBTOTAL(9,H499:H511)</f>
        <v>11930191</v>
      </c>
      <c r="I512" s="75">
        <f>SUBTOTAL(9,I499:I511)</f>
        <v>12882888</v>
      </c>
      <c r="J512" s="75">
        <f>SUBTOTAL(9,J499:J511)</f>
        <v>13565679</v>
      </c>
      <c r="K512" s="75">
        <f>SUBTOTAL(9,K499:K511)</f>
        <v>14284660</v>
      </c>
      <c r="L512" s="72"/>
      <c r="M512" s="72"/>
      <c r="N512" s="72"/>
      <c r="O512" s="72"/>
      <c r="P512" s="72"/>
      <c r="Q512" s="72"/>
      <c r="R512" s="72"/>
      <c r="S512" s="72"/>
      <c r="T512" s="72"/>
      <c r="U512" s="74"/>
      <c r="V512" s="74"/>
      <c r="W512" s="74"/>
      <c r="X512" s="74"/>
      <c r="Y512" s="72"/>
      <c r="Z512" s="72"/>
      <c r="AA512" s="72"/>
      <c r="AB512" s="72"/>
      <c r="AC512" s="72"/>
      <c r="AD512" s="72"/>
      <c r="AE512" s="72"/>
      <c r="AF512" s="72"/>
      <c r="AG512" s="72"/>
      <c r="AH512" s="72"/>
      <c r="AI512" s="72"/>
      <c r="AJ512" s="72"/>
    </row>
    <row r="513" spans="1:36" outlineLevel="2" x14ac:dyDescent="0.3">
      <c r="A513" s="62" t="s">
        <v>583</v>
      </c>
      <c r="B513" s="62" t="str">
        <f t="shared" ref="B513:B525" si="72">MID(E513,14,3)</f>
        <v>MRC</v>
      </c>
      <c r="C513" s="63" t="str">
        <f>VLOOKUP(MID(E513,1,4),Sheet1!B$2:H$123,3,)</f>
        <v>FLEET MANAGEMENT</v>
      </c>
      <c r="D513" s="64" t="str">
        <f>VLOOKUP(B513,project!A$2:D$101,2,)</f>
        <v xml:space="preserve">P-MUNICIPAL RUNNING COST                          </v>
      </c>
      <c r="E513" s="63" t="s">
        <v>1632</v>
      </c>
      <c r="F513" s="63" t="s">
        <v>98</v>
      </c>
      <c r="G513" s="65">
        <v>315371</v>
      </c>
      <c r="H513" s="65">
        <v>847940</v>
      </c>
      <c r="I513" s="66">
        <f>ROUND(IF(ISERROR(VLOOKUP(CONCATENATE(E513," Total"),[1]salbud19!$E$6:$S$5588,15,)=TRUE),0,VLOOKUP(CONCATENATE(E513," Total"),[1]salbud19!$E$6:$S$5588,15,)),0)</f>
        <v>907589</v>
      </c>
      <c r="J513" s="66">
        <f t="shared" ref="J513:K532" si="73">ROUND(SUM(I513*5.3%)+I513,0)</f>
        <v>955691</v>
      </c>
      <c r="K513" s="66">
        <f t="shared" si="73"/>
        <v>1006343</v>
      </c>
      <c r="L513" s="62">
        <v>0</v>
      </c>
      <c r="M513" s="62">
        <v>0</v>
      </c>
      <c r="N513" s="62">
        <v>493038</v>
      </c>
      <c r="O513" s="62"/>
      <c r="P513" s="62">
        <v>354902</v>
      </c>
      <c r="Q513" s="62">
        <v>58.14</v>
      </c>
      <c r="R513" s="62">
        <v>34</v>
      </c>
      <c r="S513" s="62">
        <v>3442</v>
      </c>
      <c r="T513" s="62">
        <v>2110010</v>
      </c>
      <c r="U513" s="65">
        <v>493038</v>
      </c>
      <c r="V513" s="65"/>
      <c r="W513" s="65">
        <v>532569</v>
      </c>
      <c r="X513" s="65">
        <v>0</v>
      </c>
      <c r="Y513" s="62">
        <v>0</v>
      </c>
      <c r="Z513" s="62">
        <v>0</v>
      </c>
      <c r="AA513" s="62">
        <v>0</v>
      </c>
      <c r="AB513" s="62">
        <v>0</v>
      </c>
      <c r="AC513" s="62">
        <v>70434</v>
      </c>
      <c r="AD513" s="62">
        <v>0</v>
      </c>
      <c r="AE513" s="62">
        <v>0</v>
      </c>
      <c r="AF513" s="62">
        <v>0</v>
      </c>
      <c r="AG513" s="62"/>
      <c r="AH513" s="62"/>
      <c r="AI513" s="62"/>
      <c r="AJ513" s="62"/>
    </row>
    <row r="514" spans="1:36" outlineLevel="2" x14ac:dyDescent="0.3">
      <c r="A514" s="62" t="s">
        <v>583</v>
      </c>
      <c r="B514" s="62" t="str">
        <f t="shared" si="72"/>
        <v>MRC</v>
      </c>
      <c r="C514" s="63" t="str">
        <f>VLOOKUP(MID(E514,1,4),Sheet1!B$2:H$123,3,)</f>
        <v>FLEET MANAGEMENT</v>
      </c>
      <c r="D514" s="64" t="str">
        <f>VLOOKUP(B514,project!A$2:D$101,2,)</f>
        <v xml:space="preserve">P-MUNICIPAL RUNNING COST                          </v>
      </c>
      <c r="E514" s="63" t="s">
        <v>1633</v>
      </c>
      <c r="F514" s="63" t="s">
        <v>99</v>
      </c>
      <c r="G514" s="65">
        <v>26281</v>
      </c>
      <c r="H514" s="65">
        <v>70434</v>
      </c>
      <c r="I514" s="66">
        <f>ROUND(IF(ISERROR(VLOOKUP(CONCATENATE(E514," Total"),[1]salbud19!$E$6:$S$5588,15,)=TRUE),0,VLOOKUP(CONCATENATE(E514," Total"),[1]salbud19!$E$6:$S$5588,15,)),0)</f>
        <v>75384</v>
      </c>
      <c r="J514" s="66">
        <f t="shared" si="73"/>
        <v>79379</v>
      </c>
      <c r="K514" s="66">
        <f t="shared" si="73"/>
        <v>83586</v>
      </c>
      <c r="L514" s="62">
        <v>0</v>
      </c>
      <c r="M514" s="62">
        <v>0</v>
      </c>
      <c r="N514" s="62">
        <v>29672</v>
      </c>
      <c r="O514" s="62"/>
      <c r="P514" s="62">
        <v>40762</v>
      </c>
      <c r="Q514" s="62">
        <v>42.12</v>
      </c>
      <c r="R514" s="62">
        <v>34</v>
      </c>
      <c r="S514" s="62">
        <v>3442</v>
      </c>
      <c r="T514" s="62">
        <v>2110100</v>
      </c>
      <c r="U514" s="65">
        <v>29672</v>
      </c>
      <c r="V514" s="65"/>
      <c r="W514" s="65">
        <v>44153</v>
      </c>
      <c r="X514" s="65">
        <v>0</v>
      </c>
      <c r="Y514" s="62">
        <v>0</v>
      </c>
      <c r="Z514" s="62">
        <v>0</v>
      </c>
      <c r="AA514" s="62">
        <v>0</v>
      </c>
      <c r="AB514" s="62">
        <v>0</v>
      </c>
      <c r="AC514" s="62">
        <v>0</v>
      </c>
      <c r="AD514" s="62">
        <v>0</v>
      </c>
      <c r="AE514" s="62">
        <v>0</v>
      </c>
      <c r="AF514" s="62">
        <v>0</v>
      </c>
      <c r="AG514" s="62"/>
      <c r="AH514" s="62"/>
      <c r="AI514" s="62"/>
      <c r="AJ514" s="62"/>
    </row>
    <row r="515" spans="1:36" outlineLevel="2" x14ac:dyDescent="0.3">
      <c r="A515" s="62" t="s">
        <v>583</v>
      </c>
      <c r="B515" s="62" t="str">
        <f t="shared" si="72"/>
        <v>MRC</v>
      </c>
      <c r="C515" s="63" t="str">
        <f>VLOOKUP(MID(E515,1,4),Sheet1!B$2:H$123,3,)</f>
        <v>FLEET MANAGEMENT</v>
      </c>
      <c r="D515" s="64" t="str">
        <f>VLOOKUP(B515,project!A$2:D$101,2,)</f>
        <v xml:space="preserve">P-MUNICIPAL RUNNING COST                          </v>
      </c>
      <c r="E515" s="63" t="s">
        <v>1634</v>
      </c>
      <c r="F515" s="63" t="s">
        <v>101</v>
      </c>
      <c r="G515" s="65">
        <v>8904</v>
      </c>
      <c r="H515" s="65">
        <v>0</v>
      </c>
      <c r="I515" s="66">
        <f>ROUND(IF(ISERROR(VLOOKUP(CONCATENATE(E515," Total"),[1]salbud19!$E$6:$S$5588,15,)=TRUE),0,VLOOKUP(CONCATENATE(E515," Total"),[1]salbud19!$E$6:$S$5588,15,)),0)</f>
        <v>0</v>
      </c>
      <c r="J515" s="66">
        <f t="shared" si="73"/>
        <v>0</v>
      </c>
      <c r="K515" s="66">
        <f t="shared" si="73"/>
        <v>0</v>
      </c>
      <c r="L515" s="62">
        <v>0</v>
      </c>
      <c r="M515" s="62">
        <v>0</v>
      </c>
      <c r="N515" s="62">
        <v>0</v>
      </c>
      <c r="O515" s="62"/>
      <c r="P515" s="62">
        <v>0</v>
      </c>
      <c r="Q515" s="62">
        <v>0</v>
      </c>
      <c r="R515" s="62">
        <v>34</v>
      </c>
      <c r="S515" s="62">
        <v>3442</v>
      </c>
      <c r="T515" s="62">
        <v>2110260</v>
      </c>
      <c r="U515" s="65">
        <v>0</v>
      </c>
      <c r="V515" s="65"/>
      <c r="W515" s="65">
        <v>0</v>
      </c>
      <c r="X515" s="65">
        <v>-8904</v>
      </c>
      <c r="Y515" s="62">
        <v>0</v>
      </c>
      <c r="Z515" s="62">
        <v>0</v>
      </c>
      <c r="AA515" s="62">
        <v>0</v>
      </c>
      <c r="AB515" s="62">
        <v>0</v>
      </c>
      <c r="AC515" s="62">
        <v>0</v>
      </c>
      <c r="AD515" s="62">
        <v>0</v>
      </c>
      <c r="AE515" s="62">
        <v>0</v>
      </c>
      <c r="AF515" s="62">
        <v>0</v>
      </c>
      <c r="AG515" s="62"/>
      <c r="AH515" s="62"/>
      <c r="AI515" s="62"/>
      <c r="AJ515" s="62"/>
    </row>
    <row r="516" spans="1:36" outlineLevel="2" x14ac:dyDescent="0.3">
      <c r="A516" s="62" t="s">
        <v>583</v>
      </c>
      <c r="B516" s="62" t="str">
        <f t="shared" si="72"/>
        <v>MRC</v>
      </c>
      <c r="C516" s="63" t="str">
        <f>VLOOKUP(MID(E516,1,4),Sheet1!B$2:H$123,3,)</f>
        <v>FLEET MANAGEMENT</v>
      </c>
      <c r="D516" s="64" t="str">
        <f>VLOOKUP(B516,project!A$2:D$101,2,)</f>
        <v xml:space="preserve">P-MUNICIPAL RUNNING COST                          </v>
      </c>
      <c r="E516" s="63" t="s">
        <v>1635</v>
      </c>
      <c r="F516" s="63" t="s">
        <v>103</v>
      </c>
      <c r="G516" s="65">
        <v>0</v>
      </c>
      <c r="H516" s="65">
        <v>152544</v>
      </c>
      <c r="I516" s="66">
        <f>ROUND(IF(ISERROR(VLOOKUP(CONCATENATE(E516," Total"),[1]salbud19!$E$6:$S$5588,15,)=TRUE),0,VLOOKUP(CONCATENATE(E516," Total"),[1]salbud19!$E$6:$S$5588,15,)),0)</f>
        <v>152544</v>
      </c>
      <c r="J516" s="66">
        <f t="shared" si="73"/>
        <v>160629</v>
      </c>
      <c r="K516" s="66">
        <f t="shared" si="73"/>
        <v>169142</v>
      </c>
      <c r="L516" s="62">
        <v>0</v>
      </c>
      <c r="M516" s="62">
        <v>0</v>
      </c>
      <c r="N516" s="62">
        <v>88984</v>
      </c>
      <c r="O516" s="62"/>
      <c r="P516" s="62">
        <v>63560</v>
      </c>
      <c r="Q516" s="62">
        <v>58.33</v>
      </c>
      <c r="R516" s="62">
        <v>34</v>
      </c>
      <c r="S516" s="62">
        <v>3442</v>
      </c>
      <c r="T516" s="62">
        <v>2110340</v>
      </c>
      <c r="U516" s="65">
        <v>88984</v>
      </c>
      <c r="V516" s="65"/>
      <c r="W516" s="65">
        <v>152544</v>
      </c>
      <c r="X516" s="65">
        <v>0</v>
      </c>
      <c r="Y516" s="62">
        <v>0</v>
      </c>
      <c r="Z516" s="62">
        <v>0</v>
      </c>
      <c r="AA516" s="62">
        <v>0</v>
      </c>
      <c r="AB516" s="62">
        <v>0</v>
      </c>
      <c r="AC516" s="62">
        <v>12712</v>
      </c>
      <c r="AD516" s="62">
        <v>0</v>
      </c>
      <c r="AE516" s="62">
        <v>0</v>
      </c>
      <c r="AF516" s="62">
        <v>0</v>
      </c>
      <c r="AG516" s="62"/>
      <c r="AH516" s="62"/>
      <c r="AI516" s="62"/>
      <c r="AJ516" s="62"/>
    </row>
    <row r="517" spans="1:36" ht="27.6" customHeight="1" outlineLevel="2" x14ac:dyDescent="0.3">
      <c r="A517" s="62" t="s">
        <v>583</v>
      </c>
      <c r="B517" s="62" t="str">
        <f t="shared" si="72"/>
        <v>MRC</v>
      </c>
      <c r="C517" s="63" t="str">
        <f>VLOOKUP(MID(E517,1,4),Sheet1!B$2:H$123,3,)</f>
        <v>FLEET MANAGEMENT</v>
      </c>
      <c r="D517" s="64" t="str">
        <f>VLOOKUP(B517,project!A$2:D$101,2,)</f>
        <v xml:space="preserve">P-MUNICIPAL RUNNING COST                          </v>
      </c>
      <c r="E517" s="63" t="s">
        <v>1636</v>
      </c>
      <c r="F517" s="63" t="s">
        <v>104</v>
      </c>
      <c r="G517" s="65">
        <v>0</v>
      </c>
      <c r="H517" s="65">
        <v>95000</v>
      </c>
      <c r="I517" s="66">
        <f>ROUND(IF(ISERROR(VLOOKUP(CONCATENATE(E517," Total"),[1]salbud19!$E$6:$S$5588,15,)=TRUE),0,VLOOKUP(CONCATENATE(E517," Total"),[1]salbud19!$E$6:$S$5588,15,)),0)</f>
        <v>0</v>
      </c>
      <c r="J517" s="66">
        <f t="shared" si="73"/>
        <v>0</v>
      </c>
      <c r="K517" s="66">
        <f t="shared" si="73"/>
        <v>0</v>
      </c>
      <c r="L517" s="62">
        <v>0</v>
      </c>
      <c r="M517" s="62">
        <v>0</v>
      </c>
      <c r="N517" s="62">
        <v>62963.79</v>
      </c>
      <c r="O517" s="62"/>
      <c r="P517" s="62">
        <v>32036.21</v>
      </c>
      <c r="Q517" s="62">
        <v>66.27</v>
      </c>
      <c r="R517" s="62">
        <v>34</v>
      </c>
      <c r="S517" s="62">
        <v>3442</v>
      </c>
      <c r="T517" s="62">
        <v>2110380</v>
      </c>
      <c r="U517" s="65">
        <v>62963.79</v>
      </c>
      <c r="V517" s="65"/>
      <c r="W517" s="65">
        <v>95000</v>
      </c>
      <c r="X517" s="65">
        <v>0</v>
      </c>
      <c r="Y517" s="62">
        <v>0</v>
      </c>
      <c r="Z517" s="62">
        <v>0</v>
      </c>
      <c r="AA517" s="62">
        <v>0</v>
      </c>
      <c r="AB517" s="62">
        <v>0</v>
      </c>
      <c r="AC517" s="62">
        <v>7723.92</v>
      </c>
      <c r="AD517" s="62">
        <v>0</v>
      </c>
      <c r="AE517" s="62">
        <v>0</v>
      </c>
      <c r="AF517" s="62">
        <v>0</v>
      </c>
      <c r="AG517" s="62"/>
      <c r="AH517" s="62"/>
      <c r="AI517" s="62"/>
      <c r="AJ517" s="62"/>
    </row>
    <row r="518" spans="1:36" outlineLevel="2" x14ac:dyDescent="0.3">
      <c r="A518" s="62" t="s">
        <v>583</v>
      </c>
      <c r="B518" s="62" t="str">
        <f t="shared" si="72"/>
        <v>MRC</v>
      </c>
      <c r="C518" s="63" t="str">
        <f>VLOOKUP(MID(E518,1,4),Sheet1!B$2:H$123,3,)</f>
        <v>FLEET MANAGEMENT</v>
      </c>
      <c r="D518" s="64" t="str">
        <f>VLOOKUP(B518,project!A$2:D$101,2,)</f>
        <v xml:space="preserve">P-MUNICIPAL RUNNING COST                          </v>
      </c>
      <c r="E518" s="63" t="s">
        <v>1637</v>
      </c>
      <c r="F518" s="63" t="s">
        <v>106</v>
      </c>
      <c r="G518" s="65">
        <v>92</v>
      </c>
      <c r="H518" s="65">
        <v>297</v>
      </c>
      <c r="I518" s="66">
        <f>IF(ISERROR(VLOOKUP(CONCATENATE(E518," Total"),[1]salbud19!$E$6:$S$5588,15,)=TRUE),0,VLOOKUP(CONCATENATE(E518," Total"),[1]salbud19!$E$6:$S$5588,15,))</f>
        <v>297</v>
      </c>
      <c r="J518" s="66">
        <f t="shared" si="73"/>
        <v>313</v>
      </c>
      <c r="K518" s="66">
        <f t="shared" si="73"/>
        <v>330</v>
      </c>
      <c r="L518" s="62">
        <v>0</v>
      </c>
      <c r="M518" s="62">
        <v>0</v>
      </c>
      <c r="N518" s="62">
        <v>173.25</v>
      </c>
      <c r="O518" s="62"/>
      <c r="P518" s="62">
        <v>123.75</v>
      </c>
      <c r="Q518" s="62">
        <v>58.33</v>
      </c>
      <c r="R518" s="62">
        <v>34</v>
      </c>
      <c r="S518" s="62">
        <v>3442</v>
      </c>
      <c r="T518" s="62">
        <v>2130010</v>
      </c>
      <c r="U518" s="65">
        <v>173.25</v>
      </c>
      <c r="V518" s="65"/>
      <c r="W518" s="65">
        <v>205</v>
      </c>
      <c r="X518" s="65">
        <v>0</v>
      </c>
      <c r="Y518" s="62">
        <v>0</v>
      </c>
      <c r="Z518" s="62">
        <v>0</v>
      </c>
      <c r="AA518" s="62">
        <v>0</v>
      </c>
      <c r="AB518" s="62">
        <v>0</v>
      </c>
      <c r="AC518" s="62">
        <v>24.75</v>
      </c>
      <c r="AD518" s="62">
        <v>0</v>
      </c>
      <c r="AE518" s="62">
        <v>0</v>
      </c>
      <c r="AF518" s="62">
        <v>0</v>
      </c>
      <c r="AG518" s="62"/>
      <c r="AH518" s="62"/>
      <c r="AI518" s="62"/>
      <c r="AJ518" s="62"/>
    </row>
    <row r="519" spans="1:36" outlineLevel="2" x14ac:dyDescent="0.3">
      <c r="A519" s="62" t="s">
        <v>583</v>
      </c>
      <c r="B519" s="62" t="str">
        <f t="shared" si="72"/>
        <v>MRC</v>
      </c>
      <c r="C519" s="63" t="str">
        <f>VLOOKUP(MID(E519,1,4),Sheet1!B$2:H$123,3,)</f>
        <v>FLEET MANAGEMENT</v>
      </c>
      <c r="D519" s="64" t="str">
        <f>VLOOKUP(B519,project!A$2:D$101,2,)</f>
        <v xml:space="preserve">P-MUNICIPAL RUNNING COST                          </v>
      </c>
      <c r="E519" s="63" t="s">
        <v>1638</v>
      </c>
      <c r="F519" s="63" t="s">
        <v>107</v>
      </c>
      <c r="G519" s="65">
        <v>6307</v>
      </c>
      <c r="H519" s="65">
        <v>16960</v>
      </c>
      <c r="I519" s="66">
        <f>ROUND(IF(ISERROR(VLOOKUP(CONCATENATE(E519," Total"),[1]salbud19!$E$6:$S$5588,15,)=TRUE),0,VLOOKUP(CONCATENATE(E519," Total"),[1]salbud19!$E$6:$S$5588,15,)),0)</f>
        <v>18152</v>
      </c>
      <c r="J519" s="66">
        <f t="shared" si="73"/>
        <v>19114</v>
      </c>
      <c r="K519" s="66">
        <f t="shared" si="73"/>
        <v>20127</v>
      </c>
      <c r="L519" s="62">
        <v>0</v>
      </c>
      <c r="M519" s="62">
        <v>0</v>
      </c>
      <c r="N519" s="62">
        <v>9860.76</v>
      </c>
      <c r="O519" s="62"/>
      <c r="P519" s="62">
        <v>7099.24</v>
      </c>
      <c r="Q519" s="62">
        <v>58.14</v>
      </c>
      <c r="R519" s="62">
        <v>34</v>
      </c>
      <c r="S519" s="62">
        <v>3442</v>
      </c>
      <c r="T519" s="62">
        <v>2130100</v>
      </c>
      <c r="U519" s="65">
        <v>9860.76</v>
      </c>
      <c r="V519" s="65"/>
      <c r="W519" s="65">
        <v>10653</v>
      </c>
      <c r="X519" s="65">
        <v>0</v>
      </c>
      <c r="Y519" s="62">
        <v>0</v>
      </c>
      <c r="Z519" s="62">
        <v>0</v>
      </c>
      <c r="AA519" s="62">
        <v>0</v>
      </c>
      <c r="AB519" s="62">
        <v>0</v>
      </c>
      <c r="AC519" s="62">
        <v>1408.68</v>
      </c>
      <c r="AD519" s="62">
        <v>0</v>
      </c>
      <c r="AE519" s="62">
        <v>0</v>
      </c>
      <c r="AF519" s="62">
        <v>0</v>
      </c>
      <c r="AG519" s="62"/>
      <c r="AH519" s="62"/>
      <c r="AI519" s="62"/>
      <c r="AJ519" s="62"/>
    </row>
    <row r="520" spans="1:36" outlineLevel="2" x14ac:dyDescent="0.3">
      <c r="A520" s="62" t="s">
        <v>583</v>
      </c>
      <c r="B520" s="62" t="str">
        <f t="shared" si="72"/>
        <v>MRC</v>
      </c>
      <c r="C520" s="63" t="str">
        <f>VLOOKUP(MID(E520,1,4),Sheet1!B$2:H$123,3,)</f>
        <v>FLEET MANAGEMENT</v>
      </c>
      <c r="D520" s="64" t="str">
        <f>VLOOKUP(B520,project!A$2:D$101,2,)</f>
        <v xml:space="preserve">P-MUNICIPAL RUNNING COST                          </v>
      </c>
      <c r="E520" s="63" t="s">
        <v>1639</v>
      </c>
      <c r="F520" s="63" t="s">
        <v>108</v>
      </c>
      <c r="G520" s="65">
        <v>29976</v>
      </c>
      <c r="H520" s="65">
        <v>86421</v>
      </c>
      <c r="I520" s="66">
        <f>ROUND(IF(ISERROR(VLOOKUP(CONCATENATE(E520," Total"),[1]salbud19!$E$6:$S$5588,15,)=TRUE),0,VLOOKUP(CONCATENATE(E520," Total"),[1]salbud19!$E$6:$S$5588,15,)),0)</f>
        <v>98922</v>
      </c>
      <c r="J520" s="66">
        <f t="shared" si="73"/>
        <v>104165</v>
      </c>
      <c r="K520" s="66">
        <f t="shared" si="73"/>
        <v>109686</v>
      </c>
      <c r="L520" s="62">
        <v>0</v>
      </c>
      <c r="M520" s="62">
        <v>0</v>
      </c>
      <c r="N520" s="62">
        <v>50711.33</v>
      </c>
      <c r="O520" s="62"/>
      <c r="P520" s="62">
        <v>35709.67</v>
      </c>
      <c r="Q520" s="62">
        <v>58.67</v>
      </c>
      <c r="R520" s="62">
        <v>34</v>
      </c>
      <c r="S520" s="62">
        <v>3442</v>
      </c>
      <c r="T520" s="62">
        <v>2130200</v>
      </c>
      <c r="U520" s="65">
        <v>50711.33</v>
      </c>
      <c r="V520" s="65"/>
      <c r="W520" s="65">
        <v>56445</v>
      </c>
      <c r="X520" s="65">
        <v>0</v>
      </c>
      <c r="Y520" s="62">
        <v>0</v>
      </c>
      <c r="Z520" s="62">
        <v>0</v>
      </c>
      <c r="AA520" s="62">
        <v>0</v>
      </c>
      <c r="AB520" s="62">
        <v>0</v>
      </c>
      <c r="AC520" s="62">
        <v>8243.51</v>
      </c>
      <c r="AD520" s="62">
        <v>0</v>
      </c>
      <c r="AE520" s="62">
        <v>0</v>
      </c>
      <c r="AF520" s="62">
        <v>0</v>
      </c>
      <c r="AG520" s="62"/>
      <c r="AH520" s="62"/>
      <c r="AI520" s="62"/>
      <c r="AJ520" s="62"/>
    </row>
    <row r="521" spans="1:36" outlineLevel="2" x14ac:dyDescent="0.3">
      <c r="A521" s="62" t="s">
        <v>583</v>
      </c>
      <c r="B521" s="62" t="str">
        <f t="shared" si="72"/>
        <v>MRC</v>
      </c>
      <c r="C521" s="63" t="str">
        <f>VLOOKUP(MID(E521,1,4),Sheet1!B$2:H$123,3,)</f>
        <v>FLEET MANAGEMENT</v>
      </c>
      <c r="D521" s="64" t="str">
        <f>VLOOKUP(B521,project!A$2:D$101,2,)</f>
        <v xml:space="preserve">P-MUNICIPAL RUNNING COST                          </v>
      </c>
      <c r="E521" s="63" t="s">
        <v>1640</v>
      </c>
      <c r="F521" s="63" t="s">
        <v>109</v>
      </c>
      <c r="G521" s="65">
        <v>69382</v>
      </c>
      <c r="H521" s="65">
        <v>166983</v>
      </c>
      <c r="I521" s="66">
        <f>ROUND(IF(ISERROR(VLOOKUP(CONCATENATE(E521," Total"),[1]salbud19!$E$6:$S$5588,15,)=TRUE),0,VLOOKUP(CONCATENATE(E521," Total"),[1]salbud19!$E$6:$S$5588,15,)),0)</f>
        <v>178930</v>
      </c>
      <c r="J521" s="66">
        <f t="shared" si="73"/>
        <v>188413</v>
      </c>
      <c r="K521" s="66">
        <f t="shared" si="73"/>
        <v>198399</v>
      </c>
      <c r="L521" s="62">
        <v>0</v>
      </c>
      <c r="M521" s="62">
        <v>0</v>
      </c>
      <c r="N521" s="62">
        <v>97055</v>
      </c>
      <c r="O521" s="62"/>
      <c r="P521" s="62">
        <v>69928</v>
      </c>
      <c r="Q521" s="62">
        <v>58.12</v>
      </c>
      <c r="R521" s="62">
        <v>34</v>
      </c>
      <c r="S521" s="62">
        <v>3442</v>
      </c>
      <c r="T521" s="62">
        <v>2130300</v>
      </c>
      <c r="U521" s="65">
        <v>97055</v>
      </c>
      <c r="V521" s="65"/>
      <c r="W521" s="65">
        <v>97601</v>
      </c>
      <c r="X521" s="65">
        <v>0</v>
      </c>
      <c r="Y521" s="62">
        <v>0</v>
      </c>
      <c r="Z521" s="62">
        <v>0</v>
      </c>
      <c r="AA521" s="62">
        <v>0</v>
      </c>
      <c r="AB521" s="62">
        <v>0</v>
      </c>
      <c r="AC521" s="62">
        <v>13865</v>
      </c>
      <c r="AD521" s="62">
        <v>0</v>
      </c>
      <c r="AE521" s="62">
        <v>0</v>
      </c>
      <c r="AF521" s="62">
        <v>0</v>
      </c>
      <c r="AG521" s="62"/>
      <c r="AH521" s="62"/>
      <c r="AI521" s="62"/>
      <c r="AJ521" s="62"/>
    </row>
    <row r="522" spans="1:36" outlineLevel="2" x14ac:dyDescent="0.3">
      <c r="A522" s="62" t="s">
        <v>583</v>
      </c>
      <c r="B522" s="62" t="str">
        <f t="shared" si="72"/>
        <v>MRC</v>
      </c>
      <c r="C522" s="63" t="str">
        <f>VLOOKUP(MID(E522,1,4),Sheet1!B$2:H$123,3,)</f>
        <v>FLEET MANAGEMENT</v>
      </c>
      <c r="D522" s="64" t="str">
        <f>VLOOKUP(B522,project!A$2:D$101,2,)</f>
        <v xml:space="preserve">P-MUNICIPAL RUNNING COST                          </v>
      </c>
      <c r="E522" s="63" t="s">
        <v>1641</v>
      </c>
      <c r="F522" s="63" t="s">
        <v>110</v>
      </c>
      <c r="G522" s="65">
        <v>1785</v>
      </c>
      <c r="H522" s="65">
        <v>5355</v>
      </c>
      <c r="I522" s="66">
        <f>ROUND(IF(ISERROR(VLOOKUP(CONCATENATE(E522," Total"),[1]salbud19!$E$6:$S$5588,15,)=TRUE),0,VLOOKUP(CONCATENATE(E522," Total"),[1]salbud19!$E$6:$S$5588,15,)),0)</f>
        <v>5354</v>
      </c>
      <c r="J522" s="66">
        <f t="shared" si="73"/>
        <v>5638</v>
      </c>
      <c r="K522" s="66">
        <f t="shared" si="73"/>
        <v>5937</v>
      </c>
      <c r="L522" s="62">
        <v>0</v>
      </c>
      <c r="M522" s="62">
        <v>0</v>
      </c>
      <c r="N522" s="62">
        <v>3123.12</v>
      </c>
      <c r="O522" s="62"/>
      <c r="P522" s="62">
        <v>2231.88</v>
      </c>
      <c r="Q522" s="62">
        <v>58.32</v>
      </c>
      <c r="R522" s="62">
        <v>34</v>
      </c>
      <c r="S522" s="62">
        <v>3442</v>
      </c>
      <c r="T522" s="62">
        <v>2130400</v>
      </c>
      <c r="U522" s="65">
        <v>3123.12</v>
      </c>
      <c r="V522" s="65"/>
      <c r="W522" s="65">
        <v>3570</v>
      </c>
      <c r="X522" s="65">
        <v>0</v>
      </c>
      <c r="Y522" s="62">
        <v>0</v>
      </c>
      <c r="Z522" s="62">
        <v>0</v>
      </c>
      <c r="AA522" s="62">
        <v>0</v>
      </c>
      <c r="AB522" s="62">
        <v>0</v>
      </c>
      <c r="AC522" s="62">
        <v>446.16</v>
      </c>
      <c r="AD522" s="62">
        <v>0</v>
      </c>
      <c r="AE522" s="62">
        <v>0</v>
      </c>
      <c r="AF522" s="62">
        <v>0</v>
      </c>
      <c r="AG522" s="62"/>
      <c r="AH522" s="62"/>
      <c r="AI522" s="62"/>
      <c r="AJ522" s="62"/>
    </row>
    <row r="523" spans="1:36" outlineLevel="2" x14ac:dyDescent="0.3">
      <c r="A523" s="62" t="s">
        <v>583</v>
      </c>
      <c r="B523" s="62" t="str">
        <f t="shared" si="72"/>
        <v>P09</v>
      </c>
      <c r="C523" s="63" t="str">
        <f>VLOOKUP(MID(E523,1,4),Sheet1!B$2:H$123,3,)</f>
        <v>FLEET MANAGEMENT</v>
      </c>
      <c r="D523" s="64" t="str">
        <f>VLOOKUP(B523,project!A$2:D$101,2,)</f>
        <v xml:space="preserve">MAINTENANCE_VEHICLES_FLEET MANAGEMENT             </v>
      </c>
      <c r="E523" s="63" t="s">
        <v>1642</v>
      </c>
      <c r="F523" s="63" t="s">
        <v>160</v>
      </c>
      <c r="G523" s="65">
        <v>400000</v>
      </c>
      <c r="H523" s="65">
        <v>7831</v>
      </c>
      <c r="I523" s="66">
        <v>0</v>
      </c>
      <c r="J523" s="66">
        <f t="shared" si="73"/>
        <v>0</v>
      </c>
      <c r="K523" s="66">
        <f t="shared" si="73"/>
        <v>0</v>
      </c>
      <c r="L523" s="62">
        <v>0</v>
      </c>
      <c r="M523" s="62">
        <v>0</v>
      </c>
      <c r="N523" s="62">
        <v>7830.54</v>
      </c>
      <c r="O523" s="62"/>
      <c r="P523" s="62">
        <v>0.46</v>
      </c>
      <c r="Q523" s="62">
        <v>99.99</v>
      </c>
      <c r="R523" s="62">
        <v>34</v>
      </c>
      <c r="S523" s="62">
        <v>3442</v>
      </c>
      <c r="T523" s="62">
        <v>2283610</v>
      </c>
      <c r="U523" s="65">
        <v>7830.54</v>
      </c>
      <c r="V523" s="65"/>
      <c r="W523" s="65">
        <v>7831</v>
      </c>
      <c r="X523" s="65">
        <v>-400000</v>
      </c>
      <c r="Y523" s="62">
        <v>0</v>
      </c>
      <c r="Z523" s="62">
        <v>0</v>
      </c>
      <c r="AA523" s="62">
        <v>0</v>
      </c>
      <c r="AB523" s="62">
        <v>0</v>
      </c>
      <c r="AC523" s="62">
        <v>0</v>
      </c>
      <c r="AD523" s="62">
        <v>0</v>
      </c>
      <c r="AE523" s="62">
        <v>0</v>
      </c>
      <c r="AF523" s="62">
        <v>0</v>
      </c>
      <c r="AG523" s="62"/>
      <c r="AH523" s="62"/>
      <c r="AI523" s="62"/>
      <c r="AJ523" s="62"/>
    </row>
    <row r="524" spans="1:36" outlineLevel="2" x14ac:dyDescent="0.3">
      <c r="A524" s="62" t="s">
        <v>583</v>
      </c>
      <c r="B524" s="62" t="str">
        <f t="shared" si="72"/>
        <v>FLT</v>
      </c>
      <c r="C524" s="63" t="str">
        <f>VLOOKUP(MID(E524,1,4),Sheet1!B$2:H$123,3,)</f>
        <v>FLEET MANAGEMENT</v>
      </c>
      <c r="D524" s="64" t="str">
        <f>VLOOKUP(B524,project!A$2:D$101,2,)</f>
        <v xml:space="preserve">FLEET MAINTENANCE                                 </v>
      </c>
      <c r="E524" s="63" t="s">
        <v>1643</v>
      </c>
      <c r="F524" s="63" t="s">
        <v>161</v>
      </c>
      <c r="G524" s="65">
        <v>0</v>
      </c>
      <c r="H524" s="65">
        <v>353431</v>
      </c>
      <c r="I524" s="66">
        <v>320000</v>
      </c>
      <c r="J524" s="66">
        <f t="shared" si="73"/>
        <v>336960</v>
      </c>
      <c r="K524" s="66">
        <f t="shared" si="73"/>
        <v>354819</v>
      </c>
      <c r="L524" s="62">
        <v>30823.98</v>
      </c>
      <c r="M524" s="62">
        <v>0</v>
      </c>
      <c r="N524" s="62">
        <v>222506</v>
      </c>
      <c r="O524" s="62"/>
      <c r="P524" s="62">
        <v>130925</v>
      </c>
      <c r="Q524" s="62">
        <v>62.95</v>
      </c>
      <c r="R524" s="62">
        <v>34</v>
      </c>
      <c r="S524" s="62">
        <v>3442</v>
      </c>
      <c r="T524" s="62" t="s">
        <v>162</v>
      </c>
      <c r="U524" s="65">
        <v>222506</v>
      </c>
      <c r="V524" s="65"/>
      <c r="W524" s="65">
        <v>1000000</v>
      </c>
      <c r="X524" s="65">
        <v>-646569</v>
      </c>
      <c r="Y524" s="62">
        <v>0</v>
      </c>
      <c r="Z524" s="62">
        <v>31967.07</v>
      </c>
      <c r="AA524" s="62">
        <v>0</v>
      </c>
      <c r="AB524" s="62">
        <v>0</v>
      </c>
      <c r="AC524" s="62">
        <v>32172.33</v>
      </c>
      <c r="AD524" s="62">
        <v>0</v>
      </c>
      <c r="AE524" s="62">
        <v>0</v>
      </c>
      <c r="AF524" s="62">
        <v>0</v>
      </c>
      <c r="AG524" s="62"/>
      <c r="AH524" s="62"/>
      <c r="AI524" s="62"/>
      <c r="AJ524" s="62"/>
    </row>
    <row r="525" spans="1:36" outlineLevel="2" x14ac:dyDescent="0.3">
      <c r="A525" s="62" t="s">
        <v>583</v>
      </c>
      <c r="B525" s="62" t="str">
        <f t="shared" si="72"/>
        <v>MRC</v>
      </c>
      <c r="C525" s="63" t="str">
        <f>VLOOKUP(MID(E525,1,4),Sheet1!B$2:H$123,3,)</f>
        <v>FLEET MANAGEMENT</v>
      </c>
      <c r="D525" s="64" t="str">
        <f>VLOOKUP(B525,project!A$2:D$101,2,)</f>
        <v xml:space="preserve">P-MUNICIPAL RUNNING COST                          </v>
      </c>
      <c r="E525" s="63" t="s">
        <v>1644</v>
      </c>
      <c r="F525" s="63" t="s">
        <v>178</v>
      </c>
      <c r="G525" s="65">
        <v>14982</v>
      </c>
      <c r="H525" s="65">
        <v>0</v>
      </c>
      <c r="I525" s="66">
        <f>(H525)</f>
        <v>0</v>
      </c>
      <c r="J525" s="66">
        <f t="shared" si="73"/>
        <v>0</v>
      </c>
      <c r="K525" s="66">
        <f t="shared" si="73"/>
        <v>0</v>
      </c>
      <c r="L525" s="62">
        <v>0</v>
      </c>
      <c r="M525" s="62">
        <v>0</v>
      </c>
      <c r="N525" s="62">
        <v>0</v>
      </c>
      <c r="O525" s="62"/>
      <c r="P525" s="62">
        <v>0</v>
      </c>
      <c r="Q525" s="62">
        <v>0</v>
      </c>
      <c r="R525" s="62">
        <v>34</v>
      </c>
      <c r="S525" s="62">
        <v>3442</v>
      </c>
      <c r="T525" s="62">
        <v>2301100</v>
      </c>
      <c r="U525" s="65">
        <v>0</v>
      </c>
      <c r="V525" s="65"/>
      <c r="W525" s="65">
        <v>0</v>
      </c>
      <c r="X525" s="65">
        <v>-14982</v>
      </c>
      <c r="Y525" s="62">
        <v>0</v>
      </c>
      <c r="Z525" s="62">
        <v>0</v>
      </c>
      <c r="AA525" s="62">
        <v>0</v>
      </c>
      <c r="AB525" s="62">
        <v>0</v>
      </c>
      <c r="AC525" s="62">
        <v>0</v>
      </c>
      <c r="AD525" s="62">
        <v>0</v>
      </c>
      <c r="AE525" s="62">
        <v>0</v>
      </c>
      <c r="AF525" s="62">
        <v>0</v>
      </c>
      <c r="AG525" s="62"/>
      <c r="AH525" s="62"/>
      <c r="AI525" s="62"/>
      <c r="AJ525" s="62"/>
    </row>
    <row r="526" spans="1:36" outlineLevel="2" x14ac:dyDescent="0.3">
      <c r="A526" s="62" t="s">
        <v>583</v>
      </c>
      <c r="B526" s="62" t="s">
        <v>2769</v>
      </c>
      <c r="C526" s="63" t="str">
        <f>VLOOKUP(MID(E526,1,4),Sheet1!B$2:H$123,3,)</f>
        <v>FLEET MANAGEMENT</v>
      </c>
      <c r="D526" s="64" t="str">
        <f>VLOOKUP(B526,project!A$2:D$101,2,)</f>
        <v xml:space="preserve">FLEET MAINTENANCE                                 </v>
      </c>
      <c r="E526" s="63" t="s">
        <v>1645</v>
      </c>
      <c r="F526" s="63" t="s">
        <v>192</v>
      </c>
      <c r="G526" s="65">
        <v>0</v>
      </c>
      <c r="H526" s="65">
        <v>0</v>
      </c>
      <c r="I526" s="66">
        <v>15000</v>
      </c>
      <c r="J526" s="66">
        <f t="shared" si="73"/>
        <v>15795</v>
      </c>
      <c r="K526" s="66">
        <f t="shared" si="73"/>
        <v>16632</v>
      </c>
      <c r="L526" s="62">
        <v>0</v>
      </c>
      <c r="M526" s="62">
        <v>0</v>
      </c>
      <c r="N526" s="62">
        <v>0</v>
      </c>
      <c r="O526" s="62"/>
      <c r="P526" s="62">
        <v>0</v>
      </c>
      <c r="Q526" s="62">
        <v>0</v>
      </c>
      <c r="R526" s="62">
        <v>34</v>
      </c>
      <c r="S526" s="62">
        <v>3442</v>
      </c>
      <c r="T526" s="62" t="s">
        <v>193</v>
      </c>
      <c r="U526" s="65">
        <v>0</v>
      </c>
      <c r="V526" s="65"/>
      <c r="W526" s="65">
        <v>0</v>
      </c>
      <c r="X526" s="65">
        <v>0</v>
      </c>
      <c r="Y526" s="62">
        <v>0</v>
      </c>
      <c r="Z526" s="62">
        <v>0</v>
      </c>
      <c r="AA526" s="62">
        <v>0</v>
      </c>
      <c r="AB526" s="62">
        <v>0</v>
      </c>
      <c r="AC526" s="62">
        <v>0</v>
      </c>
      <c r="AD526" s="62">
        <v>0</v>
      </c>
      <c r="AE526" s="62">
        <v>0</v>
      </c>
      <c r="AF526" s="62">
        <v>0</v>
      </c>
      <c r="AG526" s="62"/>
      <c r="AH526" s="62"/>
      <c r="AI526" s="62"/>
      <c r="AJ526" s="62"/>
    </row>
    <row r="527" spans="1:36" outlineLevel="2" x14ac:dyDescent="0.3">
      <c r="A527" s="62" t="s">
        <v>583</v>
      </c>
      <c r="B527" s="62" t="str">
        <f>MID(E527,14,3)</f>
        <v>MRC</v>
      </c>
      <c r="C527" s="63" t="str">
        <f>VLOOKUP(MID(E527,1,4),Sheet1!B$2:H$123,3,)</f>
        <v>FLEET MANAGEMENT</v>
      </c>
      <c r="D527" s="64" t="str">
        <f>VLOOKUP(B527,project!A$2:D$101,2,)</f>
        <v xml:space="preserve">P-MUNICIPAL RUNNING COST                          </v>
      </c>
      <c r="E527" s="63" t="s">
        <v>1646</v>
      </c>
      <c r="F527" s="63" t="s">
        <v>198</v>
      </c>
      <c r="G527" s="65">
        <v>3632</v>
      </c>
      <c r="H527" s="65">
        <v>11556</v>
      </c>
      <c r="I527" s="66">
        <f>ROUND(IF(ISERROR(VLOOKUP(CONCATENATE(E527," Total"),[1]salbud19!$E$6:$S$5588,15,)=TRUE),0,VLOOKUP(CONCATENATE(E527," Total"),[1]salbud19!$E$6:$S$5588,15,)),0)</f>
        <v>11540</v>
      </c>
      <c r="J527" s="66">
        <f t="shared" si="73"/>
        <v>12152</v>
      </c>
      <c r="K527" s="66">
        <f t="shared" si="73"/>
        <v>12796</v>
      </c>
      <c r="L527" s="62">
        <v>0</v>
      </c>
      <c r="M527" s="62">
        <v>0</v>
      </c>
      <c r="N527" s="62">
        <v>7018.1</v>
      </c>
      <c r="O527" s="62"/>
      <c r="P527" s="62">
        <v>4537.8999999999996</v>
      </c>
      <c r="Q527" s="62">
        <v>60.73</v>
      </c>
      <c r="R527" s="62">
        <v>34</v>
      </c>
      <c r="S527" s="62">
        <v>3442</v>
      </c>
      <c r="T527" s="62">
        <v>2305410</v>
      </c>
      <c r="U527" s="65">
        <v>7018.1</v>
      </c>
      <c r="V527" s="65"/>
      <c r="W527" s="65">
        <v>7924</v>
      </c>
      <c r="X527" s="65">
        <v>0</v>
      </c>
      <c r="Y527" s="62">
        <v>0</v>
      </c>
      <c r="Z527" s="62">
        <v>0</v>
      </c>
      <c r="AA527" s="62">
        <v>0</v>
      </c>
      <c r="AB527" s="62">
        <v>0</v>
      </c>
      <c r="AC527" s="62">
        <v>1033.77</v>
      </c>
      <c r="AD527" s="62">
        <v>0</v>
      </c>
      <c r="AE527" s="62">
        <v>0</v>
      </c>
      <c r="AF527" s="62">
        <v>0</v>
      </c>
      <c r="AG527" s="62"/>
      <c r="AH527" s="62"/>
      <c r="AI527" s="62"/>
      <c r="AJ527" s="62"/>
    </row>
    <row r="528" spans="1:36" outlineLevel="2" x14ac:dyDescent="0.3">
      <c r="A528" s="62" t="s">
        <v>583</v>
      </c>
      <c r="B528" s="62" t="s">
        <v>2769</v>
      </c>
      <c r="C528" s="63" t="str">
        <f>VLOOKUP(MID(E528,1,4),Sheet1!B$2:H$123,3,)</f>
        <v>FLEET MANAGEMENT</v>
      </c>
      <c r="D528" s="64" t="str">
        <f>VLOOKUP(B528,project!A$2:D$101,2,)</f>
        <v xml:space="preserve">FLEET MAINTENANCE                                 </v>
      </c>
      <c r="E528" s="63" t="s">
        <v>1647</v>
      </c>
      <c r="F528" s="63" t="s">
        <v>208</v>
      </c>
      <c r="G528" s="65">
        <v>0</v>
      </c>
      <c r="H528" s="65">
        <v>0</v>
      </c>
      <c r="I528" s="66">
        <v>120000</v>
      </c>
      <c r="J528" s="66">
        <f t="shared" si="73"/>
        <v>126360</v>
      </c>
      <c r="K528" s="66">
        <f t="shared" si="73"/>
        <v>133057</v>
      </c>
      <c r="L528" s="62">
        <v>0</v>
      </c>
      <c r="M528" s="62">
        <v>0</v>
      </c>
      <c r="N528" s="62">
        <v>0</v>
      </c>
      <c r="O528" s="62"/>
      <c r="P528" s="62">
        <v>0</v>
      </c>
      <c r="Q528" s="62">
        <v>0</v>
      </c>
      <c r="R528" s="62">
        <v>34</v>
      </c>
      <c r="S528" s="62">
        <v>3442</v>
      </c>
      <c r="T528" s="62" t="s">
        <v>209</v>
      </c>
      <c r="U528" s="65">
        <v>0</v>
      </c>
      <c r="V528" s="65"/>
      <c r="W528" s="65">
        <v>0</v>
      </c>
      <c r="X528" s="65">
        <v>0</v>
      </c>
      <c r="Y528" s="62">
        <v>0</v>
      </c>
      <c r="Z528" s="62">
        <v>0</v>
      </c>
      <c r="AA528" s="62">
        <v>0</v>
      </c>
      <c r="AB528" s="62">
        <v>0</v>
      </c>
      <c r="AC528" s="62">
        <v>0</v>
      </c>
      <c r="AD528" s="62">
        <v>0</v>
      </c>
      <c r="AE528" s="62">
        <v>0</v>
      </c>
      <c r="AF528" s="62">
        <v>0</v>
      </c>
      <c r="AG528" s="62"/>
      <c r="AH528" s="62"/>
      <c r="AI528" s="62"/>
      <c r="AJ528" s="62"/>
    </row>
    <row r="529" spans="1:36" outlineLevel="2" x14ac:dyDescent="0.3">
      <c r="A529" s="62" t="s">
        <v>583</v>
      </c>
      <c r="B529" s="62" t="str">
        <f>MID(E529,14,3)</f>
        <v>MRC</v>
      </c>
      <c r="C529" s="63" t="str">
        <f>VLOOKUP(MID(E529,1,4),Sheet1!B$2:H$123,3,)</f>
        <v>FLEET MANAGEMENT</v>
      </c>
      <c r="D529" s="64" t="str">
        <f>VLOOKUP(B529,project!A$2:D$101,2,)</f>
        <v xml:space="preserve">P-MUNICIPAL RUNNING COST                          </v>
      </c>
      <c r="E529" s="63" t="s">
        <v>1648</v>
      </c>
      <c r="F529" s="63" t="s">
        <v>210</v>
      </c>
      <c r="G529" s="65">
        <v>1000000</v>
      </c>
      <c r="H529" s="65">
        <v>0</v>
      </c>
      <c r="I529" s="66">
        <f>(H529)</f>
        <v>0</v>
      </c>
      <c r="J529" s="66">
        <f t="shared" si="73"/>
        <v>0</v>
      </c>
      <c r="K529" s="66">
        <f t="shared" si="73"/>
        <v>0</v>
      </c>
      <c r="L529" s="62">
        <v>0</v>
      </c>
      <c r="M529" s="62">
        <v>0</v>
      </c>
      <c r="N529" s="62">
        <v>0</v>
      </c>
      <c r="O529" s="62"/>
      <c r="P529" s="62">
        <v>0</v>
      </c>
      <c r="Q529" s="62">
        <v>0</v>
      </c>
      <c r="R529" s="62">
        <v>34</v>
      </c>
      <c r="S529" s="62">
        <v>3442</v>
      </c>
      <c r="T529" s="62">
        <v>2306610</v>
      </c>
      <c r="U529" s="65">
        <v>0</v>
      </c>
      <c r="V529" s="65"/>
      <c r="W529" s="65">
        <v>0</v>
      </c>
      <c r="X529" s="65">
        <v>-1000000</v>
      </c>
      <c r="Y529" s="62">
        <v>0</v>
      </c>
      <c r="Z529" s="62">
        <v>0</v>
      </c>
      <c r="AA529" s="62">
        <v>0</v>
      </c>
      <c r="AB529" s="62">
        <v>0</v>
      </c>
      <c r="AC529" s="62">
        <v>0</v>
      </c>
      <c r="AD529" s="62">
        <v>0</v>
      </c>
      <c r="AE529" s="62">
        <v>0</v>
      </c>
      <c r="AF529" s="62">
        <v>0</v>
      </c>
      <c r="AG529" s="62"/>
      <c r="AH529" s="62"/>
      <c r="AI529" s="62"/>
      <c r="AJ529" s="62"/>
    </row>
    <row r="530" spans="1:36" outlineLevel="2" x14ac:dyDescent="0.3">
      <c r="A530" s="62" t="s">
        <v>583</v>
      </c>
      <c r="B530" s="62" t="s">
        <v>2773</v>
      </c>
      <c r="C530" s="63" t="str">
        <f>VLOOKUP(MID(E530,1,4),Sheet1!B$2:H$123,3,)</f>
        <v>FLEET MANAGEMENT</v>
      </c>
      <c r="D530" s="64" t="str">
        <f>VLOOKUP(B530,project!A$2:D$101,2,)</f>
        <v xml:space="preserve">P-MUNICIPAL RUNNING COST                          </v>
      </c>
      <c r="E530" s="63" t="s">
        <v>1649</v>
      </c>
      <c r="F530" s="63" t="s">
        <v>216</v>
      </c>
      <c r="G530" s="65">
        <v>0</v>
      </c>
      <c r="H530" s="65">
        <v>912205</v>
      </c>
      <c r="I530" s="66">
        <v>900000</v>
      </c>
      <c r="J530" s="66">
        <f t="shared" si="73"/>
        <v>947700</v>
      </c>
      <c r="K530" s="66">
        <f t="shared" si="73"/>
        <v>997928</v>
      </c>
      <c r="L530" s="62">
        <v>1748.4</v>
      </c>
      <c r="M530" s="62">
        <v>0</v>
      </c>
      <c r="N530" s="62">
        <v>582469.76</v>
      </c>
      <c r="O530" s="62"/>
      <c r="P530" s="62">
        <v>329735.24</v>
      </c>
      <c r="Q530" s="62">
        <v>63.85</v>
      </c>
      <c r="R530" s="62">
        <v>34</v>
      </c>
      <c r="S530" s="62">
        <v>3442</v>
      </c>
      <c r="T530" s="62" t="s">
        <v>217</v>
      </c>
      <c r="U530" s="65">
        <v>582469.76</v>
      </c>
      <c r="V530" s="65"/>
      <c r="W530" s="65">
        <v>912205</v>
      </c>
      <c r="X530" s="65">
        <v>0</v>
      </c>
      <c r="Y530" s="62">
        <v>0</v>
      </c>
      <c r="Z530" s="62">
        <v>0</v>
      </c>
      <c r="AA530" s="62">
        <v>0</v>
      </c>
      <c r="AB530" s="62">
        <v>0</v>
      </c>
      <c r="AC530" s="62">
        <v>55837.82</v>
      </c>
      <c r="AD530" s="62">
        <v>0</v>
      </c>
      <c r="AE530" s="62">
        <v>0</v>
      </c>
      <c r="AF530" s="62">
        <v>0</v>
      </c>
      <c r="AG530" s="62"/>
      <c r="AH530" s="62"/>
      <c r="AI530" s="62"/>
      <c r="AJ530" s="62"/>
    </row>
    <row r="531" spans="1:36" outlineLevel="2" x14ac:dyDescent="0.3">
      <c r="A531" s="62" t="s">
        <v>583</v>
      </c>
      <c r="B531" s="62" t="str">
        <f>MID(E531,14,3)</f>
        <v>MRC</v>
      </c>
      <c r="C531" s="63" t="str">
        <f>VLOOKUP(MID(E531,1,4),Sheet1!B$2:H$123,3,)</f>
        <v>FLEET MANAGEMENT</v>
      </c>
      <c r="D531" s="64" t="str">
        <f>VLOOKUP(B531,project!A$2:D$101,2,)</f>
        <v xml:space="preserve">P-MUNICIPAL RUNNING COST                          </v>
      </c>
      <c r="E531" s="63" t="s">
        <v>1650</v>
      </c>
      <c r="F531" s="63" t="s">
        <v>223</v>
      </c>
      <c r="G531" s="65">
        <v>18000</v>
      </c>
      <c r="H531" s="65">
        <v>48500</v>
      </c>
      <c r="I531" s="66">
        <f>(H531)</f>
        <v>48500</v>
      </c>
      <c r="J531" s="66">
        <f t="shared" si="73"/>
        <v>51071</v>
      </c>
      <c r="K531" s="66">
        <f t="shared" si="73"/>
        <v>53778</v>
      </c>
      <c r="L531" s="62">
        <v>0</v>
      </c>
      <c r="M531" s="62">
        <v>0</v>
      </c>
      <c r="N531" s="62">
        <v>48500</v>
      </c>
      <c r="O531" s="62"/>
      <c r="P531" s="62">
        <v>0</v>
      </c>
      <c r="Q531" s="62">
        <v>100</v>
      </c>
      <c r="R531" s="62">
        <v>34</v>
      </c>
      <c r="S531" s="62">
        <v>3442</v>
      </c>
      <c r="T531" s="62">
        <v>2383650</v>
      </c>
      <c r="U531" s="65">
        <v>48500</v>
      </c>
      <c r="V531" s="65"/>
      <c r="W531" s="65">
        <v>35200</v>
      </c>
      <c r="X531" s="65">
        <v>-4700</v>
      </c>
      <c r="Y531" s="62">
        <v>0</v>
      </c>
      <c r="Z531" s="62">
        <v>0</v>
      </c>
      <c r="AA531" s="62">
        <v>0</v>
      </c>
      <c r="AB531" s="62">
        <v>0</v>
      </c>
      <c r="AC531" s="62">
        <v>0</v>
      </c>
      <c r="AD531" s="62">
        <v>0</v>
      </c>
      <c r="AE531" s="62">
        <v>0</v>
      </c>
      <c r="AF531" s="62">
        <v>0</v>
      </c>
      <c r="AG531" s="62"/>
      <c r="AH531" s="62"/>
      <c r="AI531" s="62"/>
      <c r="AJ531" s="62"/>
    </row>
    <row r="532" spans="1:36" outlineLevel="2" x14ac:dyDescent="0.3">
      <c r="A532" s="62" t="s">
        <v>583</v>
      </c>
      <c r="B532" s="62" t="str">
        <f>MID(E532,14,3)</f>
        <v>MRC</v>
      </c>
      <c r="C532" s="63" t="str">
        <f>VLOOKUP(MID(E532,1,4),Sheet1!B$2:H$123,3,)</f>
        <v>FLEET MANAGEMENT</v>
      </c>
      <c r="D532" s="64" t="str">
        <f>VLOOKUP(B532,project!A$2:D$101,2,)</f>
        <v xml:space="preserve">P-MUNICIPAL RUNNING COST                          </v>
      </c>
      <c r="E532" s="63" t="s">
        <v>1651</v>
      </c>
      <c r="F532" s="63" t="s">
        <v>224</v>
      </c>
      <c r="G532" s="65">
        <v>1712800</v>
      </c>
      <c r="H532" s="65">
        <v>1667499</v>
      </c>
      <c r="I532" s="66">
        <v>1376450</v>
      </c>
      <c r="J532" s="66">
        <f t="shared" si="73"/>
        <v>1449402</v>
      </c>
      <c r="K532" s="66">
        <f t="shared" si="73"/>
        <v>1526220</v>
      </c>
      <c r="L532" s="62">
        <v>46070.77</v>
      </c>
      <c r="M532" s="62">
        <v>0</v>
      </c>
      <c r="N532" s="62">
        <v>972130.12</v>
      </c>
      <c r="O532" s="62"/>
      <c r="P532" s="62">
        <v>695368.88</v>
      </c>
      <c r="Q532" s="62">
        <v>58.29</v>
      </c>
      <c r="R532" s="62">
        <v>34</v>
      </c>
      <c r="S532" s="62">
        <v>3442</v>
      </c>
      <c r="T532" s="62">
        <v>2385700</v>
      </c>
      <c r="U532" s="65">
        <v>972130.12</v>
      </c>
      <c r="V532" s="65"/>
      <c r="W532" s="65">
        <v>0</v>
      </c>
      <c r="X532" s="65">
        <v>-45301</v>
      </c>
      <c r="Y532" s="62">
        <v>0</v>
      </c>
      <c r="Z532" s="62">
        <v>125953.42</v>
      </c>
      <c r="AA532" s="62">
        <v>0</v>
      </c>
      <c r="AB532" s="62">
        <v>0</v>
      </c>
      <c r="AC532" s="62">
        <v>125953.42</v>
      </c>
      <c r="AD532" s="62">
        <v>0</v>
      </c>
      <c r="AE532" s="62">
        <v>0</v>
      </c>
      <c r="AF532" s="62">
        <v>0</v>
      </c>
      <c r="AG532" s="62"/>
      <c r="AH532" s="62"/>
      <c r="AI532" s="62"/>
      <c r="AJ532" s="62"/>
    </row>
    <row r="533" spans="1:36" s="30" customFormat="1" outlineLevel="1" x14ac:dyDescent="0.3">
      <c r="A533" s="72"/>
      <c r="B533" s="72"/>
      <c r="C533" s="73" t="s">
        <v>3515</v>
      </c>
      <c r="D533" s="59"/>
      <c r="E533" s="73"/>
      <c r="F533" s="73"/>
      <c r="G533" s="74">
        <f>SUBTOTAL(9,G513:G532)</f>
        <v>3607512</v>
      </c>
      <c r="H533" s="74">
        <f>SUBTOTAL(9,H513:H532)</f>
        <v>4442956</v>
      </c>
      <c r="I533" s="75">
        <f>SUBTOTAL(9,I513:I532)</f>
        <v>4228662</v>
      </c>
      <c r="J533" s="75">
        <f>SUBTOTAL(9,J513:J532)</f>
        <v>4452782</v>
      </c>
      <c r="K533" s="75">
        <f>SUBTOTAL(9,K513:K532)</f>
        <v>4688780</v>
      </c>
      <c r="L533" s="72"/>
      <c r="M533" s="72"/>
      <c r="N533" s="72"/>
      <c r="O533" s="72"/>
      <c r="P533" s="72"/>
      <c r="Q533" s="72"/>
      <c r="R533" s="72"/>
      <c r="S533" s="72"/>
      <c r="T533" s="72"/>
      <c r="U533" s="74"/>
      <c r="V533" s="74"/>
      <c r="W533" s="74"/>
      <c r="X533" s="74"/>
      <c r="Y533" s="72"/>
      <c r="Z533" s="72"/>
      <c r="AA533" s="72"/>
      <c r="AB533" s="72"/>
      <c r="AC533" s="72"/>
      <c r="AD533" s="72"/>
      <c r="AE533" s="72"/>
      <c r="AF533" s="72"/>
      <c r="AG533" s="72"/>
      <c r="AH533" s="72"/>
      <c r="AI533" s="72"/>
      <c r="AJ533" s="72"/>
    </row>
    <row r="534" spans="1:36" outlineLevel="2" x14ac:dyDescent="0.3">
      <c r="A534" s="62" t="s">
        <v>583</v>
      </c>
      <c r="B534" s="62" t="str">
        <f>MID(E534,14,3)</f>
        <v>MRC</v>
      </c>
      <c r="C534" s="63" t="str">
        <f>VLOOKUP(MID(E534,1,4),Sheet1!B$2:H$123,3,)</f>
        <v>MAINTENANCE &amp; CLEANING</v>
      </c>
      <c r="D534" s="64" t="str">
        <f>VLOOKUP(B534,project!A$2:D$101,2,)</f>
        <v xml:space="preserve">P-MUNICIPAL RUNNING COST                          </v>
      </c>
      <c r="E534" s="63" t="s">
        <v>1658</v>
      </c>
      <c r="F534" s="63" t="s">
        <v>143</v>
      </c>
      <c r="G534" s="65">
        <v>96000</v>
      </c>
      <c r="H534" s="65">
        <v>85775</v>
      </c>
      <c r="I534" s="66">
        <v>50000</v>
      </c>
      <c r="J534" s="66">
        <f t="shared" ref="J534:K545" si="74">ROUND(SUM(I534*5.3%)+I534,0)</f>
        <v>52650</v>
      </c>
      <c r="K534" s="66">
        <f t="shared" si="74"/>
        <v>55440</v>
      </c>
      <c r="L534" s="62">
        <v>0</v>
      </c>
      <c r="M534" s="62">
        <v>0</v>
      </c>
      <c r="N534" s="62">
        <v>26757.05</v>
      </c>
      <c r="O534" s="62"/>
      <c r="P534" s="62">
        <v>59017.95</v>
      </c>
      <c r="Q534" s="62">
        <v>31.19</v>
      </c>
      <c r="R534" s="62">
        <v>34</v>
      </c>
      <c r="S534" s="62">
        <v>3443</v>
      </c>
      <c r="T534" s="62">
        <v>2261500</v>
      </c>
      <c r="U534" s="65">
        <v>26757.05</v>
      </c>
      <c r="V534" s="65"/>
      <c r="W534" s="65">
        <v>0</v>
      </c>
      <c r="X534" s="65">
        <v>-10225</v>
      </c>
      <c r="Y534" s="62">
        <v>0</v>
      </c>
      <c r="Z534" s="62">
        <v>0</v>
      </c>
      <c r="AA534" s="62">
        <v>0</v>
      </c>
      <c r="AB534" s="62">
        <v>0</v>
      </c>
      <c r="AC534" s="62">
        <v>0</v>
      </c>
      <c r="AD534" s="62">
        <v>0</v>
      </c>
      <c r="AE534" s="62">
        <v>0</v>
      </c>
      <c r="AF534" s="62">
        <v>0</v>
      </c>
      <c r="AG534" s="62"/>
      <c r="AH534" s="62"/>
      <c r="AI534" s="62"/>
      <c r="AJ534" s="62"/>
    </row>
    <row r="535" spans="1:36" outlineLevel="2" x14ac:dyDescent="0.3">
      <c r="A535" s="62" t="s">
        <v>583</v>
      </c>
      <c r="B535" s="62" t="str">
        <f>MID(E535,14,3)</f>
        <v>MRC</v>
      </c>
      <c r="C535" s="63" t="str">
        <f>VLOOKUP(MID(E535,1,4),Sheet1!B$2:H$123,3,)</f>
        <v>MAINTENANCE &amp; CLEANING</v>
      </c>
      <c r="D535" s="64" t="str">
        <f>VLOOKUP(B535,project!A$2:D$101,2,)</f>
        <v xml:space="preserve">P-MUNICIPAL RUNNING COST                          </v>
      </c>
      <c r="E535" s="63" t="s">
        <v>1659</v>
      </c>
      <c r="F535" s="63" t="s">
        <v>144</v>
      </c>
      <c r="G535" s="65">
        <v>130000</v>
      </c>
      <c r="H535" s="65">
        <v>180000</v>
      </c>
      <c r="I535" s="66">
        <v>187500</v>
      </c>
      <c r="J535" s="66">
        <f t="shared" si="74"/>
        <v>197438</v>
      </c>
      <c r="K535" s="66">
        <f t="shared" si="74"/>
        <v>207902</v>
      </c>
      <c r="L535" s="62">
        <v>0</v>
      </c>
      <c r="M535" s="62">
        <v>7048.25</v>
      </c>
      <c r="N535" s="62">
        <v>109360.36</v>
      </c>
      <c r="O535" s="62"/>
      <c r="P535" s="62">
        <v>70639.64</v>
      </c>
      <c r="Q535" s="62">
        <v>60.75</v>
      </c>
      <c r="R535" s="62">
        <v>34</v>
      </c>
      <c r="S535" s="62">
        <v>3443</v>
      </c>
      <c r="T535" s="62">
        <v>2262100</v>
      </c>
      <c r="U535" s="65">
        <v>109360.36</v>
      </c>
      <c r="V535" s="65"/>
      <c r="W535" s="65">
        <v>50000</v>
      </c>
      <c r="X535" s="65">
        <v>0</v>
      </c>
      <c r="Y535" s="62">
        <v>7048.25</v>
      </c>
      <c r="Z535" s="62">
        <v>8574.59</v>
      </c>
      <c r="AA535" s="62">
        <v>0</v>
      </c>
      <c r="AB535" s="62">
        <v>0</v>
      </c>
      <c r="AC535" s="62">
        <v>8574.59</v>
      </c>
      <c r="AD535" s="62">
        <v>0</v>
      </c>
      <c r="AE535" s="62">
        <v>0</v>
      </c>
      <c r="AF535" s="62">
        <v>0</v>
      </c>
      <c r="AG535" s="62"/>
      <c r="AH535" s="62"/>
      <c r="AI535" s="62"/>
      <c r="AJ535" s="62"/>
    </row>
    <row r="536" spans="1:36" outlineLevel="2" x14ac:dyDescent="0.3">
      <c r="A536" s="62" t="s">
        <v>583</v>
      </c>
      <c r="B536" s="62" t="s">
        <v>2979</v>
      </c>
      <c r="C536" s="63" t="str">
        <f>VLOOKUP(MID(E536,1,4),Sheet1!B$2:H$123,3,)</f>
        <v>MAINTENANCE &amp; CLEANING</v>
      </c>
      <c r="D536" s="64" t="str">
        <f>VLOOKUP(B536,project!A$2:D$101,2,)</f>
        <v>Planned Maintenace on Buildings Fences and sites</v>
      </c>
      <c r="E536" s="63" t="s">
        <v>1660</v>
      </c>
      <c r="F536" s="63" t="s">
        <v>159</v>
      </c>
      <c r="G536" s="65">
        <v>2000000</v>
      </c>
      <c r="H536" s="65">
        <v>1931591</v>
      </c>
      <c r="I536" s="66">
        <v>1700000</v>
      </c>
      <c r="J536" s="66">
        <f t="shared" si="74"/>
        <v>1790100</v>
      </c>
      <c r="K536" s="66">
        <f t="shared" si="74"/>
        <v>1884975</v>
      </c>
      <c r="L536" s="62">
        <v>40111.599999999999</v>
      </c>
      <c r="M536" s="62">
        <v>101471.5</v>
      </c>
      <c r="N536" s="62">
        <v>957388.64</v>
      </c>
      <c r="O536" s="62"/>
      <c r="P536" s="62">
        <v>974202.36</v>
      </c>
      <c r="Q536" s="62">
        <v>49.56</v>
      </c>
      <c r="R536" s="62">
        <v>34</v>
      </c>
      <c r="S536" s="62">
        <v>3443</v>
      </c>
      <c r="T536" s="62">
        <v>2283600</v>
      </c>
      <c r="U536" s="65">
        <v>957388.64</v>
      </c>
      <c r="V536" s="65"/>
      <c r="W536" s="65">
        <v>0</v>
      </c>
      <c r="X536" s="65">
        <v>-68409</v>
      </c>
      <c r="Y536" s="62">
        <v>101471.5</v>
      </c>
      <c r="Z536" s="62">
        <v>28000</v>
      </c>
      <c r="AA536" s="62">
        <v>0</v>
      </c>
      <c r="AB536" s="62">
        <v>0</v>
      </c>
      <c r="AC536" s="62">
        <v>28000</v>
      </c>
      <c r="AD536" s="62">
        <v>0</v>
      </c>
      <c r="AE536" s="62">
        <v>0</v>
      </c>
      <c r="AF536" s="62">
        <v>0</v>
      </c>
      <c r="AG536" s="62"/>
      <c r="AH536" s="62"/>
      <c r="AI536" s="62"/>
      <c r="AJ536" s="62"/>
    </row>
    <row r="537" spans="1:36" outlineLevel="2" x14ac:dyDescent="0.3">
      <c r="A537" s="62" t="s">
        <v>583</v>
      </c>
      <c r="B537" s="62" t="str">
        <f>MID(E537,14,3)</f>
        <v>P06</v>
      </c>
      <c r="C537" s="63" t="str">
        <f>VLOOKUP(MID(E537,1,4),Sheet1!B$2:H$123,3,)</f>
        <v>MAINTENANCE &amp; CLEANING</v>
      </c>
      <c r="D537" s="64" t="str">
        <f>VLOOKUP(B537,project!A$2:D$101,2,)</f>
        <v xml:space="preserve">MAINTENANCE_BUILDINGS FENCES &amp; SITES              </v>
      </c>
      <c r="E537" s="63" t="s">
        <v>1661</v>
      </c>
      <c r="F537" s="63" t="s">
        <v>159</v>
      </c>
      <c r="G537" s="65">
        <v>24000</v>
      </c>
      <c r="H537" s="65">
        <v>23075</v>
      </c>
      <c r="I537" s="66">
        <v>21000</v>
      </c>
      <c r="J537" s="66">
        <f t="shared" si="74"/>
        <v>22113</v>
      </c>
      <c r="K537" s="66">
        <f t="shared" si="74"/>
        <v>23285</v>
      </c>
      <c r="L537" s="62">
        <v>307.02</v>
      </c>
      <c r="M537" s="62">
        <v>0</v>
      </c>
      <c r="N537" s="62">
        <v>11211.6</v>
      </c>
      <c r="O537" s="62"/>
      <c r="P537" s="62">
        <v>11863.4</v>
      </c>
      <c r="Q537" s="62">
        <v>48.58</v>
      </c>
      <c r="R537" s="62">
        <v>34</v>
      </c>
      <c r="S537" s="62">
        <v>3443</v>
      </c>
      <c r="T537" s="62">
        <v>2283600</v>
      </c>
      <c r="U537" s="65">
        <v>11211.6</v>
      </c>
      <c r="V537" s="65"/>
      <c r="W537" s="65">
        <v>0</v>
      </c>
      <c r="X537" s="65">
        <v>-925</v>
      </c>
      <c r="Y537" s="62">
        <v>0</v>
      </c>
      <c r="Z537" s="62">
        <v>0</v>
      </c>
      <c r="AA537" s="62">
        <v>0</v>
      </c>
      <c r="AB537" s="62">
        <v>0</v>
      </c>
      <c r="AC537" s="62">
        <v>1510.41</v>
      </c>
      <c r="AD537" s="62">
        <v>0</v>
      </c>
      <c r="AE537" s="62">
        <v>0</v>
      </c>
      <c r="AF537" s="62">
        <v>0</v>
      </c>
      <c r="AG537" s="62"/>
      <c r="AH537" s="62"/>
      <c r="AI537" s="62"/>
      <c r="AJ537" s="62"/>
    </row>
    <row r="538" spans="1:36" outlineLevel="2" x14ac:dyDescent="0.3">
      <c r="A538" s="62" t="s">
        <v>583</v>
      </c>
      <c r="B538" s="62" t="str">
        <f>MID(E538,14,3)</f>
        <v>P07</v>
      </c>
      <c r="C538" s="63" t="str">
        <f>VLOOKUP(MID(E538,1,4),Sheet1!B$2:H$123,3,)</f>
        <v>MAINTENANCE &amp; CLEANING</v>
      </c>
      <c r="D538" s="64" t="str">
        <f>VLOOKUP(B538,project!A$2:D$101,2,)</f>
        <v xml:space="preserve">MAINTENANCE_BUILDINGS FENCES &amp; SITES              </v>
      </c>
      <c r="E538" s="63" t="s">
        <v>1662</v>
      </c>
      <c r="F538" s="63" t="s">
        <v>159</v>
      </c>
      <c r="G538" s="65">
        <v>120000</v>
      </c>
      <c r="H538" s="65">
        <v>156844</v>
      </c>
      <c r="I538" s="66">
        <v>108000</v>
      </c>
      <c r="J538" s="66">
        <f t="shared" si="74"/>
        <v>113724</v>
      </c>
      <c r="K538" s="66">
        <f t="shared" si="74"/>
        <v>119751</v>
      </c>
      <c r="L538" s="62">
        <v>0</v>
      </c>
      <c r="M538" s="62">
        <v>0</v>
      </c>
      <c r="N538" s="62">
        <v>108377.36</v>
      </c>
      <c r="O538" s="62"/>
      <c r="P538" s="62">
        <v>48466.64</v>
      </c>
      <c r="Q538" s="62">
        <v>69.09</v>
      </c>
      <c r="R538" s="62">
        <v>34</v>
      </c>
      <c r="S538" s="62">
        <v>3443</v>
      </c>
      <c r="T538" s="62">
        <v>2283600</v>
      </c>
      <c r="U538" s="65">
        <v>108377.36</v>
      </c>
      <c r="V538" s="65"/>
      <c r="W538" s="65">
        <v>36844</v>
      </c>
      <c r="X538" s="65">
        <v>0</v>
      </c>
      <c r="Y538" s="62">
        <v>0</v>
      </c>
      <c r="Z538" s="62">
        <v>8950</v>
      </c>
      <c r="AA538" s="62">
        <v>0</v>
      </c>
      <c r="AB538" s="62">
        <v>0</v>
      </c>
      <c r="AC538" s="62">
        <v>8950</v>
      </c>
      <c r="AD538" s="62">
        <v>0</v>
      </c>
      <c r="AE538" s="62">
        <v>0</v>
      </c>
      <c r="AF538" s="62">
        <v>0</v>
      </c>
      <c r="AG538" s="62"/>
      <c r="AH538" s="62"/>
      <c r="AI538" s="62"/>
      <c r="AJ538" s="62"/>
    </row>
    <row r="539" spans="1:36" ht="21.6" outlineLevel="2" x14ac:dyDescent="0.3">
      <c r="A539" s="62" t="s">
        <v>583</v>
      </c>
      <c r="B539" s="62" t="s">
        <v>2974</v>
      </c>
      <c r="C539" s="63" t="str">
        <f>VLOOKUP(MID(E539,1,4),Sheet1!B$2:H$123,3,)</f>
        <v>MAINTENANCE &amp; CLEANING</v>
      </c>
      <c r="D539" s="64" t="str">
        <f>VLOOKUP(B539,project!A$2:D$101,2,)</f>
        <v xml:space="preserve">Emergency  maintenance on machinery and equipment </v>
      </c>
      <c r="E539" s="63" t="s">
        <v>1663</v>
      </c>
      <c r="F539" s="63" t="s">
        <v>160</v>
      </c>
      <c r="G539" s="65">
        <v>1000000</v>
      </c>
      <c r="H539" s="65">
        <v>829649</v>
      </c>
      <c r="I539" s="66">
        <v>730000</v>
      </c>
      <c r="J539" s="66">
        <f t="shared" si="74"/>
        <v>768690</v>
      </c>
      <c r="K539" s="66">
        <f t="shared" si="74"/>
        <v>809431</v>
      </c>
      <c r="L539" s="62">
        <v>25400</v>
      </c>
      <c r="M539" s="62">
        <v>46083.22</v>
      </c>
      <c r="N539" s="62">
        <v>163387.82</v>
      </c>
      <c r="O539" s="62"/>
      <c r="P539" s="62">
        <v>666261.18000000005</v>
      </c>
      <c r="Q539" s="62">
        <v>19.690000000000001</v>
      </c>
      <c r="R539" s="62">
        <v>34</v>
      </c>
      <c r="S539" s="62">
        <v>3443</v>
      </c>
      <c r="T539" s="62">
        <v>2283610</v>
      </c>
      <c r="U539" s="65">
        <v>163387.82</v>
      </c>
      <c r="V539" s="65"/>
      <c r="W539" s="65">
        <v>0</v>
      </c>
      <c r="X539" s="65">
        <v>-170351</v>
      </c>
      <c r="Y539" s="62">
        <v>46083.22</v>
      </c>
      <c r="Z539" s="62">
        <v>0</v>
      </c>
      <c r="AA539" s="62">
        <v>0</v>
      </c>
      <c r="AB539" s="62">
        <v>0</v>
      </c>
      <c r="AC539" s="62">
        <v>0</v>
      </c>
      <c r="AD539" s="62">
        <v>0</v>
      </c>
      <c r="AE539" s="62">
        <v>0</v>
      </c>
      <c r="AF539" s="62">
        <v>0</v>
      </c>
      <c r="AG539" s="62"/>
      <c r="AH539" s="62"/>
      <c r="AI539" s="62"/>
      <c r="AJ539" s="62"/>
    </row>
    <row r="540" spans="1:36" outlineLevel="2" x14ac:dyDescent="0.3">
      <c r="A540" s="62" t="s">
        <v>583</v>
      </c>
      <c r="B540" s="62" t="str">
        <f>MID(E540,14,3)</f>
        <v>MRC</v>
      </c>
      <c r="C540" s="63" t="str">
        <f>VLOOKUP(MID(E540,1,4),Sheet1!B$2:H$123,3,)</f>
        <v>MAINTENANCE &amp; CLEANING</v>
      </c>
      <c r="D540" s="64" t="str">
        <f>VLOOKUP(B540,project!A$2:D$101,2,)</f>
        <v xml:space="preserve">P-MUNICIPAL RUNNING COST                          </v>
      </c>
      <c r="E540" s="63" t="s">
        <v>1664</v>
      </c>
      <c r="F540" s="63" t="s">
        <v>164</v>
      </c>
      <c r="G540" s="65">
        <v>200000</v>
      </c>
      <c r="H540" s="65">
        <v>50000</v>
      </c>
      <c r="I540" s="66">
        <f>(H540)</f>
        <v>50000</v>
      </c>
      <c r="J540" s="66">
        <f t="shared" si="74"/>
        <v>52650</v>
      </c>
      <c r="K540" s="66">
        <f t="shared" si="74"/>
        <v>55440</v>
      </c>
      <c r="L540" s="62">
        <v>0</v>
      </c>
      <c r="M540" s="62">
        <v>0</v>
      </c>
      <c r="N540" s="62">
        <v>16500</v>
      </c>
      <c r="O540" s="62"/>
      <c r="P540" s="62">
        <v>33500</v>
      </c>
      <c r="Q540" s="62">
        <v>33</v>
      </c>
      <c r="R540" s="62">
        <v>34</v>
      </c>
      <c r="S540" s="62">
        <v>3443</v>
      </c>
      <c r="T540" s="62">
        <v>2284500</v>
      </c>
      <c r="U540" s="65">
        <v>16500</v>
      </c>
      <c r="V540" s="65"/>
      <c r="W540" s="65">
        <v>0</v>
      </c>
      <c r="X540" s="65">
        <v>-150000</v>
      </c>
      <c r="Y540" s="62">
        <v>0</v>
      </c>
      <c r="Z540" s="62">
        <v>0</v>
      </c>
      <c r="AA540" s="62">
        <v>0</v>
      </c>
      <c r="AB540" s="62">
        <v>0</v>
      </c>
      <c r="AC540" s="62">
        <v>0</v>
      </c>
      <c r="AD540" s="62">
        <v>0</v>
      </c>
      <c r="AE540" s="62">
        <v>0</v>
      </c>
      <c r="AF540" s="62">
        <v>0</v>
      </c>
      <c r="AG540" s="62"/>
      <c r="AH540" s="62"/>
      <c r="AI540" s="62"/>
      <c r="AJ540" s="62"/>
    </row>
    <row r="541" spans="1:36" outlineLevel="2" x14ac:dyDescent="0.3">
      <c r="A541" s="62" t="s">
        <v>583</v>
      </c>
      <c r="B541" s="62" t="str">
        <f>MID(E541,14,3)</f>
        <v>MRC</v>
      </c>
      <c r="C541" s="63" t="str">
        <f>VLOOKUP(MID(E541,1,4),Sheet1!B$2:H$123,3,)</f>
        <v>MAINTENANCE &amp; CLEANING</v>
      </c>
      <c r="D541" s="64" t="str">
        <f>VLOOKUP(B541,project!A$2:D$101,2,)</f>
        <v xml:space="preserve">P-MUNICIPAL RUNNING COST                          </v>
      </c>
      <c r="E541" s="63" t="s">
        <v>1665</v>
      </c>
      <c r="F541" s="63" t="s">
        <v>194</v>
      </c>
      <c r="G541" s="65">
        <v>2500000</v>
      </c>
      <c r="H541" s="65">
        <v>2500000</v>
      </c>
      <c r="I541" s="66">
        <f>(H541)</f>
        <v>2500000</v>
      </c>
      <c r="J541" s="66">
        <f t="shared" si="74"/>
        <v>2632500</v>
      </c>
      <c r="K541" s="66">
        <f t="shared" si="74"/>
        <v>2772023</v>
      </c>
      <c r="L541" s="62">
        <v>166326.12</v>
      </c>
      <c r="M541" s="62">
        <v>0</v>
      </c>
      <c r="N541" s="62">
        <v>1001172.58</v>
      </c>
      <c r="O541" s="62"/>
      <c r="P541" s="62">
        <v>1498827.42</v>
      </c>
      <c r="Q541" s="62">
        <v>40.04</v>
      </c>
      <c r="R541" s="62">
        <v>34</v>
      </c>
      <c r="S541" s="62">
        <v>3443</v>
      </c>
      <c r="T541" s="62">
        <v>2303610</v>
      </c>
      <c r="U541" s="65">
        <v>1001172.58</v>
      </c>
      <c r="V541" s="65"/>
      <c r="W541" s="65">
        <v>0</v>
      </c>
      <c r="X541" s="65">
        <v>0</v>
      </c>
      <c r="Y541" s="62">
        <v>0</v>
      </c>
      <c r="Z541" s="62">
        <v>0</v>
      </c>
      <c r="AA541" s="62">
        <v>0</v>
      </c>
      <c r="AB541" s="62">
        <v>0</v>
      </c>
      <c r="AC541" s="62">
        <v>0</v>
      </c>
      <c r="AD541" s="62">
        <v>0</v>
      </c>
      <c r="AE541" s="62">
        <v>0</v>
      </c>
      <c r="AF541" s="62">
        <v>0</v>
      </c>
      <c r="AG541" s="62"/>
      <c r="AH541" s="62"/>
      <c r="AI541" s="62"/>
      <c r="AJ541" s="62"/>
    </row>
    <row r="542" spans="1:36" outlineLevel="2" x14ac:dyDescent="0.3">
      <c r="A542" s="62" t="s">
        <v>583</v>
      </c>
      <c r="B542" s="62" t="str">
        <f>MID(E542,14,3)</f>
        <v>MRC</v>
      </c>
      <c r="C542" s="63" t="str">
        <f>VLOOKUP(MID(E542,1,4),Sheet1!B$2:H$123,3,)</f>
        <v>MAINTENANCE &amp; CLEANING</v>
      </c>
      <c r="D542" s="64" t="str">
        <f>VLOOKUP(B542,project!A$2:D$101,2,)</f>
        <v xml:space="preserve">P-MUNICIPAL RUNNING COST                          </v>
      </c>
      <c r="E542" s="63" t="s">
        <v>1666</v>
      </c>
      <c r="F542" s="63" t="s">
        <v>218</v>
      </c>
      <c r="G542" s="65">
        <v>200000</v>
      </c>
      <c r="H542" s="65">
        <v>183685</v>
      </c>
      <c r="I542" s="66">
        <v>175000</v>
      </c>
      <c r="J542" s="66">
        <f t="shared" si="74"/>
        <v>184275</v>
      </c>
      <c r="K542" s="66">
        <f t="shared" si="74"/>
        <v>194042</v>
      </c>
      <c r="L542" s="62">
        <v>0</v>
      </c>
      <c r="M542" s="62">
        <v>0</v>
      </c>
      <c r="N542" s="62">
        <v>35652.559999999998</v>
      </c>
      <c r="O542" s="62"/>
      <c r="P542" s="62">
        <v>148032.44</v>
      </c>
      <c r="Q542" s="62">
        <v>19.399999999999999</v>
      </c>
      <c r="R542" s="62">
        <v>34</v>
      </c>
      <c r="S542" s="62">
        <v>3443</v>
      </c>
      <c r="T542" s="62">
        <v>2321500</v>
      </c>
      <c r="U542" s="65">
        <v>35652.559999999998</v>
      </c>
      <c r="V542" s="65"/>
      <c r="W542" s="65">
        <v>0</v>
      </c>
      <c r="X542" s="65">
        <v>-16315</v>
      </c>
      <c r="Y542" s="62">
        <v>0</v>
      </c>
      <c r="Z542" s="62">
        <v>0</v>
      </c>
      <c r="AA542" s="62">
        <v>0</v>
      </c>
      <c r="AB542" s="62">
        <v>0</v>
      </c>
      <c r="AC542" s="62">
        <v>0</v>
      </c>
      <c r="AD542" s="62">
        <v>0</v>
      </c>
      <c r="AE542" s="62">
        <v>0</v>
      </c>
      <c r="AF542" s="62">
        <v>0</v>
      </c>
      <c r="AG542" s="62"/>
      <c r="AH542" s="62"/>
      <c r="AI542" s="62"/>
      <c r="AJ542" s="62"/>
    </row>
    <row r="543" spans="1:36" outlineLevel="2" x14ac:dyDescent="0.3">
      <c r="A543" s="62" t="s">
        <v>583</v>
      </c>
      <c r="B543" s="62" t="str">
        <f>MID(E543,14,3)</f>
        <v>MRC</v>
      </c>
      <c r="C543" s="63" t="str">
        <f>VLOOKUP(MID(E543,1,4),Sheet1!B$2:H$123,3,)</f>
        <v>MAINTENANCE &amp; CLEANING</v>
      </c>
      <c r="D543" s="64" t="str">
        <f>VLOOKUP(B543,project!A$2:D$101,2,)</f>
        <v xml:space="preserve">P-MUNICIPAL RUNNING COST                          </v>
      </c>
      <c r="E543" s="63" t="s">
        <v>1667</v>
      </c>
      <c r="F543" s="63" t="s">
        <v>221</v>
      </c>
      <c r="G543" s="65">
        <v>570000</v>
      </c>
      <c r="H543" s="65">
        <v>543804</v>
      </c>
      <c r="I543" s="66">
        <v>444950</v>
      </c>
      <c r="J543" s="66">
        <f t="shared" si="74"/>
        <v>468532</v>
      </c>
      <c r="K543" s="66">
        <f t="shared" si="74"/>
        <v>493364</v>
      </c>
      <c r="L543" s="62">
        <v>9729.82</v>
      </c>
      <c r="M543" s="62">
        <v>0</v>
      </c>
      <c r="N543" s="62">
        <v>281089.77</v>
      </c>
      <c r="O543" s="62"/>
      <c r="P543" s="62">
        <v>262714.23</v>
      </c>
      <c r="Q543" s="62">
        <v>51.68</v>
      </c>
      <c r="R543" s="62">
        <v>34</v>
      </c>
      <c r="S543" s="62">
        <v>3443</v>
      </c>
      <c r="T543" s="62">
        <v>2381500</v>
      </c>
      <c r="U543" s="65">
        <v>281089.77</v>
      </c>
      <c r="V543" s="65"/>
      <c r="W543" s="65">
        <v>0</v>
      </c>
      <c r="X543" s="65">
        <v>-26196</v>
      </c>
      <c r="Y543" s="62">
        <v>0</v>
      </c>
      <c r="Z543" s="62">
        <v>37077.22</v>
      </c>
      <c r="AA543" s="62">
        <v>0</v>
      </c>
      <c r="AB543" s="62">
        <v>0</v>
      </c>
      <c r="AC543" s="62">
        <v>37077.22</v>
      </c>
      <c r="AD543" s="62">
        <v>0</v>
      </c>
      <c r="AE543" s="62">
        <v>0</v>
      </c>
      <c r="AF543" s="62">
        <v>0</v>
      </c>
      <c r="AG543" s="62"/>
      <c r="AH543" s="62"/>
      <c r="AI543" s="62"/>
      <c r="AJ543" s="62"/>
    </row>
    <row r="544" spans="1:36" outlineLevel="2" x14ac:dyDescent="0.3">
      <c r="A544" s="62" t="s">
        <v>583</v>
      </c>
      <c r="B544" s="62" t="str">
        <f>MID(E544,14,3)</f>
        <v>MRC</v>
      </c>
      <c r="C544" s="63" t="str">
        <f>VLOOKUP(MID(E544,1,4),Sheet1!B$2:H$123,3,)</f>
        <v>MAINTENANCE &amp; CLEANING</v>
      </c>
      <c r="D544" s="64" t="str">
        <f>VLOOKUP(B544,project!A$2:D$101,2,)</f>
        <v xml:space="preserve">P-MUNICIPAL RUNNING COST                          </v>
      </c>
      <c r="E544" s="63" t="s">
        <v>1668</v>
      </c>
      <c r="F544" s="63" t="s">
        <v>222</v>
      </c>
      <c r="G544" s="65">
        <v>5430000</v>
      </c>
      <c r="H544" s="65">
        <v>5483520</v>
      </c>
      <c r="I544" s="66">
        <v>6051788</v>
      </c>
      <c r="J544" s="66">
        <f t="shared" si="74"/>
        <v>6372533</v>
      </c>
      <c r="K544" s="66">
        <f t="shared" si="74"/>
        <v>6710277</v>
      </c>
      <c r="L544" s="62">
        <v>959020.64</v>
      </c>
      <c r="M544" s="62">
        <v>0</v>
      </c>
      <c r="N544" s="62">
        <v>4051275.75</v>
      </c>
      <c r="O544" s="62"/>
      <c r="P544" s="62">
        <v>1432244.25</v>
      </c>
      <c r="Q544" s="62">
        <v>73.88</v>
      </c>
      <c r="R544" s="62">
        <v>34</v>
      </c>
      <c r="S544" s="62">
        <v>3443</v>
      </c>
      <c r="T544" s="62">
        <v>2383640</v>
      </c>
      <c r="U544" s="65">
        <v>4051275.75</v>
      </c>
      <c r="V544" s="65"/>
      <c r="W544" s="65">
        <v>53520</v>
      </c>
      <c r="X544" s="65">
        <v>0</v>
      </c>
      <c r="Y544" s="62">
        <v>0</v>
      </c>
      <c r="Z544" s="62">
        <v>0</v>
      </c>
      <c r="AA544" s="62">
        <v>0</v>
      </c>
      <c r="AB544" s="62">
        <v>0</v>
      </c>
      <c r="AC544" s="62">
        <v>0</v>
      </c>
      <c r="AD544" s="62">
        <v>0</v>
      </c>
      <c r="AE544" s="62">
        <v>0</v>
      </c>
      <c r="AF544" s="62">
        <v>0</v>
      </c>
      <c r="AG544" s="62"/>
      <c r="AH544" s="62"/>
      <c r="AI544" s="62"/>
      <c r="AJ544" s="62"/>
    </row>
    <row r="545" spans="1:36" outlineLevel="2" x14ac:dyDescent="0.3">
      <c r="A545" s="62" t="s">
        <v>583</v>
      </c>
      <c r="B545" s="62" t="s">
        <v>2873</v>
      </c>
      <c r="C545" s="63" t="str">
        <f>VLOOKUP(MID(E545,1,4),Sheet1!B$2:H$123,3,)</f>
        <v>MAINTENANCE &amp; CLEANING</v>
      </c>
      <c r="D545" s="64" t="str">
        <f>VLOOKUP(B545,project!A$2:D$101,2,)</f>
        <v>New Capital - Furniture and Office Equipment</v>
      </c>
      <c r="E545" s="63" t="s">
        <v>1670</v>
      </c>
      <c r="F545" s="63" t="s">
        <v>456</v>
      </c>
      <c r="G545" s="65">
        <v>500000</v>
      </c>
      <c r="H545" s="65">
        <v>299717</v>
      </c>
      <c r="I545" s="66">
        <v>250000</v>
      </c>
      <c r="J545" s="66">
        <f t="shared" si="74"/>
        <v>263250</v>
      </c>
      <c r="K545" s="66">
        <f t="shared" si="74"/>
        <v>277202</v>
      </c>
      <c r="L545" s="62">
        <v>0</v>
      </c>
      <c r="M545" s="62">
        <v>8053.46</v>
      </c>
      <c r="N545" s="62">
        <v>250865.1</v>
      </c>
      <c r="O545" s="62"/>
      <c r="P545" s="62">
        <v>48851.9</v>
      </c>
      <c r="Q545" s="62">
        <v>83.7</v>
      </c>
      <c r="R545" s="62">
        <v>34</v>
      </c>
      <c r="S545" s="62">
        <v>3443</v>
      </c>
      <c r="T545" s="62">
        <v>6460020</v>
      </c>
      <c r="U545" s="65">
        <v>250865.1</v>
      </c>
      <c r="V545" s="65"/>
      <c r="W545" s="65">
        <v>0</v>
      </c>
      <c r="X545" s="65">
        <v>-200283</v>
      </c>
      <c r="Y545" s="62">
        <v>8053.46</v>
      </c>
      <c r="Z545" s="62">
        <v>0</v>
      </c>
      <c r="AA545" s="62">
        <v>0</v>
      </c>
      <c r="AB545" s="62">
        <v>0</v>
      </c>
      <c r="AC545" s="62">
        <v>0</v>
      </c>
      <c r="AD545" s="62">
        <v>0</v>
      </c>
      <c r="AE545" s="62">
        <v>0</v>
      </c>
      <c r="AF545" s="62">
        <v>0</v>
      </c>
      <c r="AG545" s="62"/>
      <c r="AH545" s="62"/>
      <c r="AI545" s="62"/>
      <c r="AJ545" s="62"/>
    </row>
    <row r="546" spans="1:36" s="30" customFormat="1" outlineLevel="1" x14ac:dyDescent="0.3">
      <c r="A546" s="72"/>
      <c r="B546" s="72"/>
      <c r="C546" s="73" t="s">
        <v>3516</v>
      </c>
      <c r="D546" s="59"/>
      <c r="E546" s="73"/>
      <c r="F546" s="73"/>
      <c r="G546" s="74">
        <f>SUBTOTAL(9,G534:G545)</f>
        <v>12770000</v>
      </c>
      <c r="H546" s="74">
        <f>SUBTOTAL(9,H534:H545)</f>
        <v>12267660</v>
      </c>
      <c r="I546" s="75">
        <f>SUBTOTAL(9,I534:I545)</f>
        <v>12268238</v>
      </c>
      <c r="J546" s="75">
        <f>SUBTOTAL(9,J534:J545)</f>
        <v>12918455</v>
      </c>
      <c r="K546" s="75">
        <f>SUBTOTAL(9,K534:K545)</f>
        <v>13603132</v>
      </c>
      <c r="L546" s="72"/>
      <c r="M546" s="72"/>
      <c r="N546" s="72"/>
      <c r="O546" s="72"/>
      <c r="P546" s="72"/>
      <c r="Q546" s="72"/>
      <c r="R546" s="72"/>
      <c r="S546" s="72"/>
      <c r="T546" s="72"/>
      <c r="U546" s="74"/>
      <c r="V546" s="74"/>
      <c r="W546" s="74"/>
      <c r="X546" s="74"/>
      <c r="Y546" s="72"/>
      <c r="Z546" s="72"/>
      <c r="AA546" s="72"/>
      <c r="AB546" s="72"/>
      <c r="AC546" s="72"/>
      <c r="AD546" s="72"/>
      <c r="AE546" s="72"/>
      <c r="AF546" s="72"/>
      <c r="AG546" s="72"/>
      <c r="AH546" s="72"/>
      <c r="AI546" s="72"/>
      <c r="AJ546" s="72"/>
    </row>
    <row r="547" spans="1:36" outlineLevel="2" x14ac:dyDescent="0.3">
      <c r="A547" s="62" t="s">
        <v>583</v>
      </c>
      <c r="B547" s="62" t="str">
        <f t="shared" ref="B547:B562" si="75">MID(E547,14,3)</f>
        <v>ZZZ</v>
      </c>
      <c r="C547" s="63" t="str">
        <f>VLOOKUP(MID(E547,1,4),Sheet1!B$2:H$123,3,)</f>
        <v>TOWN HALL</v>
      </c>
      <c r="D547" s="64" t="str">
        <f>VLOOKUP(B547,project!A$2:D$101,2,)</f>
        <v xml:space="preserve">P-DEFAULT TRANSACTIONS                            </v>
      </c>
      <c r="E547" s="63" t="s">
        <v>1702</v>
      </c>
      <c r="F547" s="63" t="s">
        <v>46</v>
      </c>
      <c r="G547" s="65">
        <v>-328800</v>
      </c>
      <c r="H547" s="65">
        <v>-342655</v>
      </c>
      <c r="I547" s="66">
        <f>ROUND(((H547)*5%)+H547,0)</f>
        <v>-359788</v>
      </c>
      <c r="J547" s="66">
        <f t="shared" ref="J547:K562" si="76">ROUND(SUM(I547*5.3%)+I547,0)</f>
        <v>-378857</v>
      </c>
      <c r="K547" s="66">
        <f t="shared" si="76"/>
        <v>-398936</v>
      </c>
      <c r="L547" s="62">
        <v>-6925.18</v>
      </c>
      <c r="M547" s="62">
        <v>0</v>
      </c>
      <c r="N547" s="62">
        <v>-199870.09</v>
      </c>
      <c r="O547" s="62"/>
      <c r="P547" s="62">
        <v>-142784.91</v>
      </c>
      <c r="Q547" s="62">
        <v>58.32</v>
      </c>
      <c r="R547" s="62">
        <v>34</v>
      </c>
      <c r="S547" s="62">
        <v>3444</v>
      </c>
      <c r="T547" s="62">
        <v>1401090</v>
      </c>
      <c r="U547" s="65"/>
      <c r="V547" s="65">
        <v>199870.09</v>
      </c>
      <c r="W547" s="65">
        <v>0</v>
      </c>
      <c r="X547" s="65">
        <v>-13855</v>
      </c>
      <c r="Y547" s="62">
        <v>0</v>
      </c>
      <c r="Z547" s="62">
        <v>0</v>
      </c>
      <c r="AA547" s="62">
        <v>0</v>
      </c>
      <c r="AB547" s="62">
        <v>0</v>
      </c>
      <c r="AC547" s="62">
        <v>-3730.7</v>
      </c>
      <c r="AD547" s="62">
        <v>0</v>
      </c>
      <c r="AE547" s="62">
        <v>0</v>
      </c>
      <c r="AF547" s="62">
        <v>0</v>
      </c>
      <c r="AG547" s="62"/>
      <c r="AH547" s="62"/>
      <c r="AI547" s="62"/>
      <c r="AJ547" s="62"/>
    </row>
    <row r="548" spans="1:36" outlineLevel="2" x14ac:dyDescent="0.3">
      <c r="A548" s="62" t="s">
        <v>583</v>
      </c>
      <c r="B548" s="62" t="str">
        <f t="shared" si="75"/>
        <v>ZZZ</v>
      </c>
      <c r="C548" s="63" t="str">
        <f>VLOOKUP(MID(E548,1,4),Sheet1!B$2:H$123,3,)</f>
        <v>TOWN HALL</v>
      </c>
      <c r="D548" s="64" t="str">
        <f>VLOOKUP(B548,project!A$2:D$101,2,)</f>
        <v xml:space="preserve">P-DEFAULT TRANSACTIONS                            </v>
      </c>
      <c r="E548" s="63" t="s">
        <v>1703</v>
      </c>
      <c r="F548" s="63" t="s">
        <v>49</v>
      </c>
      <c r="G548" s="65">
        <v>-156000</v>
      </c>
      <c r="H548" s="65">
        <v>-216917</v>
      </c>
      <c r="I548" s="66">
        <f>ROUND(((H548)*5%)+H548,0)</f>
        <v>-227763</v>
      </c>
      <c r="J548" s="66">
        <f t="shared" si="76"/>
        <v>-239834</v>
      </c>
      <c r="K548" s="66">
        <f t="shared" si="76"/>
        <v>-252545</v>
      </c>
      <c r="L548" s="62">
        <v>-2026.33</v>
      </c>
      <c r="M548" s="62">
        <v>0</v>
      </c>
      <c r="N548" s="62">
        <v>-130064.37</v>
      </c>
      <c r="O548" s="62"/>
      <c r="P548" s="62">
        <v>-86852.63</v>
      </c>
      <c r="Q548" s="62">
        <v>59.96</v>
      </c>
      <c r="R548" s="62">
        <v>34</v>
      </c>
      <c r="S548" s="62">
        <v>3444</v>
      </c>
      <c r="T548" s="62">
        <v>1424500</v>
      </c>
      <c r="U548" s="65"/>
      <c r="V548" s="65">
        <v>130064.37</v>
      </c>
      <c r="W548" s="65">
        <v>0</v>
      </c>
      <c r="X548" s="65">
        <v>-60917</v>
      </c>
      <c r="Y548" s="62">
        <v>0</v>
      </c>
      <c r="Z548" s="62">
        <v>0</v>
      </c>
      <c r="AA548" s="62">
        <v>0</v>
      </c>
      <c r="AB548" s="62">
        <v>0</v>
      </c>
      <c r="AC548" s="62">
        <v>-14600</v>
      </c>
      <c r="AD548" s="62">
        <v>0</v>
      </c>
      <c r="AE548" s="62">
        <v>0</v>
      </c>
      <c r="AF548" s="62">
        <v>0</v>
      </c>
      <c r="AG548" s="62"/>
      <c r="AH548" s="62"/>
      <c r="AI548" s="62"/>
      <c r="AJ548" s="62"/>
    </row>
    <row r="549" spans="1:36" outlineLevel="2" x14ac:dyDescent="0.3">
      <c r="A549" s="62" t="s">
        <v>583</v>
      </c>
      <c r="B549" s="62" t="str">
        <f t="shared" si="75"/>
        <v>MRC</v>
      </c>
      <c r="C549" s="63" t="str">
        <f>VLOOKUP(MID(E549,1,4),Sheet1!B$2:H$123,3,)</f>
        <v>TOWN HALL</v>
      </c>
      <c r="D549" s="64" t="str">
        <f>VLOOKUP(B549,project!A$2:D$101,2,)</f>
        <v xml:space="preserve">P-MUNICIPAL RUNNING COST                          </v>
      </c>
      <c r="E549" s="63" t="s">
        <v>1704</v>
      </c>
      <c r="F549" s="63" t="s">
        <v>98</v>
      </c>
      <c r="G549" s="65">
        <v>2479805</v>
      </c>
      <c r="H549" s="65">
        <v>3321000</v>
      </c>
      <c r="I549" s="66">
        <f>ROUND(IF(ISERROR(VLOOKUP(CONCATENATE(E549," Total"),[1]salbud19!$E$6:$S$5588,15,)=TRUE),0,VLOOKUP(CONCATENATE(E549," Total"),[1]salbud19!$E$6:$S$5588,15,)),0)</f>
        <v>3477667</v>
      </c>
      <c r="J549" s="66">
        <f t="shared" si="76"/>
        <v>3661983</v>
      </c>
      <c r="K549" s="66">
        <f t="shared" si="76"/>
        <v>3856068</v>
      </c>
      <c r="L549" s="62">
        <v>0</v>
      </c>
      <c r="M549" s="62">
        <v>0</v>
      </c>
      <c r="N549" s="62">
        <v>1756895.43</v>
      </c>
      <c r="O549" s="62"/>
      <c r="P549" s="62">
        <v>1564104.57</v>
      </c>
      <c r="Q549" s="62">
        <v>52.9</v>
      </c>
      <c r="R549" s="62">
        <v>34</v>
      </c>
      <c r="S549" s="62">
        <v>3444</v>
      </c>
      <c r="T549" s="62">
        <v>2110010</v>
      </c>
      <c r="U549" s="65">
        <v>1756895.43</v>
      </c>
      <c r="V549" s="65"/>
      <c r="W549" s="65">
        <v>841195</v>
      </c>
      <c r="X549" s="65">
        <v>0</v>
      </c>
      <c r="Y549" s="62">
        <v>0</v>
      </c>
      <c r="Z549" s="62">
        <v>0</v>
      </c>
      <c r="AA549" s="62">
        <v>0</v>
      </c>
      <c r="AB549" s="62">
        <v>0</v>
      </c>
      <c r="AC549" s="62">
        <v>271565</v>
      </c>
      <c r="AD549" s="62">
        <v>0</v>
      </c>
      <c r="AE549" s="62">
        <v>0</v>
      </c>
      <c r="AF549" s="62">
        <v>0</v>
      </c>
      <c r="AG549" s="62"/>
      <c r="AH549" s="62"/>
      <c r="AI549" s="62"/>
      <c r="AJ549" s="62"/>
    </row>
    <row r="550" spans="1:36" outlineLevel="2" x14ac:dyDescent="0.3">
      <c r="A550" s="62" t="s">
        <v>583</v>
      </c>
      <c r="B550" s="62" t="str">
        <f t="shared" si="75"/>
        <v>MRC</v>
      </c>
      <c r="C550" s="63" t="str">
        <f>VLOOKUP(MID(E550,1,4),Sheet1!B$2:H$123,3,)</f>
        <v>TOWN HALL</v>
      </c>
      <c r="D550" s="64" t="str">
        <f>VLOOKUP(B550,project!A$2:D$101,2,)</f>
        <v xml:space="preserve">P-MUNICIPAL RUNNING COST                          </v>
      </c>
      <c r="E550" s="63" t="s">
        <v>1705</v>
      </c>
      <c r="F550" s="63" t="s">
        <v>99</v>
      </c>
      <c r="G550" s="65">
        <v>206650</v>
      </c>
      <c r="H550" s="65">
        <v>271057</v>
      </c>
      <c r="I550" s="66">
        <f>ROUND(IF(ISERROR(VLOOKUP(CONCATENATE(E550," Total"),[1]salbud19!$E$6:$S$5588,15,)=TRUE),0,VLOOKUP(CONCATENATE(E550," Total"),[1]salbud19!$E$6:$S$5588,15,)),0)</f>
        <v>288802</v>
      </c>
      <c r="J550" s="66">
        <f t="shared" si="76"/>
        <v>304109</v>
      </c>
      <c r="K550" s="66">
        <f t="shared" si="76"/>
        <v>320227</v>
      </c>
      <c r="L550" s="62">
        <v>0</v>
      </c>
      <c r="M550" s="62">
        <v>0</v>
      </c>
      <c r="N550" s="62">
        <v>138232</v>
      </c>
      <c r="O550" s="62"/>
      <c r="P550" s="62">
        <v>132825</v>
      </c>
      <c r="Q550" s="62">
        <v>50.99</v>
      </c>
      <c r="R550" s="62">
        <v>34</v>
      </c>
      <c r="S550" s="62">
        <v>3444</v>
      </c>
      <c r="T550" s="62">
        <v>2110100</v>
      </c>
      <c r="U550" s="65">
        <v>138232</v>
      </c>
      <c r="V550" s="65"/>
      <c r="W550" s="65">
        <v>64407</v>
      </c>
      <c r="X550" s="65">
        <v>0</v>
      </c>
      <c r="Y550" s="62">
        <v>0</v>
      </c>
      <c r="Z550" s="62">
        <v>0</v>
      </c>
      <c r="AA550" s="62">
        <v>0</v>
      </c>
      <c r="AB550" s="62">
        <v>0</v>
      </c>
      <c r="AC550" s="62">
        <v>64955</v>
      </c>
      <c r="AD550" s="62">
        <v>0</v>
      </c>
      <c r="AE550" s="62">
        <v>0</v>
      </c>
      <c r="AF550" s="62">
        <v>0</v>
      </c>
      <c r="AG550" s="62"/>
      <c r="AH550" s="62"/>
      <c r="AI550" s="62"/>
      <c r="AJ550" s="62"/>
    </row>
    <row r="551" spans="1:36" outlineLevel="2" x14ac:dyDescent="0.3">
      <c r="A551" s="62" t="s">
        <v>583</v>
      </c>
      <c r="B551" s="62" t="str">
        <f t="shared" si="75"/>
        <v>MRC</v>
      </c>
      <c r="C551" s="63" t="str">
        <f>VLOOKUP(MID(E551,1,4),Sheet1!B$2:H$123,3,)</f>
        <v>TOWN HALL</v>
      </c>
      <c r="D551" s="64" t="str">
        <f>VLOOKUP(B551,project!A$2:D$101,2,)</f>
        <v xml:space="preserve">P-MUNICIPAL RUNNING COST                          </v>
      </c>
      <c r="E551" s="63" t="s">
        <v>1706</v>
      </c>
      <c r="F551" s="63" t="s">
        <v>101</v>
      </c>
      <c r="G551" s="65">
        <v>17808</v>
      </c>
      <c r="H551" s="65">
        <v>12747</v>
      </c>
      <c r="I551" s="66">
        <f>ROUND(IF(ISERROR(VLOOKUP(CONCATENATE(E551," Total"),[1]salbud19!$E$6:$S$5588,15,)=TRUE),0,VLOOKUP(CONCATENATE(E551," Total"),[1]salbud19!$E$6:$S$5588,15,)),0)</f>
        <v>9559</v>
      </c>
      <c r="J551" s="66">
        <f t="shared" si="76"/>
        <v>10066</v>
      </c>
      <c r="K551" s="66">
        <f t="shared" si="76"/>
        <v>10599</v>
      </c>
      <c r="L551" s="62">
        <v>0</v>
      </c>
      <c r="M551" s="62">
        <v>0</v>
      </c>
      <c r="N551" s="62">
        <v>8762.7099999999991</v>
      </c>
      <c r="O551" s="62"/>
      <c r="P551" s="62">
        <v>3984.29</v>
      </c>
      <c r="Q551" s="62">
        <v>68.739999999999995</v>
      </c>
      <c r="R551" s="62">
        <v>34</v>
      </c>
      <c r="S551" s="62">
        <v>3444</v>
      </c>
      <c r="T551" s="62">
        <v>2110260</v>
      </c>
      <c r="U551" s="65">
        <v>8762.7099999999991</v>
      </c>
      <c r="V551" s="65"/>
      <c r="W551" s="65">
        <v>0</v>
      </c>
      <c r="X551" s="65">
        <v>-5061</v>
      </c>
      <c r="Y551" s="62">
        <v>0</v>
      </c>
      <c r="Z551" s="62">
        <v>0</v>
      </c>
      <c r="AA551" s="62">
        <v>0</v>
      </c>
      <c r="AB551" s="62">
        <v>0</v>
      </c>
      <c r="AC551" s="62">
        <v>796.61</v>
      </c>
      <c r="AD551" s="62">
        <v>0</v>
      </c>
      <c r="AE551" s="62">
        <v>0</v>
      </c>
      <c r="AF551" s="62">
        <v>0</v>
      </c>
      <c r="AG551" s="62"/>
      <c r="AH551" s="62"/>
      <c r="AI551" s="62"/>
      <c r="AJ551" s="62"/>
    </row>
    <row r="552" spans="1:36" outlineLevel="2" x14ac:dyDescent="0.3">
      <c r="A552" s="62" t="s">
        <v>583</v>
      </c>
      <c r="B552" s="62" t="str">
        <f t="shared" si="75"/>
        <v>MRC</v>
      </c>
      <c r="C552" s="63" t="str">
        <f>VLOOKUP(MID(E552,1,4),Sheet1!B$2:H$123,3,)</f>
        <v>TOWN HALL</v>
      </c>
      <c r="D552" s="64" t="str">
        <f>VLOOKUP(B552,project!A$2:D$101,2,)</f>
        <v xml:space="preserve">P-MUNICIPAL RUNNING COST                          </v>
      </c>
      <c r="E552" s="63" t="s">
        <v>1707</v>
      </c>
      <c r="F552" s="63" t="s">
        <v>104</v>
      </c>
      <c r="G552" s="65">
        <v>150000</v>
      </c>
      <c r="H552" s="65">
        <v>195000</v>
      </c>
      <c r="I552" s="66">
        <f>ROUND(IF(ISERROR(VLOOKUP(CONCATENATE(E552," Total"),[1]salbud19!$E$6:$S$5588,15,)=TRUE),0,VLOOKUP(CONCATENATE(E552," Total"),[1]salbud19!$E$6:$S$5588,15,)),0)</f>
        <v>0</v>
      </c>
      <c r="J552" s="66">
        <f t="shared" si="76"/>
        <v>0</v>
      </c>
      <c r="K552" s="66">
        <f t="shared" si="76"/>
        <v>0</v>
      </c>
      <c r="L552" s="62">
        <v>0</v>
      </c>
      <c r="M552" s="62">
        <v>0</v>
      </c>
      <c r="N552" s="62">
        <v>135403.82999999999</v>
      </c>
      <c r="O552" s="62"/>
      <c r="P552" s="62">
        <v>59596.17</v>
      </c>
      <c r="Q552" s="62">
        <v>69.430000000000007</v>
      </c>
      <c r="R552" s="62">
        <v>34</v>
      </c>
      <c r="S552" s="62">
        <v>3444</v>
      </c>
      <c r="T552" s="62">
        <v>2110380</v>
      </c>
      <c r="U552" s="65">
        <v>135403.82999999999</v>
      </c>
      <c r="V552" s="65"/>
      <c r="W552" s="65">
        <v>45000</v>
      </c>
      <c r="X552" s="65">
        <v>0</v>
      </c>
      <c r="Y552" s="62">
        <v>0</v>
      </c>
      <c r="Z552" s="62">
        <v>0</v>
      </c>
      <c r="AA552" s="62">
        <v>0</v>
      </c>
      <c r="AB552" s="62">
        <v>0</v>
      </c>
      <c r="AC552" s="62">
        <v>2182.4899999999998</v>
      </c>
      <c r="AD552" s="62">
        <v>0</v>
      </c>
      <c r="AE552" s="62">
        <v>0</v>
      </c>
      <c r="AF552" s="62">
        <v>0</v>
      </c>
      <c r="AG552" s="62"/>
      <c r="AH552" s="62"/>
      <c r="AI552" s="62"/>
      <c r="AJ552" s="62"/>
    </row>
    <row r="553" spans="1:36" outlineLevel="2" x14ac:dyDescent="0.3">
      <c r="A553" s="62" t="s">
        <v>583</v>
      </c>
      <c r="B553" s="62" t="str">
        <f t="shared" si="75"/>
        <v>MRC</v>
      </c>
      <c r="C553" s="63" t="str">
        <f>VLOOKUP(MID(E553,1,4),Sheet1!B$2:H$123,3,)</f>
        <v>TOWN HALL</v>
      </c>
      <c r="D553" s="64" t="str">
        <f>VLOOKUP(B553,project!A$2:D$101,2,)</f>
        <v xml:space="preserve">P-MUNICIPAL RUNNING COST                          </v>
      </c>
      <c r="E553" s="63" t="s">
        <v>1708</v>
      </c>
      <c r="F553" s="63" t="s">
        <v>106</v>
      </c>
      <c r="G553" s="65">
        <v>1290</v>
      </c>
      <c r="H553" s="65">
        <v>2005</v>
      </c>
      <c r="I553" s="66">
        <f>IF(ISERROR(VLOOKUP(CONCATENATE(E553," Total"),[1]salbud19!$E$6:$S$5588,15,)=TRUE),0,VLOOKUP(CONCATENATE(E553," Total"),[1]salbud19!$E$6:$S$5588,15,))</f>
        <v>1980</v>
      </c>
      <c r="J553" s="66">
        <f t="shared" si="76"/>
        <v>2085</v>
      </c>
      <c r="K553" s="66">
        <f t="shared" si="76"/>
        <v>2196</v>
      </c>
      <c r="L553" s="62">
        <v>0</v>
      </c>
      <c r="M553" s="62">
        <v>0</v>
      </c>
      <c r="N553" s="62">
        <v>1031.25</v>
      </c>
      <c r="O553" s="62"/>
      <c r="P553" s="62">
        <v>973.75</v>
      </c>
      <c r="Q553" s="62">
        <v>51.43</v>
      </c>
      <c r="R553" s="62">
        <v>34</v>
      </c>
      <c r="S553" s="62">
        <v>3444</v>
      </c>
      <c r="T553" s="62">
        <v>2130010</v>
      </c>
      <c r="U553" s="65">
        <v>1031.25</v>
      </c>
      <c r="V553" s="65"/>
      <c r="W553" s="65">
        <v>715</v>
      </c>
      <c r="X553" s="65">
        <v>0</v>
      </c>
      <c r="Y553" s="62">
        <v>0</v>
      </c>
      <c r="Z553" s="62">
        <v>0</v>
      </c>
      <c r="AA553" s="62">
        <v>0</v>
      </c>
      <c r="AB553" s="62">
        <v>0</v>
      </c>
      <c r="AC553" s="62">
        <v>165</v>
      </c>
      <c r="AD553" s="62">
        <v>0</v>
      </c>
      <c r="AE553" s="62">
        <v>0</v>
      </c>
      <c r="AF553" s="62">
        <v>0</v>
      </c>
      <c r="AG553" s="62"/>
      <c r="AH553" s="62"/>
      <c r="AI553" s="62"/>
      <c r="AJ553" s="62"/>
    </row>
    <row r="554" spans="1:36" outlineLevel="2" x14ac:dyDescent="0.3">
      <c r="A554" s="62" t="s">
        <v>583</v>
      </c>
      <c r="B554" s="62" t="str">
        <f t="shared" si="75"/>
        <v>MRC</v>
      </c>
      <c r="C554" s="63" t="str">
        <f>VLOOKUP(MID(E554,1,4),Sheet1!B$2:H$123,3,)</f>
        <v>TOWN HALL</v>
      </c>
      <c r="D554" s="64" t="str">
        <f>VLOOKUP(B554,project!A$2:D$101,2,)</f>
        <v xml:space="preserve">P-MUNICIPAL RUNNING COST                          </v>
      </c>
      <c r="E554" s="63" t="s">
        <v>1709</v>
      </c>
      <c r="F554" s="63" t="s">
        <v>107</v>
      </c>
      <c r="G554" s="65">
        <v>49596</v>
      </c>
      <c r="H554" s="65">
        <v>63903</v>
      </c>
      <c r="I554" s="66">
        <f>ROUND(IF(ISERROR(VLOOKUP(CONCATENATE(E554," Total"),[1]salbud19!$E$6:$S$5588,15,)=TRUE),0,VLOOKUP(CONCATENATE(E554," Total"),[1]salbud19!$E$6:$S$5588,15,)),0)</f>
        <v>66812</v>
      </c>
      <c r="J554" s="66">
        <f t="shared" si="76"/>
        <v>70353</v>
      </c>
      <c r="K554" s="66">
        <f t="shared" si="76"/>
        <v>74082</v>
      </c>
      <c r="L554" s="62">
        <v>0</v>
      </c>
      <c r="M554" s="62">
        <v>0</v>
      </c>
      <c r="N554" s="62">
        <v>34302.46</v>
      </c>
      <c r="O554" s="62"/>
      <c r="P554" s="62">
        <v>29600.54</v>
      </c>
      <c r="Q554" s="62">
        <v>53.67</v>
      </c>
      <c r="R554" s="62">
        <v>34</v>
      </c>
      <c r="S554" s="62">
        <v>3444</v>
      </c>
      <c r="T554" s="62">
        <v>2130100</v>
      </c>
      <c r="U554" s="65">
        <v>34302.46</v>
      </c>
      <c r="V554" s="65"/>
      <c r="W554" s="65">
        <v>14307</v>
      </c>
      <c r="X554" s="65">
        <v>0</v>
      </c>
      <c r="Y554" s="62">
        <v>0</v>
      </c>
      <c r="Z554" s="62">
        <v>0</v>
      </c>
      <c r="AA554" s="62">
        <v>0</v>
      </c>
      <c r="AB554" s="62">
        <v>0</v>
      </c>
      <c r="AC554" s="62">
        <v>5219.32</v>
      </c>
      <c r="AD554" s="62">
        <v>0</v>
      </c>
      <c r="AE554" s="62">
        <v>0</v>
      </c>
      <c r="AF554" s="62">
        <v>0</v>
      </c>
      <c r="AG554" s="62"/>
      <c r="AH554" s="62"/>
      <c r="AI554" s="62"/>
      <c r="AJ554" s="62"/>
    </row>
    <row r="555" spans="1:36" outlineLevel="2" x14ac:dyDescent="0.3">
      <c r="A555" s="62" t="s">
        <v>583</v>
      </c>
      <c r="B555" s="62" t="str">
        <f t="shared" si="75"/>
        <v>MRC</v>
      </c>
      <c r="C555" s="63" t="str">
        <f>VLOOKUP(MID(E555,1,4),Sheet1!B$2:H$123,3,)</f>
        <v>TOWN HALL</v>
      </c>
      <c r="D555" s="64" t="str">
        <f>VLOOKUP(B555,project!A$2:D$101,2,)</f>
        <v xml:space="preserve">P-MUNICIPAL RUNNING COST                          </v>
      </c>
      <c r="E555" s="63" t="s">
        <v>1710</v>
      </c>
      <c r="F555" s="63" t="s">
        <v>108</v>
      </c>
      <c r="G555" s="65">
        <v>158265</v>
      </c>
      <c r="H555" s="65">
        <v>371673</v>
      </c>
      <c r="I555" s="66">
        <f>ROUND(IF(ISERROR(VLOOKUP(CONCATENATE(E555," Total"),[1]salbud19!$E$6:$S$5588,15,)=TRUE),0,VLOOKUP(CONCATENATE(E555," Total"),[1]salbud19!$E$6:$S$5588,15,)),0)</f>
        <v>422119</v>
      </c>
      <c r="J555" s="66">
        <f t="shared" si="76"/>
        <v>444491</v>
      </c>
      <c r="K555" s="66">
        <f t="shared" si="76"/>
        <v>468049</v>
      </c>
      <c r="L555" s="62">
        <v>0</v>
      </c>
      <c r="M555" s="62">
        <v>0</v>
      </c>
      <c r="N555" s="62">
        <v>182999.52</v>
      </c>
      <c r="O555" s="62"/>
      <c r="P555" s="62">
        <v>188673.48</v>
      </c>
      <c r="Q555" s="62">
        <v>49.23</v>
      </c>
      <c r="R555" s="62">
        <v>34</v>
      </c>
      <c r="S555" s="62">
        <v>3444</v>
      </c>
      <c r="T555" s="62">
        <v>2130200</v>
      </c>
      <c r="U555" s="65">
        <v>182999.52</v>
      </c>
      <c r="V555" s="65"/>
      <c r="W555" s="65">
        <v>213408</v>
      </c>
      <c r="X555" s="65">
        <v>0</v>
      </c>
      <c r="Y555" s="62">
        <v>0</v>
      </c>
      <c r="Z555" s="62">
        <v>0</v>
      </c>
      <c r="AA555" s="62">
        <v>0</v>
      </c>
      <c r="AB555" s="62">
        <v>0</v>
      </c>
      <c r="AC555" s="62">
        <v>35245.94</v>
      </c>
      <c r="AD555" s="62">
        <v>0</v>
      </c>
      <c r="AE555" s="62">
        <v>0</v>
      </c>
      <c r="AF555" s="62">
        <v>0</v>
      </c>
      <c r="AG555" s="62"/>
      <c r="AH555" s="62"/>
      <c r="AI555" s="62"/>
      <c r="AJ555" s="62"/>
    </row>
    <row r="556" spans="1:36" outlineLevel="2" x14ac:dyDescent="0.3">
      <c r="A556" s="62" t="s">
        <v>583</v>
      </c>
      <c r="B556" s="62" t="str">
        <f t="shared" si="75"/>
        <v>MRC</v>
      </c>
      <c r="C556" s="63" t="str">
        <f>VLOOKUP(MID(E556,1,4),Sheet1!B$2:H$123,3,)</f>
        <v>TOWN HALL</v>
      </c>
      <c r="D556" s="64" t="str">
        <f>VLOOKUP(B556,project!A$2:D$101,2,)</f>
        <v xml:space="preserve">P-MUNICIPAL RUNNING COST                          </v>
      </c>
      <c r="E556" s="63" t="s">
        <v>1711</v>
      </c>
      <c r="F556" s="63" t="s">
        <v>109</v>
      </c>
      <c r="G556" s="65">
        <v>522780</v>
      </c>
      <c r="H556" s="65">
        <v>664950</v>
      </c>
      <c r="I556" s="66">
        <f>ROUND(IF(ISERROR(VLOOKUP(CONCATENATE(E556," Total"),[1]salbud19!$E$6:$S$5588,15,)=TRUE),0,VLOOKUP(CONCATENATE(E556," Total"),[1]salbud19!$E$6:$S$5588,15,)),0)</f>
        <v>694412</v>
      </c>
      <c r="J556" s="66">
        <f t="shared" si="76"/>
        <v>731216</v>
      </c>
      <c r="K556" s="66">
        <f t="shared" si="76"/>
        <v>769970</v>
      </c>
      <c r="L556" s="62">
        <v>0</v>
      </c>
      <c r="M556" s="62">
        <v>0</v>
      </c>
      <c r="N556" s="62">
        <v>358994.77</v>
      </c>
      <c r="O556" s="62"/>
      <c r="P556" s="62">
        <v>305955.23</v>
      </c>
      <c r="Q556" s="62">
        <v>53.98</v>
      </c>
      <c r="R556" s="62">
        <v>34</v>
      </c>
      <c r="S556" s="62">
        <v>3444</v>
      </c>
      <c r="T556" s="62">
        <v>2130300</v>
      </c>
      <c r="U556" s="65">
        <v>358994.77</v>
      </c>
      <c r="V556" s="65"/>
      <c r="W556" s="65">
        <v>142170</v>
      </c>
      <c r="X556" s="65">
        <v>0</v>
      </c>
      <c r="Y556" s="62">
        <v>0</v>
      </c>
      <c r="Z556" s="62">
        <v>0</v>
      </c>
      <c r="AA556" s="62">
        <v>0</v>
      </c>
      <c r="AB556" s="62">
        <v>0</v>
      </c>
      <c r="AC556" s="62">
        <v>54248.53</v>
      </c>
      <c r="AD556" s="62">
        <v>0</v>
      </c>
      <c r="AE556" s="62">
        <v>0</v>
      </c>
      <c r="AF556" s="62">
        <v>0</v>
      </c>
      <c r="AG556" s="62"/>
      <c r="AH556" s="62"/>
      <c r="AI556" s="62"/>
      <c r="AJ556" s="62"/>
    </row>
    <row r="557" spans="1:36" outlineLevel="2" x14ac:dyDescent="0.3">
      <c r="A557" s="62" t="s">
        <v>583</v>
      </c>
      <c r="B557" s="62" t="str">
        <f t="shared" si="75"/>
        <v>MRC</v>
      </c>
      <c r="C557" s="63" t="str">
        <f>VLOOKUP(MID(E557,1,4),Sheet1!B$2:H$123,3,)</f>
        <v>TOWN HALL</v>
      </c>
      <c r="D557" s="64" t="str">
        <f>VLOOKUP(B557,project!A$2:D$101,2,)</f>
        <v xml:space="preserve">P-MUNICIPAL RUNNING COST                          </v>
      </c>
      <c r="E557" s="63" t="s">
        <v>1712</v>
      </c>
      <c r="F557" s="63" t="s">
        <v>110</v>
      </c>
      <c r="G557" s="65">
        <v>24985</v>
      </c>
      <c r="H557" s="65">
        <v>35805</v>
      </c>
      <c r="I557" s="66">
        <f>ROUND(IF(ISERROR(VLOOKUP(CONCATENATE(E557," Total"),[1]salbud19!$E$6:$S$5588,15,)=TRUE),0,VLOOKUP(CONCATENATE(E557," Total"),[1]salbud19!$E$6:$S$5588,15,)),0)</f>
        <v>35456</v>
      </c>
      <c r="J557" s="66">
        <f t="shared" si="76"/>
        <v>37335</v>
      </c>
      <c r="K557" s="66">
        <f t="shared" si="76"/>
        <v>39314</v>
      </c>
      <c r="L557" s="62">
        <v>0</v>
      </c>
      <c r="M557" s="62">
        <v>0</v>
      </c>
      <c r="N557" s="62">
        <v>18538.82</v>
      </c>
      <c r="O557" s="62"/>
      <c r="P557" s="62">
        <v>17266.18</v>
      </c>
      <c r="Q557" s="62">
        <v>51.77</v>
      </c>
      <c r="R557" s="62">
        <v>34</v>
      </c>
      <c r="S557" s="62">
        <v>3444</v>
      </c>
      <c r="T557" s="62">
        <v>2130400</v>
      </c>
      <c r="U557" s="65">
        <v>18538.82</v>
      </c>
      <c r="V557" s="65"/>
      <c r="W557" s="65">
        <v>10820</v>
      </c>
      <c r="X557" s="65">
        <v>0</v>
      </c>
      <c r="Y557" s="62">
        <v>0</v>
      </c>
      <c r="Z557" s="62">
        <v>0</v>
      </c>
      <c r="AA557" s="62">
        <v>0</v>
      </c>
      <c r="AB557" s="62">
        <v>0</v>
      </c>
      <c r="AC557" s="62">
        <v>2938.98</v>
      </c>
      <c r="AD557" s="62">
        <v>0</v>
      </c>
      <c r="AE557" s="62">
        <v>0</v>
      </c>
      <c r="AF557" s="62">
        <v>0</v>
      </c>
      <c r="AG557" s="62"/>
      <c r="AH557" s="62"/>
      <c r="AI557" s="62"/>
      <c r="AJ557" s="62"/>
    </row>
    <row r="558" spans="1:36" outlineLevel="2" x14ac:dyDescent="0.3">
      <c r="A558" s="62" t="s">
        <v>583</v>
      </c>
      <c r="B558" s="62" t="str">
        <f t="shared" si="75"/>
        <v>MRC</v>
      </c>
      <c r="C558" s="63" t="str">
        <f>VLOOKUP(MID(E558,1,4),Sheet1!B$2:H$123,3,)</f>
        <v>TOWN HALL</v>
      </c>
      <c r="D558" s="64" t="str">
        <f>VLOOKUP(B558,project!A$2:D$101,2,)</f>
        <v xml:space="preserve">P-MUNICIPAL RUNNING COST                          </v>
      </c>
      <c r="E558" s="63" t="s">
        <v>1713</v>
      </c>
      <c r="F558" s="63" t="s">
        <v>178</v>
      </c>
      <c r="G558" s="65">
        <v>10080</v>
      </c>
      <c r="H558" s="65">
        <v>7159</v>
      </c>
      <c r="I558" s="66">
        <f>(H558)</f>
        <v>7159</v>
      </c>
      <c r="J558" s="66">
        <f t="shared" si="76"/>
        <v>7538</v>
      </c>
      <c r="K558" s="66">
        <f t="shared" si="76"/>
        <v>7938</v>
      </c>
      <c r="L558" s="62">
        <v>0</v>
      </c>
      <c r="M558" s="62">
        <v>0</v>
      </c>
      <c r="N558" s="62">
        <v>4336.26</v>
      </c>
      <c r="O558" s="62"/>
      <c r="P558" s="62">
        <v>2822.74</v>
      </c>
      <c r="Q558" s="62">
        <v>60.57</v>
      </c>
      <c r="R558" s="62">
        <v>34</v>
      </c>
      <c r="S558" s="62">
        <v>3444</v>
      </c>
      <c r="T558" s="62">
        <v>2301100</v>
      </c>
      <c r="U558" s="65">
        <v>4336.26</v>
      </c>
      <c r="V558" s="65"/>
      <c r="W558" s="65">
        <v>0</v>
      </c>
      <c r="X558" s="65">
        <v>-2921</v>
      </c>
      <c r="Y558" s="62">
        <v>0</v>
      </c>
      <c r="Z558" s="62">
        <v>0</v>
      </c>
      <c r="AA558" s="62">
        <v>0</v>
      </c>
      <c r="AB558" s="62">
        <v>0</v>
      </c>
      <c r="AC558" s="62">
        <v>720</v>
      </c>
      <c r="AD558" s="62">
        <v>0</v>
      </c>
      <c r="AE558" s="62">
        <v>0</v>
      </c>
      <c r="AF558" s="62">
        <v>0</v>
      </c>
      <c r="AG558" s="62"/>
      <c r="AH558" s="62"/>
      <c r="AI558" s="62"/>
      <c r="AJ558" s="62"/>
    </row>
    <row r="559" spans="1:36" outlineLevel="2" x14ac:dyDescent="0.3">
      <c r="A559" s="62" t="s">
        <v>583</v>
      </c>
      <c r="B559" s="62" t="str">
        <f t="shared" si="75"/>
        <v>MRC</v>
      </c>
      <c r="C559" s="63" t="str">
        <f>VLOOKUP(MID(E559,1,4),Sheet1!B$2:H$123,3,)</f>
        <v>TOWN HALL</v>
      </c>
      <c r="D559" s="64" t="str">
        <f>VLOOKUP(B559,project!A$2:D$101,2,)</f>
        <v xml:space="preserve">P-MUNICIPAL RUNNING COST                          </v>
      </c>
      <c r="E559" s="63" t="s">
        <v>1714</v>
      </c>
      <c r="F559" s="63" t="s">
        <v>179</v>
      </c>
      <c r="G559" s="65">
        <v>25000</v>
      </c>
      <c r="H559" s="65">
        <v>20164</v>
      </c>
      <c r="I559" s="66">
        <v>21000</v>
      </c>
      <c r="J559" s="66">
        <f t="shared" si="76"/>
        <v>22113</v>
      </c>
      <c r="K559" s="66">
        <f t="shared" si="76"/>
        <v>23285</v>
      </c>
      <c r="L559" s="62">
        <v>0</v>
      </c>
      <c r="M559" s="62">
        <v>0</v>
      </c>
      <c r="N559" s="62">
        <v>20163.5</v>
      </c>
      <c r="O559" s="62"/>
      <c r="P559" s="62">
        <v>0.5</v>
      </c>
      <c r="Q559" s="62">
        <v>99.99</v>
      </c>
      <c r="R559" s="62">
        <v>34</v>
      </c>
      <c r="S559" s="62">
        <v>3444</v>
      </c>
      <c r="T559" s="62">
        <v>2301110</v>
      </c>
      <c r="U559" s="65">
        <v>20163.5</v>
      </c>
      <c r="V559" s="65"/>
      <c r="W559" s="65">
        <v>0</v>
      </c>
      <c r="X559" s="65">
        <v>-4836</v>
      </c>
      <c r="Y559" s="62">
        <v>0</v>
      </c>
      <c r="Z559" s="62">
        <v>0</v>
      </c>
      <c r="AA559" s="62">
        <v>0</v>
      </c>
      <c r="AB559" s="62">
        <v>0</v>
      </c>
      <c r="AC559" s="62">
        <v>0</v>
      </c>
      <c r="AD559" s="62">
        <v>0</v>
      </c>
      <c r="AE559" s="62">
        <v>0</v>
      </c>
      <c r="AF559" s="62">
        <v>0</v>
      </c>
      <c r="AG559" s="62"/>
      <c r="AH559" s="62"/>
      <c r="AI559" s="62"/>
      <c r="AJ559" s="62"/>
    </row>
    <row r="560" spans="1:36" outlineLevel="2" x14ac:dyDescent="0.3">
      <c r="A560" s="62" t="s">
        <v>583</v>
      </c>
      <c r="B560" s="62" t="str">
        <f t="shared" si="75"/>
        <v>MRC</v>
      </c>
      <c r="C560" s="63" t="str">
        <f>VLOOKUP(MID(E560,1,4),Sheet1!B$2:H$123,3,)</f>
        <v>TOWN HALL</v>
      </c>
      <c r="D560" s="64" t="str">
        <f>VLOOKUP(B560,project!A$2:D$101,2,)</f>
        <v xml:space="preserve">P-MUNICIPAL RUNNING COST                          </v>
      </c>
      <c r="E560" s="63" t="s">
        <v>1715</v>
      </c>
      <c r="F560" s="63" t="s">
        <v>198</v>
      </c>
      <c r="G560" s="65">
        <v>27169</v>
      </c>
      <c r="H560" s="65">
        <v>39160</v>
      </c>
      <c r="I560" s="66">
        <f>ROUND(IF(ISERROR(VLOOKUP(CONCATENATE(E560," Total"),[1]salbud19!$E$6:$S$5588,15,)=TRUE),0,VLOOKUP(CONCATENATE(E560," Total"),[1]salbud19!$E$6:$S$5588,15,)),0)</f>
        <v>40047</v>
      </c>
      <c r="J560" s="66">
        <f t="shared" si="76"/>
        <v>42169</v>
      </c>
      <c r="K560" s="66">
        <f t="shared" si="76"/>
        <v>44404</v>
      </c>
      <c r="L560" s="62">
        <v>0</v>
      </c>
      <c r="M560" s="62">
        <v>0</v>
      </c>
      <c r="N560" s="62">
        <v>21226.14</v>
      </c>
      <c r="O560" s="62"/>
      <c r="P560" s="62">
        <v>17933.86</v>
      </c>
      <c r="Q560" s="62">
        <v>54.2</v>
      </c>
      <c r="R560" s="62">
        <v>34</v>
      </c>
      <c r="S560" s="62">
        <v>3444</v>
      </c>
      <c r="T560" s="62">
        <v>2305410</v>
      </c>
      <c r="U560" s="65">
        <v>21226.14</v>
      </c>
      <c r="V560" s="65"/>
      <c r="W560" s="65">
        <v>11991</v>
      </c>
      <c r="X560" s="65">
        <v>0</v>
      </c>
      <c r="Y560" s="62">
        <v>0</v>
      </c>
      <c r="Z560" s="62">
        <v>0</v>
      </c>
      <c r="AA560" s="62">
        <v>0</v>
      </c>
      <c r="AB560" s="62">
        <v>0</v>
      </c>
      <c r="AC560" s="62">
        <v>3596.27</v>
      </c>
      <c r="AD560" s="62">
        <v>0</v>
      </c>
      <c r="AE560" s="62">
        <v>0</v>
      </c>
      <c r="AF560" s="62">
        <v>0</v>
      </c>
      <c r="AG560" s="62"/>
      <c r="AH560" s="62"/>
      <c r="AI560" s="62"/>
      <c r="AJ560" s="62"/>
    </row>
    <row r="561" spans="1:36" outlineLevel="2" x14ac:dyDescent="0.3">
      <c r="A561" s="62" t="s">
        <v>583</v>
      </c>
      <c r="B561" s="62" t="str">
        <f t="shared" si="75"/>
        <v>MRC</v>
      </c>
      <c r="C561" s="63" t="str">
        <f>VLOOKUP(MID(E561,1,4),Sheet1!B$2:H$123,3,)</f>
        <v>TOWN HALL</v>
      </c>
      <c r="D561" s="64" t="str">
        <f>VLOOKUP(B561,project!A$2:D$101,2,)</f>
        <v xml:space="preserve">P-MUNICIPAL RUNNING COST                          </v>
      </c>
      <c r="E561" s="63" t="s">
        <v>1716</v>
      </c>
      <c r="F561" s="63" t="s">
        <v>207</v>
      </c>
      <c r="G561" s="65">
        <v>200000</v>
      </c>
      <c r="H561" s="65">
        <v>107870</v>
      </c>
      <c r="I561" s="66">
        <v>100000</v>
      </c>
      <c r="J561" s="66">
        <f t="shared" si="76"/>
        <v>105300</v>
      </c>
      <c r="K561" s="66">
        <f t="shared" si="76"/>
        <v>110881</v>
      </c>
      <c r="L561" s="62">
        <v>0</v>
      </c>
      <c r="M561" s="62">
        <v>0</v>
      </c>
      <c r="N561" s="62">
        <v>7870</v>
      </c>
      <c r="O561" s="62"/>
      <c r="P561" s="62">
        <v>100000</v>
      </c>
      <c r="Q561" s="62">
        <v>7.29</v>
      </c>
      <c r="R561" s="62">
        <v>34</v>
      </c>
      <c r="S561" s="62">
        <v>3444</v>
      </c>
      <c r="T561" s="62">
        <v>2306100</v>
      </c>
      <c r="U561" s="65">
        <v>7870</v>
      </c>
      <c r="V561" s="65"/>
      <c r="W561" s="65">
        <v>0</v>
      </c>
      <c r="X561" s="65">
        <v>-92130</v>
      </c>
      <c r="Y561" s="62">
        <v>0</v>
      </c>
      <c r="Z561" s="62">
        <v>0</v>
      </c>
      <c r="AA561" s="62">
        <v>0</v>
      </c>
      <c r="AB561" s="62">
        <v>0</v>
      </c>
      <c r="AC561" s="62">
        <v>0</v>
      </c>
      <c r="AD561" s="62">
        <v>0</v>
      </c>
      <c r="AE561" s="62">
        <v>0</v>
      </c>
      <c r="AF561" s="62">
        <v>0</v>
      </c>
      <c r="AG561" s="62"/>
      <c r="AH561" s="62"/>
      <c r="AI561" s="62"/>
      <c r="AJ561" s="62"/>
    </row>
    <row r="562" spans="1:36" outlineLevel="2" x14ac:dyDescent="0.3">
      <c r="A562" s="62" t="s">
        <v>583</v>
      </c>
      <c r="B562" s="62" t="str">
        <f t="shared" si="75"/>
        <v>MRC</v>
      </c>
      <c r="C562" s="63" t="str">
        <f>VLOOKUP(MID(E562,1,4),Sheet1!B$2:H$123,3,)</f>
        <v>TOWN HALL</v>
      </c>
      <c r="D562" s="64" t="str">
        <f>VLOOKUP(B562,project!A$2:D$101,2,)</f>
        <v xml:space="preserve">P-MUNICIPAL RUNNING COST                          </v>
      </c>
      <c r="E562" s="63" t="s">
        <v>1717</v>
      </c>
      <c r="F562" s="63" t="s">
        <v>212</v>
      </c>
      <c r="G562" s="65">
        <v>200000</v>
      </c>
      <c r="H562" s="65">
        <v>242607</v>
      </c>
      <c r="I562" s="66">
        <v>200000</v>
      </c>
      <c r="J562" s="66">
        <f t="shared" si="76"/>
        <v>210600</v>
      </c>
      <c r="K562" s="66">
        <f t="shared" si="76"/>
        <v>221762</v>
      </c>
      <c r="L562" s="62">
        <v>0</v>
      </c>
      <c r="M562" s="62">
        <v>0</v>
      </c>
      <c r="N562" s="62">
        <v>136122.01</v>
      </c>
      <c r="O562" s="62"/>
      <c r="P562" s="62">
        <v>106484.99</v>
      </c>
      <c r="Q562" s="62">
        <v>56.1</v>
      </c>
      <c r="R562" s="62">
        <v>34</v>
      </c>
      <c r="S562" s="62">
        <v>3444</v>
      </c>
      <c r="T562" s="62">
        <v>2320600</v>
      </c>
      <c r="U562" s="65">
        <v>136122.01</v>
      </c>
      <c r="V562" s="65"/>
      <c r="W562" s="65">
        <v>42607</v>
      </c>
      <c r="X562" s="65">
        <v>0</v>
      </c>
      <c r="Y562" s="62">
        <v>0</v>
      </c>
      <c r="Z562" s="62">
        <v>0</v>
      </c>
      <c r="AA562" s="62">
        <v>0</v>
      </c>
      <c r="AB562" s="62">
        <v>0</v>
      </c>
      <c r="AC562" s="62">
        <v>0</v>
      </c>
      <c r="AD562" s="62">
        <v>0</v>
      </c>
      <c r="AE562" s="62">
        <v>0</v>
      </c>
      <c r="AF562" s="62">
        <v>0</v>
      </c>
      <c r="AG562" s="62"/>
      <c r="AH562" s="62"/>
      <c r="AI562" s="62"/>
      <c r="AJ562" s="62"/>
    </row>
    <row r="563" spans="1:36" s="30" customFormat="1" outlineLevel="1" x14ac:dyDescent="0.3">
      <c r="A563" s="72"/>
      <c r="B563" s="72"/>
      <c r="C563" s="73" t="s">
        <v>3517</v>
      </c>
      <c r="D563" s="59"/>
      <c r="E563" s="73"/>
      <c r="F563" s="73"/>
      <c r="G563" s="74">
        <f>SUBTOTAL(9,G547:G562)</f>
        <v>3588628</v>
      </c>
      <c r="H563" s="74">
        <f>SUBTOTAL(9,H547:H562)</f>
        <v>4795528</v>
      </c>
      <c r="I563" s="75">
        <f>SUBTOTAL(9,I547:I562)</f>
        <v>4777462</v>
      </c>
      <c r="J563" s="75">
        <f>SUBTOTAL(9,J547:J562)</f>
        <v>5030667</v>
      </c>
      <c r="K563" s="75">
        <f>SUBTOTAL(9,K547:K562)</f>
        <v>5297294</v>
      </c>
      <c r="L563" s="72"/>
      <c r="M563" s="72"/>
      <c r="N563" s="72"/>
      <c r="O563" s="72"/>
      <c r="P563" s="72"/>
      <c r="Q563" s="72"/>
      <c r="R563" s="72"/>
      <c r="S563" s="72"/>
      <c r="T563" s="72"/>
      <c r="U563" s="74"/>
      <c r="V563" s="74"/>
      <c r="W563" s="74"/>
      <c r="X563" s="74"/>
      <c r="Y563" s="72"/>
      <c r="Z563" s="72"/>
      <c r="AA563" s="72"/>
      <c r="AB563" s="72"/>
      <c r="AC563" s="72"/>
      <c r="AD563" s="72"/>
      <c r="AE563" s="72"/>
      <c r="AF563" s="72"/>
      <c r="AG563" s="72"/>
      <c r="AH563" s="72"/>
      <c r="AI563" s="72"/>
      <c r="AJ563" s="72"/>
    </row>
    <row r="564" spans="1:36" outlineLevel="2" x14ac:dyDescent="0.3">
      <c r="A564" s="62" t="s">
        <v>583</v>
      </c>
      <c r="B564" s="62" t="str">
        <f t="shared" ref="B564:B581" si="77">MID(E564,14,3)</f>
        <v>MRC</v>
      </c>
      <c r="C564" s="63" t="str">
        <f>VLOOKUP(MID(E564,1,4),Sheet1!B$2:H$123,3,)</f>
        <v>INTERNAL SECURITY</v>
      </c>
      <c r="D564" s="64" t="str">
        <f>VLOOKUP(B564,project!A$2:D$101,2,)</f>
        <v xml:space="preserve">P-MUNICIPAL RUNNING COST                          </v>
      </c>
      <c r="E564" s="63" t="s">
        <v>1733</v>
      </c>
      <c r="F564" s="63" t="s">
        <v>98</v>
      </c>
      <c r="G564" s="65">
        <v>5508028</v>
      </c>
      <c r="H564" s="65">
        <v>5772289</v>
      </c>
      <c r="I564" s="66">
        <f>ROUND(IF(ISERROR(VLOOKUP(CONCATENATE(E564," Total"),[1]salbud19!$E$6:$S$5588,15,)=TRUE),0,VLOOKUP(CONCATENATE(E564," Total"),[1]salbud19!$E$6:$S$5588,15,)),0)</f>
        <v>6090188</v>
      </c>
      <c r="J564" s="66">
        <f t="shared" ref="J564:K581" si="78">ROUND(SUM(I564*5.3%)+I564,0)</f>
        <v>6412968</v>
      </c>
      <c r="K564" s="66">
        <f t="shared" si="78"/>
        <v>6752855</v>
      </c>
      <c r="L564" s="62">
        <v>0</v>
      </c>
      <c r="M564" s="62">
        <v>0</v>
      </c>
      <c r="N564" s="62">
        <v>3227577.91</v>
      </c>
      <c r="O564" s="62"/>
      <c r="P564" s="62">
        <v>2544711.09</v>
      </c>
      <c r="Q564" s="62">
        <v>55.91</v>
      </c>
      <c r="R564" s="62">
        <v>34</v>
      </c>
      <c r="S564" s="62">
        <v>3445</v>
      </c>
      <c r="T564" s="62">
        <v>2110010</v>
      </c>
      <c r="U564" s="65">
        <v>3227577.91</v>
      </c>
      <c r="V564" s="65"/>
      <c r="W564" s="65">
        <v>264261</v>
      </c>
      <c r="X564" s="65">
        <v>0</v>
      </c>
      <c r="Y564" s="62">
        <v>0</v>
      </c>
      <c r="Z564" s="62">
        <v>0</v>
      </c>
      <c r="AA564" s="62">
        <v>0</v>
      </c>
      <c r="AB564" s="62">
        <v>0</v>
      </c>
      <c r="AC564" s="62">
        <v>473977.3</v>
      </c>
      <c r="AD564" s="62">
        <v>0</v>
      </c>
      <c r="AE564" s="62">
        <v>0</v>
      </c>
      <c r="AF564" s="62">
        <v>0</v>
      </c>
      <c r="AG564" s="62"/>
      <c r="AH564" s="62"/>
      <c r="AI564" s="62"/>
      <c r="AJ564" s="62"/>
    </row>
    <row r="565" spans="1:36" outlineLevel="2" x14ac:dyDescent="0.3">
      <c r="A565" s="62" t="s">
        <v>583</v>
      </c>
      <c r="B565" s="62" t="str">
        <f t="shared" si="77"/>
        <v>MRC</v>
      </c>
      <c r="C565" s="63" t="str">
        <f>VLOOKUP(MID(E565,1,4),Sheet1!B$2:H$123,3,)</f>
        <v>INTERNAL SECURITY</v>
      </c>
      <c r="D565" s="64" t="str">
        <f>VLOOKUP(B565,project!A$2:D$101,2,)</f>
        <v xml:space="preserve">P-MUNICIPAL RUNNING COST                          </v>
      </c>
      <c r="E565" s="63" t="s">
        <v>1734</v>
      </c>
      <c r="F565" s="63" t="s">
        <v>99</v>
      </c>
      <c r="G565" s="65">
        <v>336245</v>
      </c>
      <c r="H565" s="65">
        <v>507126</v>
      </c>
      <c r="I565" s="66">
        <f>ROUND(IF(ISERROR(VLOOKUP(CONCATENATE(E565," Total"),[1]salbud19!$E$6:$S$5588,15,)=TRUE),0,VLOOKUP(CONCATENATE(E565," Total"),[1]salbud19!$E$6:$S$5588,15,)),0)</f>
        <v>507096</v>
      </c>
      <c r="J565" s="66">
        <f t="shared" si="78"/>
        <v>533972</v>
      </c>
      <c r="K565" s="66">
        <f t="shared" si="78"/>
        <v>562273</v>
      </c>
      <c r="L565" s="62">
        <v>0</v>
      </c>
      <c r="M565" s="62">
        <v>0</v>
      </c>
      <c r="N565" s="62">
        <v>198149.33</v>
      </c>
      <c r="O565" s="62"/>
      <c r="P565" s="62">
        <v>308976.67</v>
      </c>
      <c r="Q565" s="62">
        <v>39.07</v>
      </c>
      <c r="R565" s="62">
        <v>34</v>
      </c>
      <c r="S565" s="62">
        <v>3445</v>
      </c>
      <c r="T565" s="62">
        <v>2110100</v>
      </c>
      <c r="U565" s="65">
        <v>198149.33</v>
      </c>
      <c r="V565" s="65"/>
      <c r="W565" s="65">
        <v>170881</v>
      </c>
      <c r="X565" s="65">
        <v>0</v>
      </c>
      <c r="Y565" s="62">
        <v>0</v>
      </c>
      <c r="Z565" s="62">
        <v>0</v>
      </c>
      <c r="AA565" s="62">
        <v>0</v>
      </c>
      <c r="AB565" s="62">
        <v>0</v>
      </c>
      <c r="AC565" s="62">
        <v>11545</v>
      </c>
      <c r="AD565" s="62">
        <v>0</v>
      </c>
      <c r="AE565" s="62">
        <v>0</v>
      </c>
      <c r="AF565" s="62">
        <v>0</v>
      </c>
      <c r="AG565" s="62"/>
      <c r="AH565" s="62"/>
      <c r="AI565" s="62"/>
      <c r="AJ565" s="62"/>
    </row>
    <row r="566" spans="1:36" outlineLevel="2" x14ac:dyDescent="0.3">
      <c r="A566" s="62" t="s">
        <v>583</v>
      </c>
      <c r="B566" s="62" t="str">
        <f t="shared" si="77"/>
        <v>MRC</v>
      </c>
      <c r="C566" s="63" t="str">
        <f>VLOOKUP(MID(E566,1,4),Sheet1!B$2:H$123,3,)</f>
        <v>INTERNAL SECURITY</v>
      </c>
      <c r="D566" s="64" t="str">
        <f>VLOOKUP(B566,project!A$2:D$101,2,)</f>
        <v xml:space="preserve">P-MUNICIPAL RUNNING COST                          </v>
      </c>
      <c r="E566" s="63" t="s">
        <v>1735</v>
      </c>
      <c r="F566" s="63" t="s">
        <v>100</v>
      </c>
      <c r="G566" s="65">
        <v>10800</v>
      </c>
      <c r="H566" s="65">
        <v>12600</v>
      </c>
      <c r="I566" s="66">
        <v>12600</v>
      </c>
      <c r="J566" s="66">
        <f t="shared" si="78"/>
        <v>13268</v>
      </c>
      <c r="K566" s="66">
        <f t="shared" si="78"/>
        <v>13971</v>
      </c>
      <c r="L566" s="62">
        <v>0</v>
      </c>
      <c r="M566" s="62">
        <v>0</v>
      </c>
      <c r="N566" s="62">
        <v>8100</v>
      </c>
      <c r="O566" s="62"/>
      <c r="P566" s="62">
        <v>4500</v>
      </c>
      <c r="Q566" s="62">
        <v>64.28</v>
      </c>
      <c r="R566" s="62">
        <v>34</v>
      </c>
      <c r="S566" s="62">
        <v>3445</v>
      </c>
      <c r="T566" s="62">
        <v>2110220</v>
      </c>
      <c r="U566" s="65">
        <v>8100</v>
      </c>
      <c r="V566" s="65"/>
      <c r="W566" s="65">
        <v>1800</v>
      </c>
      <c r="X566" s="65">
        <v>0</v>
      </c>
      <c r="Y566" s="62">
        <v>0</v>
      </c>
      <c r="Z566" s="62">
        <v>0</v>
      </c>
      <c r="AA566" s="62">
        <v>0</v>
      </c>
      <c r="AB566" s="62">
        <v>0</v>
      </c>
      <c r="AC566" s="62">
        <v>900</v>
      </c>
      <c r="AD566" s="62">
        <v>0</v>
      </c>
      <c r="AE566" s="62">
        <v>0</v>
      </c>
      <c r="AF566" s="62">
        <v>0</v>
      </c>
      <c r="AG566" s="62"/>
      <c r="AH566" s="62"/>
      <c r="AI566" s="62"/>
      <c r="AJ566" s="62"/>
    </row>
    <row r="567" spans="1:36" outlineLevel="2" x14ac:dyDescent="0.3">
      <c r="A567" s="62" t="s">
        <v>583</v>
      </c>
      <c r="B567" s="62" t="str">
        <f t="shared" si="77"/>
        <v>MRC</v>
      </c>
      <c r="C567" s="63" t="str">
        <f>VLOOKUP(MID(E567,1,4),Sheet1!B$2:H$123,3,)</f>
        <v>INTERNAL SECURITY</v>
      </c>
      <c r="D567" s="64" t="str">
        <f>VLOOKUP(B567,project!A$2:D$101,2,)</f>
        <v xml:space="preserve">P-MUNICIPAL RUNNING COST                          </v>
      </c>
      <c r="E567" s="63" t="s">
        <v>1736</v>
      </c>
      <c r="F567" s="63" t="s">
        <v>101</v>
      </c>
      <c r="G567" s="65">
        <v>44520</v>
      </c>
      <c r="H567" s="65">
        <v>47800</v>
      </c>
      <c r="I567" s="66">
        <f>ROUND(IF(ISERROR(VLOOKUP(CONCATENATE(E567," Total"),[1]salbud19!$E$6:$S$5588,15,)=TRUE),0,VLOOKUP(CONCATENATE(E567," Total"),[1]salbud19!$E$6:$S$5588,15,)),0)</f>
        <v>47797</v>
      </c>
      <c r="J567" s="66">
        <f t="shared" si="78"/>
        <v>50330</v>
      </c>
      <c r="K567" s="66">
        <f t="shared" si="78"/>
        <v>52997</v>
      </c>
      <c r="L567" s="62">
        <v>0</v>
      </c>
      <c r="M567" s="62">
        <v>0</v>
      </c>
      <c r="N567" s="62">
        <v>27881.35</v>
      </c>
      <c r="O567" s="62"/>
      <c r="P567" s="62">
        <v>19918.650000000001</v>
      </c>
      <c r="Q567" s="62">
        <v>58.32</v>
      </c>
      <c r="R567" s="62">
        <v>34</v>
      </c>
      <c r="S567" s="62">
        <v>3445</v>
      </c>
      <c r="T567" s="62">
        <v>2110260</v>
      </c>
      <c r="U567" s="65">
        <v>27881.35</v>
      </c>
      <c r="V567" s="65"/>
      <c r="W567" s="65">
        <v>3280</v>
      </c>
      <c r="X567" s="65">
        <v>0</v>
      </c>
      <c r="Y567" s="62">
        <v>0</v>
      </c>
      <c r="Z567" s="62">
        <v>0</v>
      </c>
      <c r="AA567" s="62">
        <v>0</v>
      </c>
      <c r="AB567" s="62">
        <v>0</v>
      </c>
      <c r="AC567" s="62">
        <v>3983.05</v>
      </c>
      <c r="AD567" s="62">
        <v>0</v>
      </c>
      <c r="AE567" s="62">
        <v>0</v>
      </c>
      <c r="AF567" s="62">
        <v>0</v>
      </c>
      <c r="AG567" s="62"/>
      <c r="AH567" s="62"/>
      <c r="AI567" s="62"/>
      <c r="AJ567" s="62"/>
    </row>
    <row r="568" spans="1:36" outlineLevel="2" x14ac:dyDescent="0.3">
      <c r="A568" s="62" t="s">
        <v>583</v>
      </c>
      <c r="B568" s="62" t="str">
        <f t="shared" si="77"/>
        <v>MRC</v>
      </c>
      <c r="C568" s="63" t="str">
        <f>VLOOKUP(MID(E568,1,4),Sheet1!B$2:H$123,3,)</f>
        <v>INTERNAL SECURITY</v>
      </c>
      <c r="D568" s="64" t="str">
        <f>VLOOKUP(B568,project!A$2:D$101,2,)</f>
        <v xml:space="preserve">P-MUNICIPAL RUNNING COST                          </v>
      </c>
      <c r="E568" s="63" t="s">
        <v>1737</v>
      </c>
      <c r="F568" s="63" t="s">
        <v>103</v>
      </c>
      <c r="G568" s="65">
        <v>152052</v>
      </c>
      <c r="H568" s="65">
        <v>152052</v>
      </c>
      <c r="I568" s="66">
        <f>ROUND(IF(ISERROR(VLOOKUP(CONCATENATE(E568," Total"),[1]salbud19!$E$6:$S$5588,15,)=TRUE),0,VLOOKUP(CONCATENATE(E568," Total"),[1]salbud19!$E$6:$S$5588,15,)),0)</f>
        <v>152052</v>
      </c>
      <c r="J568" s="66">
        <f t="shared" si="78"/>
        <v>160111</v>
      </c>
      <c r="K568" s="66">
        <f t="shared" si="78"/>
        <v>168597</v>
      </c>
      <c r="L568" s="62">
        <v>0</v>
      </c>
      <c r="M568" s="62">
        <v>0</v>
      </c>
      <c r="N568" s="62">
        <v>88697</v>
      </c>
      <c r="O568" s="62"/>
      <c r="P568" s="62">
        <v>63355</v>
      </c>
      <c r="Q568" s="62">
        <v>58.33</v>
      </c>
      <c r="R568" s="62">
        <v>34</v>
      </c>
      <c r="S568" s="62">
        <v>3445</v>
      </c>
      <c r="T568" s="62">
        <v>2110340</v>
      </c>
      <c r="U568" s="65">
        <v>88697</v>
      </c>
      <c r="V568" s="65"/>
      <c r="W568" s="65">
        <v>0</v>
      </c>
      <c r="X568" s="65">
        <v>0</v>
      </c>
      <c r="Y568" s="62">
        <v>0</v>
      </c>
      <c r="Z568" s="62">
        <v>0</v>
      </c>
      <c r="AA568" s="62">
        <v>0</v>
      </c>
      <c r="AB568" s="62">
        <v>0</v>
      </c>
      <c r="AC568" s="62">
        <v>12671</v>
      </c>
      <c r="AD568" s="62">
        <v>0</v>
      </c>
      <c r="AE568" s="62">
        <v>0</v>
      </c>
      <c r="AF568" s="62">
        <v>0</v>
      </c>
      <c r="AG568" s="62"/>
      <c r="AH568" s="62"/>
      <c r="AI568" s="62"/>
      <c r="AJ568" s="62"/>
    </row>
    <row r="569" spans="1:36" outlineLevel="2" x14ac:dyDescent="0.3">
      <c r="A569" s="62" t="s">
        <v>583</v>
      </c>
      <c r="B569" s="62" t="str">
        <f t="shared" si="77"/>
        <v>MRC</v>
      </c>
      <c r="C569" s="63" t="str">
        <f>VLOOKUP(MID(E569,1,4),Sheet1!B$2:H$123,3,)</f>
        <v>INTERNAL SECURITY</v>
      </c>
      <c r="D569" s="64" t="str">
        <f>VLOOKUP(B569,project!A$2:D$101,2,)</f>
        <v xml:space="preserve">P-MUNICIPAL RUNNING COST                          </v>
      </c>
      <c r="E569" s="63" t="s">
        <v>1738</v>
      </c>
      <c r="F569" s="63" t="s">
        <v>104</v>
      </c>
      <c r="G569" s="65">
        <v>900000</v>
      </c>
      <c r="H569" s="65">
        <v>2480073</v>
      </c>
      <c r="I569" s="66">
        <f>ROUND(IF(ISERROR(VLOOKUP(CONCATENATE(E569," Total"),[1]salbud19!$E$6:$S$5588,15,)=TRUE),0,VLOOKUP(CONCATENATE(E569," Total"),[1]salbud19!$E$6:$S$5588,15,)),0)</f>
        <v>0</v>
      </c>
      <c r="J569" s="66">
        <f t="shared" si="78"/>
        <v>0</v>
      </c>
      <c r="K569" s="66">
        <f t="shared" si="78"/>
        <v>0</v>
      </c>
      <c r="L569" s="62">
        <v>0</v>
      </c>
      <c r="M569" s="62">
        <v>0</v>
      </c>
      <c r="N569" s="62">
        <v>2023632.62</v>
      </c>
      <c r="O569" s="62"/>
      <c r="P569" s="62">
        <v>456440.38</v>
      </c>
      <c r="Q569" s="62">
        <v>81.59</v>
      </c>
      <c r="R569" s="62">
        <v>34</v>
      </c>
      <c r="S569" s="62">
        <v>3445</v>
      </c>
      <c r="T569" s="62">
        <v>2110380</v>
      </c>
      <c r="U569" s="65">
        <v>2023632.62</v>
      </c>
      <c r="V569" s="65"/>
      <c r="W569" s="65">
        <v>1580073</v>
      </c>
      <c r="X569" s="65">
        <v>0</v>
      </c>
      <c r="Y569" s="62">
        <v>0</v>
      </c>
      <c r="Z569" s="62">
        <v>0</v>
      </c>
      <c r="AA569" s="62">
        <v>0</v>
      </c>
      <c r="AB569" s="62">
        <v>0</v>
      </c>
      <c r="AC569" s="62">
        <v>183900.18</v>
      </c>
      <c r="AD569" s="62">
        <v>0</v>
      </c>
      <c r="AE569" s="62">
        <v>0</v>
      </c>
      <c r="AF569" s="62">
        <v>0</v>
      </c>
      <c r="AG569" s="62"/>
      <c r="AH569" s="62"/>
      <c r="AI569" s="62"/>
      <c r="AJ569" s="62"/>
    </row>
    <row r="570" spans="1:36" outlineLevel="2" x14ac:dyDescent="0.3">
      <c r="A570" s="62" t="s">
        <v>583</v>
      </c>
      <c r="B570" s="62" t="str">
        <f t="shared" si="77"/>
        <v>MRC</v>
      </c>
      <c r="C570" s="63" t="str">
        <f>VLOOKUP(MID(E570,1,4),Sheet1!B$2:H$123,3,)</f>
        <v>INTERNAL SECURITY</v>
      </c>
      <c r="D570" s="64" t="str">
        <f>VLOOKUP(B570,project!A$2:D$101,2,)</f>
        <v xml:space="preserve">P-MUNICIPAL RUNNING COST                          </v>
      </c>
      <c r="E570" s="63" t="s">
        <v>1739</v>
      </c>
      <c r="F570" s="63" t="s">
        <v>106</v>
      </c>
      <c r="G570" s="65">
        <v>1659</v>
      </c>
      <c r="H570" s="65">
        <v>2022</v>
      </c>
      <c r="I570" s="66">
        <f>IF(ISERROR(VLOOKUP(CONCATENATE(E570," Total"),[1]salbud19!$E$6:$S$5588,15,)=TRUE),0,VLOOKUP(CONCATENATE(E570," Total"),[1]salbud19!$E$6:$S$5588,15,))</f>
        <v>1980</v>
      </c>
      <c r="J570" s="66">
        <f t="shared" si="78"/>
        <v>2085</v>
      </c>
      <c r="K570" s="66">
        <f t="shared" si="78"/>
        <v>2196</v>
      </c>
      <c r="L570" s="62">
        <v>0</v>
      </c>
      <c r="M570" s="62">
        <v>0</v>
      </c>
      <c r="N570" s="62">
        <v>1105.5</v>
      </c>
      <c r="O570" s="62"/>
      <c r="P570" s="62">
        <v>916.5</v>
      </c>
      <c r="Q570" s="62">
        <v>54.67</v>
      </c>
      <c r="R570" s="62">
        <v>34</v>
      </c>
      <c r="S570" s="62">
        <v>3445</v>
      </c>
      <c r="T570" s="62">
        <v>2130010</v>
      </c>
      <c r="U570" s="65">
        <v>1105.5</v>
      </c>
      <c r="V570" s="65"/>
      <c r="W570" s="65">
        <v>363</v>
      </c>
      <c r="X570" s="65">
        <v>0</v>
      </c>
      <c r="Y570" s="62">
        <v>0</v>
      </c>
      <c r="Z570" s="62">
        <v>0</v>
      </c>
      <c r="AA570" s="62">
        <v>0</v>
      </c>
      <c r="AB570" s="62">
        <v>0</v>
      </c>
      <c r="AC570" s="62">
        <v>165</v>
      </c>
      <c r="AD570" s="62">
        <v>0</v>
      </c>
      <c r="AE570" s="62">
        <v>0</v>
      </c>
      <c r="AF570" s="62">
        <v>0</v>
      </c>
      <c r="AG570" s="62"/>
      <c r="AH570" s="62"/>
      <c r="AI570" s="62"/>
      <c r="AJ570" s="62"/>
    </row>
    <row r="571" spans="1:36" outlineLevel="2" x14ac:dyDescent="0.3">
      <c r="A571" s="62" t="s">
        <v>583</v>
      </c>
      <c r="B571" s="62" t="str">
        <f t="shared" si="77"/>
        <v>MRC</v>
      </c>
      <c r="C571" s="63" t="str">
        <f>VLOOKUP(MID(E571,1,4),Sheet1!B$2:H$123,3,)</f>
        <v>INTERNAL SECURITY</v>
      </c>
      <c r="D571" s="64" t="str">
        <f>VLOOKUP(B571,project!A$2:D$101,2,)</f>
        <v xml:space="preserve">P-MUNICIPAL RUNNING COST                          </v>
      </c>
      <c r="E571" s="63" t="s">
        <v>1740</v>
      </c>
      <c r="F571" s="63" t="s">
        <v>107</v>
      </c>
      <c r="G571" s="65">
        <v>115922</v>
      </c>
      <c r="H571" s="65">
        <v>144770</v>
      </c>
      <c r="I571" s="66">
        <f>ROUND(IF(ISERROR(VLOOKUP(CONCATENATE(E571," Total"),[1]salbud19!$E$6:$S$5588,15,)=TRUE),0,VLOOKUP(CONCATENATE(E571," Total"),[1]salbud19!$E$6:$S$5588,15,)),0)</f>
        <v>153085</v>
      </c>
      <c r="J571" s="66">
        <f t="shared" si="78"/>
        <v>161199</v>
      </c>
      <c r="K571" s="66">
        <f t="shared" si="78"/>
        <v>169743</v>
      </c>
      <c r="L571" s="62">
        <v>0</v>
      </c>
      <c r="M571" s="62">
        <v>0</v>
      </c>
      <c r="N571" s="62">
        <v>81555.12</v>
      </c>
      <c r="O571" s="62"/>
      <c r="P571" s="62">
        <v>63214.879999999997</v>
      </c>
      <c r="Q571" s="62">
        <v>56.33</v>
      </c>
      <c r="R571" s="62">
        <v>34</v>
      </c>
      <c r="S571" s="62">
        <v>3445</v>
      </c>
      <c r="T571" s="62">
        <v>2130100</v>
      </c>
      <c r="U571" s="65">
        <v>81555.12</v>
      </c>
      <c r="V571" s="65"/>
      <c r="W571" s="65">
        <v>28848</v>
      </c>
      <c r="X571" s="65">
        <v>0</v>
      </c>
      <c r="Y571" s="62">
        <v>0</v>
      </c>
      <c r="Z571" s="62">
        <v>0</v>
      </c>
      <c r="AA571" s="62">
        <v>0</v>
      </c>
      <c r="AB571" s="62">
        <v>0</v>
      </c>
      <c r="AC571" s="62">
        <v>11887.14</v>
      </c>
      <c r="AD571" s="62">
        <v>0</v>
      </c>
      <c r="AE571" s="62">
        <v>0</v>
      </c>
      <c r="AF571" s="62">
        <v>0</v>
      </c>
      <c r="AG571" s="62"/>
      <c r="AH571" s="62"/>
      <c r="AI571" s="62"/>
      <c r="AJ571" s="62"/>
    </row>
    <row r="572" spans="1:36" outlineLevel="2" x14ac:dyDescent="0.3">
      <c r="A572" s="62" t="s">
        <v>583</v>
      </c>
      <c r="B572" s="62" t="str">
        <f t="shared" si="77"/>
        <v>MRC</v>
      </c>
      <c r="C572" s="63" t="str">
        <f>VLOOKUP(MID(E572,1,4),Sheet1!B$2:H$123,3,)</f>
        <v>INTERNAL SECURITY</v>
      </c>
      <c r="D572" s="64" t="str">
        <f>VLOOKUP(B572,project!A$2:D$101,2,)</f>
        <v xml:space="preserve">P-MUNICIPAL RUNNING COST                          </v>
      </c>
      <c r="E572" s="63" t="s">
        <v>1741</v>
      </c>
      <c r="F572" s="63" t="s">
        <v>108</v>
      </c>
      <c r="G572" s="65">
        <v>436478</v>
      </c>
      <c r="H572" s="65">
        <v>522765</v>
      </c>
      <c r="I572" s="66">
        <f>ROUND(IF(ISERROR(VLOOKUP(CONCATENATE(E572," Total"),[1]salbud19!$E$6:$S$5588,15,)=TRUE),0,VLOOKUP(CONCATENATE(E572," Total"),[1]salbud19!$E$6:$S$5588,15,)),0)</f>
        <v>534568</v>
      </c>
      <c r="J572" s="66">
        <f t="shared" si="78"/>
        <v>562900</v>
      </c>
      <c r="K572" s="66">
        <f t="shared" si="78"/>
        <v>592734</v>
      </c>
      <c r="L572" s="62">
        <v>0</v>
      </c>
      <c r="M572" s="62">
        <v>0</v>
      </c>
      <c r="N572" s="62">
        <v>292137.93</v>
      </c>
      <c r="O572" s="62"/>
      <c r="P572" s="62">
        <v>230627.07</v>
      </c>
      <c r="Q572" s="62">
        <v>55.88</v>
      </c>
      <c r="R572" s="62">
        <v>34</v>
      </c>
      <c r="S572" s="62">
        <v>3445</v>
      </c>
      <c r="T572" s="62">
        <v>2130200</v>
      </c>
      <c r="U572" s="65">
        <v>292137.93</v>
      </c>
      <c r="V572" s="65"/>
      <c r="W572" s="65">
        <v>86287</v>
      </c>
      <c r="X572" s="65">
        <v>0</v>
      </c>
      <c r="Y572" s="62">
        <v>0</v>
      </c>
      <c r="Z572" s="62">
        <v>0</v>
      </c>
      <c r="AA572" s="62">
        <v>0</v>
      </c>
      <c r="AB572" s="62">
        <v>0</v>
      </c>
      <c r="AC572" s="62">
        <v>44547.32</v>
      </c>
      <c r="AD572" s="62">
        <v>0</v>
      </c>
      <c r="AE572" s="62">
        <v>0</v>
      </c>
      <c r="AF572" s="62">
        <v>0</v>
      </c>
      <c r="AG572" s="62"/>
      <c r="AH572" s="62"/>
      <c r="AI572" s="62"/>
      <c r="AJ572" s="62"/>
    </row>
    <row r="573" spans="1:36" outlineLevel="2" x14ac:dyDescent="0.3">
      <c r="A573" s="62" t="s">
        <v>583</v>
      </c>
      <c r="B573" s="62" t="str">
        <f t="shared" si="77"/>
        <v>MRC</v>
      </c>
      <c r="C573" s="63" t="str">
        <f>VLOOKUP(MID(E573,1,4),Sheet1!B$2:H$123,3,)</f>
        <v>INTERNAL SECURITY</v>
      </c>
      <c r="D573" s="64" t="str">
        <f>VLOOKUP(B573,project!A$2:D$101,2,)</f>
        <v xml:space="preserve">P-MUNICIPAL RUNNING COST                          </v>
      </c>
      <c r="E573" s="63" t="s">
        <v>1742</v>
      </c>
      <c r="F573" s="63" t="s">
        <v>109</v>
      </c>
      <c r="G573" s="65">
        <v>954440</v>
      </c>
      <c r="H573" s="65">
        <v>1230421</v>
      </c>
      <c r="I573" s="66">
        <f>ROUND(IF(ISERROR(VLOOKUP(CONCATENATE(E573," Total"),[1]salbud19!$E$6:$S$5588,15,)=TRUE),0,VLOOKUP(CONCATENATE(E573," Total"),[1]salbud19!$E$6:$S$5588,15,)),0)</f>
        <v>1297057</v>
      </c>
      <c r="J573" s="66">
        <f t="shared" si="78"/>
        <v>1365801</v>
      </c>
      <c r="K573" s="66">
        <f t="shared" si="78"/>
        <v>1438188</v>
      </c>
      <c r="L573" s="62">
        <v>0</v>
      </c>
      <c r="M573" s="62">
        <v>0</v>
      </c>
      <c r="N573" s="62">
        <v>689203.06</v>
      </c>
      <c r="O573" s="62"/>
      <c r="P573" s="62">
        <v>541217.93999999994</v>
      </c>
      <c r="Q573" s="62">
        <v>56.01</v>
      </c>
      <c r="R573" s="62">
        <v>34</v>
      </c>
      <c r="S573" s="62">
        <v>3445</v>
      </c>
      <c r="T573" s="62">
        <v>2130300</v>
      </c>
      <c r="U573" s="65">
        <v>689203.06</v>
      </c>
      <c r="V573" s="65"/>
      <c r="W573" s="65">
        <v>275981</v>
      </c>
      <c r="X573" s="65">
        <v>0</v>
      </c>
      <c r="Y573" s="62">
        <v>0</v>
      </c>
      <c r="Z573" s="62">
        <v>0</v>
      </c>
      <c r="AA573" s="62">
        <v>0</v>
      </c>
      <c r="AB573" s="62">
        <v>0</v>
      </c>
      <c r="AC573" s="62">
        <v>100471.76</v>
      </c>
      <c r="AD573" s="62">
        <v>0</v>
      </c>
      <c r="AE573" s="62">
        <v>0</v>
      </c>
      <c r="AF573" s="62">
        <v>0</v>
      </c>
      <c r="AG573" s="62"/>
      <c r="AH573" s="62"/>
      <c r="AI573" s="62"/>
      <c r="AJ573" s="62"/>
    </row>
    <row r="574" spans="1:36" outlineLevel="2" x14ac:dyDescent="0.3">
      <c r="A574" s="62" t="s">
        <v>583</v>
      </c>
      <c r="B574" s="62" t="str">
        <f t="shared" si="77"/>
        <v>MRC</v>
      </c>
      <c r="C574" s="63" t="str">
        <f>VLOOKUP(MID(E574,1,4),Sheet1!B$2:H$123,3,)</f>
        <v>INTERNAL SECURITY</v>
      </c>
      <c r="D574" s="64" t="str">
        <f>VLOOKUP(B574,project!A$2:D$101,2,)</f>
        <v xml:space="preserve">P-MUNICIPAL RUNNING COST                          </v>
      </c>
      <c r="E574" s="63" t="s">
        <v>1743</v>
      </c>
      <c r="F574" s="63" t="s">
        <v>110</v>
      </c>
      <c r="G574" s="65">
        <v>32124</v>
      </c>
      <c r="H574" s="65">
        <v>36515</v>
      </c>
      <c r="I574" s="66">
        <f>ROUND(IF(ISERROR(VLOOKUP(CONCATENATE(E574," Total"),[1]salbud19!$E$6:$S$5588,15,)=TRUE),0,VLOOKUP(CONCATENATE(E574," Total"),[1]salbud19!$E$6:$S$5588,15,)),0)</f>
        <v>35680</v>
      </c>
      <c r="J574" s="66">
        <f t="shared" si="78"/>
        <v>37571</v>
      </c>
      <c r="K574" s="66">
        <f t="shared" si="78"/>
        <v>39562</v>
      </c>
      <c r="L574" s="62">
        <v>0</v>
      </c>
      <c r="M574" s="62">
        <v>0</v>
      </c>
      <c r="N574" s="62">
        <v>20077.2</v>
      </c>
      <c r="O574" s="62"/>
      <c r="P574" s="62">
        <v>16437.8</v>
      </c>
      <c r="Q574" s="62">
        <v>54.98</v>
      </c>
      <c r="R574" s="62">
        <v>34</v>
      </c>
      <c r="S574" s="62">
        <v>3445</v>
      </c>
      <c r="T574" s="62">
        <v>2130400</v>
      </c>
      <c r="U574" s="65">
        <v>20077.2</v>
      </c>
      <c r="V574" s="65"/>
      <c r="W574" s="65">
        <v>4391</v>
      </c>
      <c r="X574" s="65">
        <v>0</v>
      </c>
      <c r="Y574" s="62">
        <v>0</v>
      </c>
      <c r="Z574" s="62">
        <v>0</v>
      </c>
      <c r="AA574" s="62">
        <v>0</v>
      </c>
      <c r="AB574" s="62">
        <v>0</v>
      </c>
      <c r="AC574" s="62">
        <v>2974.4</v>
      </c>
      <c r="AD574" s="62">
        <v>0</v>
      </c>
      <c r="AE574" s="62">
        <v>0</v>
      </c>
      <c r="AF574" s="62">
        <v>0</v>
      </c>
      <c r="AG574" s="62"/>
      <c r="AH574" s="62"/>
      <c r="AI574" s="62"/>
      <c r="AJ574" s="62"/>
    </row>
    <row r="575" spans="1:36" outlineLevel="2" x14ac:dyDescent="0.3">
      <c r="A575" s="62" t="s">
        <v>583</v>
      </c>
      <c r="B575" s="62" t="str">
        <f t="shared" si="77"/>
        <v>MRC</v>
      </c>
      <c r="C575" s="63" t="str">
        <f>VLOOKUP(MID(E575,1,4),Sheet1!B$2:H$123,3,)</f>
        <v>INTERNAL SECURITY</v>
      </c>
      <c r="D575" s="64" t="str">
        <f>VLOOKUP(B575,project!A$2:D$101,2,)</f>
        <v xml:space="preserve">P-MUNICIPAL RUNNING COST                          </v>
      </c>
      <c r="E575" s="63" t="s">
        <v>1744</v>
      </c>
      <c r="F575" s="63" t="s">
        <v>147</v>
      </c>
      <c r="G575" s="65">
        <v>10000000</v>
      </c>
      <c r="H575" s="65">
        <v>11701500</v>
      </c>
      <c r="I575" s="66">
        <f>(H575)</f>
        <v>11701500</v>
      </c>
      <c r="J575" s="66">
        <f t="shared" si="78"/>
        <v>12321680</v>
      </c>
      <c r="K575" s="66">
        <f t="shared" si="78"/>
        <v>12974729</v>
      </c>
      <c r="L575" s="62">
        <v>1094373.42</v>
      </c>
      <c r="M575" s="62">
        <v>869812.02</v>
      </c>
      <c r="N575" s="62">
        <v>9110502.3100000005</v>
      </c>
      <c r="O575" s="62"/>
      <c r="P575" s="62">
        <v>2590997.69</v>
      </c>
      <c r="Q575" s="62">
        <v>77.849999999999994</v>
      </c>
      <c r="R575" s="62">
        <v>34</v>
      </c>
      <c r="S575" s="62">
        <v>3445</v>
      </c>
      <c r="T575" s="62">
        <v>2265400</v>
      </c>
      <c r="U575" s="65">
        <v>9110502.3100000005</v>
      </c>
      <c r="V575" s="65"/>
      <c r="W575" s="65">
        <v>1701500</v>
      </c>
      <c r="X575" s="65">
        <v>0</v>
      </c>
      <c r="Y575" s="62">
        <v>869812.02</v>
      </c>
      <c r="Z575" s="62">
        <v>0</v>
      </c>
      <c r="AA575" s="62">
        <v>0</v>
      </c>
      <c r="AB575" s="62">
        <v>0</v>
      </c>
      <c r="AC575" s="62">
        <v>0</v>
      </c>
      <c r="AD575" s="62">
        <v>0</v>
      </c>
      <c r="AE575" s="62">
        <v>0</v>
      </c>
      <c r="AF575" s="62">
        <v>0</v>
      </c>
      <c r="AG575" s="62"/>
      <c r="AH575" s="62"/>
      <c r="AI575" s="62"/>
      <c r="AJ575" s="62"/>
    </row>
    <row r="576" spans="1:36" outlineLevel="2" x14ac:dyDescent="0.3">
      <c r="A576" s="62" t="s">
        <v>583</v>
      </c>
      <c r="B576" s="62" t="str">
        <f t="shared" si="77"/>
        <v>MRC</v>
      </c>
      <c r="C576" s="63" t="str">
        <f>VLOOKUP(MID(E576,1,4),Sheet1!B$2:H$123,3,)</f>
        <v>INTERNAL SECURITY</v>
      </c>
      <c r="D576" s="64" t="str">
        <f>VLOOKUP(B576,project!A$2:D$101,2,)</f>
        <v xml:space="preserve">P-MUNICIPAL RUNNING COST                          </v>
      </c>
      <c r="E576" s="63" t="s">
        <v>1745</v>
      </c>
      <c r="F576" s="63" t="s">
        <v>166</v>
      </c>
      <c r="G576" s="65">
        <v>4560</v>
      </c>
      <c r="H576" s="65">
        <v>2100</v>
      </c>
      <c r="I576" s="66">
        <f>350*12</f>
        <v>4200</v>
      </c>
      <c r="J576" s="66">
        <f t="shared" si="78"/>
        <v>4423</v>
      </c>
      <c r="K576" s="66">
        <f t="shared" si="78"/>
        <v>4657</v>
      </c>
      <c r="L576" s="62">
        <v>0</v>
      </c>
      <c r="M576" s="62">
        <v>0</v>
      </c>
      <c r="N576" s="62">
        <v>0</v>
      </c>
      <c r="O576" s="62"/>
      <c r="P576" s="62">
        <v>2100</v>
      </c>
      <c r="Q576" s="62">
        <v>0</v>
      </c>
      <c r="R576" s="62">
        <v>34</v>
      </c>
      <c r="S576" s="62">
        <v>3445</v>
      </c>
      <c r="T576" s="62">
        <v>2285400</v>
      </c>
      <c r="U576" s="65">
        <v>0</v>
      </c>
      <c r="V576" s="65"/>
      <c r="W576" s="65">
        <v>0</v>
      </c>
      <c r="X576" s="65">
        <v>-2460</v>
      </c>
      <c r="Y576" s="62">
        <v>0</v>
      </c>
      <c r="Z576" s="62">
        <v>0</v>
      </c>
      <c r="AA576" s="62">
        <v>0</v>
      </c>
      <c r="AB576" s="62">
        <v>0</v>
      </c>
      <c r="AC576" s="62">
        <v>0</v>
      </c>
      <c r="AD576" s="62">
        <v>0</v>
      </c>
      <c r="AE576" s="62">
        <v>0</v>
      </c>
      <c r="AF576" s="62">
        <v>0</v>
      </c>
      <c r="AG576" s="62"/>
      <c r="AH576" s="62"/>
      <c r="AI576" s="62"/>
      <c r="AJ576" s="62"/>
    </row>
    <row r="577" spans="1:36" outlineLevel="2" x14ac:dyDescent="0.3">
      <c r="A577" s="62" t="s">
        <v>583</v>
      </c>
      <c r="B577" s="62" t="str">
        <f t="shared" si="77"/>
        <v>MRC</v>
      </c>
      <c r="C577" s="63" t="str">
        <f>VLOOKUP(MID(E577,1,4),Sheet1!B$2:H$123,3,)</f>
        <v>INTERNAL SECURITY</v>
      </c>
      <c r="D577" s="64" t="str">
        <f>VLOOKUP(B577,project!A$2:D$101,2,)</f>
        <v xml:space="preserve">P-MUNICIPAL RUNNING COST                          </v>
      </c>
      <c r="E577" s="63" t="s">
        <v>1746</v>
      </c>
      <c r="F577" s="63" t="s">
        <v>178</v>
      </c>
      <c r="G577" s="65">
        <v>8100</v>
      </c>
      <c r="H577" s="65">
        <v>22620</v>
      </c>
      <c r="I577" s="66">
        <f>(H577)</f>
        <v>22620</v>
      </c>
      <c r="J577" s="66">
        <f t="shared" si="78"/>
        <v>23819</v>
      </c>
      <c r="K577" s="66">
        <f t="shared" si="78"/>
        <v>25081</v>
      </c>
      <c r="L577" s="62">
        <v>0</v>
      </c>
      <c r="M577" s="62">
        <v>0</v>
      </c>
      <c r="N577" s="62">
        <v>11820</v>
      </c>
      <c r="O577" s="62"/>
      <c r="P577" s="62">
        <v>10800</v>
      </c>
      <c r="Q577" s="62">
        <v>52.25</v>
      </c>
      <c r="R577" s="62">
        <v>34</v>
      </c>
      <c r="S577" s="62">
        <v>3445</v>
      </c>
      <c r="T577" s="62">
        <v>2301100</v>
      </c>
      <c r="U577" s="65">
        <v>11820</v>
      </c>
      <c r="V577" s="65"/>
      <c r="W577" s="65">
        <v>14520</v>
      </c>
      <c r="X577" s="65">
        <v>0</v>
      </c>
      <c r="Y577" s="62">
        <v>0</v>
      </c>
      <c r="Z577" s="62">
        <v>0</v>
      </c>
      <c r="AA577" s="62">
        <v>0</v>
      </c>
      <c r="AB577" s="62">
        <v>0</v>
      </c>
      <c r="AC577" s="62">
        <v>1440</v>
      </c>
      <c r="AD577" s="62">
        <v>0</v>
      </c>
      <c r="AE577" s="62">
        <v>0</v>
      </c>
      <c r="AF577" s="62">
        <v>0</v>
      </c>
      <c r="AG577" s="62"/>
      <c r="AH577" s="62"/>
      <c r="AI577" s="62"/>
      <c r="AJ577" s="62"/>
    </row>
    <row r="578" spans="1:36" outlineLevel="2" x14ac:dyDescent="0.3">
      <c r="A578" s="62" t="s">
        <v>583</v>
      </c>
      <c r="B578" s="62" t="str">
        <f t="shared" si="77"/>
        <v>MRC</v>
      </c>
      <c r="C578" s="63" t="str">
        <f>VLOOKUP(MID(E578,1,4),Sheet1!B$2:H$123,3,)</f>
        <v>INTERNAL SECURITY</v>
      </c>
      <c r="D578" s="64" t="str">
        <f>VLOOKUP(B578,project!A$2:D$101,2,)</f>
        <v xml:space="preserve">P-MUNICIPAL RUNNING COST                          </v>
      </c>
      <c r="E578" s="63" t="s">
        <v>1747</v>
      </c>
      <c r="F578" s="63" t="s">
        <v>198</v>
      </c>
      <c r="G578" s="65">
        <v>62232</v>
      </c>
      <c r="H578" s="65">
        <v>85575</v>
      </c>
      <c r="I578" s="66">
        <f>ROUND(IF(ISERROR(VLOOKUP(CONCATENATE(E578," Total"),[1]salbud19!$E$6:$S$5588,15,)=TRUE),0,VLOOKUP(CONCATENATE(E578," Total"),[1]salbud19!$E$6:$S$5588,15,)),0)</f>
        <v>69814</v>
      </c>
      <c r="J578" s="66">
        <f t="shared" si="78"/>
        <v>73514</v>
      </c>
      <c r="K578" s="66">
        <f t="shared" si="78"/>
        <v>77410</v>
      </c>
      <c r="L578" s="62">
        <v>0</v>
      </c>
      <c r="M578" s="62">
        <v>0</v>
      </c>
      <c r="N578" s="62">
        <v>57851.43</v>
      </c>
      <c r="O578" s="62"/>
      <c r="P578" s="62">
        <v>27723.57</v>
      </c>
      <c r="Q578" s="62">
        <v>67.599999999999994</v>
      </c>
      <c r="R578" s="62">
        <v>34</v>
      </c>
      <c r="S578" s="62">
        <v>3445</v>
      </c>
      <c r="T578" s="62">
        <v>2305410</v>
      </c>
      <c r="U578" s="65">
        <v>57851.43</v>
      </c>
      <c r="V578" s="65"/>
      <c r="W578" s="65">
        <v>23343</v>
      </c>
      <c r="X578" s="65">
        <v>0</v>
      </c>
      <c r="Y578" s="62">
        <v>0</v>
      </c>
      <c r="Z578" s="62">
        <v>0</v>
      </c>
      <c r="AA578" s="62">
        <v>0</v>
      </c>
      <c r="AB578" s="62">
        <v>0</v>
      </c>
      <c r="AC578" s="62">
        <v>7637.73</v>
      </c>
      <c r="AD578" s="62">
        <v>0</v>
      </c>
      <c r="AE578" s="62">
        <v>0</v>
      </c>
      <c r="AF578" s="62">
        <v>0</v>
      </c>
      <c r="AG578" s="62"/>
      <c r="AH578" s="62"/>
      <c r="AI578" s="62"/>
      <c r="AJ578" s="62"/>
    </row>
    <row r="579" spans="1:36" outlineLevel="2" x14ac:dyDescent="0.3">
      <c r="A579" s="62" t="s">
        <v>583</v>
      </c>
      <c r="B579" s="62" t="str">
        <f t="shared" si="77"/>
        <v>MRC</v>
      </c>
      <c r="C579" s="63" t="str">
        <f>VLOOKUP(MID(E579,1,4),Sheet1!B$2:H$123,3,)</f>
        <v>INTERNAL SECURITY</v>
      </c>
      <c r="D579" s="64" t="str">
        <f>VLOOKUP(B579,project!A$2:D$101,2,)</f>
        <v xml:space="preserve">P-MUNICIPAL RUNNING COST                          </v>
      </c>
      <c r="E579" s="63" t="s">
        <v>1748</v>
      </c>
      <c r="F579" s="63" t="s">
        <v>200</v>
      </c>
      <c r="G579" s="65">
        <v>0</v>
      </c>
      <c r="H579" s="65">
        <v>19543</v>
      </c>
      <c r="I579" s="66">
        <f>(H579)</f>
        <v>19543</v>
      </c>
      <c r="J579" s="66">
        <f t="shared" si="78"/>
        <v>20579</v>
      </c>
      <c r="K579" s="66">
        <f t="shared" si="78"/>
        <v>21670</v>
      </c>
      <c r="L579" s="62">
        <v>0</v>
      </c>
      <c r="M579" s="62">
        <v>0</v>
      </c>
      <c r="N579" s="62">
        <v>9131</v>
      </c>
      <c r="O579" s="62"/>
      <c r="P579" s="62">
        <v>10412</v>
      </c>
      <c r="Q579" s="62">
        <v>46.72</v>
      </c>
      <c r="R579" s="62">
        <v>34</v>
      </c>
      <c r="S579" s="62">
        <v>3445</v>
      </c>
      <c r="T579" s="62">
        <v>2305770</v>
      </c>
      <c r="U579" s="65">
        <v>9131</v>
      </c>
      <c r="V579" s="65"/>
      <c r="W579" s="65">
        <v>19543</v>
      </c>
      <c r="X579" s="65">
        <v>0</v>
      </c>
      <c r="Y579" s="62">
        <v>0</v>
      </c>
      <c r="Z579" s="62">
        <v>0</v>
      </c>
      <c r="AA579" s="62">
        <v>0</v>
      </c>
      <c r="AB579" s="62">
        <v>0</v>
      </c>
      <c r="AC579" s="62">
        <v>0</v>
      </c>
      <c r="AD579" s="62">
        <v>0</v>
      </c>
      <c r="AE579" s="62">
        <v>0</v>
      </c>
      <c r="AF579" s="62">
        <v>0</v>
      </c>
      <c r="AG579" s="62"/>
      <c r="AH579" s="62"/>
      <c r="AI579" s="62"/>
      <c r="AJ579" s="62"/>
    </row>
    <row r="580" spans="1:36" outlineLevel="2" x14ac:dyDescent="0.3">
      <c r="A580" s="62" t="s">
        <v>583</v>
      </c>
      <c r="B580" s="62" t="str">
        <f t="shared" si="77"/>
        <v>MRC</v>
      </c>
      <c r="C580" s="63" t="str">
        <f>VLOOKUP(MID(E580,1,4),Sheet1!B$2:H$123,3,)</f>
        <v>INTERNAL SECURITY</v>
      </c>
      <c r="D580" s="64" t="str">
        <f>VLOOKUP(B580,project!A$2:D$101,2,)</f>
        <v xml:space="preserve">P-MUNICIPAL RUNNING COST                          </v>
      </c>
      <c r="E580" s="63" t="s">
        <v>1749</v>
      </c>
      <c r="F580" s="63" t="s">
        <v>207</v>
      </c>
      <c r="G580" s="65">
        <v>155000</v>
      </c>
      <c r="H580" s="65">
        <v>110000</v>
      </c>
      <c r="I580" s="66">
        <f>(H580)</f>
        <v>110000</v>
      </c>
      <c r="J580" s="66">
        <f t="shared" si="78"/>
        <v>115830</v>
      </c>
      <c r="K580" s="66">
        <f t="shared" si="78"/>
        <v>121969</v>
      </c>
      <c r="L580" s="62">
        <v>0</v>
      </c>
      <c r="M580" s="62">
        <v>0</v>
      </c>
      <c r="N580" s="62">
        <v>110000</v>
      </c>
      <c r="O580" s="62"/>
      <c r="P580" s="62">
        <v>0</v>
      </c>
      <c r="Q580" s="62">
        <v>100</v>
      </c>
      <c r="R580" s="62">
        <v>34</v>
      </c>
      <c r="S580" s="62">
        <v>3445</v>
      </c>
      <c r="T580" s="62">
        <v>2306100</v>
      </c>
      <c r="U580" s="65">
        <v>110000</v>
      </c>
      <c r="V580" s="65"/>
      <c r="W580" s="65">
        <v>0</v>
      </c>
      <c r="X580" s="65">
        <v>-45000</v>
      </c>
      <c r="Y580" s="62">
        <v>0</v>
      </c>
      <c r="Z580" s="62">
        <v>0</v>
      </c>
      <c r="AA580" s="62">
        <v>0</v>
      </c>
      <c r="AB580" s="62">
        <v>0</v>
      </c>
      <c r="AC580" s="62">
        <v>0</v>
      </c>
      <c r="AD580" s="62">
        <v>0</v>
      </c>
      <c r="AE580" s="62">
        <v>0</v>
      </c>
      <c r="AF580" s="62">
        <v>0</v>
      </c>
      <c r="AG580" s="62"/>
      <c r="AH580" s="62"/>
      <c r="AI580" s="62"/>
      <c r="AJ580" s="62"/>
    </row>
    <row r="581" spans="1:36" outlineLevel="2" x14ac:dyDescent="0.3">
      <c r="A581" s="62" t="s">
        <v>583</v>
      </c>
      <c r="B581" s="62" t="str">
        <f t="shared" si="77"/>
        <v>MRC</v>
      </c>
      <c r="C581" s="63" t="str">
        <f>VLOOKUP(MID(E581,1,4),Sheet1!B$2:H$123,3,)</f>
        <v>INTERNAL SECURITY</v>
      </c>
      <c r="D581" s="64" t="str">
        <f>VLOOKUP(B581,project!A$2:D$101,2,)</f>
        <v xml:space="preserve">P-MUNICIPAL RUNNING COST                          </v>
      </c>
      <c r="E581" s="63" t="s">
        <v>1750</v>
      </c>
      <c r="F581" s="63" t="s">
        <v>216</v>
      </c>
      <c r="G581" s="65">
        <v>0</v>
      </c>
      <c r="H581" s="65">
        <v>18000</v>
      </c>
      <c r="I581" s="66">
        <f>(H581)</f>
        <v>18000</v>
      </c>
      <c r="J581" s="66">
        <f t="shared" si="78"/>
        <v>18954</v>
      </c>
      <c r="K581" s="66">
        <f t="shared" si="78"/>
        <v>19959</v>
      </c>
      <c r="L581" s="62">
        <v>0</v>
      </c>
      <c r="M581" s="62">
        <v>0</v>
      </c>
      <c r="N581" s="62">
        <v>0</v>
      </c>
      <c r="O581" s="62"/>
      <c r="P581" s="62">
        <v>18000</v>
      </c>
      <c r="Q581" s="62">
        <v>0</v>
      </c>
      <c r="R581" s="62">
        <v>34</v>
      </c>
      <c r="S581" s="62">
        <v>3445</v>
      </c>
      <c r="T581" s="62" t="s">
        <v>217</v>
      </c>
      <c r="U581" s="65">
        <v>0</v>
      </c>
      <c r="V581" s="65"/>
      <c r="W581" s="65">
        <v>18000</v>
      </c>
      <c r="X581" s="65">
        <v>0</v>
      </c>
      <c r="Y581" s="62">
        <v>0</v>
      </c>
      <c r="Z581" s="62">
        <v>0</v>
      </c>
      <c r="AA581" s="62">
        <v>0</v>
      </c>
      <c r="AB581" s="62">
        <v>0</v>
      </c>
      <c r="AC581" s="62">
        <v>0</v>
      </c>
      <c r="AD581" s="62">
        <v>0</v>
      </c>
      <c r="AE581" s="62">
        <v>0</v>
      </c>
      <c r="AF581" s="62">
        <v>0</v>
      </c>
      <c r="AG581" s="62"/>
      <c r="AH581" s="62"/>
      <c r="AI581" s="62"/>
      <c r="AJ581" s="62"/>
    </row>
    <row r="582" spans="1:36" s="30" customFormat="1" outlineLevel="1" x14ac:dyDescent="0.3">
      <c r="A582" s="72"/>
      <c r="B582" s="72"/>
      <c r="C582" s="73" t="s">
        <v>3518</v>
      </c>
      <c r="D582" s="59"/>
      <c r="E582" s="73"/>
      <c r="F582" s="73"/>
      <c r="G582" s="74">
        <f>SUBTOTAL(9,G564:G581)</f>
        <v>18722160</v>
      </c>
      <c r="H582" s="74">
        <f>SUBTOTAL(9,H564:H581)</f>
        <v>22867771</v>
      </c>
      <c r="I582" s="75">
        <f>SUBTOTAL(9,I564:I581)</f>
        <v>20777780</v>
      </c>
      <c r="J582" s="75">
        <f>SUBTOTAL(9,J564:J581)</f>
        <v>21879004</v>
      </c>
      <c r="K582" s="75">
        <f>SUBTOTAL(9,K564:K581)</f>
        <v>23038591</v>
      </c>
      <c r="L582" s="72"/>
      <c r="M582" s="72"/>
      <c r="N582" s="72"/>
      <c r="O582" s="72"/>
      <c r="P582" s="72"/>
      <c r="Q582" s="72"/>
      <c r="R582" s="72"/>
      <c r="S582" s="72"/>
      <c r="T582" s="72"/>
      <c r="U582" s="74"/>
      <c r="V582" s="74"/>
      <c r="W582" s="74"/>
      <c r="X582" s="74"/>
      <c r="Y582" s="72"/>
      <c r="Z582" s="72"/>
      <c r="AA582" s="72"/>
      <c r="AB582" s="72"/>
      <c r="AC582" s="72"/>
      <c r="AD582" s="72"/>
      <c r="AE582" s="72"/>
      <c r="AF582" s="72"/>
      <c r="AG582" s="72"/>
      <c r="AH582" s="72"/>
      <c r="AI582" s="72"/>
      <c r="AJ582" s="72"/>
    </row>
    <row r="583" spans="1:36" outlineLevel="2" x14ac:dyDescent="0.3">
      <c r="A583" s="62" t="s">
        <v>583</v>
      </c>
      <c r="B583" s="62" t="str">
        <f t="shared" ref="B583:B593" si="79">MID(E583,14,3)</f>
        <v>MRC</v>
      </c>
      <c r="C583" s="63" t="str">
        <f>VLOOKUP(MID(E583,1,4),Sheet1!B$2:H$123,3,)</f>
        <v>UTILITIES ADMIN</v>
      </c>
      <c r="D583" s="64" t="str">
        <f>VLOOKUP(B583,project!A$2:D$101,2,)</f>
        <v xml:space="preserve">P-MUNICIPAL RUNNING COST                          </v>
      </c>
      <c r="E583" s="63" t="s">
        <v>1757</v>
      </c>
      <c r="F583" s="63" t="s">
        <v>98</v>
      </c>
      <c r="G583" s="65">
        <v>2707366</v>
      </c>
      <c r="H583" s="65">
        <v>1956500</v>
      </c>
      <c r="I583" s="66">
        <f>ROUND(IF(ISERROR(VLOOKUP(CONCATENATE(E583," Total"),[1]salbud19!$E$6:$S$5588,15,)=TRUE),0,VLOOKUP(CONCATENATE(E583," Total"),[1]salbud19!$E$6:$S$5588,15,)),0)</f>
        <v>2083480</v>
      </c>
      <c r="J583" s="66">
        <f t="shared" ref="J583:K593" si="80">ROUND(SUM(I583*5.3%)+I583,0)</f>
        <v>2193904</v>
      </c>
      <c r="K583" s="66">
        <f t="shared" si="80"/>
        <v>2310181</v>
      </c>
      <c r="L583" s="62">
        <v>0</v>
      </c>
      <c r="M583" s="62">
        <v>0</v>
      </c>
      <c r="N583" s="62">
        <v>1150245</v>
      </c>
      <c r="O583" s="62"/>
      <c r="P583" s="62">
        <v>806255</v>
      </c>
      <c r="Q583" s="62">
        <v>58.79</v>
      </c>
      <c r="R583" s="62">
        <v>34</v>
      </c>
      <c r="S583" s="62">
        <v>3451</v>
      </c>
      <c r="T583" s="62">
        <v>2110010</v>
      </c>
      <c r="U583" s="65">
        <v>1150245</v>
      </c>
      <c r="V583" s="65"/>
      <c r="W583" s="65">
        <v>0</v>
      </c>
      <c r="X583" s="65">
        <v>-750866</v>
      </c>
      <c r="Y583" s="62">
        <v>0</v>
      </c>
      <c r="Z583" s="62">
        <v>0</v>
      </c>
      <c r="AA583" s="62">
        <v>0</v>
      </c>
      <c r="AB583" s="62">
        <v>0</v>
      </c>
      <c r="AC583" s="62">
        <v>161251</v>
      </c>
      <c r="AD583" s="62">
        <v>0</v>
      </c>
      <c r="AE583" s="62">
        <v>0</v>
      </c>
      <c r="AF583" s="62">
        <v>0</v>
      </c>
      <c r="AG583" s="62"/>
      <c r="AH583" s="62"/>
      <c r="AI583" s="62"/>
      <c r="AJ583" s="62"/>
    </row>
    <row r="584" spans="1:36" outlineLevel="2" x14ac:dyDescent="0.3">
      <c r="A584" s="62" t="s">
        <v>583</v>
      </c>
      <c r="B584" s="62" t="str">
        <f t="shared" si="79"/>
        <v>MRC</v>
      </c>
      <c r="C584" s="63" t="str">
        <f>VLOOKUP(MID(E584,1,4),Sheet1!B$2:H$123,3,)</f>
        <v>UTILITIES ADMIN</v>
      </c>
      <c r="D584" s="64" t="str">
        <f>VLOOKUP(B584,project!A$2:D$101,2,)</f>
        <v xml:space="preserve">P-MUNICIPAL RUNNING COST                          </v>
      </c>
      <c r="E584" s="63" t="s">
        <v>1758</v>
      </c>
      <c r="F584" s="63" t="s">
        <v>99</v>
      </c>
      <c r="G584" s="65">
        <v>225063</v>
      </c>
      <c r="H584" s="65">
        <v>160309</v>
      </c>
      <c r="I584" s="66">
        <f>ROUND(IF(ISERROR(VLOOKUP(CONCATENATE(E584," Total"),[1]salbud19!$E$6:$S$5588,15,)=TRUE),0,VLOOKUP(CONCATENATE(E584," Total"),[1]salbud19!$E$6:$S$5588,15,)),0)</f>
        <v>173014</v>
      </c>
      <c r="J584" s="66">
        <f t="shared" si="80"/>
        <v>182184</v>
      </c>
      <c r="K584" s="66">
        <f t="shared" si="80"/>
        <v>191840</v>
      </c>
      <c r="L584" s="62">
        <v>0</v>
      </c>
      <c r="M584" s="62">
        <v>0</v>
      </c>
      <c r="N584" s="62">
        <v>94949</v>
      </c>
      <c r="O584" s="62"/>
      <c r="P584" s="62">
        <v>65360</v>
      </c>
      <c r="Q584" s="62">
        <v>59.22</v>
      </c>
      <c r="R584" s="62">
        <v>34</v>
      </c>
      <c r="S584" s="62">
        <v>3451</v>
      </c>
      <c r="T584" s="62">
        <v>2110100</v>
      </c>
      <c r="U584" s="65">
        <v>94949</v>
      </c>
      <c r="V584" s="65"/>
      <c r="W584" s="65">
        <v>0</v>
      </c>
      <c r="X584" s="65">
        <v>-64754</v>
      </c>
      <c r="Y584" s="62">
        <v>0</v>
      </c>
      <c r="Z584" s="62">
        <v>0</v>
      </c>
      <c r="AA584" s="62">
        <v>0</v>
      </c>
      <c r="AB584" s="62">
        <v>0</v>
      </c>
      <c r="AC584" s="62">
        <v>0</v>
      </c>
      <c r="AD584" s="62">
        <v>0</v>
      </c>
      <c r="AE584" s="62">
        <v>0</v>
      </c>
      <c r="AF584" s="62">
        <v>0</v>
      </c>
      <c r="AG584" s="62"/>
      <c r="AH584" s="62"/>
      <c r="AI584" s="62"/>
      <c r="AJ584" s="62"/>
    </row>
    <row r="585" spans="1:36" outlineLevel="2" x14ac:dyDescent="0.3">
      <c r="A585" s="62" t="s">
        <v>583</v>
      </c>
      <c r="B585" s="62" t="str">
        <f t="shared" si="79"/>
        <v>MRC</v>
      </c>
      <c r="C585" s="63" t="str">
        <f>VLOOKUP(MID(E585,1,4),Sheet1!B$2:H$123,3,)</f>
        <v>UTILITIES ADMIN</v>
      </c>
      <c r="D585" s="64" t="str">
        <f>VLOOKUP(B585,project!A$2:D$101,2,)</f>
        <v xml:space="preserve">P-MUNICIPAL RUNNING COST                          </v>
      </c>
      <c r="E585" s="63" t="s">
        <v>1759</v>
      </c>
      <c r="F585" s="63" t="s">
        <v>101</v>
      </c>
      <c r="G585" s="65">
        <v>26712</v>
      </c>
      <c r="H585" s="65">
        <v>19917</v>
      </c>
      <c r="I585" s="66">
        <f>ROUND(IF(ISERROR(VLOOKUP(CONCATENATE(E585," Total"),[1]salbud19!$E$6:$S$5588,15,)=TRUE),0,VLOOKUP(CONCATENATE(E585," Total"),[1]salbud19!$E$6:$S$5588,15,)),0)</f>
        <v>19119</v>
      </c>
      <c r="J585" s="66">
        <f t="shared" si="80"/>
        <v>20132</v>
      </c>
      <c r="K585" s="66">
        <f t="shared" si="80"/>
        <v>21199</v>
      </c>
      <c r="L585" s="62">
        <v>0</v>
      </c>
      <c r="M585" s="62">
        <v>0</v>
      </c>
      <c r="N585" s="62">
        <v>11949.15</v>
      </c>
      <c r="O585" s="62"/>
      <c r="P585" s="62">
        <v>7967.85</v>
      </c>
      <c r="Q585" s="62">
        <v>59.99</v>
      </c>
      <c r="R585" s="62">
        <v>34</v>
      </c>
      <c r="S585" s="62">
        <v>3451</v>
      </c>
      <c r="T585" s="62">
        <v>2110260</v>
      </c>
      <c r="U585" s="65">
        <v>11949.15</v>
      </c>
      <c r="V585" s="65"/>
      <c r="W585" s="65">
        <v>0</v>
      </c>
      <c r="X585" s="65">
        <v>-6795</v>
      </c>
      <c r="Y585" s="62">
        <v>0</v>
      </c>
      <c r="Z585" s="62">
        <v>0</v>
      </c>
      <c r="AA585" s="62">
        <v>0</v>
      </c>
      <c r="AB585" s="62">
        <v>0</v>
      </c>
      <c r="AC585" s="62">
        <v>1593.22</v>
      </c>
      <c r="AD585" s="62">
        <v>0</v>
      </c>
      <c r="AE585" s="62">
        <v>0</v>
      </c>
      <c r="AF585" s="62">
        <v>0</v>
      </c>
      <c r="AG585" s="62"/>
      <c r="AH585" s="62"/>
      <c r="AI585" s="62"/>
      <c r="AJ585" s="62"/>
    </row>
    <row r="586" spans="1:36" outlineLevel="2" x14ac:dyDescent="0.3">
      <c r="A586" s="62" t="s">
        <v>583</v>
      </c>
      <c r="B586" s="62" t="str">
        <f t="shared" si="79"/>
        <v>MRC</v>
      </c>
      <c r="C586" s="63" t="str">
        <f>VLOOKUP(MID(E586,1,4),Sheet1!B$2:H$123,3,)</f>
        <v>UTILITIES ADMIN</v>
      </c>
      <c r="D586" s="64" t="str">
        <f>VLOOKUP(B586,project!A$2:D$101,2,)</f>
        <v xml:space="preserve">P-MUNICIPAL RUNNING COST                          </v>
      </c>
      <c r="E586" s="63" t="s">
        <v>1760</v>
      </c>
      <c r="F586" s="63" t="s">
        <v>103</v>
      </c>
      <c r="G586" s="65">
        <v>84699</v>
      </c>
      <c r="H586" s="65">
        <v>0</v>
      </c>
      <c r="I586" s="66">
        <f>ROUND(IF(ISERROR(VLOOKUP(CONCATENATE(E586," Total"),[1]salbud19!$E$6:$S$5588,15,)=TRUE),0,VLOOKUP(CONCATENATE(E586," Total"),[1]salbud19!$E$6:$S$5588,15,)),0)</f>
        <v>0</v>
      </c>
      <c r="J586" s="66">
        <f t="shared" si="80"/>
        <v>0</v>
      </c>
      <c r="K586" s="66">
        <f t="shared" si="80"/>
        <v>0</v>
      </c>
      <c r="L586" s="62">
        <v>0</v>
      </c>
      <c r="M586" s="62">
        <v>0</v>
      </c>
      <c r="N586" s="62">
        <v>0</v>
      </c>
      <c r="O586" s="62"/>
      <c r="P586" s="62">
        <v>0</v>
      </c>
      <c r="Q586" s="62">
        <v>0</v>
      </c>
      <c r="R586" s="62">
        <v>34</v>
      </c>
      <c r="S586" s="62">
        <v>3451</v>
      </c>
      <c r="T586" s="62">
        <v>2110340</v>
      </c>
      <c r="U586" s="65">
        <v>0</v>
      </c>
      <c r="V586" s="65"/>
      <c r="W586" s="65">
        <v>0</v>
      </c>
      <c r="X586" s="65">
        <v>-84699</v>
      </c>
      <c r="Y586" s="62">
        <v>0</v>
      </c>
      <c r="Z586" s="62">
        <v>0</v>
      </c>
      <c r="AA586" s="62">
        <v>0</v>
      </c>
      <c r="AB586" s="62">
        <v>0</v>
      </c>
      <c r="AC586" s="62">
        <v>0</v>
      </c>
      <c r="AD586" s="62">
        <v>0</v>
      </c>
      <c r="AE586" s="62">
        <v>0</v>
      </c>
      <c r="AF586" s="62">
        <v>0</v>
      </c>
      <c r="AG586" s="62"/>
      <c r="AH586" s="62"/>
      <c r="AI586" s="62"/>
      <c r="AJ586" s="62"/>
    </row>
    <row r="587" spans="1:36" outlineLevel="2" x14ac:dyDescent="0.3">
      <c r="A587" s="62" t="s">
        <v>583</v>
      </c>
      <c r="B587" s="62" t="str">
        <f t="shared" si="79"/>
        <v>MRC</v>
      </c>
      <c r="C587" s="63" t="str">
        <f>VLOOKUP(MID(E587,1,4),Sheet1!B$2:H$123,3,)</f>
        <v>UTILITIES ADMIN</v>
      </c>
      <c r="D587" s="64" t="str">
        <f>VLOOKUP(B587,project!A$2:D$101,2,)</f>
        <v xml:space="preserve">P-MUNICIPAL RUNNING COST                          </v>
      </c>
      <c r="E587" s="63" t="s">
        <v>1761</v>
      </c>
      <c r="F587" s="63" t="s">
        <v>106</v>
      </c>
      <c r="G587" s="65">
        <v>829</v>
      </c>
      <c r="H587" s="65">
        <v>702</v>
      </c>
      <c r="I587" s="66">
        <f>IF(ISERROR(VLOOKUP(CONCATENATE(E587," Total"),[1]salbud19!$E$6:$S$5588,15,)=TRUE),0,VLOOKUP(CONCATENATE(E587," Total"),[1]salbud19!$E$6:$S$5588,15,))</f>
        <v>693</v>
      </c>
      <c r="J587" s="66">
        <f t="shared" si="80"/>
        <v>730</v>
      </c>
      <c r="K587" s="66">
        <f t="shared" si="80"/>
        <v>769</v>
      </c>
      <c r="L587" s="62">
        <v>0</v>
      </c>
      <c r="M587" s="62">
        <v>0</v>
      </c>
      <c r="N587" s="62">
        <v>412.5</v>
      </c>
      <c r="O587" s="62"/>
      <c r="P587" s="62">
        <v>289.5</v>
      </c>
      <c r="Q587" s="62">
        <v>58.76</v>
      </c>
      <c r="R587" s="62">
        <v>34</v>
      </c>
      <c r="S587" s="62">
        <v>3451</v>
      </c>
      <c r="T587" s="62">
        <v>2130010</v>
      </c>
      <c r="U587" s="65">
        <v>412.5</v>
      </c>
      <c r="V587" s="65"/>
      <c r="W587" s="65">
        <v>0</v>
      </c>
      <c r="X587" s="65">
        <v>-127</v>
      </c>
      <c r="Y587" s="62">
        <v>0</v>
      </c>
      <c r="Z587" s="62">
        <v>0</v>
      </c>
      <c r="AA587" s="62">
        <v>0</v>
      </c>
      <c r="AB587" s="62">
        <v>0</v>
      </c>
      <c r="AC587" s="62">
        <v>57.75</v>
      </c>
      <c r="AD587" s="62">
        <v>0</v>
      </c>
      <c r="AE587" s="62">
        <v>0</v>
      </c>
      <c r="AF587" s="62">
        <v>0</v>
      </c>
      <c r="AG587" s="62"/>
      <c r="AH587" s="62"/>
      <c r="AI587" s="62"/>
      <c r="AJ587" s="62"/>
    </row>
    <row r="588" spans="1:36" outlineLevel="2" x14ac:dyDescent="0.3">
      <c r="A588" s="62" t="s">
        <v>583</v>
      </c>
      <c r="B588" s="62" t="str">
        <f t="shared" si="79"/>
        <v>MRC</v>
      </c>
      <c r="C588" s="63" t="str">
        <f>VLOOKUP(MID(E588,1,4),Sheet1!B$2:H$123,3,)</f>
        <v>UTILITIES ADMIN</v>
      </c>
      <c r="D588" s="64" t="str">
        <f>VLOOKUP(B588,project!A$2:D$101,2,)</f>
        <v xml:space="preserve">P-MUNICIPAL RUNNING COST                          </v>
      </c>
      <c r="E588" s="63" t="s">
        <v>1762</v>
      </c>
      <c r="F588" s="63" t="s">
        <v>107</v>
      </c>
      <c r="G588" s="65">
        <v>54147</v>
      </c>
      <c r="H588" s="65">
        <v>39134</v>
      </c>
      <c r="I588" s="66">
        <f>ROUND(IF(ISERROR(VLOOKUP(CONCATENATE(E588," Total"),[1]salbud19!$E$6:$S$5588,15,)=TRUE),0,VLOOKUP(CONCATENATE(E588," Total"),[1]salbud19!$E$6:$S$5588,15,)),0)</f>
        <v>41670</v>
      </c>
      <c r="J588" s="66">
        <f t="shared" si="80"/>
        <v>43879</v>
      </c>
      <c r="K588" s="66">
        <f t="shared" si="80"/>
        <v>46205</v>
      </c>
      <c r="L588" s="62">
        <v>0</v>
      </c>
      <c r="M588" s="62">
        <v>0</v>
      </c>
      <c r="N588" s="62">
        <v>23004.9</v>
      </c>
      <c r="O588" s="62"/>
      <c r="P588" s="62">
        <v>16129.1</v>
      </c>
      <c r="Q588" s="62">
        <v>58.78</v>
      </c>
      <c r="R588" s="62">
        <v>34</v>
      </c>
      <c r="S588" s="62">
        <v>3451</v>
      </c>
      <c r="T588" s="62">
        <v>2130100</v>
      </c>
      <c r="U588" s="65">
        <v>23004.9</v>
      </c>
      <c r="V588" s="65"/>
      <c r="W588" s="65">
        <v>0</v>
      </c>
      <c r="X588" s="65">
        <v>-15013</v>
      </c>
      <c r="Y588" s="62">
        <v>0</v>
      </c>
      <c r="Z588" s="62">
        <v>0</v>
      </c>
      <c r="AA588" s="62">
        <v>0</v>
      </c>
      <c r="AB588" s="62">
        <v>0</v>
      </c>
      <c r="AC588" s="62">
        <v>3225.02</v>
      </c>
      <c r="AD588" s="62">
        <v>0</v>
      </c>
      <c r="AE588" s="62">
        <v>0</v>
      </c>
      <c r="AF588" s="62">
        <v>0</v>
      </c>
      <c r="AG588" s="62"/>
      <c r="AH588" s="62"/>
      <c r="AI588" s="62"/>
      <c r="AJ588" s="62"/>
    </row>
    <row r="589" spans="1:36" outlineLevel="2" x14ac:dyDescent="0.3">
      <c r="A589" s="62" t="s">
        <v>583</v>
      </c>
      <c r="B589" s="62" t="str">
        <f t="shared" si="79"/>
        <v>MRC</v>
      </c>
      <c r="C589" s="63" t="str">
        <f>VLOOKUP(MID(E589,1,4),Sheet1!B$2:H$123,3,)</f>
        <v>UTILITIES ADMIN</v>
      </c>
      <c r="D589" s="64" t="str">
        <f>VLOOKUP(B589,project!A$2:D$101,2,)</f>
        <v xml:space="preserve">P-MUNICIPAL RUNNING COST                          </v>
      </c>
      <c r="E589" s="63" t="s">
        <v>1763</v>
      </c>
      <c r="F589" s="63" t="s">
        <v>108</v>
      </c>
      <c r="G589" s="65">
        <v>215687</v>
      </c>
      <c r="H589" s="65">
        <v>147409</v>
      </c>
      <c r="I589" s="66">
        <f>ROUND(IF(ISERROR(VLOOKUP(CONCATENATE(E589," Total"),[1]salbud19!$E$6:$S$5588,15,)=TRUE),0,VLOOKUP(CONCATENATE(E589," Total"),[1]salbud19!$E$6:$S$5588,15,)),0)</f>
        <v>149432</v>
      </c>
      <c r="J589" s="66">
        <f t="shared" si="80"/>
        <v>157352</v>
      </c>
      <c r="K589" s="66">
        <f t="shared" si="80"/>
        <v>165692</v>
      </c>
      <c r="L589" s="62">
        <v>0</v>
      </c>
      <c r="M589" s="62">
        <v>0</v>
      </c>
      <c r="N589" s="62">
        <v>85142.37</v>
      </c>
      <c r="O589" s="62"/>
      <c r="P589" s="62">
        <v>62266.63</v>
      </c>
      <c r="Q589" s="62">
        <v>57.75</v>
      </c>
      <c r="R589" s="62">
        <v>34</v>
      </c>
      <c r="S589" s="62">
        <v>3451</v>
      </c>
      <c r="T589" s="62">
        <v>2130200</v>
      </c>
      <c r="U589" s="65">
        <v>85142.37</v>
      </c>
      <c r="V589" s="65"/>
      <c r="W589" s="65">
        <v>0</v>
      </c>
      <c r="X589" s="65">
        <v>-68278</v>
      </c>
      <c r="Y589" s="62">
        <v>0</v>
      </c>
      <c r="Z589" s="62">
        <v>0</v>
      </c>
      <c r="AA589" s="62">
        <v>0</v>
      </c>
      <c r="AB589" s="62">
        <v>0</v>
      </c>
      <c r="AC589" s="62">
        <v>12452.69</v>
      </c>
      <c r="AD589" s="62">
        <v>0</v>
      </c>
      <c r="AE589" s="62">
        <v>0</v>
      </c>
      <c r="AF589" s="62">
        <v>0</v>
      </c>
      <c r="AG589" s="62"/>
      <c r="AH589" s="62"/>
      <c r="AI589" s="62"/>
      <c r="AJ589" s="62"/>
    </row>
    <row r="590" spans="1:36" outlineLevel="2" x14ac:dyDescent="0.3">
      <c r="A590" s="62" t="s">
        <v>583</v>
      </c>
      <c r="B590" s="62" t="str">
        <f t="shared" si="79"/>
        <v>MRC</v>
      </c>
      <c r="C590" s="63" t="str">
        <f>VLOOKUP(MID(E590,1,4),Sheet1!B$2:H$123,3,)</f>
        <v>UTILITIES ADMIN</v>
      </c>
      <c r="D590" s="64" t="str">
        <f>VLOOKUP(B590,project!A$2:D$101,2,)</f>
        <v xml:space="preserve">P-MUNICIPAL RUNNING COST                          </v>
      </c>
      <c r="E590" s="63" t="s">
        <v>1764</v>
      </c>
      <c r="F590" s="63" t="s">
        <v>109</v>
      </c>
      <c r="G590" s="65">
        <v>573766</v>
      </c>
      <c r="H590" s="65">
        <v>420175</v>
      </c>
      <c r="I590" s="66">
        <f>ROUND(IF(ISERROR(VLOOKUP(CONCATENATE(E590," Total"),[1]salbud19!$E$6:$S$5588,15,)=TRUE),0,VLOOKUP(CONCATENATE(E590," Total"),[1]salbud19!$E$6:$S$5588,15,)),0)</f>
        <v>448110</v>
      </c>
      <c r="J590" s="66">
        <f t="shared" si="80"/>
        <v>471860</v>
      </c>
      <c r="K590" s="66">
        <f t="shared" si="80"/>
        <v>496869</v>
      </c>
      <c r="L590" s="62">
        <v>0</v>
      </c>
      <c r="M590" s="62">
        <v>0</v>
      </c>
      <c r="N590" s="62">
        <v>246711.7</v>
      </c>
      <c r="O590" s="62"/>
      <c r="P590" s="62">
        <v>173463.3</v>
      </c>
      <c r="Q590" s="62">
        <v>58.71</v>
      </c>
      <c r="R590" s="62">
        <v>34</v>
      </c>
      <c r="S590" s="62">
        <v>3451</v>
      </c>
      <c r="T590" s="62">
        <v>2130300</v>
      </c>
      <c r="U590" s="65">
        <v>246711.7</v>
      </c>
      <c r="V590" s="65"/>
      <c r="W590" s="65">
        <v>0</v>
      </c>
      <c r="X590" s="65">
        <v>-153591</v>
      </c>
      <c r="Y590" s="62">
        <v>0</v>
      </c>
      <c r="Z590" s="62">
        <v>0</v>
      </c>
      <c r="AA590" s="62">
        <v>0</v>
      </c>
      <c r="AB590" s="62">
        <v>0</v>
      </c>
      <c r="AC590" s="62">
        <v>34691.980000000003</v>
      </c>
      <c r="AD590" s="62">
        <v>0</v>
      </c>
      <c r="AE590" s="62">
        <v>0</v>
      </c>
      <c r="AF590" s="62">
        <v>0</v>
      </c>
      <c r="AG590" s="62"/>
      <c r="AH590" s="62"/>
      <c r="AI590" s="62"/>
      <c r="AJ590" s="62"/>
    </row>
    <row r="591" spans="1:36" outlineLevel="2" x14ac:dyDescent="0.3">
      <c r="A591" s="62" t="s">
        <v>583</v>
      </c>
      <c r="B591" s="62" t="str">
        <f t="shared" si="79"/>
        <v>MRC</v>
      </c>
      <c r="C591" s="63" t="str">
        <f>VLOOKUP(MID(E591,1,4),Sheet1!B$2:H$123,3,)</f>
        <v>UTILITIES ADMIN</v>
      </c>
      <c r="D591" s="64" t="str">
        <f>VLOOKUP(B591,project!A$2:D$101,2,)</f>
        <v xml:space="preserve">P-MUNICIPAL RUNNING COST                          </v>
      </c>
      <c r="E591" s="63" t="s">
        <v>1765</v>
      </c>
      <c r="F591" s="63" t="s">
        <v>110</v>
      </c>
      <c r="G591" s="65">
        <v>16062</v>
      </c>
      <c r="H591" s="65">
        <v>12644</v>
      </c>
      <c r="I591" s="66">
        <f>ROUND(IF(ISERROR(VLOOKUP(CONCATENATE(E591," Total"),[1]salbud19!$E$6:$S$5588,15,)=TRUE),0,VLOOKUP(CONCATENATE(E591," Total"),[1]salbud19!$E$6:$S$5588,15,)),0)</f>
        <v>12492</v>
      </c>
      <c r="J591" s="66">
        <f t="shared" si="80"/>
        <v>13154</v>
      </c>
      <c r="K591" s="66">
        <f t="shared" si="80"/>
        <v>13851</v>
      </c>
      <c r="L591" s="62">
        <v>0</v>
      </c>
      <c r="M591" s="62">
        <v>0</v>
      </c>
      <c r="N591" s="62">
        <v>7436</v>
      </c>
      <c r="O591" s="62"/>
      <c r="P591" s="62">
        <v>5208</v>
      </c>
      <c r="Q591" s="62">
        <v>58.81</v>
      </c>
      <c r="R591" s="62">
        <v>34</v>
      </c>
      <c r="S591" s="62">
        <v>3451</v>
      </c>
      <c r="T591" s="62">
        <v>2130400</v>
      </c>
      <c r="U591" s="65">
        <v>7436</v>
      </c>
      <c r="V591" s="65"/>
      <c r="W591" s="65">
        <v>0</v>
      </c>
      <c r="X591" s="65">
        <v>-3418</v>
      </c>
      <c r="Y591" s="62">
        <v>0</v>
      </c>
      <c r="Z591" s="62">
        <v>0</v>
      </c>
      <c r="AA591" s="62">
        <v>0</v>
      </c>
      <c r="AB591" s="62">
        <v>0</v>
      </c>
      <c r="AC591" s="62">
        <v>1041.04</v>
      </c>
      <c r="AD591" s="62">
        <v>0</v>
      </c>
      <c r="AE591" s="62">
        <v>0</v>
      </c>
      <c r="AF591" s="62">
        <v>0</v>
      </c>
      <c r="AG591" s="62"/>
      <c r="AH591" s="62"/>
      <c r="AI591" s="62"/>
      <c r="AJ591" s="62"/>
    </row>
    <row r="592" spans="1:36" outlineLevel="2" x14ac:dyDescent="0.3">
      <c r="A592" s="62" t="s">
        <v>583</v>
      </c>
      <c r="B592" s="62" t="str">
        <f t="shared" si="79"/>
        <v>MRC</v>
      </c>
      <c r="C592" s="63" t="str">
        <f>VLOOKUP(MID(E592,1,4),Sheet1!B$2:H$123,3,)</f>
        <v>UTILITIES ADMIN</v>
      </c>
      <c r="D592" s="64" t="str">
        <f>VLOOKUP(B592,project!A$2:D$101,2,)</f>
        <v xml:space="preserve">P-MUNICIPAL RUNNING COST                          </v>
      </c>
      <c r="E592" s="63" t="s">
        <v>1766</v>
      </c>
      <c r="F592" s="63" t="s">
        <v>198</v>
      </c>
      <c r="G592" s="65">
        <v>30936</v>
      </c>
      <c r="H592" s="65">
        <v>22005</v>
      </c>
      <c r="I592" s="66">
        <f>ROUND(IF(ISERROR(VLOOKUP(CONCATENATE(E592," Total"),[1]salbud19!$E$6:$S$5588,15,)=TRUE),0,VLOOKUP(CONCATENATE(E592," Total"),[1]salbud19!$E$6:$S$5588,15,)),0)</f>
        <v>23104</v>
      </c>
      <c r="J592" s="66">
        <f t="shared" si="80"/>
        <v>24329</v>
      </c>
      <c r="K592" s="66">
        <f t="shared" si="80"/>
        <v>25618</v>
      </c>
      <c r="L592" s="62">
        <v>0</v>
      </c>
      <c r="M592" s="62">
        <v>0</v>
      </c>
      <c r="N592" s="62">
        <v>13076.77</v>
      </c>
      <c r="O592" s="62"/>
      <c r="P592" s="62">
        <v>8928.23</v>
      </c>
      <c r="Q592" s="62">
        <v>59.42</v>
      </c>
      <c r="R592" s="62">
        <v>34</v>
      </c>
      <c r="S592" s="62">
        <v>3451</v>
      </c>
      <c r="T592" s="62">
        <v>2305410</v>
      </c>
      <c r="U592" s="65">
        <v>13076.77</v>
      </c>
      <c r="V592" s="65"/>
      <c r="W592" s="65">
        <v>0</v>
      </c>
      <c r="X592" s="65">
        <v>-8931</v>
      </c>
      <c r="Y592" s="62">
        <v>0</v>
      </c>
      <c r="Z592" s="62">
        <v>0</v>
      </c>
      <c r="AA592" s="62">
        <v>0</v>
      </c>
      <c r="AB592" s="62">
        <v>0</v>
      </c>
      <c r="AC592" s="62">
        <v>1664.26</v>
      </c>
      <c r="AD592" s="62">
        <v>0</v>
      </c>
      <c r="AE592" s="62">
        <v>0</v>
      </c>
      <c r="AF592" s="62">
        <v>0</v>
      </c>
      <c r="AG592" s="62"/>
      <c r="AH592" s="62"/>
      <c r="AI592" s="62"/>
      <c r="AJ592" s="62"/>
    </row>
    <row r="593" spans="1:36" outlineLevel="2" x14ac:dyDescent="0.3">
      <c r="A593" s="62" t="s">
        <v>583</v>
      </c>
      <c r="B593" s="62" t="str">
        <f t="shared" si="79"/>
        <v>MRC</v>
      </c>
      <c r="C593" s="63" t="str">
        <f>VLOOKUP(MID(E593,1,4),Sheet1!B$2:H$123,3,)</f>
        <v>UTILITIES ADMIN</v>
      </c>
      <c r="D593" s="64" t="str">
        <f>VLOOKUP(B593,project!A$2:D$101,2,)</f>
        <v xml:space="preserve">P-MUNICIPAL RUNNING COST                          </v>
      </c>
      <c r="E593" s="63" t="s">
        <v>1767</v>
      </c>
      <c r="F593" s="63" t="s">
        <v>212</v>
      </c>
      <c r="G593" s="65">
        <v>500</v>
      </c>
      <c r="H593" s="65">
        <v>0</v>
      </c>
      <c r="I593" s="66">
        <f>(H593)</f>
        <v>0</v>
      </c>
      <c r="J593" s="66">
        <f t="shared" si="80"/>
        <v>0</v>
      </c>
      <c r="K593" s="66">
        <f t="shared" si="80"/>
        <v>0</v>
      </c>
      <c r="L593" s="62">
        <v>0</v>
      </c>
      <c r="M593" s="62">
        <v>0</v>
      </c>
      <c r="N593" s="62">
        <v>0</v>
      </c>
      <c r="O593" s="62"/>
      <c r="P593" s="62">
        <v>0</v>
      </c>
      <c r="Q593" s="62">
        <v>0</v>
      </c>
      <c r="R593" s="62">
        <v>34</v>
      </c>
      <c r="S593" s="62">
        <v>3451</v>
      </c>
      <c r="T593" s="62">
        <v>2320600</v>
      </c>
      <c r="U593" s="65">
        <v>0</v>
      </c>
      <c r="V593" s="65"/>
      <c r="W593" s="65">
        <v>0</v>
      </c>
      <c r="X593" s="65">
        <v>-500</v>
      </c>
      <c r="Y593" s="62">
        <v>0</v>
      </c>
      <c r="Z593" s="62">
        <v>0</v>
      </c>
      <c r="AA593" s="62">
        <v>0</v>
      </c>
      <c r="AB593" s="62">
        <v>0</v>
      </c>
      <c r="AC593" s="62">
        <v>0</v>
      </c>
      <c r="AD593" s="62">
        <v>0</v>
      </c>
      <c r="AE593" s="62">
        <v>0</v>
      </c>
      <c r="AF593" s="62">
        <v>0</v>
      </c>
      <c r="AG593" s="62"/>
      <c r="AH593" s="62"/>
      <c r="AI593" s="62"/>
      <c r="AJ593" s="62"/>
    </row>
    <row r="594" spans="1:36" s="30" customFormat="1" outlineLevel="1" x14ac:dyDescent="0.3">
      <c r="A594" s="72"/>
      <c r="B594" s="72"/>
      <c r="C594" s="73" t="s">
        <v>3519</v>
      </c>
      <c r="D594" s="59"/>
      <c r="E594" s="73"/>
      <c r="F594" s="73"/>
      <c r="G594" s="74">
        <f>SUBTOTAL(9,G583:G593)</f>
        <v>3935767</v>
      </c>
      <c r="H594" s="74">
        <f>SUBTOTAL(9,H583:H593)</f>
        <v>2778795</v>
      </c>
      <c r="I594" s="75">
        <f>SUBTOTAL(9,I583:I593)</f>
        <v>2951114</v>
      </c>
      <c r="J594" s="75">
        <f>SUBTOTAL(9,J583:J593)</f>
        <v>3107524</v>
      </c>
      <c r="K594" s="75">
        <f>SUBTOTAL(9,K583:K593)</f>
        <v>3272224</v>
      </c>
      <c r="L594" s="72"/>
      <c r="M594" s="72"/>
      <c r="N594" s="72"/>
      <c r="O594" s="72"/>
      <c r="P594" s="72"/>
      <c r="Q594" s="72"/>
      <c r="R594" s="72"/>
      <c r="S594" s="72"/>
      <c r="T594" s="72"/>
      <c r="U594" s="74"/>
      <c r="V594" s="74"/>
      <c r="W594" s="74"/>
      <c r="X594" s="74"/>
      <c r="Y594" s="72"/>
      <c r="Z594" s="72"/>
      <c r="AA594" s="72"/>
      <c r="AB594" s="72"/>
      <c r="AC594" s="72"/>
      <c r="AD594" s="72"/>
      <c r="AE594" s="72"/>
      <c r="AF594" s="72"/>
      <c r="AG594" s="72"/>
      <c r="AH594" s="72"/>
      <c r="AI594" s="72"/>
      <c r="AJ594" s="72"/>
    </row>
    <row r="595" spans="1:36" outlineLevel="2" x14ac:dyDescent="0.3">
      <c r="A595" s="62" t="s">
        <v>583</v>
      </c>
      <c r="B595" s="62" t="str">
        <f t="shared" ref="B595:B624" si="81">MID(E595,14,3)</f>
        <v>ZZZ</v>
      </c>
      <c r="C595" s="63" t="str">
        <f>VLOOKUP(MID(E595,1,4),Sheet1!B$2:H$123,3,)</f>
        <v>FRESH PRODUCE MARKET</v>
      </c>
      <c r="D595" s="64" t="str">
        <f>VLOOKUP(B595,project!A$2:D$101,2,)</f>
        <v xml:space="preserve">P-DEFAULT TRANSACTIONS                            </v>
      </c>
      <c r="E595" s="63" t="s">
        <v>1774</v>
      </c>
      <c r="F595" s="63" t="s">
        <v>42</v>
      </c>
      <c r="G595" s="65">
        <v>-8000000</v>
      </c>
      <c r="H595" s="65">
        <v>-6805584</v>
      </c>
      <c r="I595" s="66">
        <f>ROUND(((H595)*5%)+H595,0)</f>
        <v>-7145863</v>
      </c>
      <c r="J595" s="66">
        <f t="shared" ref="J595:K624" si="82">ROUND(SUM(I595*5.3%)+I595,0)</f>
        <v>-7524594</v>
      </c>
      <c r="K595" s="66">
        <f t="shared" si="82"/>
        <v>-7923397</v>
      </c>
      <c r="L595" s="62">
        <v>0</v>
      </c>
      <c r="M595" s="62">
        <v>0</v>
      </c>
      <c r="N595" s="62">
        <v>-2545736.15</v>
      </c>
      <c r="O595" s="62"/>
      <c r="P595" s="62">
        <v>-4259847.8499999996</v>
      </c>
      <c r="Q595" s="62">
        <v>37.4</v>
      </c>
      <c r="R595" s="62">
        <v>34</v>
      </c>
      <c r="S595" s="62">
        <v>3452</v>
      </c>
      <c r="T595" s="62">
        <v>1380620</v>
      </c>
      <c r="U595" s="65"/>
      <c r="V595" s="65">
        <v>2545736.15</v>
      </c>
      <c r="W595" s="65">
        <v>1194416</v>
      </c>
      <c r="X595" s="65">
        <v>0</v>
      </c>
      <c r="Y595" s="62">
        <v>0</v>
      </c>
      <c r="Z595" s="62">
        <v>0</v>
      </c>
      <c r="AA595" s="62">
        <v>0</v>
      </c>
      <c r="AB595" s="62">
        <v>0</v>
      </c>
      <c r="AC595" s="62">
        <v>0</v>
      </c>
      <c r="AD595" s="62">
        <v>0</v>
      </c>
      <c r="AE595" s="62">
        <v>0</v>
      </c>
      <c r="AF595" s="62">
        <v>0</v>
      </c>
      <c r="AG595" s="62"/>
      <c r="AH595" s="62"/>
      <c r="AI595" s="62"/>
      <c r="AJ595" s="62"/>
    </row>
    <row r="596" spans="1:36" outlineLevel="2" x14ac:dyDescent="0.3">
      <c r="A596" s="62" t="s">
        <v>583</v>
      </c>
      <c r="B596" s="62" t="str">
        <f t="shared" si="81"/>
        <v>MRC</v>
      </c>
      <c r="C596" s="63" t="str">
        <f>VLOOKUP(MID(E596,1,4),Sheet1!B$2:H$123,3,)</f>
        <v>FRESH PRODUCE MARKET</v>
      </c>
      <c r="D596" s="64" t="str">
        <f>VLOOKUP(B596,project!A$2:D$101,2,)</f>
        <v xml:space="preserve">P-MUNICIPAL RUNNING COST                          </v>
      </c>
      <c r="E596" s="63" t="s">
        <v>1775</v>
      </c>
      <c r="F596" s="63" t="s">
        <v>98</v>
      </c>
      <c r="G596" s="65">
        <v>6164770</v>
      </c>
      <c r="H596" s="65">
        <v>6485733</v>
      </c>
      <c r="I596" s="66">
        <f>ROUND(IF(ISERROR(VLOOKUP(CONCATENATE(E596," Total"),[1]salbud19!$E$6:$S$5588,15,)=TRUE),0,VLOOKUP(CONCATENATE(E596," Total"),[1]salbud19!$E$6:$S$5588,15,)),0)</f>
        <v>0</v>
      </c>
      <c r="J596" s="66">
        <f t="shared" si="82"/>
        <v>0</v>
      </c>
      <c r="K596" s="66">
        <f t="shared" si="82"/>
        <v>0</v>
      </c>
      <c r="L596" s="62">
        <v>0</v>
      </c>
      <c r="M596" s="62">
        <v>0</v>
      </c>
      <c r="N596" s="62">
        <v>3927430.53</v>
      </c>
      <c r="O596" s="62"/>
      <c r="P596" s="62">
        <v>2558302.4700000002</v>
      </c>
      <c r="Q596" s="62">
        <v>60.55</v>
      </c>
      <c r="R596" s="62">
        <v>34</v>
      </c>
      <c r="S596" s="62">
        <v>3452</v>
      </c>
      <c r="T596" s="62">
        <v>2110010</v>
      </c>
      <c r="U596" s="65">
        <v>3927430.53</v>
      </c>
      <c r="V596" s="65"/>
      <c r="W596" s="65">
        <v>320963</v>
      </c>
      <c r="X596" s="65">
        <v>0</v>
      </c>
      <c r="Y596" s="62">
        <v>0</v>
      </c>
      <c r="Z596" s="62">
        <v>0</v>
      </c>
      <c r="AA596" s="62">
        <v>0</v>
      </c>
      <c r="AB596" s="62">
        <v>0</v>
      </c>
      <c r="AC596" s="62">
        <v>524045.96</v>
      </c>
      <c r="AD596" s="62">
        <v>0</v>
      </c>
      <c r="AE596" s="62">
        <v>0</v>
      </c>
      <c r="AF596" s="62">
        <v>0</v>
      </c>
      <c r="AG596" s="62"/>
      <c r="AH596" s="62"/>
      <c r="AI596" s="62"/>
      <c r="AJ596" s="62"/>
    </row>
    <row r="597" spans="1:36" outlineLevel="2" x14ac:dyDescent="0.3">
      <c r="A597" s="62" t="s">
        <v>583</v>
      </c>
      <c r="B597" s="62" t="str">
        <f t="shared" si="81"/>
        <v>MRC</v>
      </c>
      <c r="C597" s="63" t="str">
        <f>VLOOKUP(MID(E597,1,4),Sheet1!B$2:H$123,3,)</f>
        <v>FRESH PRODUCE MARKET</v>
      </c>
      <c r="D597" s="64" t="str">
        <f>VLOOKUP(B597,project!A$2:D$101,2,)</f>
        <v xml:space="preserve">P-MUNICIPAL RUNNING COST                          </v>
      </c>
      <c r="E597" s="63" t="s">
        <v>1776</v>
      </c>
      <c r="F597" s="63" t="s">
        <v>98</v>
      </c>
      <c r="G597" s="65">
        <v>0</v>
      </c>
      <c r="H597" s="65">
        <v>0</v>
      </c>
      <c r="I597" s="66">
        <f>ROUND(IF(ISERROR(VLOOKUP(CONCATENATE(E597," Total"),[1]salbud19!$E$6:$S$5588,15,)=TRUE),0,VLOOKUP(CONCATENATE(E597," Total"),[1]salbud19!$E$6:$S$5588,15,)),0)</f>
        <v>6758700</v>
      </c>
      <c r="J597" s="66">
        <f t="shared" si="82"/>
        <v>7116911</v>
      </c>
      <c r="K597" s="66">
        <f t="shared" si="82"/>
        <v>7494107</v>
      </c>
      <c r="L597" s="62">
        <v>0</v>
      </c>
      <c r="M597" s="62">
        <v>0</v>
      </c>
      <c r="N597" s="62">
        <v>0</v>
      </c>
      <c r="O597" s="62"/>
      <c r="P597" s="62">
        <v>0</v>
      </c>
      <c r="Q597" s="62">
        <v>0</v>
      </c>
      <c r="R597" s="62">
        <v>34</v>
      </c>
      <c r="S597" s="62">
        <v>3452</v>
      </c>
      <c r="T597" s="62">
        <v>2110010</v>
      </c>
      <c r="U597" s="65">
        <v>0</v>
      </c>
      <c r="V597" s="65"/>
      <c r="W597" s="65">
        <v>0</v>
      </c>
      <c r="X597" s="65">
        <v>0</v>
      </c>
      <c r="Y597" s="62">
        <v>0</v>
      </c>
      <c r="Z597" s="62">
        <v>0</v>
      </c>
      <c r="AA597" s="62">
        <v>0</v>
      </c>
      <c r="AB597" s="62">
        <v>0</v>
      </c>
      <c r="AC597" s="62">
        <v>0</v>
      </c>
      <c r="AD597" s="62">
        <v>0</v>
      </c>
      <c r="AE597" s="62">
        <v>0</v>
      </c>
      <c r="AF597" s="62">
        <v>0</v>
      </c>
      <c r="AG597" s="62"/>
      <c r="AH597" s="62"/>
      <c r="AI597" s="62"/>
      <c r="AJ597" s="62"/>
    </row>
    <row r="598" spans="1:36" outlineLevel="2" x14ac:dyDescent="0.3">
      <c r="A598" s="62" t="s">
        <v>583</v>
      </c>
      <c r="B598" s="62" t="str">
        <f t="shared" si="81"/>
        <v>MRC</v>
      </c>
      <c r="C598" s="63" t="str">
        <f>VLOOKUP(MID(E598,1,4),Sheet1!B$2:H$123,3,)</f>
        <v>FRESH PRODUCE MARKET</v>
      </c>
      <c r="D598" s="64" t="str">
        <f>VLOOKUP(B598,project!A$2:D$101,2,)</f>
        <v xml:space="preserve">P-MUNICIPAL RUNNING COST                          </v>
      </c>
      <c r="E598" s="63" t="s">
        <v>1777</v>
      </c>
      <c r="F598" s="63" t="s">
        <v>99</v>
      </c>
      <c r="G598" s="65">
        <v>477022</v>
      </c>
      <c r="H598" s="65">
        <v>523234</v>
      </c>
      <c r="I598" s="66">
        <f>ROUND(IF(ISERROR(VLOOKUP(CONCATENATE(E598," Total"),[1]salbud19!$E$6:$S$5588,15,)=TRUE),0,VLOOKUP(CONCATENATE(E598," Total"),[1]salbud19!$E$6:$S$5588,15,)),0)</f>
        <v>0</v>
      </c>
      <c r="J598" s="66">
        <f t="shared" si="82"/>
        <v>0</v>
      </c>
      <c r="K598" s="66">
        <f t="shared" si="82"/>
        <v>0</v>
      </c>
      <c r="L598" s="62">
        <v>0</v>
      </c>
      <c r="M598" s="62">
        <v>0</v>
      </c>
      <c r="N598" s="62">
        <v>328751</v>
      </c>
      <c r="O598" s="62"/>
      <c r="P598" s="62">
        <v>194483</v>
      </c>
      <c r="Q598" s="62">
        <v>62.83</v>
      </c>
      <c r="R598" s="62">
        <v>34</v>
      </c>
      <c r="S598" s="62">
        <v>3452</v>
      </c>
      <c r="T598" s="62">
        <v>2110100</v>
      </c>
      <c r="U598" s="65">
        <v>328751</v>
      </c>
      <c r="V598" s="65"/>
      <c r="W598" s="65">
        <v>46212</v>
      </c>
      <c r="X598" s="65">
        <v>0</v>
      </c>
      <c r="Y598" s="62">
        <v>0</v>
      </c>
      <c r="Z598" s="62">
        <v>0</v>
      </c>
      <c r="AA598" s="62">
        <v>0</v>
      </c>
      <c r="AB598" s="62">
        <v>0</v>
      </c>
      <c r="AC598" s="62">
        <v>38973</v>
      </c>
      <c r="AD598" s="62">
        <v>0</v>
      </c>
      <c r="AE598" s="62">
        <v>0</v>
      </c>
      <c r="AF598" s="62">
        <v>0</v>
      </c>
      <c r="AG598" s="62"/>
      <c r="AH598" s="62"/>
      <c r="AI598" s="62"/>
      <c r="AJ598" s="62"/>
    </row>
    <row r="599" spans="1:36" outlineLevel="2" x14ac:dyDescent="0.3">
      <c r="A599" s="62" t="s">
        <v>583</v>
      </c>
      <c r="B599" s="62" t="str">
        <f t="shared" si="81"/>
        <v>MRC</v>
      </c>
      <c r="C599" s="63" t="str">
        <f>VLOOKUP(MID(E599,1,4),Sheet1!B$2:H$123,3,)</f>
        <v>FRESH PRODUCE MARKET</v>
      </c>
      <c r="D599" s="64" t="str">
        <f>VLOOKUP(B599,project!A$2:D$101,2,)</f>
        <v xml:space="preserve">P-MUNICIPAL RUNNING COST                          </v>
      </c>
      <c r="E599" s="63" t="s">
        <v>1778</v>
      </c>
      <c r="F599" s="63" t="s">
        <v>99</v>
      </c>
      <c r="G599" s="65">
        <v>0</v>
      </c>
      <c r="H599" s="65">
        <v>0</v>
      </c>
      <c r="I599" s="66">
        <f>ROUND(IF(ISERROR(VLOOKUP(CONCATENATE(E599," Total"),[1]salbud19!$E$6:$S$5588,15,)=TRUE),0,VLOOKUP(CONCATENATE(E599," Total"),[1]salbud19!$E$6:$S$5588,15,)),0)</f>
        <v>523098</v>
      </c>
      <c r="J599" s="66">
        <f t="shared" si="82"/>
        <v>550822</v>
      </c>
      <c r="K599" s="66">
        <f t="shared" si="82"/>
        <v>580016</v>
      </c>
      <c r="L599" s="62">
        <v>0</v>
      </c>
      <c r="M599" s="62">
        <v>0</v>
      </c>
      <c r="N599" s="62">
        <v>0</v>
      </c>
      <c r="O599" s="62"/>
      <c r="P599" s="62">
        <v>0</v>
      </c>
      <c r="Q599" s="62">
        <v>0</v>
      </c>
      <c r="R599" s="62">
        <v>34</v>
      </c>
      <c r="S599" s="62">
        <v>3452</v>
      </c>
      <c r="T599" s="62">
        <v>2110100</v>
      </c>
      <c r="U599" s="65">
        <v>0</v>
      </c>
      <c r="V599" s="65"/>
      <c r="W599" s="65">
        <v>0</v>
      </c>
      <c r="X599" s="65">
        <v>0</v>
      </c>
      <c r="Y599" s="62">
        <v>0</v>
      </c>
      <c r="Z599" s="62">
        <v>0</v>
      </c>
      <c r="AA599" s="62">
        <v>0</v>
      </c>
      <c r="AB599" s="62">
        <v>0</v>
      </c>
      <c r="AC599" s="62">
        <v>0</v>
      </c>
      <c r="AD599" s="62">
        <v>0</v>
      </c>
      <c r="AE599" s="62">
        <v>0</v>
      </c>
      <c r="AF599" s="62">
        <v>0</v>
      </c>
      <c r="AG599" s="62"/>
      <c r="AH599" s="62"/>
      <c r="AI599" s="62"/>
      <c r="AJ599" s="62"/>
    </row>
    <row r="600" spans="1:36" outlineLevel="2" x14ac:dyDescent="0.3">
      <c r="A600" s="62" t="s">
        <v>583</v>
      </c>
      <c r="B600" s="62" t="str">
        <f t="shared" si="81"/>
        <v>MRC</v>
      </c>
      <c r="C600" s="63" t="str">
        <f>VLOOKUP(MID(E600,1,4),Sheet1!B$2:H$123,3,)</f>
        <v>FRESH PRODUCE MARKET</v>
      </c>
      <c r="D600" s="64" t="str">
        <f>VLOOKUP(B600,project!A$2:D$101,2,)</f>
        <v xml:space="preserve">P-MUNICIPAL RUNNING COST                          </v>
      </c>
      <c r="E600" s="63" t="s">
        <v>1779</v>
      </c>
      <c r="F600" s="63" t="s">
        <v>101</v>
      </c>
      <c r="G600" s="65">
        <v>26712</v>
      </c>
      <c r="H600" s="65">
        <v>19120</v>
      </c>
      <c r="I600" s="66">
        <f>ROUND(IF(ISERROR(VLOOKUP(CONCATENATE(E600," Total"),[1]salbud19!$E$6:$S$5588,15,)=TRUE),0,VLOOKUP(CONCATENATE(E600," Total"),[1]salbud19!$E$6:$S$5588,15,)),0)</f>
        <v>19119</v>
      </c>
      <c r="J600" s="66">
        <f t="shared" si="82"/>
        <v>20132</v>
      </c>
      <c r="K600" s="66">
        <f t="shared" si="82"/>
        <v>21199</v>
      </c>
      <c r="L600" s="62">
        <v>0</v>
      </c>
      <c r="M600" s="62">
        <v>0</v>
      </c>
      <c r="N600" s="62">
        <v>11152.54</v>
      </c>
      <c r="O600" s="62"/>
      <c r="P600" s="62">
        <v>7967.46</v>
      </c>
      <c r="Q600" s="62">
        <v>58.32</v>
      </c>
      <c r="R600" s="62">
        <v>34</v>
      </c>
      <c r="S600" s="62">
        <v>3452</v>
      </c>
      <c r="T600" s="62">
        <v>2110260</v>
      </c>
      <c r="U600" s="65">
        <v>11152.54</v>
      </c>
      <c r="V600" s="65"/>
      <c r="W600" s="65">
        <v>0</v>
      </c>
      <c r="X600" s="65">
        <v>-7592</v>
      </c>
      <c r="Y600" s="62">
        <v>0</v>
      </c>
      <c r="Z600" s="62">
        <v>0</v>
      </c>
      <c r="AA600" s="62">
        <v>0</v>
      </c>
      <c r="AB600" s="62">
        <v>0</v>
      </c>
      <c r="AC600" s="62">
        <v>1593.22</v>
      </c>
      <c r="AD600" s="62">
        <v>0</v>
      </c>
      <c r="AE600" s="62">
        <v>0</v>
      </c>
      <c r="AF600" s="62">
        <v>0</v>
      </c>
      <c r="AG600" s="62"/>
      <c r="AH600" s="62"/>
      <c r="AI600" s="62"/>
      <c r="AJ600" s="62"/>
    </row>
    <row r="601" spans="1:36" outlineLevel="2" x14ac:dyDescent="0.3">
      <c r="A601" s="62" t="s">
        <v>583</v>
      </c>
      <c r="B601" s="62" t="str">
        <f t="shared" si="81"/>
        <v>MRC</v>
      </c>
      <c r="C601" s="63" t="str">
        <f>VLOOKUP(MID(E601,1,4),Sheet1!B$2:H$123,3,)</f>
        <v>FRESH PRODUCE MARKET</v>
      </c>
      <c r="D601" s="64" t="str">
        <f>VLOOKUP(B601,project!A$2:D$101,2,)</f>
        <v xml:space="preserve">P-MUNICIPAL RUNNING COST                          </v>
      </c>
      <c r="E601" s="63" t="s">
        <v>1780</v>
      </c>
      <c r="F601" s="63" t="s">
        <v>103</v>
      </c>
      <c r="G601" s="65">
        <v>306300</v>
      </c>
      <c r="H601" s="65">
        <v>216014</v>
      </c>
      <c r="I601" s="66">
        <f>ROUND(IF(ISERROR(VLOOKUP(CONCATENATE(E601," Total"),[1]salbud19!$E$6:$S$5588,15,)=TRUE),0,VLOOKUP(CONCATENATE(E601," Total"),[1]salbud19!$E$6:$S$5588,15,)),0)</f>
        <v>153756</v>
      </c>
      <c r="J601" s="66">
        <f t="shared" si="82"/>
        <v>161905</v>
      </c>
      <c r="K601" s="66">
        <f t="shared" si="82"/>
        <v>170486</v>
      </c>
      <c r="L601" s="62">
        <v>0</v>
      </c>
      <c r="M601" s="62">
        <v>0</v>
      </c>
      <c r="N601" s="62">
        <v>151947.79999999999</v>
      </c>
      <c r="O601" s="62"/>
      <c r="P601" s="62">
        <v>64066.2</v>
      </c>
      <c r="Q601" s="62">
        <v>70.34</v>
      </c>
      <c r="R601" s="62">
        <v>34</v>
      </c>
      <c r="S601" s="62">
        <v>3452</v>
      </c>
      <c r="T601" s="62">
        <v>2110340</v>
      </c>
      <c r="U601" s="65">
        <v>151947.79999999999</v>
      </c>
      <c r="V601" s="65"/>
      <c r="W601" s="65">
        <v>0</v>
      </c>
      <c r="X601" s="65">
        <v>-90286</v>
      </c>
      <c r="Y601" s="62">
        <v>0</v>
      </c>
      <c r="Z601" s="62">
        <v>0</v>
      </c>
      <c r="AA601" s="62">
        <v>0</v>
      </c>
      <c r="AB601" s="62">
        <v>0</v>
      </c>
      <c r="AC601" s="62">
        <v>12813</v>
      </c>
      <c r="AD601" s="62">
        <v>0</v>
      </c>
      <c r="AE601" s="62">
        <v>0</v>
      </c>
      <c r="AF601" s="62">
        <v>0</v>
      </c>
      <c r="AG601" s="62"/>
      <c r="AH601" s="62"/>
      <c r="AI601" s="62"/>
      <c r="AJ601" s="62"/>
    </row>
    <row r="602" spans="1:36" outlineLevel="2" x14ac:dyDescent="0.3">
      <c r="A602" s="62" t="s">
        <v>583</v>
      </c>
      <c r="B602" s="62" t="str">
        <f t="shared" si="81"/>
        <v>MRC</v>
      </c>
      <c r="C602" s="63" t="str">
        <f>VLOOKUP(MID(E602,1,4),Sheet1!B$2:H$123,3,)</f>
        <v>FRESH PRODUCE MARKET</v>
      </c>
      <c r="D602" s="64" t="str">
        <f>VLOOKUP(B602,project!A$2:D$101,2,)</f>
        <v xml:space="preserve">P-MUNICIPAL RUNNING COST                          </v>
      </c>
      <c r="E602" s="63" t="s">
        <v>1781</v>
      </c>
      <c r="F602" s="63" t="s">
        <v>104</v>
      </c>
      <c r="G602" s="65">
        <v>0</v>
      </c>
      <c r="H602" s="65">
        <v>450000</v>
      </c>
      <c r="I602" s="66">
        <f>ROUND(IF(ISERROR(VLOOKUP(CONCATENATE(E602," Total"),[1]salbud19!$E$6:$S$5588,15,)=TRUE),0,VLOOKUP(CONCATENATE(E602," Total"),[1]salbud19!$E$6:$S$5588,15,)),0)</f>
        <v>0</v>
      </c>
      <c r="J602" s="66">
        <f t="shared" si="82"/>
        <v>0</v>
      </c>
      <c r="K602" s="66">
        <f t="shared" si="82"/>
        <v>0</v>
      </c>
      <c r="L602" s="62">
        <v>0</v>
      </c>
      <c r="M602" s="62">
        <v>0</v>
      </c>
      <c r="N602" s="62">
        <v>299746.49</v>
      </c>
      <c r="O602" s="62"/>
      <c r="P602" s="62">
        <v>150253.51</v>
      </c>
      <c r="Q602" s="62">
        <v>66.61</v>
      </c>
      <c r="R602" s="62">
        <v>34</v>
      </c>
      <c r="S602" s="62">
        <v>3452</v>
      </c>
      <c r="T602" s="62">
        <v>2110380</v>
      </c>
      <c r="U602" s="65">
        <v>299746.49</v>
      </c>
      <c r="V602" s="65"/>
      <c r="W602" s="65">
        <v>450000</v>
      </c>
      <c r="X602" s="65">
        <v>0</v>
      </c>
      <c r="Y602" s="62">
        <v>0</v>
      </c>
      <c r="Z602" s="62">
        <v>0</v>
      </c>
      <c r="AA602" s="62">
        <v>0</v>
      </c>
      <c r="AB602" s="62">
        <v>0</v>
      </c>
      <c r="AC602" s="62">
        <v>28820.05</v>
      </c>
      <c r="AD602" s="62">
        <v>0</v>
      </c>
      <c r="AE602" s="62">
        <v>0</v>
      </c>
      <c r="AF602" s="62">
        <v>0</v>
      </c>
      <c r="AG602" s="62"/>
      <c r="AH602" s="62"/>
      <c r="AI602" s="62"/>
      <c r="AJ602" s="62"/>
    </row>
    <row r="603" spans="1:36" outlineLevel="2" x14ac:dyDescent="0.3">
      <c r="A603" s="62" t="s">
        <v>583</v>
      </c>
      <c r="B603" s="62" t="str">
        <f t="shared" si="81"/>
        <v>MRC</v>
      </c>
      <c r="C603" s="63" t="str">
        <f>VLOOKUP(MID(E603,1,4),Sheet1!B$2:H$123,3,)</f>
        <v>FRESH PRODUCE MARKET</v>
      </c>
      <c r="D603" s="64" t="str">
        <f>VLOOKUP(B603,project!A$2:D$101,2,)</f>
        <v xml:space="preserve">P-MUNICIPAL RUNNING COST                          </v>
      </c>
      <c r="E603" s="63" t="s">
        <v>1782</v>
      </c>
      <c r="F603" s="63" t="s">
        <v>104</v>
      </c>
      <c r="G603" s="65">
        <v>250000</v>
      </c>
      <c r="H603" s="65">
        <v>0</v>
      </c>
      <c r="I603" s="66">
        <f>ROUND(IF(ISERROR(VLOOKUP(CONCATENATE(E603," Total"),[1]salbud19!$E$6:$S$5588,15,)=TRUE),0,VLOOKUP(CONCATENATE(E603," Total"),[1]salbud19!$E$6:$S$5588,15,)),0)</f>
        <v>0</v>
      </c>
      <c r="J603" s="66">
        <f t="shared" si="82"/>
        <v>0</v>
      </c>
      <c r="K603" s="66">
        <f t="shared" si="82"/>
        <v>0</v>
      </c>
      <c r="L603" s="62">
        <v>0</v>
      </c>
      <c r="M603" s="62">
        <v>0</v>
      </c>
      <c r="N603" s="62">
        <v>0</v>
      </c>
      <c r="O603" s="62"/>
      <c r="P603" s="62">
        <v>0</v>
      </c>
      <c r="Q603" s="62">
        <v>0</v>
      </c>
      <c r="R603" s="62">
        <v>34</v>
      </c>
      <c r="S603" s="62">
        <v>3452</v>
      </c>
      <c r="T603" s="62">
        <v>2110380</v>
      </c>
      <c r="U603" s="65">
        <v>0</v>
      </c>
      <c r="V603" s="65"/>
      <c r="W603" s="65">
        <v>0</v>
      </c>
      <c r="X603" s="65">
        <v>-250000</v>
      </c>
      <c r="Y603" s="62">
        <v>0</v>
      </c>
      <c r="Z603" s="62">
        <v>0</v>
      </c>
      <c r="AA603" s="62">
        <v>0</v>
      </c>
      <c r="AB603" s="62">
        <v>0</v>
      </c>
      <c r="AC603" s="62">
        <v>0</v>
      </c>
      <c r="AD603" s="62">
        <v>0</v>
      </c>
      <c r="AE603" s="62">
        <v>0</v>
      </c>
      <c r="AF603" s="62">
        <v>0</v>
      </c>
      <c r="AG603" s="62"/>
      <c r="AH603" s="62"/>
      <c r="AI603" s="62"/>
      <c r="AJ603" s="62"/>
    </row>
    <row r="604" spans="1:36" outlineLevel="2" x14ac:dyDescent="0.3">
      <c r="A604" s="62" t="s">
        <v>583</v>
      </c>
      <c r="B604" s="62" t="str">
        <f t="shared" si="81"/>
        <v>MRC</v>
      </c>
      <c r="C604" s="63" t="str">
        <f>VLOOKUP(MID(E604,1,4),Sheet1!B$2:H$123,3,)</f>
        <v>FRESH PRODUCE MARKET</v>
      </c>
      <c r="D604" s="64" t="str">
        <f>VLOOKUP(B604,project!A$2:D$101,2,)</f>
        <v xml:space="preserve">P-MUNICIPAL RUNNING COST                          </v>
      </c>
      <c r="E604" s="63" t="s">
        <v>1783</v>
      </c>
      <c r="F604" s="63" t="s">
        <v>105</v>
      </c>
      <c r="G604" s="65">
        <v>0</v>
      </c>
      <c r="H604" s="65">
        <v>18920</v>
      </c>
      <c r="I604" s="66">
        <f>ROUND(IF(ISERROR(VLOOKUP(CONCATENATE(E604," Total"),[1]salbud19!$E$6:$S$5588,15,)=TRUE),0,VLOOKUP(CONCATENATE(E604," Total"),[1]salbud19!$E$6:$S$5588,15,)),0)</f>
        <v>0</v>
      </c>
      <c r="J604" s="66">
        <f t="shared" si="82"/>
        <v>0</v>
      </c>
      <c r="K604" s="66">
        <f t="shared" si="82"/>
        <v>0</v>
      </c>
      <c r="L604" s="62">
        <v>0</v>
      </c>
      <c r="M604" s="62">
        <v>0</v>
      </c>
      <c r="N604" s="62">
        <v>18920</v>
      </c>
      <c r="O604" s="62"/>
      <c r="P604" s="62">
        <v>0</v>
      </c>
      <c r="Q604" s="62">
        <v>100</v>
      </c>
      <c r="R604" s="62">
        <v>34</v>
      </c>
      <c r="S604" s="62">
        <v>3452</v>
      </c>
      <c r="T604" s="62">
        <v>2110560</v>
      </c>
      <c r="U604" s="65">
        <v>18920</v>
      </c>
      <c r="V604" s="65"/>
      <c r="W604" s="65">
        <v>18920</v>
      </c>
      <c r="X604" s="65">
        <v>0</v>
      </c>
      <c r="Y604" s="62">
        <v>0</v>
      </c>
      <c r="Z604" s="62">
        <v>0</v>
      </c>
      <c r="AA604" s="62">
        <v>0</v>
      </c>
      <c r="AB604" s="62">
        <v>0</v>
      </c>
      <c r="AC604" s="62">
        <v>5830</v>
      </c>
      <c r="AD604" s="62">
        <v>0</v>
      </c>
      <c r="AE604" s="62">
        <v>0</v>
      </c>
      <c r="AF604" s="62">
        <v>0</v>
      </c>
      <c r="AG604" s="62"/>
      <c r="AH604" s="62"/>
      <c r="AI604" s="62"/>
      <c r="AJ604" s="62"/>
    </row>
    <row r="605" spans="1:36" outlineLevel="2" x14ac:dyDescent="0.3">
      <c r="A605" s="62" t="s">
        <v>583</v>
      </c>
      <c r="B605" s="62" t="str">
        <f t="shared" si="81"/>
        <v>MRC</v>
      </c>
      <c r="C605" s="63" t="str">
        <f>VLOOKUP(MID(E605,1,4),Sheet1!B$2:H$123,3,)</f>
        <v>FRESH PRODUCE MARKET</v>
      </c>
      <c r="D605" s="64" t="str">
        <f>VLOOKUP(B605,project!A$2:D$101,2,)</f>
        <v xml:space="preserve">P-MUNICIPAL RUNNING COST                          </v>
      </c>
      <c r="E605" s="63" t="s">
        <v>1784</v>
      </c>
      <c r="F605" s="63" t="s">
        <v>106</v>
      </c>
      <c r="G605" s="65">
        <v>2488</v>
      </c>
      <c r="H605" s="65">
        <v>2995</v>
      </c>
      <c r="I605" s="66">
        <f>IF(ISERROR(VLOOKUP(CONCATENATE(E605," Total"),[1]salbud19!$E$6:$S$5588,15,)=TRUE),0,VLOOKUP(CONCATENATE(E605," Total"),[1]salbud19!$E$6:$S$5588,15,))</f>
        <v>0</v>
      </c>
      <c r="J605" s="66">
        <f t="shared" si="82"/>
        <v>0</v>
      </c>
      <c r="K605" s="66">
        <f t="shared" si="82"/>
        <v>0</v>
      </c>
      <c r="L605" s="62">
        <v>0</v>
      </c>
      <c r="M605" s="62">
        <v>0</v>
      </c>
      <c r="N605" s="62">
        <v>1798.5</v>
      </c>
      <c r="O605" s="62"/>
      <c r="P605" s="62">
        <v>1196.5</v>
      </c>
      <c r="Q605" s="62">
        <v>60.05</v>
      </c>
      <c r="R605" s="62">
        <v>34</v>
      </c>
      <c r="S605" s="62">
        <v>3452</v>
      </c>
      <c r="T605" s="62">
        <v>2130010</v>
      </c>
      <c r="U605" s="65">
        <v>1798.5</v>
      </c>
      <c r="V605" s="65"/>
      <c r="W605" s="65">
        <v>507</v>
      </c>
      <c r="X605" s="65">
        <v>0</v>
      </c>
      <c r="Y605" s="62">
        <v>0</v>
      </c>
      <c r="Z605" s="62">
        <v>0</v>
      </c>
      <c r="AA605" s="62">
        <v>0</v>
      </c>
      <c r="AB605" s="62">
        <v>0</v>
      </c>
      <c r="AC605" s="62">
        <v>247.5</v>
      </c>
      <c r="AD605" s="62">
        <v>0</v>
      </c>
      <c r="AE605" s="62">
        <v>0</v>
      </c>
      <c r="AF605" s="62">
        <v>0</v>
      </c>
      <c r="AG605" s="62"/>
      <c r="AH605" s="62"/>
      <c r="AI605" s="62"/>
      <c r="AJ605" s="62"/>
    </row>
    <row r="606" spans="1:36" outlineLevel="2" x14ac:dyDescent="0.3">
      <c r="A606" s="62" t="s">
        <v>583</v>
      </c>
      <c r="B606" s="62" t="str">
        <f t="shared" si="81"/>
        <v>MRC</v>
      </c>
      <c r="C606" s="63" t="str">
        <f>VLOOKUP(MID(E606,1,4),Sheet1!B$2:H$123,3,)</f>
        <v>FRESH PRODUCE MARKET</v>
      </c>
      <c r="D606" s="64" t="str">
        <f>VLOOKUP(B606,project!A$2:D$101,2,)</f>
        <v xml:space="preserve">P-MUNICIPAL RUNNING COST                          </v>
      </c>
      <c r="E606" s="63" t="s">
        <v>1785</v>
      </c>
      <c r="F606" s="63" t="s">
        <v>106</v>
      </c>
      <c r="G606" s="65">
        <v>0</v>
      </c>
      <c r="H606" s="65">
        <v>0</v>
      </c>
      <c r="I606" s="66">
        <f>IF(ISERROR(VLOOKUP(CONCATENATE(E606," Total"),[1]salbud19!$E$6:$S$5588,15,)=TRUE),0,VLOOKUP(CONCATENATE(E606," Total"),[1]salbud19!$E$6:$S$5588,15,))</f>
        <v>2970</v>
      </c>
      <c r="J606" s="66">
        <f t="shared" si="82"/>
        <v>3127</v>
      </c>
      <c r="K606" s="66">
        <f t="shared" si="82"/>
        <v>3293</v>
      </c>
      <c r="L606" s="62">
        <v>0</v>
      </c>
      <c r="M606" s="62">
        <v>0</v>
      </c>
      <c r="N606" s="62">
        <v>0</v>
      </c>
      <c r="O606" s="62"/>
      <c r="P606" s="62">
        <v>0</v>
      </c>
      <c r="Q606" s="62">
        <v>0</v>
      </c>
      <c r="R606" s="62">
        <v>34</v>
      </c>
      <c r="S606" s="62">
        <v>3452</v>
      </c>
      <c r="T606" s="62">
        <v>2130010</v>
      </c>
      <c r="U606" s="65">
        <v>0</v>
      </c>
      <c r="V606" s="65"/>
      <c r="W606" s="65">
        <v>0</v>
      </c>
      <c r="X606" s="65">
        <v>0</v>
      </c>
      <c r="Y606" s="62">
        <v>0</v>
      </c>
      <c r="Z606" s="62">
        <v>0</v>
      </c>
      <c r="AA606" s="62">
        <v>0</v>
      </c>
      <c r="AB606" s="62">
        <v>0</v>
      </c>
      <c r="AC606" s="62">
        <v>0</v>
      </c>
      <c r="AD606" s="62">
        <v>0</v>
      </c>
      <c r="AE606" s="62">
        <v>0</v>
      </c>
      <c r="AF606" s="62">
        <v>0</v>
      </c>
      <c r="AG606" s="62"/>
      <c r="AH606" s="62"/>
      <c r="AI606" s="62"/>
      <c r="AJ606" s="62"/>
    </row>
    <row r="607" spans="1:36" outlineLevel="2" x14ac:dyDescent="0.3">
      <c r="A607" s="62" t="s">
        <v>583</v>
      </c>
      <c r="B607" s="62" t="str">
        <f t="shared" si="81"/>
        <v>MRC</v>
      </c>
      <c r="C607" s="63" t="str">
        <f>VLOOKUP(MID(E607,1,4),Sheet1!B$2:H$123,3,)</f>
        <v>FRESH PRODUCE MARKET</v>
      </c>
      <c r="D607" s="64" t="str">
        <f>VLOOKUP(B607,project!A$2:D$101,2,)</f>
        <v xml:space="preserve">P-MUNICIPAL RUNNING COST                          </v>
      </c>
      <c r="E607" s="63" t="s">
        <v>1786</v>
      </c>
      <c r="F607" s="63" t="s">
        <v>107</v>
      </c>
      <c r="G607" s="65">
        <v>114924</v>
      </c>
      <c r="H607" s="65">
        <v>118445</v>
      </c>
      <c r="I607" s="66">
        <f>ROUND(IF(ISERROR(VLOOKUP(CONCATENATE(E607," Total"),[1]salbud19!$E$6:$S$5588,15,)=TRUE),0,VLOOKUP(CONCATENATE(E607," Total"),[1]salbud19!$E$6:$S$5588,15,)),0)</f>
        <v>0</v>
      </c>
      <c r="J607" s="66">
        <f t="shared" si="82"/>
        <v>0</v>
      </c>
      <c r="K607" s="66">
        <f t="shared" si="82"/>
        <v>0</v>
      </c>
      <c r="L607" s="62">
        <v>0</v>
      </c>
      <c r="M607" s="62">
        <v>0</v>
      </c>
      <c r="N607" s="62">
        <v>70775.48</v>
      </c>
      <c r="O607" s="62"/>
      <c r="P607" s="62">
        <v>47669.52</v>
      </c>
      <c r="Q607" s="62">
        <v>59.75</v>
      </c>
      <c r="R607" s="62">
        <v>34</v>
      </c>
      <c r="S607" s="62">
        <v>3452</v>
      </c>
      <c r="T607" s="62">
        <v>2130100</v>
      </c>
      <c r="U607" s="65">
        <v>70775.48</v>
      </c>
      <c r="V607" s="65"/>
      <c r="W607" s="65">
        <v>3521</v>
      </c>
      <c r="X607" s="65">
        <v>0</v>
      </c>
      <c r="Y607" s="62">
        <v>0</v>
      </c>
      <c r="Z607" s="62">
        <v>0</v>
      </c>
      <c r="AA607" s="62">
        <v>0</v>
      </c>
      <c r="AB607" s="62">
        <v>0</v>
      </c>
      <c r="AC607" s="62">
        <v>9737.4</v>
      </c>
      <c r="AD607" s="62">
        <v>0</v>
      </c>
      <c r="AE607" s="62">
        <v>0</v>
      </c>
      <c r="AF607" s="62">
        <v>0</v>
      </c>
      <c r="AG607" s="62"/>
      <c r="AH607" s="62"/>
      <c r="AI607" s="62"/>
      <c r="AJ607" s="62"/>
    </row>
    <row r="608" spans="1:36" outlineLevel="2" x14ac:dyDescent="0.3">
      <c r="A608" s="62" t="s">
        <v>583</v>
      </c>
      <c r="B608" s="62" t="str">
        <f t="shared" si="81"/>
        <v>MRC</v>
      </c>
      <c r="C608" s="63" t="str">
        <f>VLOOKUP(MID(E608,1,4),Sheet1!B$2:H$123,3,)</f>
        <v>FRESH PRODUCE MARKET</v>
      </c>
      <c r="D608" s="64" t="str">
        <f>VLOOKUP(B608,project!A$2:D$101,2,)</f>
        <v xml:space="preserve">P-MUNICIPAL RUNNING COST                          </v>
      </c>
      <c r="E608" s="63" t="s">
        <v>1787</v>
      </c>
      <c r="F608" s="63" t="s">
        <v>107</v>
      </c>
      <c r="G608" s="65">
        <v>0</v>
      </c>
      <c r="H608" s="65">
        <v>0</v>
      </c>
      <c r="I608" s="66">
        <f>ROUND(IF(ISERROR(VLOOKUP(CONCATENATE(E608," Total"),[1]salbud19!$E$6:$S$5588,15,)=TRUE),0,VLOOKUP(CONCATENATE(E608," Total"),[1]salbud19!$E$6:$S$5588,15,)),0)</f>
        <v>126179</v>
      </c>
      <c r="J608" s="66">
        <f t="shared" si="82"/>
        <v>132866</v>
      </c>
      <c r="K608" s="66">
        <f t="shared" si="82"/>
        <v>139908</v>
      </c>
      <c r="L608" s="62">
        <v>0</v>
      </c>
      <c r="M608" s="62">
        <v>0</v>
      </c>
      <c r="N608" s="62">
        <v>0</v>
      </c>
      <c r="O608" s="62"/>
      <c r="P608" s="62">
        <v>0</v>
      </c>
      <c r="Q608" s="62">
        <v>0</v>
      </c>
      <c r="R608" s="62">
        <v>34</v>
      </c>
      <c r="S608" s="62">
        <v>3452</v>
      </c>
      <c r="T608" s="62">
        <v>2130100</v>
      </c>
      <c r="U608" s="65">
        <v>0</v>
      </c>
      <c r="V608" s="65"/>
      <c r="W608" s="65">
        <v>0</v>
      </c>
      <c r="X608" s="65">
        <v>0</v>
      </c>
      <c r="Y608" s="62">
        <v>0</v>
      </c>
      <c r="Z608" s="62">
        <v>0</v>
      </c>
      <c r="AA608" s="62">
        <v>0</v>
      </c>
      <c r="AB608" s="62">
        <v>0</v>
      </c>
      <c r="AC608" s="62">
        <v>0</v>
      </c>
      <c r="AD608" s="62">
        <v>0</v>
      </c>
      <c r="AE608" s="62">
        <v>0</v>
      </c>
      <c r="AF608" s="62">
        <v>0</v>
      </c>
      <c r="AG608" s="62"/>
      <c r="AH608" s="62"/>
      <c r="AI608" s="62"/>
      <c r="AJ608" s="62"/>
    </row>
    <row r="609" spans="1:36" outlineLevel="2" x14ac:dyDescent="0.3">
      <c r="A609" s="62" t="s">
        <v>583</v>
      </c>
      <c r="B609" s="62" t="str">
        <f t="shared" si="81"/>
        <v>MRC</v>
      </c>
      <c r="C609" s="63" t="str">
        <f>VLOOKUP(MID(E609,1,4),Sheet1!B$2:H$123,3,)</f>
        <v>FRESH PRODUCE MARKET</v>
      </c>
      <c r="D609" s="64" t="str">
        <f>VLOOKUP(B609,project!A$2:D$101,2,)</f>
        <v xml:space="preserve">P-MUNICIPAL RUNNING COST                          </v>
      </c>
      <c r="E609" s="63" t="s">
        <v>1788</v>
      </c>
      <c r="F609" s="63" t="s">
        <v>108</v>
      </c>
      <c r="G609" s="65">
        <v>386754</v>
      </c>
      <c r="H609" s="65">
        <v>376931</v>
      </c>
      <c r="I609" s="66">
        <f>ROUND(IF(ISERROR(VLOOKUP(CONCATENATE(E609," Total"),[1]salbud19!$E$6:$S$5588,15,)=TRUE),0,VLOOKUP(CONCATENATE(E609," Total"),[1]salbud19!$E$6:$S$5588,15,)),0)</f>
        <v>430173</v>
      </c>
      <c r="J609" s="66">
        <f t="shared" si="82"/>
        <v>452972</v>
      </c>
      <c r="K609" s="66">
        <f t="shared" si="82"/>
        <v>476980</v>
      </c>
      <c r="L609" s="62">
        <v>0</v>
      </c>
      <c r="M609" s="62">
        <v>0</v>
      </c>
      <c r="N609" s="62">
        <v>221800.32000000001</v>
      </c>
      <c r="O609" s="62"/>
      <c r="P609" s="62">
        <v>155130.68</v>
      </c>
      <c r="Q609" s="62">
        <v>58.84</v>
      </c>
      <c r="R609" s="62">
        <v>34</v>
      </c>
      <c r="S609" s="62">
        <v>3452</v>
      </c>
      <c r="T609" s="62">
        <v>2130200</v>
      </c>
      <c r="U609" s="65">
        <v>221800.32000000001</v>
      </c>
      <c r="V609" s="65"/>
      <c r="W609" s="65">
        <v>0</v>
      </c>
      <c r="X609" s="65">
        <v>-9823</v>
      </c>
      <c r="Y609" s="62">
        <v>0</v>
      </c>
      <c r="Z609" s="62">
        <v>0</v>
      </c>
      <c r="AA609" s="62">
        <v>0</v>
      </c>
      <c r="AB609" s="62">
        <v>0</v>
      </c>
      <c r="AC609" s="62">
        <v>35847.72</v>
      </c>
      <c r="AD609" s="62">
        <v>0</v>
      </c>
      <c r="AE609" s="62">
        <v>0</v>
      </c>
      <c r="AF609" s="62">
        <v>0</v>
      </c>
      <c r="AG609" s="62"/>
      <c r="AH609" s="62"/>
      <c r="AI609" s="62"/>
      <c r="AJ609" s="62"/>
    </row>
    <row r="610" spans="1:36" outlineLevel="2" x14ac:dyDescent="0.3">
      <c r="A610" s="62" t="s">
        <v>583</v>
      </c>
      <c r="B610" s="62" t="str">
        <f t="shared" si="81"/>
        <v>MRC</v>
      </c>
      <c r="C610" s="63" t="str">
        <f>VLOOKUP(MID(E610,1,4),Sheet1!B$2:H$123,3,)</f>
        <v>FRESH PRODUCE MARKET</v>
      </c>
      <c r="D610" s="64" t="str">
        <f>VLOOKUP(B610,project!A$2:D$101,2,)</f>
        <v xml:space="preserve">P-MUNICIPAL RUNNING COST                          </v>
      </c>
      <c r="E610" s="63" t="s">
        <v>1789</v>
      </c>
      <c r="F610" s="63" t="s">
        <v>109</v>
      </c>
      <c r="G610" s="65">
        <v>1213693</v>
      </c>
      <c r="H610" s="65">
        <v>1224821</v>
      </c>
      <c r="I610" s="66">
        <f>ROUND(IF(ISERROR(VLOOKUP(CONCATENATE(E610," Total"),[1]salbud19!$E$6:$S$5588,15,)=TRUE),0,VLOOKUP(CONCATENATE(E610," Total"),[1]salbud19!$E$6:$S$5588,15,)),0)</f>
        <v>0</v>
      </c>
      <c r="J610" s="66">
        <f t="shared" si="82"/>
        <v>0</v>
      </c>
      <c r="K610" s="66">
        <f t="shared" si="82"/>
        <v>0</v>
      </c>
      <c r="L610" s="62">
        <v>0</v>
      </c>
      <c r="M610" s="62">
        <v>0</v>
      </c>
      <c r="N610" s="62">
        <v>731015.46</v>
      </c>
      <c r="O610" s="62"/>
      <c r="P610" s="62">
        <v>493805.54</v>
      </c>
      <c r="Q610" s="62">
        <v>59.68</v>
      </c>
      <c r="R610" s="62">
        <v>34</v>
      </c>
      <c r="S610" s="62">
        <v>3452</v>
      </c>
      <c r="T610" s="62">
        <v>2130300</v>
      </c>
      <c r="U610" s="65">
        <v>731015.46</v>
      </c>
      <c r="V610" s="65"/>
      <c r="W610" s="65">
        <v>11128</v>
      </c>
      <c r="X610" s="65">
        <v>0</v>
      </c>
      <c r="Y610" s="62">
        <v>0</v>
      </c>
      <c r="Z610" s="62">
        <v>0</v>
      </c>
      <c r="AA610" s="62">
        <v>0</v>
      </c>
      <c r="AB610" s="62">
        <v>0</v>
      </c>
      <c r="AC610" s="62">
        <v>100572.1</v>
      </c>
      <c r="AD610" s="62">
        <v>0</v>
      </c>
      <c r="AE610" s="62">
        <v>0</v>
      </c>
      <c r="AF610" s="62">
        <v>0</v>
      </c>
      <c r="AG610" s="62"/>
      <c r="AH610" s="62"/>
      <c r="AI610" s="62"/>
      <c r="AJ610" s="62"/>
    </row>
    <row r="611" spans="1:36" outlineLevel="2" x14ac:dyDescent="0.3">
      <c r="A611" s="62" t="s">
        <v>583</v>
      </c>
      <c r="B611" s="62" t="str">
        <f t="shared" si="81"/>
        <v>MRC</v>
      </c>
      <c r="C611" s="63" t="str">
        <f>VLOOKUP(MID(E611,1,4),Sheet1!B$2:H$123,3,)</f>
        <v>FRESH PRODUCE MARKET</v>
      </c>
      <c r="D611" s="64" t="str">
        <f>VLOOKUP(B611,project!A$2:D$101,2,)</f>
        <v xml:space="preserve">P-MUNICIPAL RUNNING COST                          </v>
      </c>
      <c r="E611" s="63" t="s">
        <v>1790</v>
      </c>
      <c r="F611" s="63" t="s">
        <v>109</v>
      </c>
      <c r="G611" s="65">
        <v>0</v>
      </c>
      <c r="H611" s="65">
        <v>0</v>
      </c>
      <c r="I611" s="66">
        <f>ROUND(IF(ISERROR(VLOOKUP(CONCATENATE(E611," Total"),[1]salbud19!$E$6:$S$5588,15,)=TRUE),0,VLOOKUP(CONCATENATE(E611," Total"),[1]salbud19!$E$6:$S$5588,15,)),0)</f>
        <v>1352363</v>
      </c>
      <c r="J611" s="66">
        <f t="shared" si="82"/>
        <v>1424038</v>
      </c>
      <c r="K611" s="66">
        <f t="shared" si="82"/>
        <v>1499512</v>
      </c>
      <c r="L611" s="62">
        <v>0</v>
      </c>
      <c r="M611" s="62">
        <v>0</v>
      </c>
      <c r="N611" s="62">
        <v>0</v>
      </c>
      <c r="O611" s="62"/>
      <c r="P611" s="62">
        <v>0</v>
      </c>
      <c r="Q611" s="62">
        <v>0</v>
      </c>
      <c r="R611" s="62">
        <v>34</v>
      </c>
      <c r="S611" s="62">
        <v>3452</v>
      </c>
      <c r="T611" s="62">
        <v>2130300</v>
      </c>
      <c r="U611" s="65">
        <v>0</v>
      </c>
      <c r="V611" s="65"/>
      <c r="W611" s="65">
        <v>0</v>
      </c>
      <c r="X611" s="65">
        <v>0</v>
      </c>
      <c r="Y611" s="62">
        <v>0</v>
      </c>
      <c r="Z611" s="62">
        <v>0</v>
      </c>
      <c r="AA611" s="62">
        <v>0</v>
      </c>
      <c r="AB611" s="62">
        <v>0</v>
      </c>
      <c r="AC611" s="62">
        <v>0</v>
      </c>
      <c r="AD611" s="62">
        <v>0</v>
      </c>
      <c r="AE611" s="62">
        <v>0</v>
      </c>
      <c r="AF611" s="62">
        <v>0</v>
      </c>
      <c r="AG611" s="62"/>
      <c r="AH611" s="62"/>
      <c r="AI611" s="62"/>
      <c r="AJ611" s="62"/>
    </row>
    <row r="612" spans="1:36" outlineLevel="2" x14ac:dyDescent="0.3">
      <c r="A612" s="62" t="s">
        <v>583</v>
      </c>
      <c r="B612" s="62" t="str">
        <f t="shared" si="81"/>
        <v>MRC</v>
      </c>
      <c r="C612" s="63" t="str">
        <f>VLOOKUP(MID(E612,1,4),Sheet1!B$2:H$123,3,)</f>
        <v>FRESH PRODUCE MARKET</v>
      </c>
      <c r="D612" s="64" t="str">
        <f>VLOOKUP(B612,project!A$2:D$101,2,)</f>
        <v xml:space="preserve">P-MUNICIPAL RUNNING COST                          </v>
      </c>
      <c r="E612" s="63" t="s">
        <v>1791</v>
      </c>
      <c r="F612" s="63" t="s">
        <v>110</v>
      </c>
      <c r="G612" s="65">
        <v>47963</v>
      </c>
      <c r="H612" s="65">
        <v>53070</v>
      </c>
      <c r="I612" s="66">
        <v>53086</v>
      </c>
      <c r="J612" s="66">
        <f t="shared" si="82"/>
        <v>55900</v>
      </c>
      <c r="K612" s="66">
        <f t="shared" si="82"/>
        <v>58863</v>
      </c>
      <c r="L612" s="62">
        <v>0</v>
      </c>
      <c r="M612" s="62">
        <v>0</v>
      </c>
      <c r="N612" s="62">
        <v>32030.6</v>
      </c>
      <c r="O612" s="62"/>
      <c r="P612" s="62">
        <v>21039.4</v>
      </c>
      <c r="Q612" s="62">
        <v>60.35</v>
      </c>
      <c r="R612" s="62">
        <v>34</v>
      </c>
      <c r="S612" s="62">
        <v>3452</v>
      </c>
      <c r="T612" s="62">
        <v>2130400</v>
      </c>
      <c r="U612" s="65">
        <v>32030.6</v>
      </c>
      <c r="V612" s="65"/>
      <c r="W612" s="65">
        <v>5107</v>
      </c>
      <c r="X612" s="65">
        <v>0</v>
      </c>
      <c r="Y612" s="62">
        <v>0</v>
      </c>
      <c r="Z612" s="62">
        <v>0</v>
      </c>
      <c r="AA612" s="62">
        <v>0</v>
      </c>
      <c r="AB612" s="62">
        <v>0</v>
      </c>
      <c r="AC612" s="62">
        <v>4380.13</v>
      </c>
      <c r="AD612" s="62">
        <v>0</v>
      </c>
      <c r="AE612" s="62">
        <v>0</v>
      </c>
      <c r="AF612" s="62">
        <v>0</v>
      </c>
      <c r="AG612" s="62"/>
      <c r="AH612" s="62"/>
      <c r="AI612" s="62"/>
      <c r="AJ612" s="62"/>
    </row>
    <row r="613" spans="1:36" outlineLevel="2" x14ac:dyDescent="0.3">
      <c r="A613" s="62" t="s">
        <v>583</v>
      </c>
      <c r="B613" s="62" t="str">
        <f t="shared" si="81"/>
        <v>MRC</v>
      </c>
      <c r="C613" s="63" t="str">
        <f>VLOOKUP(MID(E613,1,4),Sheet1!B$2:H$123,3,)</f>
        <v>FRESH PRODUCE MARKET</v>
      </c>
      <c r="D613" s="64" t="str">
        <f>VLOOKUP(B613,project!A$2:D$101,2,)</f>
        <v xml:space="preserve">P-MUNICIPAL RUNNING COST                          </v>
      </c>
      <c r="E613" s="63" t="s">
        <v>1792</v>
      </c>
      <c r="F613" s="63" t="s">
        <v>142</v>
      </c>
      <c r="G613" s="65">
        <v>70000</v>
      </c>
      <c r="H613" s="65">
        <v>0</v>
      </c>
      <c r="I613" s="66">
        <v>70000</v>
      </c>
      <c r="J613" s="66">
        <f t="shared" si="82"/>
        <v>73710</v>
      </c>
      <c r="K613" s="66">
        <f t="shared" si="82"/>
        <v>77617</v>
      </c>
      <c r="L613" s="62">
        <v>0</v>
      </c>
      <c r="M613" s="62">
        <v>0</v>
      </c>
      <c r="N613" s="62">
        <v>0</v>
      </c>
      <c r="O613" s="62"/>
      <c r="P613" s="62">
        <v>0</v>
      </c>
      <c r="Q613" s="62">
        <v>0</v>
      </c>
      <c r="R613" s="62">
        <v>34</v>
      </c>
      <c r="S613" s="62">
        <v>3452</v>
      </c>
      <c r="T613" s="62">
        <v>2260620</v>
      </c>
      <c r="U613" s="65">
        <v>0</v>
      </c>
      <c r="V613" s="65"/>
      <c r="W613" s="65">
        <v>0</v>
      </c>
      <c r="X613" s="65">
        <v>-70000</v>
      </c>
      <c r="Y613" s="62">
        <v>0</v>
      </c>
      <c r="Z613" s="62">
        <v>0</v>
      </c>
      <c r="AA613" s="62">
        <v>0</v>
      </c>
      <c r="AB613" s="62">
        <v>0</v>
      </c>
      <c r="AC613" s="62">
        <v>0</v>
      </c>
      <c r="AD613" s="62">
        <v>0</v>
      </c>
      <c r="AE613" s="62">
        <v>0</v>
      </c>
      <c r="AF613" s="62">
        <v>0</v>
      </c>
      <c r="AG613" s="62"/>
      <c r="AH613" s="62"/>
      <c r="AI613" s="62"/>
      <c r="AJ613" s="62"/>
    </row>
    <row r="614" spans="1:36" outlineLevel="2" x14ac:dyDescent="0.3">
      <c r="A614" s="62" t="s">
        <v>583</v>
      </c>
      <c r="B614" s="62" t="str">
        <f t="shared" si="81"/>
        <v>MRC</v>
      </c>
      <c r="C614" s="63" t="str">
        <f>VLOOKUP(MID(E614,1,4),Sheet1!B$2:H$123,3,)</f>
        <v>FRESH PRODUCE MARKET</v>
      </c>
      <c r="D614" s="64" t="str">
        <f>VLOOKUP(B614,project!A$2:D$101,2,)</f>
        <v xml:space="preserve">P-MUNICIPAL RUNNING COST                          </v>
      </c>
      <c r="E614" s="63" t="s">
        <v>1793</v>
      </c>
      <c r="F614" s="63" t="s">
        <v>158</v>
      </c>
      <c r="G614" s="65">
        <v>80000</v>
      </c>
      <c r="H614" s="65">
        <v>88000</v>
      </c>
      <c r="I614" s="66">
        <v>90000</v>
      </c>
      <c r="J614" s="66">
        <f t="shared" si="82"/>
        <v>94770</v>
      </c>
      <c r="K614" s="66">
        <f t="shared" si="82"/>
        <v>99793</v>
      </c>
      <c r="L614" s="62">
        <v>30621.47</v>
      </c>
      <c r="M614" s="62">
        <v>0</v>
      </c>
      <c r="N614" s="62">
        <v>43507.5</v>
      </c>
      <c r="O614" s="62"/>
      <c r="P614" s="62">
        <v>44492.5</v>
      </c>
      <c r="Q614" s="62">
        <v>49.44</v>
      </c>
      <c r="R614" s="62">
        <v>34</v>
      </c>
      <c r="S614" s="62">
        <v>3452</v>
      </c>
      <c r="T614" s="62">
        <v>2282410</v>
      </c>
      <c r="U614" s="65">
        <v>43507.5</v>
      </c>
      <c r="V614" s="65"/>
      <c r="W614" s="65">
        <v>8000</v>
      </c>
      <c r="X614" s="65">
        <v>0</v>
      </c>
      <c r="Y614" s="62">
        <v>0</v>
      </c>
      <c r="Z614" s="62">
        <v>0</v>
      </c>
      <c r="AA614" s="62">
        <v>0</v>
      </c>
      <c r="AB614" s="62">
        <v>0</v>
      </c>
      <c r="AC614" s="62">
        <v>0</v>
      </c>
      <c r="AD614" s="62">
        <v>0</v>
      </c>
      <c r="AE614" s="62">
        <v>0</v>
      </c>
      <c r="AF614" s="62">
        <v>0</v>
      </c>
      <c r="AG614" s="62"/>
      <c r="AH614" s="62"/>
      <c r="AI614" s="62"/>
      <c r="AJ614" s="62"/>
    </row>
    <row r="615" spans="1:36" outlineLevel="2" x14ac:dyDescent="0.3">
      <c r="A615" s="62" t="s">
        <v>583</v>
      </c>
      <c r="B615" s="62" t="str">
        <f t="shared" si="81"/>
        <v>MRC</v>
      </c>
      <c r="C615" s="63" t="str">
        <f>VLOOKUP(MID(E615,1,4),Sheet1!B$2:H$123,3,)</f>
        <v>FRESH PRODUCE MARKET</v>
      </c>
      <c r="D615" s="64" t="str">
        <f>VLOOKUP(B615,project!A$2:D$101,2,)</f>
        <v xml:space="preserve">P-MUNICIPAL RUNNING COST                          </v>
      </c>
      <c r="E615" s="63" t="s">
        <v>1794</v>
      </c>
      <c r="F615" s="63" t="s">
        <v>159</v>
      </c>
      <c r="G615" s="65">
        <v>265000</v>
      </c>
      <c r="H615" s="65">
        <v>265000</v>
      </c>
      <c r="I615" s="66">
        <v>300000</v>
      </c>
      <c r="J615" s="66">
        <f t="shared" si="82"/>
        <v>315900</v>
      </c>
      <c r="K615" s="66">
        <f t="shared" si="82"/>
        <v>332643</v>
      </c>
      <c r="L615" s="62">
        <v>47214</v>
      </c>
      <c r="M615" s="62">
        <v>0</v>
      </c>
      <c r="N615" s="62">
        <v>233527.7</v>
      </c>
      <c r="O615" s="62"/>
      <c r="P615" s="62">
        <v>31472.3</v>
      </c>
      <c r="Q615" s="62">
        <v>88.12</v>
      </c>
      <c r="R615" s="62">
        <v>34</v>
      </c>
      <c r="S615" s="62">
        <v>3452</v>
      </c>
      <c r="T615" s="62">
        <v>2283600</v>
      </c>
      <c r="U615" s="65">
        <v>233527.7</v>
      </c>
      <c r="V615" s="65"/>
      <c r="W615" s="65">
        <v>0</v>
      </c>
      <c r="X615" s="65">
        <v>0</v>
      </c>
      <c r="Y615" s="62">
        <v>0</v>
      </c>
      <c r="Z615" s="62">
        <v>0</v>
      </c>
      <c r="AA615" s="62">
        <v>0</v>
      </c>
      <c r="AB615" s="62">
        <v>0</v>
      </c>
      <c r="AC615" s="62">
        <v>0</v>
      </c>
      <c r="AD615" s="62">
        <v>0</v>
      </c>
      <c r="AE615" s="62">
        <v>0</v>
      </c>
      <c r="AF615" s="62">
        <v>0</v>
      </c>
      <c r="AG615" s="62"/>
      <c r="AH615" s="62"/>
      <c r="AI615" s="62"/>
      <c r="AJ615" s="62"/>
    </row>
    <row r="616" spans="1:36" outlineLevel="2" x14ac:dyDescent="0.3">
      <c r="A616" s="62" t="s">
        <v>583</v>
      </c>
      <c r="B616" s="62" t="str">
        <f t="shared" si="81"/>
        <v>MRC</v>
      </c>
      <c r="C616" s="63" t="str">
        <f>VLOOKUP(MID(E616,1,4),Sheet1!B$2:H$123,3,)</f>
        <v>FRESH PRODUCE MARKET</v>
      </c>
      <c r="D616" s="64" t="str">
        <f>VLOOKUP(B616,project!A$2:D$101,2,)</f>
        <v xml:space="preserve">P-MUNICIPAL RUNNING COST                          </v>
      </c>
      <c r="E616" s="63" t="s">
        <v>1795</v>
      </c>
      <c r="F616" s="63" t="s">
        <v>160</v>
      </c>
      <c r="G616" s="65">
        <v>99800</v>
      </c>
      <c r="H616" s="65">
        <v>109800</v>
      </c>
      <c r="I616" s="66">
        <v>50000</v>
      </c>
      <c r="J616" s="66">
        <f t="shared" si="82"/>
        <v>52650</v>
      </c>
      <c r="K616" s="66">
        <f t="shared" si="82"/>
        <v>55440</v>
      </c>
      <c r="L616" s="62">
        <v>0</v>
      </c>
      <c r="M616" s="62">
        <v>0</v>
      </c>
      <c r="N616" s="62">
        <v>13869</v>
      </c>
      <c r="O616" s="62"/>
      <c r="P616" s="62">
        <v>95931</v>
      </c>
      <c r="Q616" s="62">
        <v>12.63</v>
      </c>
      <c r="R616" s="62">
        <v>34</v>
      </c>
      <c r="S616" s="62">
        <v>3452</v>
      </c>
      <c r="T616" s="62">
        <v>2283610</v>
      </c>
      <c r="U616" s="65">
        <v>13869</v>
      </c>
      <c r="V616" s="65"/>
      <c r="W616" s="65">
        <v>10000</v>
      </c>
      <c r="X616" s="65">
        <v>0</v>
      </c>
      <c r="Y616" s="62">
        <v>0</v>
      </c>
      <c r="Z616" s="62">
        <v>0</v>
      </c>
      <c r="AA616" s="62">
        <v>0</v>
      </c>
      <c r="AB616" s="62">
        <v>0</v>
      </c>
      <c r="AC616" s="62">
        <v>0</v>
      </c>
      <c r="AD616" s="62">
        <v>0</v>
      </c>
      <c r="AE616" s="62">
        <v>0</v>
      </c>
      <c r="AF616" s="62">
        <v>0</v>
      </c>
      <c r="AG616" s="62"/>
      <c r="AH616" s="62"/>
      <c r="AI616" s="62"/>
      <c r="AJ616" s="62"/>
    </row>
    <row r="617" spans="1:36" outlineLevel="2" x14ac:dyDescent="0.3">
      <c r="A617" s="62" t="s">
        <v>583</v>
      </c>
      <c r="B617" s="62" t="str">
        <f t="shared" si="81"/>
        <v>MRC</v>
      </c>
      <c r="C617" s="63" t="str">
        <f>VLOOKUP(MID(E617,1,4),Sheet1!B$2:H$123,3,)</f>
        <v>FRESH PRODUCE MARKET</v>
      </c>
      <c r="D617" s="64" t="str">
        <f>VLOOKUP(B617,project!A$2:D$101,2,)</f>
        <v xml:space="preserve">P-MUNICIPAL RUNNING COST                          </v>
      </c>
      <c r="E617" s="63" t="s">
        <v>1796</v>
      </c>
      <c r="F617" s="63" t="s">
        <v>175</v>
      </c>
      <c r="G617" s="65">
        <v>192534</v>
      </c>
      <c r="H617" s="65">
        <v>192534</v>
      </c>
      <c r="I617" s="66">
        <f>(H617)</f>
        <v>192534</v>
      </c>
      <c r="J617" s="66">
        <f t="shared" si="82"/>
        <v>202738</v>
      </c>
      <c r="K617" s="66">
        <f t="shared" si="82"/>
        <v>213483</v>
      </c>
      <c r="L617" s="62">
        <v>0</v>
      </c>
      <c r="M617" s="62">
        <v>0</v>
      </c>
      <c r="N617" s="62">
        <v>0</v>
      </c>
      <c r="O617" s="62"/>
      <c r="P617" s="62">
        <v>192534</v>
      </c>
      <c r="Q617" s="62">
        <v>0</v>
      </c>
      <c r="R617" s="62">
        <v>34</v>
      </c>
      <c r="S617" s="62">
        <v>3452</v>
      </c>
      <c r="T617" s="62">
        <v>2300400</v>
      </c>
      <c r="U617" s="65">
        <v>0</v>
      </c>
      <c r="V617" s="65"/>
      <c r="W617" s="65">
        <v>0</v>
      </c>
      <c r="X617" s="65">
        <v>0</v>
      </c>
      <c r="Y617" s="62">
        <v>0</v>
      </c>
      <c r="Z617" s="62">
        <v>0</v>
      </c>
      <c r="AA617" s="62">
        <v>0</v>
      </c>
      <c r="AB617" s="62">
        <v>0</v>
      </c>
      <c r="AC617" s="62">
        <v>0</v>
      </c>
      <c r="AD617" s="62">
        <v>0</v>
      </c>
      <c r="AE617" s="62">
        <v>0</v>
      </c>
      <c r="AF617" s="62">
        <v>0</v>
      </c>
      <c r="AG617" s="62"/>
      <c r="AH617" s="62"/>
      <c r="AI617" s="62"/>
      <c r="AJ617" s="62"/>
    </row>
    <row r="618" spans="1:36" outlineLevel="2" x14ac:dyDescent="0.3">
      <c r="A618" s="62" t="s">
        <v>583</v>
      </c>
      <c r="B618" s="62" t="str">
        <f t="shared" si="81"/>
        <v>MRC</v>
      </c>
      <c r="C618" s="63" t="str">
        <f>VLOOKUP(MID(E618,1,4),Sheet1!B$2:H$123,3,)</f>
        <v>FRESH PRODUCE MARKET</v>
      </c>
      <c r="D618" s="64" t="str">
        <f>VLOOKUP(B618,project!A$2:D$101,2,)</f>
        <v xml:space="preserve">P-MUNICIPAL RUNNING COST                          </v>
      </c>
      <c r="E618" s="63" t="s">
        <v>1797</v>
      </c>
      <c r="F618" s="63" t="s">
        <v>176</v>
      </c>
      <c r="G618" s="65">
        <v>131706</v>
      </c>
      <c r="H618" s="65">
        <v>131706</v>
      </c>
      <c r="I618" s="66">
        <f>(H618)</f>
        <v>131706</v>
      </c>
      <c r="J618" s="66">
        <f t="shared" si="82"/>
        <v>138686</v>
      </c>
      <c r="K618" s="66">
        <f t="shared" si="82"/>
        <v>146036</v>
      </c>
      <c r="L618" s="62">
        <v>0</v>
      </c>
      <c r="M618" s="62">
        <v>0</v>
      </c>
      <c r="N618" s="62">
        <v>0</v>
      </c>
      <c r="O618" s="62"/>
      <c r="P618" s="62">
        <v>131706</v>
      </c>
      <c r="Q618" s="62">
        <v>0</v>
      </c>
      <c r="R618" s="62">
        <v>34</v>
      </c>
      <c r="S618" s="62">
        <v>3452</v>
      </c>
      <c r="T618" s="62">
        <v>2300420</v>
      </c>
      <c r="U618" s="65">
        <v>0</v>
      </c>
      <c r="V618" s="65"/>
      <c r="W618" s="65">
        <v>0</v>
      </c>
      <c r="X618" s="65">
        <v>0</v>
      </c>
      <c r="Y618" s="62">
        <v>0</v>
      </c>
      <c r="Z618" s="62">
        <v>0</v>
      </c>
      <c r="AA618" s="62">
        <v>0</v>
      </c>
      <c r="AB618" s="62">
        <v>0</v>
      </c>
      <c r="AC618" s="62">
        <v>0</v>
      </c>
      <c r="AD618" s="62">
        <v>0</v>
      </c>
      <c r="AE618" s="62">
        <v>0</v>
      </c>
      <c r="AF618" s="62">
        <v>0</v>
      </c>
      <c r="AG618" s="62"/>
      <c r="AH618" s="62"/>
      <c r="AI618" s="62"/>
      <c r="AJ618" s="62"/>
    </row>
    <row r="619" spans="1:36" outlineLevel="2" x14ac:dyDescent="0.3">
      <c r="A619" s="62" t="s">
        <v>583</v>
      </c>
      <c r="B619" s="62" t="str">
        <f t="shared" si="81"/>
        <v>MRC</v>
      </c>
      <c r="C619" s="63" t="str">
        <f>VLOOKUP(MID(E619,1,4),Sheet1!B$2:H$123,3,)</f>
        <v>FRESH PRODUCE MARKET</v>
      </c>
      <c r="D619" s="64" t="str">
        <f>VLOOKUP(B619,project!A$2:D$101,2,)</f>
        <v xml:space="preserve">P-MUNICIPAL RUNNING COST                          </v>
      </c>
      <c r="E619" s="63" t="s">
        <v>1798</v>
      </c>
      <c r="F619" s="63" t="s">
        <v>178</v>
      </c>
      <c r="G619" s="65">
        <v>0</v>
      </c>
      <c r="H619" s="65">
        <v>21000</v>
      </c>
      <c r="I619" s="66">
        <f>(H619)</f>
        <v>21000</v>
      </c>
      <c r="J619" s="66">
        <f t="shared" si="82"/>
        <v>22113</v>
      </c>
      <c r="K619" s="66">
        <f t="shared" si="82"/>
        <v>23285</v>
      </c>
      <c r="L619" s="62">
        <v>331.65</v>
      </c>
      <c r="M619" s="62">
        <v>0</v>
      </c>
      <c r="N619" s="62">
        <v>12410.8</v>
      </c>
      <c r="O619" s="62"/>
      <c r="P619" s="62">
        <v>8589.2000000000007</v>
      </c>
      <c r="Q619" s="62">
        <v>59.09</v>
      </c>
      <c r="R619" s="62">
        <v>34</v>
      </c>
      <c r="S619" s="62">
        <v>3452</v>
      </c>
      <c r="T619" s="62">
        <v>2301100</v>
      </c>
      <c r="U619" s="65">
        <v>12410.8</v>
      </c>
      <c r="V619" s="65"/>
      <c r="W619" s="65">
        <v>21000</v>
      </c>
      <c r="X619" s="65">
        <v>0</v>
      </c>
      <c r="Y619" s="62">
        <v>0</v>
      </c>
      <c r="Z619" s="62">
        <v>0</v>
      </c>
      <c r="AA619" s="62">
        <v>0</v>
      </c>
      <c r="AB619" s="62">
        <v>0</v>
      </c>
      <c r="AC619" s="62">
        <v>0</v>
      </c>
      <c r="AD619" s="62">
        <v>0</v>
      </c>
      <c r="AE619" s="62">
        <v>0</v>
      </c>
      <c r="AF619" s="62">
        <v>0</v>
      </c>
      <c r="AG619" s="62"/>
      <c r="AH619" s="62"/>
      <c r="AI619" s="62"/>
      <c r="AJ619" s="62"/>
    </row>
    <row r="620" spans="1:36" outlineLevel="2" x14ac:dyDescent="0.3">
      <c r="A620" s="62" t="s">
        <v>583</v>
      </c>
      <c r="B620" s="62" t="str">
        <f t="shared" si="81"/>
        <v>MRC</v>
      </c>
      <c r="C620" s="63" t="str">
        <f>VLOOKUP(MID(E620,1,4),Sheet1!B$2:H$123,3,)</f>
        <v>FRESH PRODUCE MARKET</v>
      </c>
      <c r="D620" s="64" t="str">
        <f>VLOOKUP(B620,project!A$2:D$101,2,)</f>
        <v xml:space="preserve">P-MUNICIPAL RUNNING COST                          </v>
      </c>
      <c r="E620" s="63" t="s">
        <v>1799</v>
      </c>
      <c r="F620" s="63" t="s">
        <v>178</v>
      </c>
      <c r="G620" s="65">
        <v>37332</v>
      </c>
      <c r="H620" s="65">
        <v>0</v>
      </c>
      <c r="I620" s="66">
        <f>(H620)</f>
        <v>0</v>
      </c>
      <c r="J620" s="66">
        <f t="shared" si="82"/>
        <v>0</v>
      </c>
      <c r="K620" s="66">
        <f t="shared" si="82"/>
        <v>0</v>
      </c>
      <c r="L620" s="62">
        <v>0</v>
      </c>
      <c r="M620" s="62">
        <v>0</v>
      </c>
      <c r="N620" s="62">
        <v>0</v>
      </c>
      <c r="O620" s="62"/>
      <c r="P620" s="62">
        <v>0</v>
      </c>
      <c r="Q620" s="62">
        <v>0</v>
      </c>
      <c r="R620" s="62">
        <v>34</v>
      </c>
      <c r="S620" s="62">
        <v>3452</v>
      </c>
      <c r="T620" s="62">
        <v>2301100</v>
      </c>
      <c r="U620" s="65">
        <v>0</v>
      </c>
      <c r="V620" s="65"/>
      <c r="W620" s="65">
        <v>0</v>
      </c>
      <c r="X620" s="65">
        <v>-37332</v>
      </c>
      <c r="Y620" s="62">
        <v>0</v>
      </c>
      <c r="Z620" s="62">
        <v>0</v>
      </c>
      <c r="AA620" s="62">
        <v>0</v>
      </c>
      <c r="AB620" s="62">
        <v>0</v>
      </c>
      <c r="AC620" s="62">
        <v>0</v>
      </c>
      <c r="AD620" s="62">
        <v>0</v>
      </c>
      <c r="AE620" s="62">
        <v>0</v>
      </c>
      <c r="AF620" s="62">
        <v>0</v>
      </c>
      <c r="AG620" s="62"/>
      <c r="AH620" s="62"/>
      <c r="AI620" s="62"/>
      <c r="AJ620" s="62"/>
    </row>
    <row r="621" spans="1:36" outlineLevel="2" x14ac:dyDescent="0.3">
      <c r="A621" s="62" t="s">
        <v>583</v>
      </c>
      <c r="B621" s="62" t="str">
        <f t="shared" si="81"/>
        <v>MRC</v>
      </c>
      <c r="C621" s="63" t="str">
        <f>VLOOKUP(MID(E621,1,4),Sheet1!B$2:H$123,3,)</f>
        <v>FRESH PRODUCE MARKET</v>
      </c>
      <c r="D621" s="64" t="str">
        <f>VLOOKUP(B621,project!A$2:D$101,2,)</f>
        <v xml:space="preserve">P-MUNICIPAL RUNNING COST                          </v>
      </c>
      <c r="E621" s="63" t="s">
        <v>1800</v>
      </c>
      <c r="F621" s="63" t="s">
        <v>198</v>
      </c>
      <c r="G621" s="65">
        <v>0</v>
      </c>
      <c r="H621" s="65">
        <v>75000</v>
      </c>
      <c r="I621" s="66">
        <f>ROUND(IF(ISERROR(VLOOKUP(CONCATENATE(E621," Total"),[1]salbud19!$E$6:$S$5588,15,)=TRUE),0,VLOOKUP(CONCATENATE(E621," Total"),[1]salbud19!$E$6:$S$5588,15,)),0)</f>
        <v>74923</v>
      </c>
      <c r="J621" s="66">
        <f t="shared" si="82"/>
        <v>78894</v>
      </c>
      <c r="K621" s="66">
        <f t="shared" si="82"/>
        <v>83075</v>
      </c>
      <c r="L621" s="62">
        <v>0</v>
      </c>
      <c r="M621" s="62">
        <v>0</v>
      </c>
      <c r="N621" s="62">
        <v>47328.959999999999</v>
      </c>
      <c r="O621" s="62"/>
      <c r="P621" s="62">
        <v>27671.040000000001</v>
      </c>
      <c r="Q621" s="62">
        <v>63.1</v>
      </c>
      <c r="R621" s="62">
        <v>34</v>
      </c>
      <c r="S621" s="62">
        <v>3452</v>
      </c>
      <c r="T621" s="62">
        <v>2305410</v>
      </c>
      <c r="U621" s="65">
        <v>47328.959999999999</v>
      </c>
      <c r="V621" s="65"/>
      <c r="W621" s="65">
        <v>75000</v>
      </c>
      <c r="X621" s="65">
        <v>0</v>
      </c>
      <c r="Y621" s="62">
        <v>0</v>
      </c>
      <c r="Z621" s="62">
        <v>0</v>
      </c>
      <c r="AA621" s="62">
        <v>0</v>
      </c>
      <c r="AB621" s="62">
        <v>0</v>
      </c>
      <c r="AC621" s="62">
        <v>6174.22</v>
      </c>
      <c r="AD621" s="62">
        <v>0</v>
      </c>
      <c r="AE621" s="62">
        <v>0</v>
      </c>
      <c r="AF621" s="62">
        <v>0</v>
      </c>
      <c r="AG621" s="62"/>
      <c r="AH621" s="62"/>
      <c r="AI621" s="62"/>
      <c r="AJ621" s="62"/>
    </row>
    <row r="622" spans="1:36" outlineLevel="2" x14ac:dyDescent="0.3">
      <c r="A622" s="62" t="s">
        <v>583</v>
      </c>
      <c r="B622" s="62" t="str">
        <f t="shared" si="81"/>
        <v>MRC</v>
      </c>
      <c r="C622" s="63" t="str">
        <f>VLOOKUP(MID(E622,1,4),Sheet1!B$2:H$123,3,)</f>
        <v>FRESH PRODUCE MARKET</v>
      </c>
      <c r="D622" s="64" t="str">
        <f>VLOOKUP(B622,project!A$2:D$101,2,)</f>
        <v xml:space="preserve">P-MUNICIPAL RUNNING COST                          </v>
      </c>
      <c r="E622" s="63" t="s">
        <v>1801</v>
      </c>
      <c r="F622" s="63" t="s">
        <v>198</v>
      </c>
      <c r="G622" s="65">
        <v>69629</v>
      </c>
      <c r="H622" s="65">
        <v>0</v>
      </c>
      <c r="I622" s="66">
        <f>ROUND(IF(ISERROR(VLOOKUP(CONCATENATE(E622," Total"),[1]salbud19!$E$6:$S$5588,15,)=TRUE),0,VLOOKUP(CONCATENATE(E622," Total"),[1]salbud19!$E$6:$S$5588,15,)),0)</f>
        <v>0</v>
      </c>
      <c r="J622" s="66">
        <f t="shared" si="82"/>
        <v>0</v>
      </c>
      <c r="K622" s="66">
        <f t="shared" si="82"/>
        <v>0</v>
      </c>
      <c r="L622" s="62">
        <v>0</v>
      </c>
      <c r="M622" s="62">
        <v>0</v>
      </c>
      <c r="N622" s="62">
        <v>0</v>
      </c>
      <c r="O622" s="62"/>
      <c r="P622" s="62">
        <v>0</v>
      </c>
      <c r="Q622" s="62">
        <v>0</v>
      </c>
      <c r="R622" s="62">
        <v>34</v>
      </c>
      <c r="S622" s="62">
        <v>3452</v>
      </c>
      <c r="T622" s="62">
        <v>2305410</v>
      </c>
      <c r="U622" s="65">
        <v>0</v>
      </c>
      <c r="V622" s="65"/>
      <c r="W622" s="65">
        <v>0</v>
      </c>
      <c r="X622" s="65">
        <v>-69629</v>
      </c>
      <c r="Y622" s="62">
        <v>0</v>
      </c>
      <c r="Z622" s="62">
        <v>0</v>
      </c>
      <c r="AA622" s="62">
        <v>0</v>
      </c>
      <c r="AB622" s="62">
        <v>0</v>
      </c>
      <c r="AC622" s="62">
        <v>0</v>
      </c>
      <c r="AD622" s="62">
        <v>0</v>
      </c>
      <c r="AE622" s="62">
        <v>0</v>
      </c>
      <c r="AF622" s="62">
        <v>0</v>
      </c>
      <c r="AG622" s="62"/>
      <c r="AH622" s="62"/>
      <c r="AI622" s="62"/>
      <c r="AJ622" s="62"/>
    </row>
    <row r="623" spans="1:36" outlineLevel="2" x14ac:dyDescent="0.3">
      <c r="A623" s="62" t="s">
        <v>583</v>
      </c>
      <c r="B623" s="62" t="str">
        <f t="shared" si="81"/>
        <v>MRC</v>
      </c>
      <c r="C623" s="63" t="str">
        <f>VLOOKUP(MID(E623,1,4),Sheet1!B$2:H$123,3,)</f>
        <v>FRESH PRODUCE MARKET</v>
      </c>
      <c r="D623" s="64" t="str">
        <f>VLOOKUP(B623,project!A$2:D$101,2,)</f>
        <v xml:space="preserve">P-MUNICIPAL RUNNING COST                          </v>
      </c>
      <c r="E623" s="63" t="s">
        <v>1802</v>
      </c>
      <c r="F623" s="63" t="s">
        <v>207</v>
      </c>
      <c r="G623" s="65">
        <v>19400</v>
      </c>
      <c r="H623" s="65">
        <v>0</v>
      </c>
      <c r="I623" s="66">
        <f>(H623)</f>
        <v>0</v>
      </c>
      <c r="J623" s="66">
        <f t="shared" si="82"/>
        <v>0</v>
      </c>
      <c r="K623" s="66">
        <f t="shared" si="82"/>
        <v>0</v>
      </c>
      <c r="L623" s="62">
        <v>0</v>
      </c>
      <c r="M623" s="62">
        <v>0</v>
      </c>
      <c r="N623" s="62">
        <v>0</v>
      </c>
      <c r="O623" s="62"/>
      <c r="P623" s="62">
        <v>0</v>
      </c>
      <c r="Q623" s="62">
        <v>0</v>
      </c>
      <c r="R623" s="62">
        <v>34</v>
      </c>
      <c r="S623" s="62">
        <v>3452</v>
      </c>
      <c r="T623" s="62">
        <v>2306100</v>
      </c>
      <c r="U623" s="65">
        <v>0</v>
      </c>
      <c r="V623" s="65"/>
      <c r="W623" s="65">
        <v>0</v>
      </c>
      <c r="X623" s="65">
        <v>-19400</v>
      </c>
      <c r="Y623" s="62">
        <v>0</v>
      </c>
      <c r="Z623" s="62">
        <v>0</v>
      </c>
      <c r="AA623" s="62">
        <v>0</v>
      </c>
      <c r="AB623" s="62">
        <v>0</v>
      </c>
      <c r="AC623" s="62">
        <v>0</v>
      </c>
      <c r="AD623" s="62">
        <v>0</v>
      </c>
      <c r="AE623" s="62">
        <v>0</v>
      </c>
      <c r="AF623" s="62">
        <v>0</v>
      </c>
      <c r="AG623" s="62"/>
      <c r="AH623" s="62"/>
      <c r="AI623" s="62"/>
      <c r="AJ623" s="62"/>
    </row>
    <row r="624" spans="1:36" outlineLevel="2" x14ac:dyDescent="0.3">
      <c r="A624" s="62" t="s">
        <v>583</v>
      </c>
      <c r="B624" s="62" t="str">
        <f t="shared" si="81"/>
        <v>MRC</v>
      </c>
      <c r="C624" s="63" t="str">
        <f>VLOOKUP(MID(E624,1,4),Sheet1!B$2:H$123,3,)</f>
        <v>FRESH PRODUCE MARKET</v>
      </c>
      <c r="D624" s="64" t="str">
        <f>VLOOKUP(B624,project!A$2:D$101,2,)</f>
        <v xml:space="preserve">P-MUNICIPAL RUNNING COST                          </v>
      </c>
      <c r="E624" s="63" t="s">
        <v>1803</v>
      </c>
      <c r="F624" s="63" t="s">
        <v>212</v>
      </c>
      <c r="G624" s="65">
        <v>75000</v>
      </c>
      <c r="H624" s="65">
        <v>75000</v>
      </c>
      <c r="I624" s="66">
        <f>(H624)</f>
        <v>75000</v>
      </c>
      <c r="J624" s="66">
        <f t="shared" si="82"/>
        <v>78975</v>
      </c>
      <c r="K624" s="66">
        <f t="shared" si="82"/>
        <v>83161</v>
      </c>
      <c r="L624" s="62">
        <v>0</v>
      </c>
      <c r="M624" s="62">
        <v>0</v>
      </c>
      <c r="N624" s="62">
        <v>55351.4</v>
      </c>
      <c r="O624" s="62"/>
      <c r="P624" s="62">
        <v>19648.599999999999</v>
      </c>
      <c r="Q624" s="62">
        <v>73.8</v>
      </c>
      <c r="R624" s="62">
        <v>34</v>
      </c>
      <c r="S624" s="62">
        <v>3452</v>
      </c>
      <c r="T624" s="62">
        <v>2320600</v>
      </c>
      <c r="U624" s="65">
        <v>55351.4</v>
      </c>
      <c r="V624" s="65"/>
      <c r="W624" s="65">
        <v>0</v>
      </c>
      <c r="X624" s="65">
        <v>0</v>
      </c>
      <c r="Y624" s="62">
        <v>0</v>
      </c>
      <c r="Z624" s="62">
        <v>0</v>
      </c>
      <c r="AA624" s="62">
        <v>0</v>
      </c>
      <c r="AB624" s="62">
        <v>0</v>
      </c>
      <c r="AC624" s="62">
        <v>0</v>
      </c>
      <c r="AD624" s="62">
        <v>0</v>
      </c>
      <c r="AE624" s="62">
        <v>0</v>
      </c>
      <c r="AF624" s="62">
        <v>0</v>
      </c>
      <c r="AG624" s="62"/>
      <c r="AH624" s="62"/>
      <c r="AI624" s="62"/>
      <c r="AJ624" s="62"/>
    </row>
    <row r="625" spans="1:36" s="30" customFormat="1" outlineLevel="1" x14ac:dyDescent="0.3">
      <c r="A625" s="72"/>
      <c r="B625" s="72"/>
      <c r="C625" s="73" t="s">
        <v>3520</v>
      </c>
      <c r="D625" s="59"/>
      <c r="E625" s="73"/>
      <c r="F625" s="73"/>
      <c r="G625" s="74">
        <f>SUBTOTAL(9,G595:G624)</f>
        <v>2031027</v>
      </c>
      <c r="H625" s="74">
        <f>SUBTOTAL(9,H595:H624)</f>
        <v>3641739</v>
      </c>
      <c r="I625" s="75">
        <f>SUBTOTAL(9,I595:I624)</f>
        <v>3278744</v>
      </c>
      <c r="J625" s="75">
        <f>SUBTOTAL(9,J595:J624)</f>
        <v>3452515</v>
      </c>
      <c r="K625" s="75">
        <f>SUBTOTAL(9,K595:K624)</f>
        <v>3635500</v>
      </c>
      <c r="L625" s="72"/>
      <c r="M625" s="72"/>
      <c r="N625" s="72"/>
      <c r="O625" s="72"/>
      <c r="P625" s="72"/>
      <c r="Q625" s="72"/>
      <c r="R625" s="72"/>
      <c r="S625" s="72"/>
      <c r="T625" s="72"/>
      <c r="U625" s="74"/>
      <c r="V625" s="74"/>
      <c r="W625" s="74"/>
      <c r="X625" s="74"/>
      <c r="Y625" s="72"/>
      <c r="Z625" s="72"/>
      <c r="AA625" s="72"/>
      <c r="AB625" s="72"/>
      <c r="AC625" s="72"/>
      <c r="AD625" s="72"/>
      <c r="AE625" s="72"/>
      <c r="AF625" s="72"/>
      <c r="AG625" s="72"/>
      <c r="AH625" s="72"/>
      <c r="AI625" s="72"/>
      <c r="AJ625" s="72"/>
    </row>
    <row r="626" spans="1:36" outlineLevel="2" x14ac:dyDescent="0.3">
      <c r="A626" s="62" t="s">
        <v>583</v>
      </c>
      <c r="B626" s="62" t="str">
        <f t="shared" ref="B626:B643" si="83">MID(E626,14,3)</f>
        <v>ZZZ</v>
      </c>
      <c r="C626" s="63" t="str">
        <f>VLOOKUP(MID(E626,1,4),Sheet1!B$2:H$123,3,)</f>
        <v>VEREENIGING AIRPORT</v>
      </c>
      <c r="D626" s="64" t="str">
        <f>VLOOKUP(B626,project!A$2:D$101,2,)</f>
        <v xml:space="preserve">P-DEFAULT TRANSACTIONS                            </v>
      </c>
      <c r="E626" s="63" t="s">
        <v>1830</v>
      </c>
      <c r="F626" s="63" t="s">
        <v>51</v>
      </c>
      <c r="G626" s="65">
        <v>-3000000</v>
      </c>
      <c r="H626" s="65">
        <v>-3600000</v>
      </c>
      <c r="I626" s="66">
        <f>(H626)</f>
        <v>-3600000</v>
      </c>
      <c r="J626" s="66">
        <f t="shared" ref="J626:K643" si="84">ROUND(SUM(I626*5.3%)+I626,0)</f>
        <v>-3790800</v>
      </c>
      <c r="K626" s="66">
        <f t="shared" si="84"/>
        <v>-3991712</v>
      </c>
      <c r="L626" s="62">
        <v>-7630.18</v>
      </c>
      <c r="M626" s="62">
        <v>0</v>
      </c>
      <c r="N626" s="62">
        <v>-2250382.75</v>
      </c>
      <c r="O626" s="62"/>
      <c r="P626" s="62">
        <v>-1349617.25</v>
      </c>
      <c r="Q626" s="62">
        <v>62.51</v>
      </c>
      <c r="R626" s="62">
        <v>34</v>
      </c>
      <c r="S626" s="62">
        <v>3461</v>
      </c>
      <c r="T626" s="62">
        <v>1425710</v>
      </c>
      <c r="U626" s="65"/>
      <c r="V626" s="65">
        <v>2250382.75</v>
      </c>
      <c r="W626" s="65">
        <v>0</v>
      </c>
      <c r="X626" s="65">
        <v>-600000</v>
      </c>
      <c r="Y626" s="62">
        <v>0</v>
      </c>
      <c r="Z626" s="62">
        <v>0</v>
      </c>
      <c r="AA626" s="62">
        <v>0</v>
      </c>
      <c r="AB626" s="62">
        <v>0</v>
      </c>
      <c r="AC626" s="62">
        <v>-1703.86</v>
      </c>
      <c r="AD626" s="62">
        <v>0</v>
      </c>
      <c r="AE626" s="62">
        <v>0</v>
      </c>
      <c r="AF626" s="62">
        <v>0</v>
      </c>
      <c r="AG626" s="62"/>
      <c r="AH626" s="62"/>
      <c r="AI626" s="62"/>
      <c r="AJ626" s="62"/>
    </row>
    <row r="627" spans="1:36" outlineLevel="2" x14ac:dyDescent="0.3">
      <c r="A627" s="62" t="s">
        <v>583</v>
      </c>
      <c r="B627" s="62" t="str">
        <f t="shared" si="83"/>
        <v>MRC</v>
      </c>
      <c r="C627" s="63" t="str">
        <f>VLOOKUP(MID(E627,1,4),Sheet1!B$2:H$123,3,)</f>
        <v>VEREENIGING AIRPORT</v>
      </c>
      <c r="D627" s="64" t="str">
        <f>VLOOKUP(B627,project!A$2:D$101,2,)</f>
        <v xml:space="preserve">P-MUNICIPAL RUNNING COST                          </v>
      </c>
      <c r="E627" s="63" t="s">
        <v>1831</v>
      </c>
      <c r="F627" s="63" t="s">
        <v>98</v>
      </c>
      <c r="G627" s="65">
        <v>1377922</v>
      </c>
      <c r="H627" s="65">
        <v>1627226</v>
      </c>
      <c r="I627" s="66">
        <f>ROUND(IF(ISERROR(VLOOKUP(CONCATENATE(E627," Total"),[1]salbud19!$E$6:$S$5588,15,)=TRUE),0,VLOOKUP(CONCATENATE(E627," Total"),[1]salbud19!$E$6:$S$5588,15,)),0)</f>
        <v>1757304</v>
      </c>
      <c r="J627" s="66">
        <f t="shared" si="84"/>
        <v>1850441</v>
      </c>
      <c r="K627" s="66">
        <f t="shared" si="84"/>
        <v>1948514</v>
      </c>
      <c r="L627" s="62">
        <v>0</v>
      </c>
      <c r="M627" s="62">
        <v>0</v>
      </c>
      <c r="N627" s="62">
        <v>941915.51</v>
      </c>
      <c r="O627" s="62"/>
      <c r="P627" s="62">
        <v>685310.49</v>
      </c>
      <c r="Q627" s="62">
        <v>57.88</v>
      </c>
      <c r="R627" s="62">
        <v>34</v>
      </c>
      <c r="S627" s="62">
        <v>3461</v>
      </c>
      <c r="T627" s="62">
        <v>2110010</v>
      </c>
      <c r="U627" s="65">
        <v>941915.51</v>
      </c>
      <c r="V627" s="65"/>
      <c r="W627" s="65">
        <v>249304</v>
      </c>
      <c r="X627" s="65">
        <v>0</v>
      </c>
      <c r="Y627" s="62">
        <v>0</v>
      </c>
      <c r="Z627" s="62">
        <v>0</v>
      </c>
      <c r="AA627" s="62">
        <v>0</v>
      </c>
      <c r="AB627" s="62">
        <v>0</v>
      </c>
      <c r="AC627" s="62">
        <v>140826.49</v>
      </c>
      <c r="AD627" s="62">
        <v>0</v>
      </c>
      <c r="AE627" s="62">
        <v>0</v>
      </c>
      <c r="AF627" s="62">
        <v>0</v>
      </c>
      <c r="AG627" s="62"/>
      <c r="AH627" s="62"/>
      <c r="AI627" s="62"/>
      <c r="AJ627" s="62"/>
    </row>
    <row r="628" spans="1:36" outlineLevel="2" x14ac:dyDescent="0.3">
      <c r="A628" s="62" t="s">
        <v>583</v>
      </c>
      <c r="B628" s="62" t="str">
        <f t="shared" si="83"/>
        <v>MRC</v>
      </c>
      <c r="C628" s="63" t="str">
        <f>VLOOKUP(MID(E628,1,4),Sheet1!B$2:H$123,3,)</f>
        <v>VEREENIGING AIRPORT</v>
      </c>
      <c r="D628" s="64" t="str">
        <f>VLOOKUP(B628,project!A$2:D$101,2,)</f>
        <v xml:space="preserve">P-MUNICIPAL RUNNING COST                          </v>
      </c>
      <c r="E628" s="63" t="s">
        <v>1832</v>
      </c>
      <c r="F628" s="63" t="s">
        <v>99</v>
      </c>
      <c r="G628" s="65">
        <v>114598</v>
      </c>
      <c r="H628" s="65">
        <v>135184</v>
      </c>
      <c r="I628" s="66">
        <f>ROUND(IF(ISERROR(VLOOKUP(CONCATENATE(E628," Total"),[1]salbud19!$E$6:$S$5588,15,)=TRUE),0,VLOOKUP(CONCATENATE(E628," Total"),[1]salbud19!$E$6:$S$5588,15,)),0)</f>
        <v>145817</v>
      </c>
      <c r="J628" s="66">
        <f t="shared" si="84"/>
        <v>153545</v>
      </c>
      <c r="K628" s="66">
        <f t="shared" si="84"/>
        <v>161683</v>
      </c>
      <c r="L628" s="62">
        <v>0</v>
      </c>
      <c r="M628" s="62">
        <v>0</v>
      </c>
      <c r="N628" s="62">
        <v>68224</v>
      </c>
      <c r="O628" s="62"/>
      <c r="P628" s="62">
        <v>66960</v>
      </c>
      <c r="Q628" s="62">
        <v>50.46</v>
      </c>
      <c r="R628" s="62">
        <v>34</v>
      </c>
      <c r="S628" s="62">
        <v>3461</v>
      </c>
      <c r="T628" s="62">
        <v>2110100</v>
      </c>
      <c r="U628" s="65">
        <v>68224</v>
      </c>
      <c r="V628" s="65"/>
      <c r="W628" s="65">
        <v>20586</v>
      </c>
      <c r="X628" s="65">
        <v>0</v>
      </c>
      <c r="Y628" s="62">
        <v>0</v>
      </c>
      <c r="Z628" s="62">
        <v>0</v>
      </c>
      <c r="AA628" s="62">
        <v>0</v>
      </c>
      <c r="AB628" s="62">
        <v>0</v>
      </c>
      <c r="AC628" s="62">
        <v>0</v>
      </c>
      <c r="AD628" s="62">
        <v>0</v>
      </c>
      <c r="AE628" s="62">
        <v>0</v>
      </c>
      <c r="AF628" s="62">
        <v>0</v>
      </c>
      <c r="AG628" s="62"/>
      <c r="AH628" s="62"/>
      <c r="AI628" s="62"/>
      <c r="AJ628" s="62"/>
    </row>
    <row r="629" spans="1:36" outlineLevel="2" x14ac:dyDescent="0.3">
      <c r="A629" s="62" t="s">
        <v>583</v>
      </c>
      <c r="B629" s="62" t="str">
        <f t="shared" si="83"/>
        <v>MRC</v>
      </c>
      <c r="C629" s="63" t="str">
        <f>VLOOKUP(MID(E629,1,4),Sheet1!B$2:H$123,3,)</f>
        <v>VEREENIGING AIRPORT</v>
      </c>
      <c r="D629" s="64" t="str">
        <f>VLOOKUP(B629,project!A$2:D$101,2,)</f>
        <v xml:space="preserve">P-MUNICIPAL RUNNING COST                          </v>
      </c>
      <c r="E629" s="63" t="s">
        <v>1833</v>
      </c>
      <c r="F629" s="63" t="s">
        <v>101</v>
      </c>
      <c r="G629" s="65">
        <v>8904</v>
      </c>
      <c r="H629" s="65">
        <v>9560</v>
      </c>
      <c r="I629" s="66">
        <f>ROUND(IF(ISERROR(VLOOKUP(CONCATENATE(E629," Total"),[1]salbud19!$E$6:$S$5588,15,)=TRUE),0,VLOOKUP(CONCATENATE(E629," Total"),[1]salbud19!$E$6:$S$5588,15,)),0)</f>
        <v>9559</v>
      </c>
      <c r="J629" s="66">
        <f t="shared" si="84"/>
        <v>10066</v>
      </c>
      <c r="K629" s="66">
        <f t="shared" si="84"/>
        <v>10599</v>
      </c>
      <c r="L629" s="62">
        <v>0</v>
      </c>
      <c r="M629" s="62">
        <v>0</v>
      </c>
      <c r="N629" s="62">
        <v>5576.27</v>
      </c>
      <c r="O629" s="62"/>
      <c r="P629" s="62">
        <v>3983.73</v>
      </c>
      <c r="Q629" s="62">
        <v>58.32</v>
      </c>
      <c r="R629" s="62">
        <v>34</v>
      </c>
      <c r="S629" s="62">
        <v>3461</v>
      </c>
      <c r="T629" s="62">
        <v>2110260</v>
      </c>
      <c r="U629" s="65">
        <v>5576.27</v>
      </c>
      <c r="V629" s="65"/>
      <c r="W629" s="65">
        <v>656</v>
      </c>
      <c r="X629" s="65">
        <v>0</v>
      </c>
      <c r="Y629" s="62">
        <v>0</v>
      </c>
      <c r="Z629" s="62">
        <v>0</v>
      </c>
      <c r="AA629" s="62">
        <v>0</v>
      </c>
      <c r="AB629" s="62">
        <v>0</v>
      </c>
      <c r="AC629" s="62">
        <v>796.61</v>
      </c>
      <c r="AD629" s="62">
        <v>0</v>
      </c>
      <c r="AE629" s="62">
        <v>0</v>
      </c>
      <c r="AF629" s="62">
        <v>0</v>
      </c>
      <c r="AG629" s="62"/>
      <c r="AH629" s="62"/>
      <c r="AI629" s="62"/>
      <c r="AJ629" s="62"/>
    </row>
    <row r="630" spans="1:36" outlineLevel="2" x14ac:dyDescent="0.3">
      <c r="A630" s="62" t="s">
        <v>583</v>
      </c>
      <c r="B630" s="62" t="str">
        <f t="shared" si="83"/>
        <v>MRC</v>
      </c>
      <c r="C630" s="63" t="str">
        <f>VLOOKUP(MID(E630,1,4),Sheet1!B$2:H$123,3,)</f>
        <v>VEREENIGING AIRPORT</v>
      </c>
      <c r="D630" s="64" t="str">
        <f>VLOOKUP(B630,project!A$2:D$101,2,)</f>
        <v xml:space="preserve">P-MUNICIPAL RUNNING COST                          </v>
      </c>
      <c r="E630" s="63" t="s">
        <v>1834</v>
      </c>
      <c r="F630" s="63" t="s">
        <v>103</v>
      </c>
      <c r="G630" s="65">
        <v>153756</v>
      </c>
      <c r="H630" s="65">
        <v>153756</v>
      </c>
      <c r="I630" s="66">
        <f>ROUND(IF(ISERROR(VLOOKUP(CONCATENATE(E630," Total"),[1]salbud19!$E$6:$S$5588,15,)=TRUE),0,VLOOKUP(CONCATENATE(E630," Total"),[1]salbud19!$E$6:$S$5588,15,)),0)</f>
        <v>153756</v>
      </c>
      <c r="J630" s="66">
        <f t="shared" si="84"/>
        <v>161905</v>
      </c>
      <c r="K630" s="66">
        <f t="shared" si="84"/>
        <v>170486</v>
      </c>
      <c r="L630" s="62">
        <v>0</v>
      </c>
      <c r="M630" s="62">
        <v>0</v>
      </c>
      <c r="N630" s="62">
        <v>89691</v>
      </c>
      <c r="O630" s="62"/>
      <c r="P630" s="62">
        <v>64065</v>
      </c>
      <c r="Q630" s="62">
        <v>58.33</v>
      </c>
      <c r="R630" s="62">
        <v>34</v>
      </c>
      <c r="S630" s="62">
        <v>3461</v>
      </c>
      <c r="T630" s="62">
        <v>2110340</v>
      </c>
      <c r="U630" s="65">
        <v>89691</v>
      </c>
      <c r="V630" s="65"/>
      <c r="W630" s="65">
        <v>0</v>
      </c>
      <c r="X630" s="65">
        <v>0</v>
      </c>
      <c r="Y630" s="62">
        <v>0</v>
      </c>
      <c r="Z630" s="62">
        <v>0</v>
      </c>
      <c r="AA630" s="62">
        <v>0</v>
      </c>
      <c r="AB630" s="62">
        <v>0</v>
      </c>
      <c r="AC630" s="62">
        <v>12813</v>
      </c>
      <c r="AD630" s="62">
        <v>0</v>
      </c>
      <c r="AE630" s="62">
        <v>0</v>
      </c>
      <c r="AF630" s="62">
        <v>0</v>
      </c>
      <c r="AG630" s="62"/>
      <c r="AH630" s="62"/>
      <c r="AI630" s="62"/>
      <c r="AJ630" s="62"/>
    </row>
    <row r="631" spans="1:36" outlineLevel="2" x14ac:dyDescent="0.3">
      <c r="A631" s="62" t="s">
        <v>583</v>
      </c>
      <c r="B631" s="62" t="str">
        <f t="shared" si="83"/>
        <v>MRC</v>
      </c>
      <c r="C631" s="63" t="str">
        <f>VLOOKUP(MID(E631,1,4),Sheet1!B$2:H$123,3,)</f>
        <v>VEREENIGING AIRPORT</v>
      </c>
      <c r="D631" s="64" t="str">
        <f>VLOOKUP(B631,project!A$2:D$101,2,)</f>
        <v xml:space="preserve">P-MUNICIPAL RUNNING COST                          </v>
      </c>
      <c r="E631" s="63" t="s">
        <v>1835</v>
      </c>
      <c r="F631" s="63" t="s">
        <v>104</v>
      </c>
      <c r="G631" s="65">
        <v>38000</v>
      </c>
      <c r="H631" s="65">
        <v>69000</v>
      </c>
      <c r="I631" s="66">
        <f>ROUND(IF(ISERROR(VLOOKUP(CONCATENATE(E631," Total"),[1]salbud19!$E$6:$S$5588,15,)=TRUE),0,VLOOKUP(CONCATENATE(E631," Total"),[1]salbud19!$E$6:$S$5588,15,)),0)</f>
        <v>0</v>
      </c>
      <c r="J631" s="66">
        <f t="shared" si="84"/>
        <v>0</v>
      </c>
      <c r="K631" s="66">
        <f t="shared" si="84"/>
        <v>0</v>
      </c>
      <c r="L631" s="62">
        <v>0</v>
      </c>
      <c r="M631" s="62">
        <v>0</v>
      </c>
      <c r="N631" s="62">
        <v>49356.67</v>
      </c>
      <c r="O631" s="62"/>
      <c r="P631" s="62">
        <v>19643.330000000002</v>
      </c>
      <c r="Q631" s="62">
        <v>71.53</v>
      </c>
      <c r="R631" s="62">
        <v>34</v>
      </c>
      <c r="S631" s="62">
        <v>3461</v>
      </c>
      <c r="T631" s="62">
        <v>2110380</v>
      </c>
      <c r="U631" s="65">
        <v>49356.67</v>
      </c>
      <c r="V631" s="65"/>
      <c r="W631" s="65">
        <v>31000</v>
      </c>
      <c r="X631" s="65">
        <v>0</v>
      </c>
      <c r="Y631" s="62">
        <v>0</v>
      </c>
      <c r="Z631" s="62">
        <v>0</v>
      </c>
      <c r="AA631" s="62">
        <v>0</v>
      </c>
      <c r="AB631" s="62">
        <v>0</v>
      </c>
      <c r="AC631" s="62">
        <v>7221.55</v>
      </c>
      <c r="AD631" s="62">
        <v>0</v>
      </c>
      <c r="AE631" s="62">
        <v>0</v>
      </c>
      <c r="AF631" s="62">
        <v>0</v>
      </c>
      <c r="AG631" s="62"/>
      <c r="AH631" s="62"/>
      <c r="AI631" s="62"/>
      <c r="AJ631" s="62"/>
    </row>
    <row r="632" spans="1:36" outlineLevel="2" x14ac:dyDescent="0.3">
      <c r="A632" s="62" t="s">
        <v>583</v>
      </c>
      <c r="B632" s="62" t="str">
        <f t="shared" si="83"/>
        <v>MRC</v>
      </c>
      <c r="C632" s="63" t="str">
        <f>VLOOKUP(MID(E632,1,4),Sheet1!B$2:H$123,3,)</f>
        <v>VEREENIGING AIRPORT</v>
      </c>
      <c r="D632" s="64" t="str">
        <f>VLOOKUP(B632,project!A$2:D$101,2,)</f>
        <v xml:space="preserve">P-MUNICIPAL RUNNING COST                          </v>
      </c>
      <c r="E632" s="63" t="s">
        <v>1836</v>
      </c>
      <c r="F632" s="63" t="s">
        <v>106</v>
      </c>
      <c r="G632" s="65">
        <v>461</v>
      </c>
      <c r="H632" s="65">
        <v>693</v>
      </c>
      <c r="I632" s="66">
        <f>IF(ISERROR(VLOOKUP(CONCATENATE(E632," Total"),[1]salbud19!$E$6:$S$5588,15,)=TRUE),0,VLOOKUP(CONCATENATE(E632," Total"),[1]salbud19!$E$6:$S$5588,15,))</f>
        <v>693</v>
      </c>
      <c r="J632" s="66">
        <f t="shared" si="84"/>
        <v>730</v>
      </c>
      <c r="K632" s="66">
        <f t="shared" si="84"/>
        <v>769</v>
      </c>
      <c r="L632" s="62">
        <v>0</v>
      </c>
      <c r="M632" s="62">
        <v>0</v>
      </c>
      <c r="N632" s="62">
        <v>404.25</v>
      </c>
      <c r="O632" s="62"/>
      <c r="P632" s="62">
        <v>288.75</v>
      </c>
      <c r="Q632" s="62">
        <v>58.33</v>
      </c>
      <c r="R632" s="62">
        <v>34</v>
      </c>
      <c r="S632" s="62">
        <v>3461</v>
      </c>
      <c r="T632" s="62">
        <v>2130010</v>
      </c>
      <c r="U632" s="65">
        <v>404.25</v>
      </c>
      <c r="V632" s="65"/>
      <c r="W632" s="65">
        <v>232</v>
      </c>
      <c r="X632" s="65">
        <v>0</v>
      </c>
      <c r="Y632" s="62">
        <v>0</v>
      </c>
      <c r="Z632" s="62">
        <v>0</v>
      </c>
      <c r="AA632" s="62">
        <v>0</v>
      </c>
      <c r="AB632" s="62">
        <v>0</v>
      </c>
      <c r="AC632" s="62">
        <v>57.75</v>
      </c>
      <c r="AD632" s="62">
        <v>0</v>
      </c>
      <c r="AE632" s="62">
        <v>0</v>
      </c>
      <c r="AF632" s="62">
        <v>0</v>
      </c>
      <c r="AG632" s="62"/>
      <c r="AH632" s="62"/>
      <c r="AI632" s="62"/>
      <c r="AJ632" s="62"/>
    </row>
    <row r="633" spans="1:36" outlineLevel="2" x14ac:dyDescent="0.3">
      <c r="A633" s="62" t="s">
        <v>583</v>
      </c>
      <c r="B633" s="62" t="str">
        <f t="shared" si="83"/>
        <v>MRC</v>
      </c>
      <c r="C633" s="63" t="str">
        <f>VLOOKUP(MID(E633,1,4),Sheet1!B$2:H$123,3,)</f>
        <v>VEREENIGING AIRPORT</v>
      </c>
      <c r="D633" s="64" t="str">
        <f>VLOOKUP(B633,project!A$2:D$101,2,)</f>
        <v xml:space="preserve">P-MUNICIPAL RUNNING COST                          </v>
      </c>
      <c r="E633" s="63" t="s">
        <v>1837</v>
      </c>
      <c r="F633" s="63" t="s">
        <v>107</v>
      </c>
      <c r="G633" s="65">
        <v>27559</v>
      </c>
      <c r="H633" s="65">
        <v>32549</v>
      </c>
      <c r="I633" s="66">
        <f>ROUND(IF(ISERROR(VLOOKUP(CONCATENATE(E633," Total"),[1]salbud19!$E$6:$S$5588,15,)=TRUE),0,VLOOKUP(CONCATENATE(E633," Total"),[1]salbud19!$E$6:$S$5588,15,)),0)</f>
        <v>35146</v>
      </c>
      <c r="J633" s="66">
        <f t="shared" si="84"/>
        <v>37009</v>
      </c>
      <c r="K633" s="66">
        <f t="shared" si="84"/>
        <v>38970</v>
      </c>
      <c r="L633" s="62">
        <v>0</v>
      </c>
      <c r="M633" s="62">
        <v>0</v>
      </c>
      <c r="N633" s="62">
        <v>18946.080000000002</v>
      </c>
      <c r="O633" s="62"/>
      <c r="P633" s="62">
        <v>13602.92</v>
      </c>
      <c r="Q633" s="62">
        <v>58.2</v>
      </c>
      <c r="R633" s="62">
        <v>34</v>
      </c>
      <c r="S633" s="62">
        <v>3461</v>
      </c>
      <c r="T633" s="62">
        <v>2130100</v>
      </c>
      <c r="U633" s="65">
        <v>18946.080000000002</v>
      </c>
      <c r="V633" s="65"/>
      <c r="W633" s="65">
        <v>4990</v>
      </c>
      <c r="X633" s="65">
        <v>0</v>
      </c>
      <c r="Y633" s="62">
        <v>0</v>
      </c>
      <c r="Z633" s="62">
        <v>0</v>
      </c>
      <c r="AA633" s="62">
        <v>0</v>
      </c>
      <c r="AB633" s="62">
        <v>0</v>
      </c>
      <c r="AC633" s="62">
        <v>2708.76</v>
      </c>
      <c r="AD633" s="62">
        <v>0</v>
      </c>
      <c r="AE633" s="62">
        <v>0</v>
      </c>
      <c r="AF633" s="62">
        <v>0</v>
      </c>
      <c r="AG633" s="62"/>
      <c r="AH633" s="62"/>
      <c r="AI633" s="62"/>
      <c r="AJ633" s="62"/>
    </row>
    <row r="634" spans="1:36" outlineLevel="2" x14ac:dyDescent="0.3">
      <c r="A634" s="62" t="s">
        <v>583</v>
      </c>
      <c r="B634" s="62" t="str">
        <f t="shared" si="83"/>
        <v>MRC</v>
      </c>
      <c r="C634" s="63" t="str">
        <f>VLOOKUP(MID(E634,1,4),Sheet1!B$2:H$123,3,)</f>
        <v>VEREENIGING AIRPORT</v>
      </c>
      <c r="D634" s="64" t="str">
        <f>VLOOKUP(B634,project!A$2:D$101,2,)</f>
        <v xml:space="preserve">P-MUNICIPAL RUNNING COST                          </v>
      </c>
      <c r="E634" s="63" t="s">
        <v>1838</v>
      </c>
      <c r="F634" s="63" t="s">
        <v>108</v>
      </c>
      <c r="G634" s="65">
        <v>102413</v>
      </c>
      <c r="H634" s="65">
        <v>119867</v>
      </c>
      <c r="I634" s="66">
        <f>ROUND(IF(ISERROR(VLOOKUP(CONCATENATE(E634," Total"),[1]salbud19!$E$6:$S$5588,15,)=TRUE),0,VLOOKUP(CONCATENATE(E634," Total"),[1]salbud19!$E$6:$S$5588,15,)),0)</f>
        <v>158725</v>
      </c>
      <c r="J634" s="66">
        <f t="shared" si="84"/>
        <v>167137</v>
      </c>
      <c r="K634" s="66">
        <f t="shared" si="84"/>
        <v>175995</v>
      </c>
      <c r="L634" s="62">
        <v>0</v>
      </c>
      <c r="M634" s="62">
        <v>0</v>
      </c>
      <c r="N634" s="62">
        <v>69384.72</v>
      </c>
      <c r="O634" s="62"/>
      <c r="P634" s="62">
        <v>50482.28</v>
      </c>
      <c r="Q634" s="62">
        <v>57.88</v>
      </c>
      <c r="R634" s="62">
        <v>34</v>
      </c>
      <c r="S634" s="62">
        <v>3461</v>
      </c>
      <c r="T634" s="62">
        <v>2130200</v>
      </c>
      <c r="U634" s="65">
        <v>69384.72</v>
      </c>
      <c r="V634" s="65"/>
      <c r="W634" s="65">
        <v>17454</v>
      </c>
      <c r="X634" s="65">
        <v>0</v>
      </c>
      <c r="Y634" s="62">
        <v>0</v>
      </c>
      <c r="Z634" s="62">
        <v>0</v>
      </c>
      <c r="AA634" s="62">
        <v>0</v>
      </c>
      <c r="AB634" s="62">
        <v>0</v>
      </c>
      <c r="AC634" s="62">
        <v>13227.06</v>
      </c>
      <c r="AD634" s="62">
        <v>0</v>
      </c>
      <c r="AE634" s="62">
        <v>0</v>
      </c>
      <c r="AF634" s="62">
        <v>0</v>
      </c>
      <c r="AG634" s="62"/>
      <c r="AH634" s="62"/>
      <c r="AI634" s="62"/>
      <c r="AJ634" s="62"/>
    </row>
    <row r="635" spans="1:36" outlineLevel="2" x14ac:dyDescent="0.3">
      <c r="A635" s="62" t="s">
        <v>583</v>
      </c>
      <c r="B635" s="62" t="str">
        <f t="shared" si="83"/>
        <v>MRC</v>
      </c>
      <c r="C635" s="63" t="str">
        <f>VLOOKUP(MID(E635,1,4),Sheet1!B$2:H$123,3,)</f>
        <v>VEREENIGING AIRPORT</v>
      </c>
      <c r="D635" s="64" t="str">
        <f>VLOOKUP(B635,project!A$2:D$101,2,)</f>
        <v xml:space="preserve">P-MUNICIPAL RUNNING COST                          </v>
      </c>
      <c r="E635" s="63" t="s">
        <v>1839</v>
      </c>
      <c r="F635" s="63" t="s">
        <v>109</v>
      </c>
      <c r="G635" s="65">
        <v>283516</v>
      </c>
      <c r="H635" s="65">
        <v>328284</v>
      </c>
      <c r="I635" s="66">
        <f>ROUND(IF(ISERROR(VLOOKUP(CONCATENATE(E635," Total"),[1]salbud19!$E$6:$S$5588,15,)=TRUE),0,VLOOKUP(CONCATENATE(E635," Total"),[1]salbud19!$E$6:$S$5588,15,)),0)</f>
        <v>354901</v>
      </c>
      <c r="J635" s="66">
        <f t="shared" si="84"/>
        <v>373711</v>
      </c>
      <c r="K635" s="66">
        <f t="shared" si="84"/>
        <v>393518</v>
      </c>
      <c r="L635" s="62">
        <v>0</v>
      </c>
      <c r="M635" s="62">
        <v>0</v>
      </c>
      <c r="N635" s="62">
        <v>191088.56</v>
      </c>
      <c r="O635" s="62"/>
      <c r="P635" s="62">
        <v>137195.44</v>
      </c>
      <c r="Q635" s="62">
        <v>58.2</v>
      </c>
      <c r="R635" s="62">
        <v>34</v>
      </c>
      <c r="S635" s="62">
        <v>3461</v>
      </c>
      <c r="T635" s="62">
        <v>2130300</v>
      </c>
      <c r="U635" s="65">
        <v>191088.56</v>
      </c>
      <c r="V635" s="65"/>
      <c r="W635" s="65">
        <v>44768</v>
      </c>
      <c r="X635" s="65">
        <v>0</v>
      </c>
      <c r="Y635" s="62">
        <v>0</v>
      </c>
      <c r="Z635" s="62">
        <v>0</v>
      </c>
      <c r="AA635" s="62">
        <v>0</v>
      </c>
      <c r="AB635" s="62">
        <v>0</v>
      </c>
      <c r="AC635" s="62">
        <v>27317.96</v>
      </c>
      <c r="AD635" s="62">
        <v>0</v>
      </c>
      <c r="AE635" s="62">
        <v>0</v>
      </c>
      <c r="AF635" s="62">
        <v>0</v>
      </c>
      <c r="AG635" s="62"/>
      <c r="AH635" s="62"/>
      <c r="AI635" s="62"/>
      <c r="AJ635" s="62"/>
    </row>
    <row r="636" spans="1:36" outlineLevel="2" x14ac:dyDescent="0.3">
      <c r="A636" s="62" t="s">
        <v>583</v>
      </c>
      <c r="B636" s="62" t="str">
        <f t="shared" si="83"/>
        <v>MRC</v>
      </c>
      <c r="C636" s="63" t="str">
        <f>VLOOKUP(MID(E636,1,4),Sheet1!B$2:H$123,3,)</f>
        <v>VEREENIGING AIRPORT</v>
      </c>
      <c r="D636" s="64" t="str">
        <f>VLOOKUP(B636,project!A$2:D$101,2,)</f>
        <v xml:space="preserve">P-MUNICIPAL RUNNING COST                          </v>
      </c>
      <c r="E636" s="63" t="s">
        <v>1840</v>
      </c>
      <c r="F636" s="63" t="s">
        <v>110</v>
      </c>
      <c r="G636" s="65">
        <v>8923</v>
      </c>
      <c r="H636" s="65">
        <v>12105</v>
      </c>
      <c r="I636" s="66">
        <f>ROUND(IF(ISERROR(VLOOKUP(CONCATENATE(E636," Total"),[1]salbud19!$E$6:$S$5588,15,)=TRUE),0,VLOOKUP(CONCATENATE(E636," Total"),[1]salbud19!$E$6:$S$5588,15,)),0)</f>
        <v>12492</v>
      </c>
      <c r="J636" s="66">
        <f t="shared" si="84"/>
        <v>13154</v>
      </c>
      <c r="K636" s="66">
        <f t="shared" si="84"/>
        <v>13851</v>
      </c>
      <c r="L636" s="62">
        <v>0</v>
      </c>
      <c r="M636" s="62">
        <v>0</v>
      </c>
      <c r="N636" s="62">
        <v>7062.87</v>
      </c>
      <c r="O636" s="62"/>
      <c r="P636" s="62">
        <v>5042.13</v>
      </c>
      <c r="Q636" s="62">
        <v>58.34</v>
      </c>
      <c r="R636" s="62">
        <v>34</v>
      </c>
      <c r="S636" s="62">
        <v>3461</v>
      </c>
      <c r="T636" s="62">
        <v>2130400</v>
      </c>
      <c r="U636" s="65">
        <v>7062.87</v>
      </c>
      <c r="V636" s="65"/>
      <c r="W636" s="65">
        <v>3182</v>
      </c>
      <c r="X636" s="65">
        <v>0</v>
      </c>
      <c r="Y636" s="62">
        <v>0</v>
      </c>
      <c r="Z636" s="62">
        <v>0</v>
      </c>
      <c r="AA636" s="62">
        <v>0</v>
      </c>
      <c r="AB636" s="62">
        <v>0</v>
      </c>
      <c r="AC636" s="62">
        <v>1041.04</v>
      </c>
      <c r="AD636" s="62">
        <v>0</v>
      </c>
      <c r="AE636" s="62">
        <v>0</v>
      </c>
      <c r="AF636" s="62">
        <v>0</v>
      </c>
      <c r="AG636" s="62"/>
      <c r="AH636" s="62"/>
      <c r="AI636" s="62"/>
      <c r="AJ636" s="62"/>
    </row>
    <row r="637" spans="1:36" outlineLevel="2" x14ac:dyDescent="0.3">
      <c r="A637" s="62" t="s">
        <v>583</v>
      </c>
      <c r="B637" s="62" t="str">
        <f t="shared" si="83"/>
        <v>MRC</v>
      </c>
      <c r="C637" s="63" t="str">
        <f>VLOOKUP(MID(E637,1,4),Sheet1!B$2:H$123,3,)</f>
        <v>VEREENIGING AIRPORT</v>
      </c>
      <c r="D637" s="64" t="str">
        <f>VLOOKUP(B637,project!A$2:D$101,2,)</f>
        <v xml:space="preserve">P-MUNICIPAL RUNNING COST                          </v>
      </c>
      <c r="E637" s="63" t="s">
        <v>1841</v>
      </c>
      <c r="F637" s="63" t="s">
        <v>178</v>
      </c>
      <c r="G637" s="65">
        <v>41280</v>
      </c>
      <c r="H637" s="65">
        <v>41280</v>
      </c>
      <c r="I637" s="66">
        <f>(H637)</f>
        <v>41280</v>
      </c>
      <c r="J637" s="66">
        <f t="shared" si="84"/>
        <v>43468</v>
      </c>
      <c r="K637" s="66">
        <f t="shared" si="84"/>
        <v>45772</v>
      </c>
      <c r="L637" s="62">
        <v>0</v>
      </c>
      <c r="M637" s="62">
        <v>0</v>
      </c>
      <c r="N637" s="62">
        <v>12936.85</v>
      </c>
      <c r="O637" s="62"/>
      <c r="P637" s="62">
        <v>28343.15</v>
      </c>
      <c r="Q637" s="62">
        <v>31.33</v>
      </c>
      <c r="R637" s="62">
        <v>34</v>
      </c>
      <c r="S637" s="62">
        <v>3461</v>
      </c>
      <c r="T637" s="62">
        <v>2301100</v>
      </c>
      <c r="U637" s="65">
        <v>12936.85</v>
      </c>
      <c r="V637" s="65"/>
      <c r="W637" s="65">
        <v>0</v>
      </c>
      <c r="X637" s="65">
        <v>0</v>
      </c>
      <c r="Y637" s="62">
        <v>0</v>
      </c>
      <c r="Z637" s="62">
        <v>0</v>
      </c>
      <c r="AA637" s="62">
        <v>0</v>
      </c>
      <c r="AB637" s="62">
        <v>0</v>
      </c>
      <c r="AC637" s="62">
        <v>2160</v>
      </c>
      <c r="AD637" s="62">
        <v>0</v>
      </c>
      <c r="AE637" s="62">
        <v>0</v>
      </c>
      <c r="AF637" s="62">
        <v>0</v>
      </c>
      <c r="AG637" s="62"/>
      <c r="AH637" s="62"/>
      <c r="AI637" s="62"/>
      <c r="AJ637" s="62"/>
    </row>
    <row r="638" spans="1:36" outlineLevel="2" x14ac:dyDescent="0.3">
      <c r="A638" s="62" t="s">
        <v>583</v>
      </c>
      <c r="B638" s="62" t="str">
        <f t="shared" si="83"/>
        <v>MRC</v>
      </c>
      <c r="C638" s="63" t="str">
        <f>VLOOKUP(MID(E638,1,4),Sheet1!B$2:H$123,3,)</f>
        <v>VEREENIGING AIRPORT</v>
      </c>
      <c r="D638" s="64" t="str">
        <f>VLOOKUP(B638,project!A$2:D$101,2,)</f>
        <v xml:space="preserve">P-MUNICIPAL RUNNING COST                          </v>
      </c>
      <c r="E638" s="63" t="s">
        <v>1842</v>
      </c>
      <c r="F638" s="63" t="s">
        <v>179</v>
      </c>
      <c r="G638" s="65">
        <v>6000</v>
      </c>
      <c r="H638" s="65">
        <v>6000</v>
      </c>
      <c r="I638" s="66">
        <f>(H638)</f>
        <v>6000</v>
      </c>
      <c r="J638" s="66">
        <f t="shared" si="84"/>
        <v>6318</v>
      </c>
      <c r="K638" s="66">
        <f t="shared" si="84"/>
        <v>6653</v>
      </c>
      <c r="L638" s="62">
        <v>0</v>
      </c>
      <c r="M638" s="62">
        <v>0</v>
      </c>
      <c r="N638" s="62">
        <v>0</v>
      </c>
      <c r="O638" s="62"/>
      <c r="P638" s="62">
        <v>6000</v>
      </c>
      <c r="Q638" s="62">
        <v>0</v>
      </c>
      <c r="R638" s="62">
        <v>34</v>
      </c>
      <c r="S638" s="62">
        <v>3461</v>
      </c>
      <c r="T638" s="62">
        <v>2301110</v>
      </c>
      <c r="U638" s="65">
        <v>0</v>
      </c>
      <c r="V638" s="65"/>
      <c r="W638" s="65">
        <v>0</v>
      </c>
      <c r="X638" s="65">
        <v>0</v>
      </c>
      <c r="Y638" s="62">
        <v>0</v>
      </c>
      <c r="Z638" s="62">
        <v>0</v>
      </c>
      <c r="AA638" s="62">
        <v>0</v>
      </c>
      <c r="AB638" s="62">
        <v>0</v>
      </c>
      <c r="AC638" s="62">
        <v>0</v>
      </c>
      <c r="AD638" s="62">
        <v>0</v>
      </c>
      <c r="AE638" s="62">
        <v>0</v>
      </c>
      <c r="AF638" s="62">
        <v>0</v>
      </c>
      <c r="AG638" s="62"/>
      <c r="AH638" s="62"/>
      <c r="AI638" s="62"/>
      <c r="AJ638" s="62"/>
    </row>
    <row r="639" spans="1:36" outlineLevel="2" x14ac:dyDescent="0.3">
      <c r="A639" s="62" t="s">
        <v>583</v>
      </c>
      <c r="B639" s="62" t="str">
        <f t="shared" si="83"/>
        <v>MRC</v>
      </c>
      <c r="C639" s="63" t="str">
        <f>VLOOKUP(MID(E639,1,4),Sheet1!B$2:H$123,3,)</f>
        <v>VEREENIGING AIRPORT</v>
      </c>
      <c r="D639" s="64" t="str">
        <f>VLOOKUP(B639,project!A$2:D$101,2,)</f>
        <v xml:space="preserve">P-MUNICIPAL RUNNING COST                          </v>
      </c>
      <c r="E639" s="63" t="s">
        <v>1843</v>
      </c>
      <c r="F639" s="63" t="s">
        <v>198</v>
      </c>
      <c r="G639" s="65">
        <v>16463</v>
      </c>
      <c r="H639" s="65">
        <v>19569</v>
      </c>
      <c r="I639" s="66">
        <f>ROUND(IF(ISERROR(VLOOKUP(CONCATENATE(E639," Total"),[1]salbud19!$E$6:$S$5588,15,)=TRUE),0,VLOOKUP(CONCATENATE(E639," Total"),[1]salbud19!$E$6:$S$5588,15,)),0)</f>
        <v>20927</v>
      </c>
      <c r="J639" s="66">
        <f t="shared" si="84"/>
        <v>22036</v>
      </c>
      <c r="K639" s="66">
        <f t="shared" si="84"/>
        <v>23204</v>
      </c>
      <c r="L639" s="62">
        <v>0</v>
      </c>
      <c r="M639" s="62">
        <v>0</v>
      </c>
      <c r="N639" s="62">
        <v>11513.4</v>
      </c>
      <c r="O639" s="62"/>
      <c r="P639" s="62">
        <v>8055.6</v>
      </c>
      <c r="Q639" s="62">
        <v>58.83</v>
      </c>
      <c r="R639" s="62">
        <v>34</v>
      </c>
      <c r="S639" s="62">
        <v>3461</v>
      </c>
      <c r="T639" s="62">
        <v>2305410</v>
      </c>
      <c r="U639" s="65">
        <v>11513.4</v>
      </c>
      <c r="V639" s="65"/>
      <c r="W639" s="65">
        <v>3106</v>
      </c>
      <c r="X639" s="65">
        <v>0</v>
      </c>
      <c r="Y639" s="62">
        <v>0</v>
      </c>
      <c r="Z639" s="62">
        <v>0</v>
      </c>
      <c r="AA639" s="62">
        <v>0</v>
      </c>
      <c r="AB639" s="62">
        <v>0</v>
      </c>
      <c r="AC639" s="62">
        <v>1644.78</v>
      </c>
      <c r="AD639" s="62">
        <v>0</v>
      </c>
      <c r="AE639" s="62">
        <v>0</v>
      </c>
      <c r="AF639" s="62">
        <v>0</v>
      </c>
      <c r="AG639" s="62"/>
      <c r="AH639" s="62"/>
      <c r="AI639" s="62"/>
      <c r="AJ639" s="62"/>
    </row>
    <row r="640" spans="1:36" outlineLevel="2" x14ac:dyDescent="0.3">
      <c r="A640" s="62" t="s">
        <v>583</v>
      </c>
      <c r="B640" s="62" t="str">
        <f t="shared" si="83"/>
        <v>MRC</v>
      </c>
      <c r="C640" s="63" t="str">
        <f>VLOOKUP(MID(E640,1,4),Sheet1!B$2:H$123,3,)</f>
        <v>VEREENIGING AIRPORT</v>
      </c>
      <c r="D640" s="64" t="str">
        <f>VLOOKUP(B640,project!A$2:D$101,2,)</f>
        <v xml:space="preserve">P-MUNICIPAL RUNNING COST                          </v>
      </c>
      <c r="E640" s="63" t="s">
        <v>1844</v>
      </c>
      <c r="F640" s="63" t="s">
        <v>207</v>
      </c>
      <c r="G640" s="65">
        <v>23000</v>
      </c>
      <c r="H640" s="65">
        <v>23000</v>
      </c>
      <c r="I640" s="66">
        <f>(H640)</f>
        <v>23000</v>
      </c>
      <c r="J640" s="66">
        <f t="shared" si="84"/>
        <v>24219</v>
      </c>
      <c r="K640" s="66">
        <f t="shared" si="84"/>
        <v>25503</v>
      </c>
      <c r="L640" s="62">
        <v>0</v>
      </c>
      <c r="M640" s="62">
        <v>18204.599999999999</v>
      </c>
      <c r="N640" s="62">
        <v>0</v>
      </c>
      <c r="O640" s="62"/>
      <c r="P640" s="62">
        <v>23000</v>
      </c>
      <c r="Q640" s="62">
        <v>0</v>
      </c>
      <c r="R640" s="62">
        <v>34</v>
      </c>
      <c r="S640" s="62">
        <v>3461</v>
      </c>
      <c r="T640" s="62">
        <v>2306100</v>
      </c>
      <c r="U640" s="65">
        <v>0</v>
      </c>
      <c r="V640" s="65"/>
      <c r="W640" s="65">
        <v>0</v>
      </c>
      <c r="X640" s="65">
        <v>0</v>
      </c>
      <c r="Y640" s="62">
        <v>18204.599999999999</v>
      </c>
      <c r="Z640" s="62">
        <v>0</v>
      </c>
      <c r="AA640" s="62">
        <v>0</v>
      </c>
      <c r="AB640" s="62">
        <v>0</v>
      </c>
      <c r="AC640" s="62">
        <v>0</v>
      </c>
      <c r="AD640" s="62">
        <v>0</v>
      </c>
      <c r="AE640" s="62">
        <v>0</v>
      </c>
      <c r="AF640" s="62">
        <v>0</v>
      </c>
      <c r="AG640" s="62"/>
      <c r="AH640" s="62"/>
      <c r="AI640" s="62"/>
      <c r="AJ640" s="62"/>
    </row>
    <row r="641" spans="1:36" outlineLevel="2" x14ac:dyDescent="0.3">
      <c r="A641" s="62" t="s">
        <v>583</v>
      </c>
      <c r="B641" s="62" t="str">
        <f t="shared" si="83"/>
        <v>MRC</v>
      </c>
      <c r="C641" s="63" t="str">
        <f>VLOOKUP(MID(E641,1,4),Sheet1!B$2:H$123,3,)</f>
        <v>VEREENIGING AIRPORT</v>
      </c>
      <c r="D641" s="64" t="str">
        <f>VLOOKUP(B641,project!A$2:D$101,2,)</f>
        <v xml:space="preserve">P-MUNICIPAL RUNNING COST                          </v>
      </c>
      <c r="E641" s="63" t="s">
        <v>1845</v>
      </c>
      <c r="F641" s="63" t="s">
        <v>212</v>
      </c>
      <c r="G641" s="65">
        <v>27000</v>
      </c>
      <c r="H641" s="65">
        <v>27000</v>
      </c>
      <c r="I641" s="66">
        <f>(H641)</f>
        <v>27000</v>
      </c>
      <c r="J641" s="66">
        <f t="shared" si="84"/>
        <v>28431</v>
      </c>
      <c r="K641" s="66">
        <f t="shared" si="84"/>
        <v>29938</v>
      </c>
      <c r="L641" s="62">
        <v>0</v>
      </c>
      <c r="M641" s="62">
        <v>0</v>
      </c>
      <c r="N641" s="62">
        <v>12699.92</v>
      </c>
      <c r="O641" s="62"/>
      <c r="P641" s="62">
        <v>14300.08</v>
      </c>
      <c r="Q641" s="62">
        <v>47.03</v>
      </c>
      <c r="R641" s="62">
        <v>34</v>
      </c>
      <c r="S641" s="62">
        <v>3461</v>
      </c>
      <c r="T641" s="62">
        <v>2320600</v>
      </c>
      <c r="U641" s="65">
        <v>12699.92</v>
      </c>
      <c r="V641" s="65"/>
      <c r="W641" s="65">
        <v>0</v>
      </c>
      <c r="X641" s="65">
        <v>0</v>
      </c>
      <c r="Y641" s="62">
        <v>0</v>
      </c>
      <c r="Z641" s="62">
        <v>0</v>
      </c>
      <c r="AA641" s="62">
        <v>0</v>
      </c>
      <c r="AB641" s="62">
        <v>0</v>
      </c>
      <c r="AC641" s="62">
        <v>0</v>
      </c>
      <c r="AD641" s="62">
        <v>0</v>
      </c>
      <c r="AE641" s="62">
        <v>0</v>
      </c>
      <c r="AF641" s="62">
        <v>0</v>
      </c>
      <c r="AG641" s="62"/>
      <c r="AH641" s="62"/>
      <c r="AI641" s="62"/>
      <c r="AJ641" s="62"/>
    </row>
    <row r="642" spans="1:36" outlineLevel="2" x14ac:dyDescent="0.3">
      <c r="A642" s="62" t="s">
        <v>583</v>
      </c>
      <c r="B642" s="62" t="str">
        <f t="shared" si="83"/>
        <v>MRC</v>
      </c>
      <c r="C642" s="63" t="str">
        <f>VLOOKUP(MID(E642,1,4),Sheet1!B$2:H$123,3,)</f>
        <v>VEREENIGING AIRPORT</v>
      </c>
      <c r="D642" s="64" t="str">
        <f>VLOOKUP(B642,project!A$2:D$101,2,)</f>
        <v xml:space="preserve">P-MUNICIPAL RUNNING COST                          </v>
      </c>
      <c r="E642" s="63" t="s">
        <v>1846</v>
      </c>
      <c r="F642" s="63" t="s">
        <v>212</v>
      </c>
      <c r="G642" s="65">
        <v>2564269</v>
      </c>
      <c r="H642" s="65">
        <v>0</v>
      </c>
      <c r="I642" s="66">
        <f>(H642)</f>
        <v>0</v>
      </c>
      <c r="J642" s="66">
        <f t="shared" si="84"/>
        <v>0</v>
      </c>
      <c r="K642" s="66">
        <f t="shared" si="84"/>
        <v>0</v>
      </c>
      <c r="L642" s="62">
        <v>0</v>
      </c>
      <c r="M642" s="62">
        <v>0</v>
      </c>
      <c r="N642" s="62">
        <v>0</v>
      </c>
      <c r="O642" s="62"/>
      <c r="P642" s="62">
        <v>0</v>
      </c>
      <c r="Q642" s="62">
        <v>0</v>
      </c>
      <c r="R642" s="62">
        <v>34</v>
      </c>
      <c r="S642" s="62">
        <v>3461</v>
      </c>
      <c r="T642" s="62">
        <v>2320600</v>
      </c>
      <c r="U642" s="65">
        <v>0</v>
      </c>
      <c r="V642" s="65"/>
      <c r="W642" s="65">
        <v>0</v>
      </c>
      <c r="X642" s="65">
        <v>-2564269</v>
      </c>
      <c r="Y642" s="62">
        <v>0</v>
      </c>
      <c r="Z642" s="62">
        <v>0</v>
      </c>
      <c r="AA642" s="62">
        <v>0</v>
      </c>
      <c r="AB642" s="62">
        <v>0</v>
      </c>
      <c r="AC642" s="62">
        <v>0</v>
      </c>
      <c r="AD642" s="62">
        <v>0</v>
      </c>
      <c r="AE642" s="62">
        <v>0</v>
      </c>
      <c r="AF642" s="62">
        <v>0</v>
      </c>
      <c r="AG642" s="62"/>
      <c r="AH642" s="62"/>
      <c r="AI642" s="62"/>
      <c r="AJ642" s="62"/>
    </row>
    <row r="643" spans="1:36" outlineLevel="2" x14ac:dyDescent="0.3">
      <c r="A643" s="62" t="s">
        <v>583</v>
      </c>
      <c r="B643" s="62" t="str">
        <f t="shared" si="83"/>
        <v>FLT</v>
      </c>
      <c r="C643" s="63" t="str">
        <f>VLOOKUP(MID(E643,1,4),Sheet1!B$2:H$123,3,)</f>
        <v>VEREENIGING AIRPORT</v>
      </c>
      <c r="D643" s="64" t="str">
        <f>VLOOKUP(B643,project!A$2:D$101,2,)</f>
        <v xml:space="preserve">FLEET MAINTENANCE                                 </v>
      </c>
      <c r="E643" s="63" t="s">
        <v>1847</v>
      </c>
      <c r="F643" s="63" t="s">
        <v>213</v>
      </c>
      <c r="G643" s="65">
        <v>0</v>
      </c>
      <c r="H643" s="65">
        <v>2914269</v>
      </c>
      <c r="I643" s="66">
        <f>(H643)</f>
        <v>2914269</v>
      </c>
      <c r="J643" s="66">
        <f t="shared" si="84"/>
        <v>3068725</v>
      </c>
      <c r="K643" s="66">
        <f t="shared" si="84"/>
        <v>3231367</v>
      </c>
      <c r="L643" s="62">
        <v>0</v>
      </c>
      <c r="M643" s="62">
        <v>0</v>
      </c>
      <c r="N643" s="62">
        <v>1237920.7</v>
      </c>
      <c r="O643" s="62"/>
      <c r="P643" s="62">
        <v>1676348.3</v>
      </c>
      <c r="Q643" s="62">
        <v>42.47</v>
      </c>
      <c r="R643" s="62">
        <v>34</v>
      </c>
      <c r="S643" s="62">
        <v>3461</v>
      </c>
      <c r="T643" s="62" t="s">
        <v>214</v>
      </c>
      <c r="U643" s="65">
        <v>1237920.7</v>
      </c>
      <c r="V643" s="65"/>
      <c r="W643" s="65">
        <v>2914269</v>
      </c>
      <c r="X643" s="65">
        <v>0</v>
      </c>
      <c r="Y643" s="62">
        <v>0</v>
      </c>
      <c r="Z643" s="62">
        <v>0</v>
      </c>
      <c r="AA643" s="62">
        <v>0</v>
      </c>
      <c r="AB643" s="62">
        <v>0</v>
      </c>
      <c r="AC643" s="62">
        <v>0</v>
      </c>
      <c r="AD643" s="62">
        <v>0</v>
      </c>
      <c r="AE643" s="62">
        <v>0</v>
      </c>
      <c r="AF643" s="62">
        <v>0</v>
      </c>
      <c r="AG643" s="62"/>
      <c r="AH643" s="62"/>
      <c r="AI643" s="62"/>
      <c r="AJ643" s="62"/>
    </row>
    <row r="644" spans="1:36" s="30" customFormat="1" outlineLevel="1" x14ac:dyDescent="0.3">
      <c r="A644" s="72"/>
      <c r="B644" s="72"/>
      <c r="C644" s="73" t="s">
        <v>3521</v>
      </c>
      <c r="D644" s="59"/>
      <c r="E644" s="73"/>
      <c r="F644" s="73"/>
      <c r="G644" s="74">
        <f>SUBTOTAL(9,G626:G643)</f>
        <v>1794064</v>
      </c>
      <c r="H644" s="74">
        <f>SUBTOTAL(9,H626:H643)</f>
        <v>1919342</v>
      </c>
      <c r="I644" s="75">
        <f>SUBTOTAL(9,I626:I643)</f>
        <v>2060869</v>
      </c>
      <c r="J644" s="75">
        <f>SUBTOTAL(9,J626:J643)</f>
        <v>2170095</v>
      </c>
      <c r="K644" s="75">
        <f>SUBTOTAL(9,K626:K643)</f>
        <v>2285110</v>
      </c>
      <c r="L644" s="72"/>
      <c r="M644" s="72"/>
      <c r="N644" s="72"/>
      <c r="O644" s="72"/>
      <c r="P644" s="72"/>
      <c r="Q644" s="72"/>
      <c r="R644" s="72"/>
      <c r="S644" s="72"/>
      <c r="T644" s="72"/>
      <c r="U644" s="74"/>
      <c r="V644" s="74"/>
      <c r="W644" s="74"/>
      <c r="X644" s="74"/>
      <c r="Y644" s="72"/>
      <c r="Z644" s="72"/>
      <c r="AA644" s="72"/>
      <c r="AB644" s="72"/>
      <c r="AC644" s="72"/>
      <c r="AD644" s="72"/>
      <c r="AE644" s="72"/>
      <c r="AF644" s="72"/>
      <c r="AG644" s="72"/>
      <c r="AH644" s="72"/>
      <c r="AI644" s="72"/>
      <c r="AJ644" s="72"/>
    </row>
    <row r="645" spans="1:36" outlineLevel="2" x14ac:dyDescent="0.3">
      <c r="A645" s="62" t="s">
        <v>583</v>
      </c>
      <c r="B645" s="62" t="str">
        <f>MID(E645,14,3)</f>
        <v>MRC</v>
      </c>
      <c r="C645" s="63" t="str">
        <f>VLOOKUP(MID(E645,1,4),Sheet1!B$2:H$123,3,)</f>
        <v>HEIDELBERG AIRPORT</v>
      </c>
      <c r="D645" s="64" t="str">
        <f>VLOOKUP(B645,project!A$2:D$101,2,)</f>
        <v xml:space="preserve">P-MUNICIPAL RUNNING COST                          </v>
      </c>
      <c r="E645" s="63" t="s">
        <v>1860</v>
      </c>
      <c r="F645" s="63" t="s">
        <v>179</v>
      </c>
      <c r="G645" s="65">
        <v>4000</v>
      </c>
      <c r="H645" s="65">
        <v>4000</v>
      </c>
      <c r="I645" s="66">
        <f>(H645)</f>
        <v>4000</v>
      </c>
      <c r="J645" s="66">
        <f>ROUND(SUM(I645*5.3%)+I645,0)</f>
        <v>4212</v>
      </c>
      <c r="K645" s="66">
        <f>ROUND(SUM(J645*5.3%)+J645,0)</f>
        <v>4435</v>
      </c>
      <c r="L645" s="62">
        <v>0</v>
      </c>
      <c r="M645" s="62">
        <v>0</v>
      </c>
      <c r="N645" s="62">
        <v>0</v>
      </c>
      <c r="O645" s="62"/>
      <c r="P645" s="62">
        <v>4000</v>
      </c>
      <c r="Q645" s="62">
        <v>0</v>
      </c>
      <c r="R645" s="62">
        <v>34</v>
      </c>
      <c r="S645" s="62">
        <v>3463</v>
      </c>
      <c r="T645" s="62">
        <v>2301110</v>
      </c>
      <c r="U645" s="65">
        <v>0</v>
      </c>
      <c r="V645" s="65"/>
      <c r="W645" s="65">
        <v>0</v>
      </c>
      <c r="X645" s="65">
        <v>0</v>
      </c>
      <c r="Y645" s="62">
        <v>0</v>
      </c>
      <c r="Z645" s="62">
        <v>0</v>
      </c>
      <c r="AA645" s="62">
        <v>0</v>
      </c>
      <c r="AB645" s="62">
        <v>0</v>
      </c>
      <c r="AC645" s="62">
        <v>0</v>
      </c>
      <c r="AD645" s="62">
        <v>0</v>
      </c>
      <c r="AE645" s="62">
        <v>0</v>
      </c>
      <c r="AF645" s="62">
        <v>0</v>
      </c>
      <c r="AG645" s="62"/>
      <c r="AH645" s="62"/>
      <c r="AI645" s="62"/>
      <c r="AJ645" s="62"/>
    </row>
    <row r="646" spans="1:36" s="30" customFormat="1" outlineLevel="1" x14ac:dyDescent="0.3">
      <c r="A646" s="72"/>
      <c r="B646" s="72"/>
      <c r="C646" s="73" t="s">
        <v>3522</v>
      </c>
      <c r="D646" s="59"/>
      <c r="E646" s="73"/>
      <c r="F646" s="73"/>
      <c r="G646" s="74">
        <f>SUBTOTAL(9,G645:G645)</f>
        <v>4000</v>
      </c>
      <c r="H646" s="74">
        <f>SUBTOTAL(9,H645:H645)</f>
        <v>4000</v>
      </c>
      <c r="I646" s="75">
        <f>SUBTOTAL(9,I645:I645)</f>
        <v>4000</v>
      </c>
      <c r="J646" s="75">
        <f>SUBTOTAL(9,J645:J645)</f>
        <v>4212</v>
      </c>
      <c r="K646" s="75">
        <f>SUBTOTAL(9,K645:K645)</f>
        <v>4435</v>
      </c>
      <c r="L646" s="72"/>
      <c r="M646" s="72"/>
      <c r="N646" s="72"/>
      <c r="O646" s="72"/>
      <c r="P646" s="72"/>
      <c r="Q646" s="72"/>
      <c r="R646" s="72"/>
      <c r="S646" s="72"/>
      <c r="T646" s="72"/>
      <c r="U646" s="74"/>
      <c r="V646" s="74"/>
      <c r="W646" s="74"/>
      <c r="X646" s="74"/>
      <c r="Y646" s="72"/>
      <c r="Z646" s="72"/>
      <c r="AA646" s="72"/>
      <c r="AB646" s="72"/>
      <c r="AC646" s="72"/>
      <c r="AD646" s="72"/>
      <c r="AE646" s="72"/>
      <c r="AF646" s="72"/>
      <c r="AG646" s="72"/>
      <c r="AH646" s="72"/>
      <c r="AI646" s="72"/>
      <c r="AJ646" s="72"/>
    </row>
    <row r="647" spans="1:36" outlineLevel="2" x14ac:dyDescent="0.3">
      <c r="A647" s="62" t="s">
        <v>583</v>
      </c>
      <c r="B647" s="62" t="str">
        <f>MID(E647,14,3)</f>
        <v>MRC</v>
      </c>
      <c r="C647" s="63" t="str">
        <f>VLOOKUP(MID(E647,1,4),Sheet1!B$2:H$123,3,)</f>
        <v>EMFULENI TAXI RANK</v>
      </c>
      <c r="D647" s="64" t="str">
        <f>VLOOKUP(B647,project!A$2:D$101,2,)</f>
        <v xml:space="preserve">P-MUNICIPAL RUNNING COST                          </v>
      </c>
      <c r="E647" s="63" t="s">
        <v>1867</v>
      </c>
      <c r="F647" s="63" t="s">
        <v>207</v>
      </c>
      <c r="G647" s="65">
        <v>15000</v>
      </c>
      <c r="H647" s="65">
        <v>0</v>
      </c>
      <c r="I647" s="66">
        <f>(H647)</f>
        <v>0</v>
      </c>
      <c r="J647" s="66">
        <f>ROUND(SUM(I647*5.3%)+I647,0)</f>
        <v>0</v>
      </c>
      <c r="K647" s="66">
        <f>ROUND(SUM(J647*5.3%)+J647,0)</f>
        <v>0</v>
      </c>
      <c r="L647" s="62">
        <v>0</v>
      </c>
      <c r="M647" s="62">
        <v>0</v>
      </c>
      <c r="N647" s="62">
        <v>0</v>
      </c>
      <c r="O647" s="62"/>
      <c r="P647" s="62">
        <v>0</v>
      </c>
      <c r="Q647" s="62">
        <v>0</v>
      </c>
      <c r="R647" s="62">
        <v>34</v>
      </c>
      <c r="S647" s="62">
        <v>3471</v>
      </c>
      <c r="T647" s="62">
        <v>2306100</v>
      </c>
      <c r="U647" s="65">
        <v>0</v>
      </c>
      <c r="V647" s="65"/>
      <c r="W647" s="65">
        <v>0</v>
      </c>
      <c r="X647" s="65">
        <v>-15000</v>
      </c>
      <c r="Y647" s="62">
        <v>0</v>
      </c>
      <c r="Z647" s="62">
        <v>0</v>
      </c>
      <c r="AA647" s="62">
        <v>0</v>
      </c>
      <c r="AB647" s="62">
        <v>0</v>
      </c>
      <c r="AC647" s="62">
        <v>0</v>
      </c>
      <c r="AD647" s="62">
        <v>0</v>
      </c>
      <c r="AE647" s="62">
        <v>0</v>
      </c>
      <c r="AF647" s="62">
        <v>0</v>
      </c>
      <c r="AG647" s="62"/>
      <c r="AH647" s="62"/>
      <c r="AI647" s="62"/>
      <c r="AJ647" s="62"/>
    </row>
    <row r="648" spans="1:36" outlineLevel="2" x14ac:dyDescent="0.3">
      <c r="A648" s="62" t="s">
        <v>583</v>
      </c>
      <c r="B648" s="62" t="str">
        <f>MID(E648,14,3)</f>
        <v>MRC</v>
      </c>
      <c r="C648" s="63" t="str">
        <f>VLOOKUP(MID(E648,1,4),Sheet1!B$2:H$123,3,)</f>
        <v>EMFULENI TAXI RANK</v>
      </c>
      <c r="D648" s="64" t="str">
        <f>VLOOKUP(B648,project!A$2:D$101,2,)</f>
        <v xml:space="preserve">P-MUNICIPAL RUNNING COST                          </v>
      </c>
      <c r="E648" s="63" t="s">
        <v>1868</v>
      </c>
      <c r="F648" s="63" t="s">
        <v>212</v>
      </c>
      <c r="G648" s="65">
        <v>60000</v>
      </c>
      <c r="H648" s="65">
        <v>60000</v>
      </c>
      <c r="I648" s="66">
        <f>(H648)</f>
        <v>60000</v>
      </c>
      <c r="J648" s="66">
        <f>ROUND(SUM(I648*5.3%)+I648,0)</f>
        <v>63180</v>
      </c>
      <c r="K648" s="66">
        <f>ROUND(SUM(J648*5.3%)+J648,0)</f>
        <v>66529</v>
      </c>
      <c r="L648" s="62">
        <v>0</v>
      </c>
      <c r="M648" s="62">
        <v>0</v>
      </c>
      <c r="N648" s="62">
        <v>0</v>
      </c>
      <c r="O648" s="62"/>
      <c r="P648" s="62">
        <v>60000</v>
      </c>
      <c r="Q648" s="62">
        <v>0</v>
      </c>
      <c r="R648" s="62">
        <v>34</v>
      </c>
      <c r="S648" s="62">
        <v>3471</v>
      </c>
      <c r="T648" s="62">
        <v>2320600</v>
      </c>
      <c r="U648" s="65">
        <v>0</v>
      </c>
      <c r="V648" s="65"/>
      <c r="W648" s="65">
        <v>0</v>
      </c>
      <c r="X648" s="65">
        <v>0</v>
      </c>
      <c r="Y648" s="62">
        <v>0</v>
      </c>
      <c r="Z648" s="62">
        <v>0</v>
      </c>
      <c r="AA648" s="62">
        <v>0</v>
      </c>
      <c r="AB648" s="62">
        <v>0</v>
      </c>
      <c r="AC648" s="62">
        <v>0</v>
      </c>
      <c r="AD648" s="62">
        <v>0</v>
      </c>
      <c r="AE648" s="62">
        <v>0</v>
      </c>
      <c r="AF648" s="62">
        <v>0</v>
      </c>
      <c r="AG648" s="62"/>
      <c r="AH648" s="62"/>
      <c r="AI648" s="62"/>
      <c r="AJ648" s="62"/>
    </row>
    <row r="649" spans="1:36" s="30" customFormat="1" outlineLevel="1" x14ac:dyDescent="0.3">
      <c r="A649" s="72"/>
      <c r="B649" s="72"/>
      <c r="C649" s="73" t="s">
        <v>3523</v>
      </c>
      <c r="D649" s="59"/>
      <c r="E649" s="73"/>
      <c r="F649" s="73"/>
      <c r="G649" s="74">
        <f>SUBTOTAL(9,G647:G648)</f>
        <v>75000</v>
      </c>
      <c r="H649" s="74">
        <f>SUBTOTAL(9,H647:H648)</f>
        <v>60000</v>
      </c>
      <c r="I649" s="75">
        <f>SUBTOTAL(9,I647:I648)</f>
        <v>60000</v>
      </c>
      <c r="J649" s="75">
        <f>SUBTOTAL(9,J647:J648)</f>
        <v>63180</v>
      </c>
      <c r="K649" s="75">
        <f>SUBTOTAL(9,K647:K648)</f>
        <v>66529</v>
      </c>
      <c r="L649" s="72"/>
      <c r="M649" s="72"/>
      <c r="N649" s="72"/>
      <c r="O649" s="72"/>
      <c r="P649" s="72"/>
      <c r="Q649" s="72"/>
      <c r="R649" s="72"/>
      <c r="S649" s="72"/>
      <c r="T649" s="72"/>
      <c r="U649" s="74"/>
      <c r="V649" s="74"/>
      <c r="W649" s="74"/>
      <c r="X649" s="74"/>
      <c r="Y649" s="72"/>
      <c r="Z649" s="72"/>
      <c r="AA649" s="72"/>
      <c r="AB649" s="72"/>
      <c r="AC649" s="72"/>
      <c r="AD649" s="72"/>
      <c r="AE649" s="72"/>
      <c r="AF649" s="72"/>
      <c r="AG649" s="72"/>
      <c r="AH649" s="72"/>
      <c r="AI649" s="72"/>
      <c r="AJ649" s="72"/>
    </row>
    <row r="650" spans="1:36" outlineLevel="2" x14ac:dyDescent="0.3">
      <c r="A650" s="62" t="s">
        <v>583</v>
      </c>
      <c r="B650" s="62" t="str">
        <f>MID(E650,14,3)</f>
        <v>MRC</v>
      </c>
      <c r="C650" s="63" t="str">
        <f>VLOOKUP(MID(E650,1,4),Sheet1!B$2:H$123,3,)</f>
        <v>LESEDI TAXI RANK</v>
      </c>
      <c r="D650" s="64" t="str">
        <f>VLOOKUP(B650,project!A$2:D$101,2,)</f>
        <v xml:space="preserve">P-MUNICIPAL RUNNING COST                          </v>
      </c>
      <c r="E650" s="63" t="s">
        <v>1881</v>
      </c>
      <c r="F650" s="63" t="s">
        <v>148</v>
      </c>
      <c r="G650" s="65">
        <v>660000</v>
      </c>
      <c r="H650" s="65">
        <v>660000</v>
      </c>
      <c r="I650" s="66">
        <f>(H650)</f>
        <v>660000</v>
      </c>
      <c r="J650" s="66">
        <f>ROUND(SUM(I650*5.3%)+I650,0)</f>
        <v>694980</v>
      </c>
      <c r="K650" s="66">
        <f>ROUND(SUM(J650*5.3%)+J650,0)</f>
        <v>731814</v>
      </c>
      <c r="L650" s="62">
        <v>0</v>
      </c>
      <c r="M650" s="62">
        <v>0</v>
      </c>
      <c r="N650" s="62">
        <v>24459</v>
      </c>
      <c r="O650" s="62"/>
      <c r="P650" s="62">
        <v>635541</v>
      </c>
      <c r="Q650" s="62">
        <v>3.7</v>
      </c>
      <c r="R650" s="62">
        <v>34</v>
      </c>
      <c r="S650" s="62">
        <v>3473</v>
      </c>
      <c r="T650" s="62">
        <v>2265720</v>
      </c>
      <c r="U650" s="65">
        <v>24459</v>
      </c>
      <c r="V650" s="65"/>
      <c r="W650" s="65">
        <v>0</v>
      </c>
      <c r="X650" s="65">
        <v>0</v>
      </c>
      <c r="Y650" s="62">
        <v>0</v>
      </c>
      <c r="Z650" s="62">
        <v>0</v>
      </c>
      <c r="AA650" s="62">
        <v>0</v>
      </c>
      <c r="AB650" s="62">
        <v>0</v>
      </c>
      <c r="AC650" s="62">
        <v>0</v>
      </c>
      <c r="AD650" s="62">
        <v>0</v>
      </c>
      <c r="AE650" s="62">
        <v>0</v>
      </c>
      <c r="AF650" s="62">
        <v>0</v>
      </c>
      <c r="AG650" s="62"/>
      <c r="AH650" s="62"/>
      <c r="AI650" s="62"/>
      <c r="AJ650" s="62"/>
    </row>
    <row r="651" spans="1:36" s="30" customFormat="1" outlineLevel="1" x14ac:dyDescent="0.3">
      <c r="A651" s="72"/>
      <c r="B651" s="72"/>
      <c r="C651" s="73" t="s">
        <v>3524</v>
      </c>
      <c r="D651" s="59"/>
      <c r="E651" s="73"/>
      <c r="F651" s="73"/>
      <c r="G651" s="74">
        <f>SUBTOTAL(9,G650:G650)</f>
        <v>660000</v>
      </c>
      <c r="H651" s="74">
        <f>SUBTOTAL(9,H650:H650)</f>
        <v>660000</v>
      </c>
      <c r="I651" s="75">
        <f>SUBTOTAL(9,I650:I650)</f>
        <v>660000</v>
      </c>
      <c r="J651" s="75">
        <f>SUBTOTAL(9,J650:J650)</f>
        <v>694980</v>
      </c>
      <c r="K651" s="75">
        <f>SUBTOTAL(9,K650:K650)</f>
        <v>731814</v>
      </c>
      <c r="L651" s="72"/>
      <c r="M651" s="72"/>
      <c r="N651" s="72"/>
      <c r="O651" s="72"/>
      <c r="P651" s="72"/>
      <c r="Q651" s="72"/>
      <c r="R651" s="72"/>
      <c r="S651" s="72"/>
      <c r="T651" s="72"/>
      <c r="U651" s="74"/>
      <c r="V651" s="74"/>
      <c r="W651" s="74"/>
      <c r="X651" s="74"/>
      <c r="Y651" s="72"/>
      <c r="Z651" s="72"/>
      <c r="AA651" s="72"/>
      <c r="AB651" s="72"/>
      <c r="AC651" s="72"/>
      <c r="AD651" s="72"/>
      <c r="AE651" s="72"/>
      <c r="AF651" s="72"/>
      <c r="AG651" s="72"/>
      <c r="AH651" s="72"/>
      <c r="AI651" s="72"/>
      <c r="AJ651" s="72"/>
    </row>
    <row r="652" spans="1:36" s="5" customFormat="1" outlineLevel="2" x14ac:dyDescent="0.3">
      <c r="A652" s="80" t="s">
        <v>583</v>
      </c>
      <c r="B652" s="80" t="str">
        <f t="shared" ref="B652:B662" si="85">MID(E652,14,3)</f>
        <v>MRC</v>
      </c>
      <c r="C652" s="63" t="str">
        <f>VLOOKUP(MID(E652,1,4),Sheet1!B$2:H$123,3,)</f>
        <v>SPECIAL PROJECTS</v>
      </c>
      <c r="D652" s="64" t="str">
        <f>VLOOKUP(B652,project!A$2:D$101,2,)</f>
        <v xml:space="preserve">P-MUNICIPAL RUNNING COST                          </v>
      </c>
      <c r="E652" s="63" t="s">
        <v>1888</v>
      </c>
      <c r="F652" s="63" t="s">
        <v>98</v>
      </c>
      <c r="G652" s="81">
        <v>555228</v>
      </c>
      <c r="H652" s="81">
        <v>553476</v>
      </c>
      <c r="I652" s="82">
        <f>ROUND(IF(ISERROR(VLOOKUP(CONCATENATE(E652," Total"),[1]salbud19!$E$6:$S$5588,15,)=TRUE),0,VLOOKUP(CONCATENATE(E652," Total"),[1]salbud19!$E$6:$S$5588,15,)),0)</f>
        <v>586685</v>
      </c>
      <c r="J652" s="82">
        <f t="shared" ref="J652:K662" si="86">ROUND(SUM(I652*5.3%)+I652,0)</f>
        <v>617779</v>
      </c>
      <c r="K652" s="82">
        <f t="shared" si="86"/>
        <v>650521</v>
      </c>
      <c r="L652" s="80">
        <v>0</v>
      </c>
      <c r="M652" s="80">
        <v>0</v>
      </c>
      <c r="N652" s="80">
        <v>322861</v>
      </c>
      <c r="O652" s="80"/>
      <c r="P652" s="80">
        <v>230615</v>
      </c>
      <c r="Q652" s="80">
        <v>58.33</v>
      </c>
      <c r="R652" s="80">
        <v>34</v>
      </c>
      <c r="S652" s="80">
        <v>3481</v>
      </c>
      <c r="T652" s="80">
        <v>2110010</v>
      </c>
      <c r="U652" s="81">
        <v>322861</v>
      </c>
      <c r="V652" s="81"/>
      <c r="W652" s="81">
        <v>0</v>
      </c>
      <c r="X652" s="81">
        <v>-1752</v>
      </c>
      <c r="Y652" s="80">
        <v>0</v>
      </c>
      <c r="Z652" s="80">
        <v>0</v>
      </c>
      <c r="AA652" s="80">
        <v>0</v>
      </c>
      <c r="AB652" s="80">
        <v>0</v>
      </c>
      <c r="AC652" s="80">
        <v>46123</v>
      </c>
      <c r="AD652" s="80">
        <v>0</v>
      </c>
      <c r="AE652" s="80">
        <v>0</v>
      </c>
      <c r="AF652" s="80">
        <v>0</v>
      </c>
      <c r="AG652" s="80"/>
      <c r="AH652" s="80"/>
      <c r="AI652" s="80"/>
      <c r="AJ652" s="80"/>
    </row>
    <row r="653" spans="1:36" s="5" customFormat="1" outlineLevel="2" x14ac:dyDescent="0.3">
      <c r="A653" s="80" t="s">
        <v>583</v>
      </c>
      <c r="B653" s="80" t="str">
        <f t="shared" si="85"/>
        <v>MRC</v>
      </c>
      <c r="C653" s="63" t="str">
        <f>VLOOKUP(MID(E653,1,4),Sheet1!B$2:H$123,3,)</f>
        <v>SPECIAL PROJECTS</v>
      </c>
      <c r="D653" s="64" t="str">
        <f>VLOOKUP(B653,project!A$2:D$101,2,)</f>
        <v xml:space="preserve">P-MUNICIPAL RUNNING COST                          </v>
      </c>
      <c r="E653" s="63" t="s">
        <v>1889</v>
      </c>
      <c r="F653" s="63" t="s">
        <v>99</v>
      </c>
      <c r="G653" s="81">
        <v>46269</v>
      </c>
      <c r="H653" s="81">
        <v>46123</v>
      </c>
      <c r="I653" s="82">
        <f>ROUND(IF(ISERROR(VLOOKUP(CONCATENATE(E653," Total"),[1]salbud19!$E$6:$S$5588,15,)=TRUE),0,VLOOKUP(CONCATENATE(E653," Total"),[1]salbud19!$E$6:$S$5588,15,)),0)</f>
        <v>48890</v>
      </c>
      <c r="J653" s="82">
        <f t="shared" si="86"/>
        <v>51481</v>
      </c>
      <c r="K653" s="82">
        <f t="shared" si="86"/>
        <v>54209</v>
      </c>
      <c r="L653" s="80">
        <v>0</v>
      </c>
      <c r="M653" s="80">
        <v>0</v>
      </c>
      <c r="N653" s="80">
        <v>46123</v>
      </c>
      <c r="O653" s="80"/>
      <c r="P653" s="80">
        <v>0</v>
      </c>
      <c r="Q653" s="80">
        <v>100</v>
      </c>
      <c r="R653" s="80">
        <v>34</v>
      </c>
      <c r="S653" s="80">
        <v>3481</v>
      </c>
      <c r="T653" s="80">
        <v>2110100</v>
      </c>
      <c r="U653" s="81">
        <v>46123</v>
      </c>
      <c r="V653" s="81"/>
      <c r="W653" s="81">
        <v>0</v>
      </c>
      <c r="X653" s="81">
        <v>-146</v>
      </c>
      <c r="Y653" s="80">
        <v>0</v>
      </c>
      <c r="Z653" s="80">
        <v>0</v>
      </c>
      <c r="AA653" s="80">
        <v>0</v>
      </c>
      <c r="AB653" s="80">
        <v>0</v>
      </c>
      <c r="AC653" s="80">
        <v>0</v>
      </c>
      <c r="AD653" s="80">
        <v>0</v>
      </c>
      <c r="AE653" s="80">
        <v>0</v>
      </c>
      <c r="AF653" s="80">
        <v>0</v>
      </c>
      <c r="AG653" s="80"/>
      <c r="AH653" s="80"/>
      <c r="AI653" s="80"/>
      <c r="AJ653" s="80"/>
    </row>
    <row r="654" spans="1:36" s="5" customFormat="1" outlineLevel="2" x14ac:dyDescent="0.3">
      <c r="A654" s="80" t="s">
        <v>583</v>
      </c>
      <c r="B654" s="80" t="str">
        <f t="shared" si="85"/>
        <v>MRC</v>
      </c>
      <c r="C654" s="63" t="str">
        <f>VLOOKUP(MID(E654,1,4),Sheet1!B$2:H$123,3,)</f>
        <v>SPECIAL PROJECTS</v>
      </c>
      <c r="D654" s="64" t="str">
        <f>VLOOKUP(B654,project!A$2:D$101,2,)</f>
        <v xml:space="preserve">P-MUNICIPAL RUNNING COST                          </v>
      </c>
      <c r="E654" s="63" t="s">
        <v>1890</v>
      </c>
      <c r="F654" s="63" t="s">
        <v>101</v>
      </c>
      <c r="G654" s="81">
        <v>8904</v>
      </c>
      <c r="H654" s="81">
        <v>9560</v>
      </c>
      <c r="I654" s="82">
        <f>ROUND(IF(ISERROR(VLOOKUP(CONCATENATE(E654," Total"),[1]salbud19!$E$6:$S$5588,15,)=TRUE),0,VLOOKUP(CONCATENATE(E654," Total"),[1]salbud19!$E$6:$S$5588,15,)),0)</f>
        <v>9559</v>
      </c>
      <c r="J654" s="82">
        <f t="shared" si="86"/>
        <v>10066</v>
      </c>
      <c r="K654" s="82">
        <f t="shared" si="86"/>
        <v>10599</v>
      </c>
      <c r="L654" s="80">
        <v>0</v>
      </c>
      <c r="M654" s="80">
        <v>0</v>
      </c>
      <c r="N654" s="80">
        <v>5576.27</v>
      </c>
      <c r="O654" s="80"/>
      <c r="P654" s="80">
        <v>3983.73</v>
      </c>
      <c r="Q654" s="80">
        <v>58.32</v>
      </c>
      <c r="R654" s="80">
        <v>34</v>
      </c>
      <c r="S654" s="80">
        <v>3481</v>
      </c>
      <c r="T654" s="80">
        <v>2110260</v>
      </c>
      <c r="U654" s="81">
        <v>5576.27</v>
      </c>
      <c r="V654" s="81"/>
      <c r="W654" s="81">
        <v>656</v>
      </c>
      <c r="X654" s="81">
        <v>0</v>
      </c>
      <c r="Y654" s="80">
        <v>0</v>
      </c>
      <c r="Z654" s="80">
        <v>0</v>
      </c>
      <c r="AA654" s="80">
        <v>0</v>
      </c>
      <c r="AB654" s="80">
        <v>0</v>
      </c>
      <c r="AC654" s="80">
        <v>796.61</v>
      </c>
      <c r="AD654" s="80">
        <v>0</v>
      </c>
      <c r="AE654" s="80">
        <v>0</v>
      </c>
      <c r="AF654" s="80">
        <v>0</v>
      </c>
      <c r="AG654" s="80"/>
      <c r="AH654" s="80"/>
      <c r="AI654" s="80"/>
      <c r="AJ654" s="80"/>
    </row>
    <row r="655" spans="1:36" s="5" customFormat="1" outlineLevel="2" x14ac:dyDescent="0.3">
      <c r="A655" s="80" t="s">
        <v>583</v>
      </c>
      <c r="B655" s="80" t="str">
        <f t="shared" si="85"/>
        <v>MRC</v>
      </c>
      <c r="C655" s="63" t="str">
        <f>VLOOKUP(MID(E655,1,4),Sheet1!B$2:H$123,3,)</f>
        <v>SPECIAL PROJECTS</v>
      </c>
      <c r="D655" s="64" t="str">
        <f>VLOOKUP(B655,project!A$2:D$101,2,)</f>
        <v xml:space="preserve">P-MUNICIPAL RUNNING COST                          </v>
      </c>
      <c r="E655" s="63" t="s">
        <v>1891</v>
      </c>
      <c r="F655" s="63" t="s">
        <v>103</v>
      </c>
      <c r="G655" s="81">
        <v>178357</v>
      </c>
      <c r="H655" s="81">
        <v>178357</v>
      </c>
      <c r="I655" s="82">
        <f>ROUND(IF(ISERROR(VLOOKUP(CONCATENATE(E655," Total"),[1]salbud19!$E$6:$S$5588,15,)=TRUE),0,VLOOKUP(CONCATENATE(E655," Total"),[1]salbud19!$E$6:$S$5588,15,)),0)</f>
        <v>178357</v>
      </c>
      <c r="J655" s="82">
        <f t="shared" si="86"/>
        <v>187810</v>
      </c>
      <c r="K655" s="82">
        <f t="shared" si="86"/>
        <v>197764</v>
      </c>
      <c r="L655" s="80">
        <v>0</v>
      </c>
      <c r="M655" s="80">
        <v>0</v>
      </c>
      <c r="N655" s="80">
        <v>104041.56</v>
      </c>
      <c r="O655" s="80"/>
      <c r="P655" s="80">
        <v>74315.44</v>
      </c>
      <c r="Q655" s="80">
        <v>58.33</v>
      </c>
      <c r="R655" s="80">
        <v>34</v>
      </c>
      <c r="S655" s="80">
        <v>3481</v>
      </c>
      <c r="T655" s="80">
        <v>2110340</v>
      </c>
      <c r="U655" s="81">
        <v>104041.56</v>
      </c>
      <c r="V655" s="81"/>
      <c r="W655" s="81">
        <v>0</v>
      </c>
      <c r="X655" s="81">
        <v>0</v>
      </c>
      <c r="Y655" s="80">
        <v>0</v>
      </c>
      <c r="Z655" s="80">
        <v>0</v>
      </c>
      <c r="AA655" s="80">
        <v>0</v>
      </c>
      <c r="AB655" s="80">
        <v>0</v>
      </c>
      <c r="AC655" s="80">
        <v>14863.08</v>
      </c>
      <c r="AD655" s="80">
        <v>0</v>
      </c>
      <c r="AE655" s="80">
        <v>0</v>
      </c>
      <c r="AF655" s="80">
        <v>0</v>
      </c>
      <c r="AG655" s="80"/>
      <c r="AH655" s="80"/>
      <c r="AI655" s="80"/>
      <c r="AJ655" s="80"/>
    </row>
    <row r="656" spans="1:36" s="5" customFormat="1" outlineLevel="2" x14ac:dyDescent="0.3">
      <c r="A656" s="80" t="s">
        <v>583</v>
      </c>
      <c r="B656" s="80" t="str">
        <f t="shared" si="85"/>
        <v>MRC</v>
      </c>
      <c r="C656" s="63" t="str">
        <f>VLOOKUP(MID(E656,1,4),Sheet1!B$2:H$123,3,)</f>
        <v>SPECIAL PROJECTS</v>
      </c>
      <c r="D656" s="64" t="str">
        <f>VLOOKUP(B656,project!A$2:D$101,2,)</f>
        <v xml:space="preserve">P-MUNICIPAL RUNNING COST                          </v>
      </c>
      <c r="E656" s="63" t="s">
        <v>1892</v>
      </c>
      <c r="F656" s="63" t="s">
        <v>106</v>
      </c>
      <c r="G656" s="81">
        <v>92</v>
      </c>
      <c r="H656" s="81">
        <v>99</v>
      </c>
      <c r="I656" s="82">
        <f>IF(ISERROR(VLOOKUP(CONCATENATE(E656," Total"),[1]salbud19!$E$6:$S$5588,15,)=TRUE),0,VLOOKUP(CONCATENATE(E656," Total"),[1]salbud19!$E$6:$S$5588,15,))</f>
        <v>99</v>
      </c>
      <c r="J656" s="82">
        <f t="shared" si="86"/>
        <v>104</v>
      </c>
      <c r="K656" s="82">
        <f t="shared" si="86"/>
        <v>110</v>
      </c>
      <c r="L656" s="80">
        <v>0</v>
      </c>
      <c r="M656" s="80">
        <v>0</v>
      </c>
      <c r="N656" s="80">
        <v>57.75</v>
      </c>
      <c r="O656" s="80"/>
      <c r="P656" s="80">
        <v>41.25</v>
      </c>
      <c r="Q656" s="80">
        <v>58.33</v>
      </c>
      <c r="R656" s="80">
        <v>34</v>
      </c>
      <c r="S656" s="80">
        <v>3481</v>
      </c>
      <c r="T656" s="80">
        <v>2130010</v>
      </c>
      <c r="U656" s="81">
        <v>57.75</v>
      </c>
      <c r="V656" s="81"/>
      <c r="W656" s="81">
        <v>7</v>
      </c>
      <c r="X656" s="81">
        <v>0</v>
      </c>
      <c r="Y656" s="80">
        <v>0</v>
      </c>
      <c r="Z656" s="80">
        <v>0</v>
      </c>
      <c r="AA656" s="80">
        <v>0</v>
      </c>
      <c r="AB656" s="80">
        <v>0</v>
      </c>
      <c r="AC656" s="80">
        <v>8.25</v>
      </c>
      <c r="AD656" s="80">
        <v>0</v>
      </c>
      <c r="AE656" s="80">
        <v>0</v>
      </c>
      <c r="AF656" s="80">
        <v>0</v>
      </c>
      <c r="AG656" s="80"/>
      <c r="AH656" s="80"/>
      <c r="AI656" s="80"/>
      <c r="AJ656" s="80"/>
    </row>
    <row r="657" spans="1:36" s="5" customFormat="1" outlineLevel="2" x14ac:dyDescent="0.3">
      <c r="A657" s="80" t="s">
        <v>583</v>
      </c>
      <c r="B657" s="80" t="str">
        <f t="shared" si="85"/>
        <v>MRC</v>
      </c>
      <c r="C657" s="63" t="str">
        <f>VLOOKUP(MID(E657,1,4),Sheet1!B$2:H$123,3,)</f>
        <v>SPECIAL PROJECTS</v>
      </c>
      <c r="D657" s="64" t="str">
        <f>VLOOKUP(B657,project!A$2:D$101,2,)</f>
        <v xml:space="preserve">P-MUNICIPAL RUNNING COST                          </v>
      </c>
      <c r="E657" s="63" t="s">
        <v>1893</v>
      </c>
      <c r="F657" s="63" t="s">
        <v>107</v>
      </c>
      <c r="G657" s="81">
        <v>11105</v>
      </c>
      <c r="H657" s="81">
        <v>11070</v>
      </c>
      <c r="I657" s="82">
        <f>ROUND(IF(ISERROR(VLOOKUP(CONCATENATE(E657," Total"),[1]salbud19!$E$6:$S$5588,15,)=TRUE),0,VLOOKUP(CONCATENATE(E657," Total"),[1]salbud19!$E$6:$S$5588,15,)),0)</f>
        <v>11734</v>
      </c>
      <c r="J657" s="82">
        <f t="shared" si="86"/>
        <v>12356</v>
      </c>
      <c r="K657" s="82">
        <f t="shared" si="86"/>
        <v>13011</v>
      </c>
      <c r="L657" s="80">
        <v>0</v>
      </c>
      <c r="M657" s="80">
        <v>0</v>
      </c>
      <c r="N657" s="80">
        <v>6457.22</v>
      </c>
      <c r="O657" s="80"/>
      <c r="P657" s="80">
        <v>4612.78</v>
      </c>
      <c r="Q657" s="80">
        <v>58.33</v>
      </c>
      <c r="R657" s="80">
        <v>34</v>
      </c>
      <c r="S657" s="80">
        <v>3481</v>
      </c>
      <c r="T657" s="80">
        <v>2130100</v>
      </c>
      <c r="U657" s="81">
        <v>6457.22</v>
      </c>
      <c r="V657" s="81"/>
      <c r="W657" s="81">
        <v>0</v>
      </c>
      <c r="X657" s="81">
        <v>-35</v>
      </c>
      <c r="Y657" s="80">
        <v>0</v>
      </c>
      <c r="Z657" s="80">
        <v>0</v>
      </c>
      <c r="AA657" s="80">
        <v>0</v>
      </c>
      <c r="AB657" s="80">
        <v>0</v>
      </c>
      <c r="AC657" s="80">
        <v>922.46</v>
      </c>
      <c r="AD657" s="80">
        <v>0</v>
      </c>
      <c r="AE657" s="80">
        <v>0</v>
      </c>
      <c r="AF657" s="80">
        <v>0</v>
      </c>
      <c r="AG657" s="80"/>
      <c r="AH657" s="80"/>
      <c r="AI657" s="80"/>
      <c r="AJ657" s="80"/>
    </row>
    <row r="658" spans="1:36" s="5" customFormat="1" outlineLevel="2" x14ac:dyDescent="0.3">
      <c r="A658" s="80" t="s">
        <v>583</v>
      </c>
      <c r="B658" s="80" t="str">
        <f t="shared" si="85"/>
        <v>MRC</v>
      </c>
      <c r="C658" s="63" t="str">
        <f>VLOOKUP(MID(E658,1,4),Sheet1!B$2:H$123,3,)</f>
        <v>SPECIAL PROJECTS</v>
      </c>
      <c r="D658" s="64" t="str">
        <f>VLOOKUP(B658,project!A$2:D$101,2,)</f>
        <v xml:space="preserve">P-MUNICIPAL RUNNING COST                          </v>
      </c>
      <c r="E658" s="63" t="s">
        <v>1894</v>
      </c>
      <c r="F658" s="63" t="s">
        <v>108</v>
      </c>
      <c r="G658" s="81">
        <v>46452</v>
      </c>
      <c r="H658" s="81">
        <v>47307</v>
      </c>
      <c r="I658" s="82">
        <f>ROUND(IF(ISERROR(VLOOKUP(CONCATENATE(E658," Total"),[1]salbud19!$E$6:$S$5588,15,)=TRUE),0,VLOOKUP(CONCATENATE(E658," Total"),[1]salbud19!$E$6:$S$5588,15,)),0)</f>
        <v>47307</v>
      </c>
      <c r="J658" s="82">
        <f t="shared" si="86"/>
        <v>49814</v>
      </c>
      <c r="K658" s="82">
        <f t="shared" si="86"/>
        <v>52454</v>
      </c>
      <c r="L658" s="80">
        <v>0</v>
      </c>
      <c r="M658" s="80">
        <v>0</v>
      </c>
      <c r="N658" s="80">
        <v>27595.61</v>
      </c>
      <c r="O658" s="80"/>
      <c r="P658" s="80">
        <v>19711.39</v>
      </c>
      <c r="Q658" s="80">
        <v>58.33</v>
      </c>
      <c r="R658" s="80">
        <v>34</v>
      </c>
      <c r="S658" s="80">
        <v>3481</v>
      </c>
      <c r="T658" s="80">
        <v>2130200</v>
      </c>
      <c r="U658" s="81">
        <v>27595.61</v>
      </c>
      <c r="V658" s="81"/>
      <c r="W658" s="81">
        <v>855</v>
      </c>
      <c r="X658" s="81">
        <v>0</v>
      </c>
      <c r="Y658" s="80">
        <v>0</v>
      </c>
      <c r="Z658" s="80">
        <v>0</v>
      </c>
      <c r="AA658" s="80">
        <v>0</v>
      </c>
      <c r="AB658" s="80">
        <v>0</v>
      </c>
      <c r="AC658" s="80">
        <v>3942.23</v>
      </c>
      <c r="AD658" s="80">
        <v>0</v>
      </c>
      <c r="AE658" s="80">
        <v>0</v>
      </c>
      <c r="AF658" s="80">
        <v>0</v>
      </c>
      <c r="AG658" s="80"/>
      <c r="AH658" s="80"/>
      <c r="AI658" s="80"/>
      <c r="AJ658" s="80"/>
    </row>
    <row r="659" spans="1:36" s="5" customFormat="1" outlineLevel="2" x14ac:dyDescent="0.3">
      <c r="A659" s="80" t="s">
        <v>583</v>
      </c>
      <c r="B659" s="80" t="str">
        <f t="shared" si="85"/>
        <v>MRC</v>
      </c>
      <c r="C659" s="63" t="str">
        <f>VLOOKUP(MID(E659,1,4),Sheet1!B$2:H$123,3,)</f>
        <v>SPECIAL PROJECTS</v>
      </c>
      <c r="D659" s="64" t="str">
        <f>VLOOKUP(B659,project!A$2:D$101,2,)</f>
        <v xml:space="preserve">P-MUNICIPAL RUNNING COST                          </v>
      </c>
      <c r="E659" s="63" t="s">
        <v>1895</v>
      </c>
      <c r="F659" s="63" t="s">
        <v>109</v>
      </c>
      <c r="G659" s="81">
        <v>122150</v>
      </c>
      <c r="H659" s="81">
        <v>121765</v>
      </c>
      <c r="I659" s="82">
        <f>ROUND(IF(ISERROR(VLOOKUP(CONCATENATE(E659," Total"),[1]salbud19!$E$6:$S$5588,15,)=TRUE),0,VLOOKUP(CONCATENATE(E659," Total"),[1]salbud19!$E$6:$S$5588,15,)),0)</f>
        <v>129071</v>
      </c>
      <c r="J659" s="82">
        <f t="shared" si="86"/>
        <v>135912</v>
      </c>
      <c r="K659" s="82">
        <f t="shared" si="86"/>
        <v>143115</v>
      </c>
      <c r="L659" s="80">
        <v>0</v>
      </c>
      <c r="M659" s="80">
        <v>0</v>
      </c>
      <c r="N659" s="80">
        <v>71029.42</v>
      </c>
      <c r="O659" s="80"/>
      <c r="P659" s="80">
        <v>50735.58</v>
      </c>
      <c r="Q659" s="80">
        <v>58.33</v>
      </c>
      <c r="R659" s="80">
        <v>34</v>
      </c>
      <c r="S659" s="80">
        <v>3481</v>
      </c>
      <c r="T659" s="80">
        <v>2130300</v>
      </c>
      <c r="U659" s="81">
        <v>71029.42</v>
      </c>
      <c r="V659" s="81"/>
      <c r="W659" s="81">
        <v>0</v>
      </c>
      <c r="X659" s="81">
        <v>-385</v>
      </c>
      <c r="Y659" s="80">
        <v>0</v>
      </c>
      <c r="Z659" s="80">
        <v>0</v>
      </c>
      <c r="AA659" s="80">
        <v>0</v>
      </c>
      <c r="AB659" s="80">
        <v>0</v>
      </c>
      <c r="AC659" s="80">
        <v>10147.06</v>
      </c>
      <c r="AD659" s="80">
        <v>0</v>
      </c>
      <c r="AE659" s="80">
        <v>0</v>
      </c>
      <c r="AF659" s="80">
        <v>0</v>
      </c>
      <c r="AG659" s="80"/>
      <c r="AH659" s="80"/>
      <c r="AI659" s="80"/>
      <c r="AJ659" s="80"/>
    </row>
    <row r="660" spans="1:36" s="5" customFormat="1" outlineLevel="2" x14ac:dyDescent="0.3">
      <c r="A660" s="80" t="s">
        <v>583</v>
      </c>
      <c r="B660" s="80" t="str">
        <f t="shared" si="85"/>
        <v>MRC</v>
      </c>
      <c r="C660" s="63" t="str">
        <f>VLOOKUP(MID(E660,1,4),Sheet1!B$2:H$123,3,)</f>
        <v>SPECIAL PROJECTS</v>
      </c>
      <c r="D660" s="64" t="str">
        <f>VLOOKUP(B660,project!A$2:D$101,2,)</f>
        <v xml:space="preserve">P-MUNICIPAL RUNNING COST                          </v>
      </c>
      <c r="E660" s="63" t="s">
        <v>1896</v>
      </c>
      <c r="F660" s="63" t="s">
        <v>110</v>
      </c>
      <c r="G660" s="81">
        <v>1785</v>
      </c>
      <c r="H660" s="81">
        <v>1785</v>
      </c>
      <c r="I660" s="82">
        <f>ROUND(IF(ISERROR(VLOOKUP(CONCATENATE(E660," Total"),[1]salbud19!$E$6:$S$5588,15,)=TRUE),0,VLOOKUP(CONCATENATE(E660," Total"),[1]salbud19!$E$6:$S$5588,15,)),0)</f>
        <v>1785</v>
      </c>
      <c r="J660" s="82">
        <f t="shared" si="86"/>
        <v>1880</v>
      </c>
      <c r="K660" s="82">
        <f t="shared" si="86"/>
        <v>1980</v>
      </c>
      <c r="L660" s="80">
        <v>0</v>
      </c>
      <c r="M660" s="80">
        <v>0</v>
      </c>
      <c r="N660" s="80">
        <v>1041.04</v>
      </c>
      <c r="O660" s="80"/>
      <c r="P660" s="80">
        <v>743.96</v>
      </c>
      <c r="Q660" s="80">
        <v>58.32</v>
      </c>
      <c r="R660" s="80">
        <v>34</v>
      </c>
      <c r="S660" s="80">
        <v>3481</v>
      </c>
      <c r="T660" s="80">
        <v>2130400</v>
      </c>
      <c r="U660" s="81">
        <v>1041.04</v>
      </c>
      <c r="V660" s="81"/>
      <c r="W660" s="81">
        <v>0</v>
      </c>
      <c r="X660" s="81">
        <v>0</v>
      </c>
      <c r="Y660" s="80">
        <v>0</v>
      </c>
      <c r="Z660" s="80">
        <v>0</v>
      </c>
      <c r="AA660" s="80">
        <v>0</v>
      </c>
      <c r="AB660" s="80">
        <v>0</v>
      </c>
      <c r="AC660" s="80">
        <v>148.72</v>
      </c>
      <c r="AD660" s="80">
        <v>0</v>
      </c>
      <c r="AE660" s="80">
        <v>0</v>
      </c>
      <c r="AF660" s="80">
        <v>0</v>
      </c>
      <c r="AG660" s="80"/>
      <c r="AH660" s="80"/>
      <c r="AI660" s="80"/>
      <c r="AJ660" s="80"/>
    </row>
    <row r="661" spans="1:36" s="5" customFormat="1" outlineLevel="2" x14ac:dyDescent="0.3">
      <c r="A661" s="80" t="s">
        <v>583</v>
      </c>
      <c r="B661" s="80" t="str">
        <f t="shared" si="85"/>
        <v>MRC</v>
      </c>
      <c r="C661" s="63" t="str">
        <f>VLOOKUP(MID(E661,1,4),Sheet1!B$2:H$123,3,)</f>
        <v>SPECIAL PROJECTS</v>
      </c>
      <c r="D661" s="64" t="str">
        <f>VLOOKUP(B661,project!A$2:D$101,2,)</f>
        <v xml:space="preserve">P-MUNICIPAL RUNNING COST                          </v>
      </c>
      <c r="E661" s="63" t="s">
        <v>1897</v>
      </c>
      <c r="F661" s="63" t="s">
        <v>178</v>
      </c>
      <c r="G661" s="81">
        <v>19260</v>
      </c>
      <c r="H661" s="81">
        <v>19260</v>
      </c>
      <c r="I661" s="82">
        <f>(H661)</f>
        <v>19260</v>
      </c>
      <c r="J661" s="82">
        <f t="shared" si="86"/>
        <v>20281</v>
      </c>
      <c r="K661" s="82">
        <f t="shared" si="86"/>
        <v>21356</v>
      </c>
      <c r="L661" s="80">
        <v>0</v>
      </c>
      <c r="M661" s="80">
        <v>0</v>
      </c>
      <c r="N661" s="80">
        <v>16113</v>
      </c>
      <c r="O661" s="80"/>
      <c r="P661" s="80">
        <v>3147</v>
      </c>
      <c r="Q661" s="80">
        <v>83.66</v>
      </c>
      <c r="R661" s="80">
        <v>34</v>
      </c>
      <c r="S661" s="80">
        <v>3481</v>
      </c>
      <c r="T661" s="80">
        <v>2301100</v>
      </c>
      <c r="U661" s="81">
        <v>16113</v>
      </c>
      <c r="V661" s="81"/>
      <c r="W661" s="81">
        <v>0</v>
      </c>
      <c r="X661" s="81">
        <v>0</v>
      </c>
      <c r="Y661" s="80">
        <v>0</v>
      </c>
      <c r="Z661" s="80">
        <v>0</v>
      </c>
      <c r="AA661" s="80">
        <v>0</v>
      </c>
      <c r="AB661" s="80">
        <v>0</v>
      </c>
      <c r="AC661" s="80">
        <v>1628</v>
      </c>
      <c r="AD661" s="80">
        <v>0</v>
      </c>
      <c r="AE661" s="80">
        <v>0</v>
      </c>
      <c r="AF661" s="80">
        <v>0</v>
      </c>
      <c r="AG661" s="80"/>
      <c r="AH661" s="80"/>
      <c r="AI661" s="80"/>
      <c r="AJ661" s="80"/>
    </row>
    <row r="662" spans="1:36" s="5" customFormat="1" outlineLevel="2" x14ac:dyDescent="0.3">
      <c r="A662" s="80" t="s">
        <v>583</v>
      </c>
      <c r="B662" s="80" t="str">
        <f t="shared" si="85"/>
        <v>MRC</v>
      </c>
      <c r="C662" s="63" t="str">
        <f>VLOOKUP(MID(E662,1,4),Sheet1!B$2:H$123,3,)</f>
        <v>SPECIAL PROJECTS</v>
      </c>
      <c r="D662" s="64" t="str">
        <f>VLOOKUP(B662,project!A$2:D$101,2,)</f>
        <v xml:space="preserve">P-MUNICIPAL RUNNING COST                          </v>
      </c>
      <c r="E662" s="63" t="s">
        <v>1898</v>
      </c>
      <c r="F662" s="63" t="s">
        <v>198</v>
      </c>
      <c r="G662" s="81">
        <v>7607</v>
      </c>
      <c r="H662" s="81">
        <v>7604</v>
      </c>
      <c r="I662" s="82">
        <f>ROUND(IF(ISERROR(VLOOKUP(CONCATENATE(E662," Total"),[1]salbud19!$E$6:$S$5588,15,)=TRUE),0,VLOOKUP(CONCATENATE(E662," Total"),[1]salbud19!$E$6:$S$5588,15,)),0)</f>
        <v>7941</v>
      </c>
      <c r="J662" s="82">
        <f t="shared" si="86"/>
        <v>8362</v>
      </c>
      <c r="K662" s="82">
        <f t="shared" si="86"/>
        <v>8805</v>
      </c>
      <c r="L662" s="80">
        <v>0</v>
      </c>
      <c r="M662" s="80">
        <v>0</v>
      </c>
      <c r="N662" s="80">
        <v>4627.84</v>
      </c>
      <c r="O662" s="80"/>
      <c r="P662" s="80">
        <v>2976.16</v>
      </c>
      <c r="Q662" s="80">
        <v>60.86</v>
      </c>
      <c r="R662" s="80">
        <v>34</v>
      </c>
      <c r="S662" s="80">
        <v>3481</v>
      </c>
      <c r="T662" s="80">
        <v>2305410</v>
      </c>
      <c r="U662" s="81">
        <v>4627.84</v>
      </c>
      <c r="V662" s="81"/>
      <c r="W662" s="81">
        <v>0</v>
      </c>
      <c r="X662" s="81">
        <v>-3</v>
      </c>
      <c r="Y662" s="80">
        <v>0</v>
      </c>
      <c r="Z662" s="80">
        <v>0</v>
      </c>
      <c r="AA662" s="80">
        <v>0</v>
      </c>
      <c r="AB662" s="80">
        <v>0</v>
      </c>
      <c r="AC662" s="80">
        <v>595.23</v>
      </c>
      <c r="AD662" s="80">
        <v>0</v>
      </c>
      <c r="AE662" s="80">
        <v>0</v>
      </c>
      <c r="AF662" s="80">
        <v>0</v>
      </c>
      <c r="AG662" s="80"/>
      <c r="AH662" s="80"/>
      <c r="AI662" s="80"/>
      <c r="AJ662" s="80"/>
    </row>
    <row r="663" spans="1:36" s="30" customFormat="1" outlineLevel="1" x14ac:dyDescent="0.3">
      <c r="A663" s="72"/>
      <c r="B663" s="72"/>
      <c r="C663" s="73" t="s">
        <v>3525</v>
      </c>
      <c r="D663" s="59"/>
      <c r="E663" s="73"/>
      <c r="F663" s="73"/>
      <c r="G663" s="74">
        <f>SUBTOTAL(9,G652:G662)</f>
        <v>997209</v>
      </c>
      <c r="H663" s="74">
        <f>SUBTOTAL(9,H652:H662)</f>
        <v>996406</v>
      </c>
      <c r="I663" s="75">
        <f>SUBTOTAL(9,I652:I662)</f>
        <v>1040688</v>
      </c>
      <c r="J663" s="75">
        <f>SUBTOTAL(9,J652:J662)</f>
        <v>1095845</v>
      </c>
      <c r="K663" s="75">
        <f>SUBTOTAL(9,K652:K662)</f>
        <v>1153924</v>
      </c>
      <c r="L663" s="72"/>
      <c r="M663" s="72"/>
      <c r="N663" s="72"/>
      <c r="O663" s="72"/>
      <c r="P663" s="72"/>
      <c r="Q663" s="72"/>
      <c r="R663" s="72"/>
      <c r="S663" s="72"/>
      <c r="T663" s="72"/>
      <c r="U663" s="74"/>
      <c r="V663" s="74"/>
      <c r="W663" s="74"/>
      <c r="X663" s="74"/>
      <c r="Y663" s="72"/>
      <c r="Z663" s="72"/>
      <c r="AA663" s="72"/>
      <c r="AB663" s="72"/>
      <c r="AC663" s="72"/>
      <c r="AD663" s="72"/>
      <c r="AE663" s="72"/>
      <c r="AF663" s="72"/>
      <c r="AG663" s="72"/>
      <c r="AH663" s="72"/>
      <c r="AI663" s="72"/>
      <c r="AJ663" s="72"/>
    </row>
    <row r="664" spans="1:36" outlineLevel="2" x14ac:dyDescent="0.3">
      <c r="A664" s="62" t="s">
        <v>583</v>
      </c>
      <c r="B664" s="62" t="str">
        <f t="shared" ref="B664:B677" si="87">MID(E664,14,3)</f>
        <v>ZZZ</v>
      </c>
      <c r="C664" s="63" t="str">
        <f>VLOOKUP(MID(E664,1,4),Sheet1!B$2:H$123,3,)</f>
        <v>IT EMFULENI</v>
      </c>
      <c r="D664" s="64" t="str">
        <f>VLOOKUP(B664,project!A$2:D$101,2,)</f>
        <v xml:space="preserve">P-DEFAULT TRANSACTIONS                            </v>
      </c>
      <c r="E664" s="63" t="s">
        <v>1905</v>
      </c>
      <c r="F664" s="63" t="s">
        <v>47</v>
      </c>
      <c r="G664" s="65">
        <v>-7953306</v>
      </c>
      <c r="H664" s="65">
        <v>-11399473</v>
      </c>
      <c r="I664" s="66">
        <v>-11166631</v>
      </c>
      <c r="J664" s="66">
        <f t="shared" ref="J664:K677" si="88">ROUND(SUM(I664*5.3%)+I664,0)</f>
        <v>-11758462</v>
      </c>
      <c r="K664" s="66">
        <f t="shared" si="88"/>
        <v>-12381660</v>
      </c>
      <c r="L664" s="62">
        <v>0</v>
      </c>
      <c r="M664" s="62">
        <v>0</v>
      </c>
      <c r="N664" s="62">
        <v>-5201892.5999999996</v>
      </c>
      <c r="O664" s="62"/>
      <c r="P664" s="62">
        <v>-6197580.4000000004</v>
      </c>
      <c r="Q664" s="62">
        <v>45.63</v>
      </c>
      <c r="R664" s="62">
        <v>34</v>
      </c>
      <c r="S664" s="62">
        <v>3491</v>
      </c>
      <c r="T664" s="62">
        <v>1420630</v>
      </c>
      <c r="U664" s="65"/>
      <c r="V664" s="65">
        <v>5201892.5999999996</v>
      </c>
      <c r="W664" s="65">
        <v>0</v>
      </c>
      <c r="X664" s="65">
        <v>-3446167</v>
      </c>
      <c r="Y664" s="62">
        <v>0</v>
      </c>
      <c r="Z664" s="62">
        <v>0</v>
      </c>
      <c r="AA664" s="62">
        <v>0</v>
      </c>
      <c r="AB664" s="62">
        <v>0</v>
      </c>
      <c r="AC664" s="62">
        <v>0</v>
      </c>
      <c r="AD664" s="62">
        <v>0</v>
      </c>
      <c r="AE664" s="62">
        <v>0</v>
      </c>
      <c r="AF664" s="62">
        <v>0</v>
      </c>
      <c r="AG664" s="62"/>
      <c r="AH664" s="62"/>
      <c r="AI664" s="62"/>
      <c r="AJ664" s="62"/>
    </row>
    <row r="665" spans="1:36" outlineLevel="2" x14ac:dyDescent="0.3">
      <c r="A665" s="62" t="s">
        <v>583</v>
      </c>
      <c r="B665" s="62" t="str">
        <f t="shared" si="87"/>
        <v>MRC</v>
      </c>
      <c r="C665" s="63" t="str">
        <f>VLOOKUP(MID(E665,1,4),Sheet1!B$2:H$123,3,)</f>
        <v>IT EMFULENI</v>
      </c>
      <c r="D665" s="64" t="str">
        <f>VLOOKUP(B665,project!A$2:D$101,2,)</f>
        <v xml:space="preserve">P-MUNICIPAL RUNNING COST                          </v>
      </c>
      <c r="E665" s="63" t="s">
        <v>1906</v>
      </c>
      <c r="F665" s="63" t="s">
        <v>98</v>
      </c>
      <c r="G665" s="65">
        <v>5073916</v>
      </c>
      <c r="H665" s="65">
        <v>7836436</v>
      </c>
      <c r="I665" s="66">
        <f>ROUND(IF(ISERROR(VLOOKUP(CONCATENATE(E665," Total"),[1]salbud19!$E$6:$S$5588,15,)=TRUE),0,VLOOKUP(CONCATENATE(E665," Total"),[1]salbud19!$E$6:$S$5588,15,)),0)</f>
        <v>7992621</v>
      </c>
      <c r="J665" s="66">
        <f t="shared" si="88"/>
        <v>8416230</v>
      </c>
      <c r="K665" s="66">
        <f t="shared" si="88"/>
        <v>8862290</v>
      </c>
      <c r="L665" s="62">
        <v>0</v>
      </c>
      <c r="M665" s="62">
        <v>0</v>
      </c>
      <c r="N665" s="62">
        <v>4546636.0999999996</v>
      </c>
      <c r="O665" s="62"/>
      <c r="P665" s="62">
        <v>3289799.9</v>
      </c>
      <c r="Q665" s="62">
        <v>58.01</v>
      </c>
      <c r="R665" s="62">
        <v>34</v>
      </c>
      <c r="S665" s="62">
        <v>3491</v>
      </c>
      <c r="T665" s="62">
        <v>2110010</v>
      </c>
      <c r="U665" s="65">
        <v>4546636.0999999996</v>
      </c>
      <c r="V665" s="65"/>
      <c r="W665" s="65">
        <v>2762520</v>
      </c>
      <c r="X665" s="65">
        <v>0</v>
      </c>
      <c r="Y665" s="62">
        <v>0</v>
      </c>
      <c r="Z665" s="62">
        <v>0</v>
      </c>
      <c r="AA665" s="62">
        <v>0</v>
      </c>
      <c r="AB665" s="62">
        <v>0</v>
      </c>
      <c r="AC665" s="62">
        <v>648804.61</v>
      </c>
      <c r="AD665" s="62">
        <v>0</v>
      </c>
      <c r="AE665" s="62">
        <v>0</v>
      </c>
      <c r="AF665" s="62">
        <v>0</v>
      </c>
      <c r="AG665" s="62"/>
      <c r="AH665" s="62"/>
      <c r="AI665" s="62"/>
      <c r="AJ665" s="62"/>
    </row>
    <row r="666" spans="1:36" outlineLevel="2" x14ac:dyDescent="0.3">
      <c r="A666" s="62" t="s">
        <v>583</v>
      </c>
      <c r="B666" s="62" t="str">
        <f t="shared" si="87"/>
        <v>MRC</v>
      </c>
      <c r="C666" s="63" t="str">
        <f>VLOOKUP(MID(E666,1,4),Sheet1!B$2:H$123,3,)</f>
        <v>IT EMFULENI</v>
      </c>
      <c r="D666" s="64" t="str">
        <f>VLOOKUP(B666,project!A$2:D$101,2,)</f>
        <v xml:space="preserve">P-MUNICIPAL RUNNING COST                          </v>
      </c>
      <c r="E666" s="63" t="s">
        <v>1907</v>
      </c>
      <c r="F666" s="63" t="s">
        <v>99</v>
      </c>
      <c r="G666" s="65">
        <v>351661</v>
      </c>
      <c r="H666" s="65">
        <v>577567</v>
      </c>
      <c r="I666" s="66">
        <f>ROUND(IF(ISERROR(VLOOKUP(CONCATENATE(E666," Total"),[1]salbud19!$E$6:$S$5588,15,)=TRUE),0,VLOOKUP(CONCATENATE(E666," Total"),[1]salbud19!$E$6:$S$5588,15,)),0)</f>
        <v>588205</v>
      </c>
      <c r="J666" s="66">
        <f t="shared" si="88"/>
        <v>619380</v>
      </c>
      <c r="K666" s="66">
        <f t="shared" si="88"/>
        <v>652207</v>
      </c>
      <c r="L666" s="62">
        <v>0</v>
      </c>
      <c r="M666" s="62">
        <v>0</v>
      </c>
      <c r="N666" s="62">
        <v>139820</v>
      </c>
      <c r="O666" s="62"/>
      <c r="P666" s="62">
        <v>437747</v>
      </c>
      <c r="Q666" s="62">
        <v>24.2</v>
      </c>
      <c r="R666" s="62">
        <v>34</v>
      </c>
      <c r="S666" s="62">
        <v>3491</v>
      </c>
      <c r="T666" s="62">
        <v>2110100</v>
      </c>
      <c r="U666" s="65">
        <v>139820</v>
      </c>
      <c r="V666" s="65"/>
      <c r="W666" s="65">
        <v>225906</v>
      </c>
      <c r="X666" s="65">
        <v>0</v>
      </c>
      <c r="Y666" s="62">
        <v>0</v>
      </c>
      <c r="Z666" s="62">
        <v>0</v>
      </c>
      <c r="AA666" s="62">
        <v>0</v>
      </c>
      <c r="AB666" s="62">
        <v>0</v>
      </c>
      <c r="AC666" s="62">
        <v>186963</v>
      </c>
      <c r="AD666" s="62">
        <v>0</v>
      </c>
      <c r="AE666" s="62">
        <v>0</v>
      </c>
      <c r="AF666" s="62">
        <v>0</v>
      </c>
      <c r="AG666" s="62"/>
      <c r="AH666" s="62"/>
      <c r="AI666" s="62"/>
      <c r="AJ666" s="62"/>
    </row>
    <row r="667" spans="1:36" outlineLevel="2" x14ac:dyDescent="0.3">
      <c r="A667" s="62" t="s">
        <v>583</v>
      </c>
      <c r="B667" s="62" t="str">
        <f t="shared" si="87"/>
        <v>MRC</v>
      </c>
      <c r="C667" s="63" t="str">
        <f>VLOOKUP(MID(E667,1,4),Sheet1!B$2:H$123,3,)</f>
        <v>IT EMFULENI</v>
      </c>
      <c r="D667" s="64" t="str">
        <f>VLOOKUP(B667,project!A$2:D$101,2,)</f>
        <v xml:space="preserve">P-MUNICIPAL RUNNING COST                          </v>
      </c>
      <c r="E667" s="63" t="s">
        <v>1908</v>
      </c>
      <c r="F667" s="63" t="s">
        <v>101</v>
      </c>
      <c r="G667" s="65">
        <v>62328</v>
      </c>
      <c r="H667" s="65">
        <v>82057</v>
      </c>
      <c r="I667" s="66">
        <f>ROUND(IF(ISERROR(VLOOKUP(CONCATENATE(E667," Total"),[1]salbud19!$E$6:$S$5588,15,)=TRUE),0,VLOOKUP(CONCATENATE(E667," Total"),[1]salbud19!$E$6:$S$5588,15,)),0)</f>
        <v>76475</v>
      </c>
      <c r="J667" s="66">
        <f t="shared" si="88"/>
        <v>80528</v>
      </c>
      <c r="K667" s="66">
        <f t="shared" si="88"/>
        <v>84796</v>
      </c>
      <c r="L667" s="62">
        <v>0</v>
      </c>
      <c r="M667" s="62">
        <v>0</v>
      </c>
      <c r="N667" s="62">
        <v>46203.38</v>
      </c>
      <c r="O667" s="62"/>
      <c r="P667" s="62">
        <v>35853.620000000003</v>
      </c>
      <c r="Q667" s="62">
        <v>56.3</v>
      </c>
      <c r="R667" s="62">
        <v>34</v>
      </c>
      <c r="S667" s="62">
        <v>3491</v>
      </c>
      <c r="T667" s="62">
        <v>2110260</v>
      </c>
      <c r="U667" s="65">
        <v>46203.38</v>
      </c>
      <c r="V667" s="65"/>
      <c r="W667" s="65">
        <v>19729</v>
      </c>
      <c r="X667" s="65">
        <v>0</v>
      </c>
      <c r="Y667" s="62">
        <v>0</v>
      </c>
      <c r="Z667" s="62">
        <v>0</v>
      </c>
      <c r="AA667" s="62">
        <v>0</v>
      </c>
      <c r="AB667" s="62">
        <v>0</v>
      </c>
      <c r="AC667" s="62">
        <v>7169.49</v>
      </c>
      <c r="AD667" s="62">
        <v>0</v>
      </c>
      <c r="AE667" s="62">
        <v>0</v>
      </c>
      <c r="AF667" s="62">
        <v>0</v>
      </c>
      <c r="AG667" s="62"/>
      <c r="AH667" s="62"/>
      <c r="AI667" s="62"/>
      <c r="AJ667" s="62"/>
    </row>
    <row r="668" spans="1:36" outlineLevel="2" x14ac:dyDescent="0.3">
      <c r="A668" s="62" t="s">
        <v>583</v>
      </c>
      <c r="B668" s="62" t="str">
        <f t="shared" si="87"/>
        <v>MRC</v>
      </c>
      <c r="C668" s="63" t="str">
        <f>VLOOKUP(MID(E668,1,4),Sheet1!B$2:H$123,3,)</f>
        <v>IT EMFULENI</v>
      </c>
      <c r="D668" s="64" t="str">
        <f>VLOOKUP(B668,project!A$2:D$101,2,)</f>
        <v xml:space="preserve">P-MUNICIPAL RUNNING COST                          </v>
      </c>
      <c r="E668" s="63" t="s">
        <v>1909</v>
      </c>
      <c r="F668" s="63" t="s">
        <v>103</v>
      </c>
      <c r="G668" s="65">
        <v>129244</v>
      </c>
      <c r="H668" s="65">
        <v>283001</v>
      </c>
      <c r="I668" s="66">
        <f>ROUND(IF(ISERROR(VLOOKUP(CONCATENATE(E668," Total"),[1]salbud19!$E$6:$S$5588,15,)=TRUE),0,VLOOKUP(CONCATENATE(E668," Total"),[1]salbud19!$E$6:$S$5588,15,)),0)</f>
        <v>153756</v>
      </c>
      <c r="J668" s="66">
        <f t="shared" si="88"/>
        <v>161905</v>
      </c>
      <c r="K668" s="66">
        <f t="shared" si="88"/>
        <v>170486</v>
      </c>
      <c r="L668" s="62">
        <v>0</v>
      </c>
      <c r="M668" s="62">
        <v>0</v>
      </c>
      <c r="N668" s="62">
        <v>165083.45000000001</v>
      </c>
      <c r="O668" s="62"/>
      <c r="P668" s="62">
        <v>117917.55</v>
      </c>
      <c r="Q668" s="62">
        <v>58.33</v>
      </c>
      <c r="R668" s="62">
        <v>34</v>
      </c>
      <c r="S668" s="62">
        <v>3491</v>
      </c>
      <c r="T668" s="62">
        <v>2110340</v>
      </c>
      <c r="U668" s="65">
        <v>165083.45000000001</v>
      </c>
      <c r="V668" s="65"/>
      <c r="W668" s="65">
        <v>153757</v>
      </c>
      <c r="X668" s="65">
        <v>0</v>
      </c>
      <c r="Y668" s="62">
        <v>0</v>
      </c>
      <c r="Z668" s="62">
        <v>0</v>
      </c>
      <c r="AA668" s="62">
        <v>0</v>
      </c>
      <c r="AB668" s="62">
        <v>0</v>
      </c>
      <c r="AC668" s="62">
        <v>23583.35</v>
      </c>
      <c r="AD668" s="62">
        <v>0</v>
      </c>
      <c r="AE668" s="62">
        <v>0</v>
      </c>
      <c r="AF668" s="62">
        <v>0</v>
      </c>
      <c r="AG668" s="62"/>
      <c r="AH668" s="62"/>
      <c r="AI668" s="62"/>
      <c r="AJ668" s="62"/>
    </row>
    <row r="669" spans="1:36" outlineLevel="2" x14ac:dyDescent="0.3">
      <c r="A669" s="62" t="s">
        <v>583</v>
      </c>
      <c r="B669" s="62" t="str">
        <f t="shared" si="87"/>
        <v>MRC</v>
      </c>
      <c r="C669" s="63" t="str">
        <f>VLOOKUP(MID(E669,1,4),Sheet1!B$2:H$123,3,)</f>
        <v>IT EMFULENI</v>
      </c>
      <c r="D669" s="64" t="str">
        <f>VLOOKUP(B669,project!A$2:D$101,2,)</f>
        <v xml:space="preserve">P-MUNICIPAL RUNNING COST                          </v>
      </c>
      <c r="E669" s="63" t="s">
        <v>1910</v>
      </c>
      <c r="F669" s="63" t="s">
        <v>104</v>
      </c>
      <c r="G669" s="65">
        <v>196738</v>
      </c>
      <c r="H669" s="65">
        <v>35193</v>
      </c>
      <c r="I669" s="66">
        <f>ROUND(IF(ISERROR(VLOOKUP(CONCATENATE(E669," Total"),[1]salbud19!$E$6:$S$5588,15,)=TRUE),0,VLOOKUP(CONCATENATE(E669," Total"),[1]salbud19!$E$6:$S$5588,15,)),0)</f>
        <v>0</v>
      </c>
      <c r="J669" s="66">
        <f t="shared" si="88"/>
        <v>0</v>
      </c>
      <c r="K669" s="66">
        <f t="shared" si="88"/>
        <v>0</v>
      </c>
      <c r="L669" s="62">
        <v>0</v>
      </c>
      <c r="M669" s="62">
        <v>0</v>
      </c>
      <c r="N669" s="62">
        <v>17595.93</v>
      </c>
      <c r="O669" s="62"/>
      <c r="P669" s="62">
        <v>17597.07</v>
      </c>
      <c r="Q669" s="62">
        <v>49.99</v>
      </c>
      <c r="R669" s="62">
        <v>34</v>
      </c>
      <c r="S669" s="62">
        <v>3491</v>
      </c>
      <c r="T669" s="62">
        <v>2110380</v>
      </c>
      <c r="U669" s="65">
        <v>17595.93</v>
      </c>
      <c r="V669" s="65"/>
      <c r="W669" s="65">
        <v>0</v>
      </c>
      <c r="X669" s="65">
        <v>-161545</v>
      </c>
      <c r="Y669" s="62">
        <v>0</v>
      </c>
      <c r="Z669" s="62">
        <v>0</v>
      </c>
      <c r="AA669" s="62">
        <v>0</v>
      </c>
      <c r="AB669" s="62">
        <v>0</v>
      </c>
      <c r="AC669" s="62">
        <v>0</v>
      </c>
      <c r="AD669" s="62">
        <v>0</v>
      </c>
      <c r="AE669" s="62">
        <v>0</v>
      </c>
      <c r="AF669" s="62">
        <v>0</v>
      </c>
      <c r="AG669" s="62"/>
      <c r="AH669" s="62"/>
      <c r="AI669" s="62"/>
      <c r="AJ669" s="62"/>
    </row>
    <row r="670" spans="1:36" outlineLevel="2" x14ac:dyDescent="0.3">
      <c r="A670" s="62" t="s">
        <v>583</v>
      </c>
      <c r="B670" s="62" t="str">
        <f t="shared" si="87"/>
        <v>MRC</v>
      </c>
      <c r="C670" s="63" t="str">
        <f>VLOOKUP(MID(E670,1,4),Sheet1!B$2:H$123,3,)</f>
        <v>IT EMFULENI</v>
      </c>
      <c r="D670" s="64" t="str">
        <f>VLOOKUP(B670,project!A$2:D$101,2,)</f>
        <v xml:space="preserve">P-MUNICIPAL RUNNING COST                          </v>
      </c>
      <c r="E670" s="63" t="s">
        <v>1911</v>
      </c>
      <c r="F670" s="63" t="s">
        <v>105</v>
      </c>
      <c r="G670" s="65">
        <v>144990</v>
      </c>
      <c r="H670" s="65">
        <v>110611</v>
      </c>
      <c r="I670" s="66">
        <f>ROUND(IF(ISERROR(VLOOKUP(CONCATENATE(E670," Total"),[1]salbud19!$E$6:$S$5588,15,)=TRUE),0,VLOOKUP(CONCATENATE(E670," Total"),[1]salbud19!$E$6:$S$5588,15,)),0)</f>
        <v>0</v>
      </c>
      <c r="J670" s="66">
        <f t="shared" si="88"/>
        <v>0</v>
      </c>
      <c r="K670" s="66">
        <f t="shared" si="88"/>
        <v>0</v>
      </c>
      <c r="L670" s="62">
        <v>0</v>
      </c>
      <c r="M670" s="62">
        <v>0</v>
      </c>
      <c r="N670" s="62">
        <v>138271.9</v>
      </c>
      <c r="O670" s="62"/>
      <c r="P670" s="62">
        <v>-27660.9</v>
      </c>
      <c r="Q670" s="62">
        <v>125</v>
      </c>
      <c r="R670" s="62">
        <v>34</v>
      </c>
      <c r="S670" s="62">
        <v>3491</v>
      </c>
      <c r="T670" s="62">
        <v>2110560</v>
      </c>
      <c r="U670" s="65">
        <v>138271.9</v>
      </c>
      <c r="V670" s="65"/>
      <c r="W670" s="65">
        <v>0</v>
      </c>
      <c r="X670" s="65">
        <v>-34379</v>
      </c>
      <c r="Y670" s="62">
        <v>0</v>
      </c>
      <c r="Z670" s="62">
        <v>0</v>
      </c>
      <c r="AA670" s="62">
        <v>0</v>
      </c>
      <c r="AB670" s="62">
        <v>0</v>
      </c>
      <c r="AC670" s="62">
        <v>19847.12</v>
      </c>
      <c r="AD670" s="62">
        <v>0</v>
      </c>
      <c r="AE670" s="62">
        <v>0</v>
      </c>
      <c r="AF670" s="62">
        <v>0</v>
      </c>
      <c r="AG670" s="62"/>
      <c r="AH670" s="62"/>
      <c r="AI670" s="62"/>
      <c r="AJ670" s="62"/>
    </row>
    <row r="671" spans="1:36" outlineLevel="2" x14ac:dyDescent="0.3">
      <c r="A671" s="62" t="s">
        <v>583</v>
      </c>
      <c r="B671" s="62" t="str">
        <f t="shared" si="87"/>
        <v>MRC</v>
      </c>
      <c r="C671" s="63" t="str">
        <f>VLOOKUP(MID(E671,1,4),Sheet1!B$2:H$123,3,)</f>
        <v>IT EMFULENI</v>
      </c>
      <c r="D671" s="64" t="str">
        <f>VLOOKUP(B671,project!A$2:D$101,2,)</f>
        <v xml:space="preserve">P-MUNICIPAL RUNNING COST                          </v>
      </c>
      <c r="E671" s="63" t="s">
        <v>1912</v>
      </c>
      <c r="F671" s="63" t="s">
        <v>106</v>
      </c>
      <c r="G671" s="65">
        <v>1382</v>
      </c>
      <c r="H671" s="65">
        <v>2574</v>
      </c>
      <c r="I671" s="66">
        <f>IF(ISERROR(VLOOKUP(CONCATENATE(E671," Total"),[1]salbud19!$E$6:$S$5588,15,)=TRUE),0,VLOOKUP(CONCATENATE(E671," Total"),[1]salbud19!$E$6:$S$5588,15,))</f>
        <v>2475</v>
      </c>
      <c r="J671" s="66">
        <f t="shared" si="88"/>
        <v>2606</v>
      </c>
      <c r="K671" s="66">
        <f t="shared" si="88"/>
        <v>2744</v>
      </c>
      <c r="L671" s="62">
        <v>0</v>
      </c>
      <c r="M671" s="62">
        <v>0</v>
      </c>
      <c r="N671" s="62">
        <v>1501.5</v>
      </c>
      <c r="O671" s="62"/>
      <c r="P671" s="62">
        <v>1072.5</v>
      </c>
      <c r="Q671" s="62">
        <v>58.33</v>
      </c>
      <c r="R671" s="62">
        <v>34</v>
      </c>
      <c r="S671" s="62">
        <v>3491</v>
      </c>
      <c r="T671" s="62">
        <v>2130010</v>
      </c>
      <c r="U671" s="65">
        <v>1501.5</v>
      </c>
      <c r="V671" s="65"/>
      <c r="W671" s="65">
        <v>1192</v>
      </c>
      <c r="X671" s="65">
        <v>0</v>
      </c>
      <c r="Y671" s="62">
        <v>0</v>
      </c>
      <c r="Z671" s="62">
        <v>0</v>
      </c>
      <c r="AA671" s="62">
        <v>0</v>
      </c>
      <c r="AB671" s="62">
        <v>0</v>
      </c>
      <c r="AC671" s="62">
        <v>214.5</v>
      </c>
      <c r="AD671" s="62">
        <v>0</v>
      </c>
      <c r="AE671" s="62">
        <v>0</v>
      </c>
      <c r="AF671" s="62">
        <v>0</v>
      </c>
      <c r="AG671" s="62"/>
      <c r="AH671" s="62"/>
      <c r="AI671" s="62"/>
      <c r="AJ671" s="62"/>
    </row>
    <row r="672" spans="1:36" outlineLevel="2" x14ac:dyDescent="0.3">
      <c r="A672" s="62" t="s">
        <v>583</v>
      </c>
      <c r="B672" s="62" t="str">
        <f t="shared" si="87"/>
        <v>MRC</v>
      </c>
      <c r="C672" s="63" t="str">
        <f>VLOOKUP(MID(E672,1,4),Sheet1!B$2:H$123,3,)</f>
        <v>IT EMFULENI</v>
      </c>
      <c r="D672" s="64" t="str">
        <f>VLOOKUP(B672,project!A$2:D$101,2,)</f>
        <v xml:space="preserve">P-MUNICIPAL RUNNING COST                          </v>
      </c>
      <c r="E672" s="63" t="s">
        <v>1913</v>
      </c>
      <c r="F672" s="63" t="s">
        <v>107</v>
      </c>
      <c r="G672" s="65">
        <v>84665</v>
      </c>
      <c r="H672" s="65">
        <v>140077</v>
      </c>
      <c r="I672" s="66">
        <f>ROUND(IF(ISERROR(VLOOKUP(CONCATENATE(E672," Total"),[1]salbud19!$E$6:$S$5588,15,)=TRUE),0,VLOOKUP(CONCATENATE(E672," Total"),[1]salbud19!$E$6:$S$5588,15,)),0)</f>
        <v>142892</v>
      </c>
      <c r="J672" s="66">
        <f t="shared" si="88"/>
        <v>150465</v>
      </c>
      <c r="K672" s="66">
        <f t="shared" si="88"/>
        <v>158440</v>
      </c>
      <c r="L672" s="62">
        <v>0</v>
      </c>
      <c r="M672" s="62">
        <v>0</v>
      </c>
      <c r="N672" s="62">
        <v>81137.179999999993</v>
      </c>
      <c r="O672" s="62"/>
      <c r="P672" s="62">
        <v>58939.82</v>
      </c>
      <c r="Q672" s="62">
        <v>57.92</v>
      </c>
      <c r="R672" s="62">
        <v>34</v>
      </c>
      <c r="S672" s="62">
        <v>3491</v>
      </c>
      <c r="T672" s="62">
        <v>2130100</v>
      </c>
      <c r="U672" s="65">
        <v>81137.179999999993</v>
      </c>
      <c r="V672" s="65"/>
      <c r="W672" s="65">
        <v>55412</v>
      </c>
      <c r="X672" s="65">
        <v>0</v>
      </c>
      <c r="Y672" s="62">
        <v>0</v>
      </c>
      <c r="Z672" s="62">
        <v>0</v>
      </c>
      <c r="AA672" s="62">
        <v>0</v>
      </c>
      <c r="AB672" s="62">
        <v>0</v>
      </c>
      <c r="AC672" s="62">
        <v>11614.34</v>
      </c>
      <c r="AD672" s="62">
        <v>0</v>
      </c>
      <c r="AE672" s="62">
        <v>0</v>
      </c>
      <c r="AF672" s="62">
        <v>0</v>
      </c>
      <c r="AG672" s="62"/>
      <c r="AH672" s="62"/>
      <c r="AI672" s="62"/>
      <c r="AJ672" s="62"/>
    </row>
    <row r="673" spans="1:36" outlineLevel="2" x14ac:dyDescent="0.3">
      <c r="A673" s="62" t="s">
        <v>583</v>
      </c>
      <c r="B673" s="62" t="str">
        <f t="shared" si="87"/>
        <v>MRC</v>
      </c>
      <c r="C673" s="63" t="str">
        <f>VLOOKUP(MID(E673,1,4),Sheet1!B$2:H$123,3,)</f>
        <v>IT EMFULENI</v>
      </c>
      <c r="D673" s="64" t="str">
        <f>VLOOKUP(B673,project!A$2:D$101,2,)</f>
        <v xml:space="preserve">P-MUNICIPAL RUNNING COST                          </v>
      </c>
      <c r="E673" s="63" t="s">
        <v>1914</v>
      </c>
      <c r="F673" s="63" t="s">
        <v>108</v>
      </c>
      <c r="G673" s="65">
        <v>425432</v>
      </c>
      <c r="H673" s="65">
        <v>624881</v>
      </c>
      <c r="I673" s="66">
        <f>ROUND(IF(ISERROR(VLOOKUP(CONCATENATE(E673," Total"),[1]salbud19!$E$6:$S$5588,15,)=TRUE),0,VLOOKUP(CONCATENATE(E673," Total"),[1]salbud19!$E$6:$S$5588,15,)),0)</f>
        <v>595127</v>
      </c>
      <c r="J673" s="66">
        <f t="shared" si="88"/>
        <v>626669</v>
      </c>
      <c r="K673" s="66">
        <f t="shared" si="88"/>
        <v>659882</v>
      </c>
      <c r="L673" s="62">
        <v>0</v>
      </c>
      <c r="M673" s="62">
        <v>0</v>
      </c>
      <c r="N673" s="62">
        <v>357189.65</v>
      </c>
      <c r="O673" s="62"/>
      <c r="P673" s="62">
        <v>267691.34999999998</v>
      </c>
      <c r="Q673" s="62">
        <v>57.16</v>
      </c>
      <c r="R673" s="62">
        <v>34</v>
      </c>
      <c r="S673" s="62">
        <v>3491</v>
      </c>
      <c r="T673" s="62">
        <v>2130200</v>
      </c>
      <c r="U673" s="65">
        <v>357189.65</v>
      </c>
      <c r="V673" s="65"/>
      <c r="W673" s="65">
        <v>199449</v>
      </c>
      <c r="X673" s="65">
        <v>0</v>
      </c>
      <c r="Y673" s="62">
        <v>0</v>
      </c>
      <c r="Z673" s="62">
        <v>0</v>
      </c>
      <c r="AA673" s="62">
        <v>0</v>
      </c>
      <c r="AB673" s="62">
        <v>0</v>
      </c>
      <c r="AC673" s="62">
        <v>53536.11</v>
      </c>
      <c r="AD673" s="62">
        <v>0</v>
      </c>
      <c r="AE673" s="62">
        <v>0</v>
      </c>
      <c r="AF673" s="62">
        <v>0</v>
      </c>
      <c r="AG673" s="62"/>
      <c r="AH673" s="62"/>
      <c r="AI673" s="62"/>
      <c r="AJ673" s="62"/>
    </row>
    <row r="674" spans="1:36" outlineLevel="2" x14ac:dyDescent="0.3">
      <c r="A674" s="62" t="s">
        <v>583</v>
      </c>
      <c r="B674" s="62" t="str">
        <f t="shared" si="87"/>
        <v>MRC</v>
      </c>
      <c r="C674" s="63" t="str">
        <f>VLOOKUP(MID(E674,1,4),Sheet1!B$2:H$123,3,)</f>
        <v>IT EMFULENI</v>
      </c>
      <c r="D674" s="64" t="str">
        <f>VLOOKUP(B674,project!A$2:D$101,2,)</f>
        <v xml:space="preserve">P-MUNICIPAL RUNNING COST                          </v>
      </c>
      <c r="E674" s="63" t="s">
        <v>1915</v>
      </c>
      <c r="F674" s="63" t="s">
        <v>109</v>
      </c>
      <c r="G674" s="65">
        <v>924537</v>
      </c>
      <c r="H674" s="65">
        <v>1458897</v>
      </c>
      <c r="I674" s="66">
        <f>ROUND(IF(ISERROR(VLOOKUP(CONCATENATE(E674," Total"),[1]salbud19!$E$6:$S$5588,15,)=TRUE),0,VLOOKUP(CONCATENATE(E674," Total"),[1]salbud19!$E$6:$S$5588,15,)),0)</f>
        <v>1480829</v>
      </c>
      <c r="J674" s="66">
        <f t="shared" si="88"/>
        <v>1559313</v>
      </c>
      <c r="K674" s="66">
        <f t="shared" si="88"/>
        <v>1641957</v>
      </c>
      <c r="L674" s="62">
        <v>0</v>
      </c>
      <c r="M674" s="62">
        <v>0</v>
      </c>
      <c r="N674" s="62">
        <v>845984.16</v>
      </c>
      <c r="O674" s="62"/>
      <c r="P674" s="62">
        <v>612912.84</v>
      </c>
      <c r="Q674" s="62">
        <v>57.98</v>
      </c>
      <c r="R674" s="62">
        <v>34</v>
      </c>
      <c r="S674" s="62">
        <v>3491</v>
      </c>
      <c r="T674" s="62">
        <v>2130300</v>
      </c>
      <c r="U674" s="65">
        <v>845984.16</v>
      </c>
      <c r="V674" s="65"/>
      <c r="W674" s="65">
        <v>534360</v>
      </c>
      <c r="X674" s="65">
        <v>0</v>
      </c>
      <c r="Y674" s="62">
        <v>0</v>
      </c>
      <c r="Z674" s="62">
        <v>0</v>
      </c>
      <c r="AA674" s="62">
        <v>0</v>
      </c>
      <c r="AB674" s="62">
        <v>0</v>
      </c>
      <c r="AC674" s="62">
        <v>120854.88</v>
      </c>
      <c r="AD674" s="62">
        <v>0</v>
      </c>
      <c r="AE674" s="62">
        <v>0</v>
      </c>
      <c r="AF674" s="62">
        <v>0</v>
      </c>
      <c r="AG674" s="62"/>
      <c r="AH674" s="62"/>
      <c r="AI674" s="62"/>
      <c r="AJ674" s="62"/>
    </row>
    <row r="675" spans="1:36" outlineLevel="2" x14ac:dyDescent="0.3">
      <c r="A675" s="62" t="s">
        <v>583</v>
      </c>
      <c r="B675" s="62" t="str">
        <f t="shared" si="87"/>
        <v>MRC</v>
      </c>
      <c r="C675" s="63" t="str">
        <f>VLOOKUP(MID(E675,1,4),Sheet1!B$2:H$123,3,)</f>
        <v>IT EMFULENI</v>
      </c>
      <c r="D675" s="64" t="str">
        <f>VLOOKUP(B675,project!A$2:D$101,2,)</f>
        <v xml:space="preserve">P-MUNICIPAL RUNNING COST                          </v>
      </c>
      <c r="E675" s="63" t="s">
        <v>1916</v>
      </c>
      <c r="F675" s="63" t="s">
        <v>110</v>
      </c>
      <c r="G675" s="65">
        <v>26770</v>
      </c>
      <c r="H675" s="65">
        <v>46410</v>
      </c>
      <c r="I675" s="66">
        <f>ROUND(IF(ISERROR(VLOOKUP(CONCATENATE(E675," Total"),[1]salbud19!$E$6:$S$5588,15,)=TRUE),0,VLOOKUP(CONCATENATE(E675," Total"),[1]salbud19!$E$6:$S$5588,15,)),0)</f>
        <v>44616</v>
      </c>
      <c r="J675" s="66">
        <f t="shared" si="88"/>
        <v>46981</v>
      </c>
      <c r="K675" s="66">
        <f t="shared" si="88"/>
        <v>49471</v>
      </c>
      <c r="L675" s="62">
        <v>0</v>
      </c>
      <c r="M675" s="62">
        <v>0</v>
      </c>
      <c r="N675" s="62">
        <v>27067.040000000001</v>
      </c>
      <c r="O675" s="62"/>
      <c r="P675" s="62">
        <v>19342.96</v>
      </c>
      <c r="Q675" s="62">
        <v>58.32</v>
      </c>
      <c r="R675" s="62">
        <v>34</v>
      </c>
      <c r="S675" s="62">
        <v>3491</v>
      </c>
      <c r="T675" s="62">
        <v>2130400</v>
      </c>
      <c r="U675" s="65">
        <v>27067.040000000001</v>
      </c>
      <c r="V675" s="65"/>
      <c r="W675" s="65">
        <v>19640</v>
      </c>
      <c r="X675" s="65">
        <v>0</v>
      </c>
      <c r="Y675" s="62">
        <v>0</v>
      </c>
      <c r="Z675" s="62">
        <v>0</v>
      </c>
      <c r="AA675" s="62">
        <v>0</v>
      </c>
      <c r="AB675" s="62">
        <v>0</v>
      </c>
      <c r="AC675" s="62">
        <v>3866.72</v>
      </c>
      <c r="AD675" s="62">
        <v>0</v>
      </c>
      <c r="AE675" s="62">
        <v>0</v>
      </c>
      <c r="AF675" s="62">
        <v>0</v>
      </c>
      <c r="AG675" s="62"/>
      <c r="AH675" s="62"/>
      <c r="AI675" s="62"/>
      <c r="AJ675" s="62"/>
    </row>
    <row r="676" spans="1:36" outlineLevel="2" x14ac:dyDescent="0.3">
      <c r="A676" s="62" t="s">
        <v>583</v>
      </c>
      <c r="B676" s="62" t="str">
        <f t="shared" si="87"/>
        <v>MRC</v>
      </c>
      <c r="C676" s="63" t="str">
        <f>VLOOKUP(MID(E676,1,4),Sheet1!B$2:H$123,3,)</f>
        <v>IT EMFULENI</v>
      </c>
      <c r="D676" s="64" t="str">
        <f>VLOOKUP(B676,project!A$2:D$101,2,)</f>
        <v xml:space="preserve">P-MUNICIPAL RUNNING COST                          </v>
      </c>
      <c r="E676" s="63" t="s">
        <v>1917</v>
      </c>
      <c r="F676" s="63" t="s">
        <v>178</v>
      </c>
      <c r="G676" s="65">
        <v>110245</v>
      </c>
      <c r="H676" s="65">
        <v>110245</v>
      </c>
      <c r="I676" s="66">
        <f>(H676)</f>
        <v>110245</v>
      </c>
      <c r="J676" s="66">
        <f t="shared" si="88"/>
        <v>116088</v>
      </c>
      <c r="K676" s="66">
        <f t="shared" si="88"/>
        <v>122241</v>
      </c>
      <c r="L676" s="62">
        <v>0</v>
      </c>
      <c r="M676" s="62">
        <v>0</v>
      </c>
      <c r="N676" s="62">
        <v>75825.399999999994</v>
      </c>
      <c r="O676" s="62"/>
      <c r="P676" s="62">
        <v>34419.599999999999</v>
      </c>
      <c r="Q676" s="62">
        <v>68.77</v>
      </c>
      <c r="R676" s="62">
        <v>34</v>
      </c>
      <c r="S676" s="62">
        <v>3491</v>
      </c>
      <c r="T676" s="62">
        <v>2301100</v>
      </c>
      <c r="U676" s="65">
        <v>75825.399999999994</v>
      </c>
      <c r="V676" s="65"/>
      <c r="W676" s="65">
        <v>0</v>
      </c>
      <c r="X676" s="65">
        <v>0</v>
      </c>
      <c r="Y676" s="62">
        <v>0</v>
      </c>
      <c r="Z676" s="62">
        <v>0</v>
      </c>
      <c r="AA676" s="62">
        <v>0</v>
      </c>
      <c r="AB676" s="62">
        <v>0</v>
      </c>
      <c r="AC676" s="62">
        <v>10514.11</v>
      </c>
      <c r="AD676" s="62">
        <v>0</v>
      </c>
      <c r="AE676" s="62">
        <v>0</v>
      </c>
      <c r="AF676" s="62">
        <v>0</v>
      </c>
      <c r="AG676" s="62"/>
      <c r="AH676" s="62"/>
      <c r="AI676" s="62"/>
      <c r="AJ676" s="62"/>
    </row>
    <row r="677" spans="1:36" outlineLevel="2" x14ac:dyDescent="0.3">
      <c r="A677" s="62" t="s">
        <v>583</v>
      </c>
      <c r="B677" s="62" t="str">
        <f t="shared" si="87"/>
        <v>MRC</v>
      </c>
      <c r="C677" s="63" t="str">
        <f>VLOOKUP(MID(E677,1,4),Sheet1!B$2:H$123,3,)</f>
        <v>IT EMFULENI</v>
      </c>
      <c r="D677" s="64" t="str">
        <f>VLOOKUP(B677,project!A$2:D$101,2,)</f>
        <v xml:space="preserve">P-MUNICIPAL RUNNING COST                          </v>
      </c>
      <c r="E677" s="63" t="s">
        <v>1918</v>
      </c>
      <c r="F677" s="63" t="s">
        <v>198</v>
      </c>
      <c r="G677" s="65">
        <v>57652</v>
      </c>
      <c r="H677" s="65">
        <v>91524</v>
      </c>
      <c r="I677" s="66">
        <f>ROUND(IF(ISERROR(VLOOKUP(CONCATENATE(E677," Total"),[1]salbud19!$E$6:$S$5588,15,)=TRUE),0,VLOOKUP(CONCATENATE(E677," Total"),[1]salbud19!$E$6:$S$5588,15,)),0)</f>
        <v>89636</v>
      </c>
      <c r="J677" s="66">
        <f t="shared" si="88"/>
        <v>94387</v>
      </c>
      <c r="K677" s="66">
        <f t="shared" si="88"/>
        <v>99390</v>
      </c>
      <c r="L677" s="62">
        <v>0</v>
      </c>
      <c r="M677" s="62">
        <v>0</v>
      </c>
      <c r="N677" s="62">
        <v>52405.39</v>
      </c>
      <c r="O677" s="62"/>
      <c r="P677" s="62">
        <v>39118.61</v>
      </c>
      <c r="Q677" s="62">
        <v>57.25</v>
      </c>
      <c r="R677" s="62">
        <v>34</v>
      </c>
      <c r="S677" s="62">
        <v>3491</v>
      </c>
      <c r="T677" s="62">
        <v>2305410</v>
      </c>
      <c r="U677" s="65">
        <v>52405.39</v>
      </c>
      <c r="V677" s="65"/>
      <c r="W677" s="65">
        <v>33872</v>
      </c>
      <c r="X677" s="65">
        <v>0</v>
      </c>
      <c r="Y677" s="62">
        <v>0</v>
      </c>
      <c r="Z677" s="62">
        <v>0</v>
      </c>
      <c r="AA677" s="62">
        <v>0</v>
      </c>
      <c r="AB677" s="62">
        <v>0</v>
      </c>
      <c r="AC677" s="62">
        <v>9012.76</v>
      </c>
      <c r="AD677" s="62">
        <v>0</v>
      </c>
      <c r="AE677" s="62">
        <v>0</v>
      </c>
      <c r="AF677" s="62">
        <v>0</v>
      </c>
      <c r="AG677" s="62"/>
      <c r="AH677" s="62"/>
      <c r="AI677" s="62"/>
      <c r="AJ677" s="62"/>
    </row>
    <row r="678" spans="1:36" s="30" customFormat="1" outlineLevel="1" x14ac:dyDescent="0.3">
      <c r="A678" s="72"/>
      <c r="B678" s="72"/>
      <c r="C678" s="73" t="s">
        <v>3526</v>
      </c>
      <c r="D678" s="59"/>
      <c r="E678" s="73"/>
      <c r="F678" s="73"/>
      <c r="G678" s="74">
        <f>SUBTOTAL(9,G664:G677)</f>
        <v>-363746</v>
      </c>
      <c r="H678" s="74">
        <f>SUBTOTAL(9,H664:H677)</f>
        <v>0</v>
      </c>
      <c r="I678" s="75">
        <f>SUBTOTAL(9,I664:I677)</f>
        <v>110246</v>
      </c>
      <c r="J678" s="75">
        <f>SUBTOTAL(9,J664:J677)</f>
        <v>116090</v>
      </c>
      <c r="K678" s="75">
        <f>SUBTOTAL(9,K664:K677)</f>
        <v>122244</v>
      </c>
      <c r="L678" s="72"/>
      <c r="M678" s="72"/>
      <c r="N678" s="72"/>
      <c r="O678" s="72"/>
      <c r="P678" s="72"/>
      <c r="Q678" s="72"/>
      <c r="R678" s="72"/>
      <c r="S678" s="72"/>
      <c r="T678" s="72"/>
      <c r="U678" s="74"/>
      <c r="V678" s="74"/>
      <c r="W678" s="74"/>
      <c r="X678" s="74"/>
      <c r="Y678" s="72"/>
      <c r="Z678" s="72"/>
      <c r="AA678" s="72"/>
      <c r="AB678" s="72"/>
      <c r="AC678" s="72"/>
      <c r="AD678" s="72"/>
      <c r="AE678" s="72"/>
      <c r="AF678" s="72"/>
      <c r="AG678" s="72"/>
      <c r="AH678" s="72"/>
      <c r="AI678" s="72"/>
      <c r="AJ678" s="72"/>
    </row>
    <row r="679" spans="1:36" outlineLevel="2" x14ac:dyDescent="0.3">
      <c r="A679" s="62" t="s">
        <v>583</v>
      </c>
      <c r="B679" s="62" t="str">
        <f t="shared" ref="B679:B710" si="89">MID(E679,14,3)</f>
        <v>MRC</v>
      </c>
      <c r="C679" s="63" t="str">
        <f>VLOOKUP(MID(E679,1,4),Sheet1!B$2:H$123,3,)</f>
        <v>IT SEDIBENG</v>
      </c>
      <c r="D679" s="64" t="str">
        <f>VLOOKUP(B679,project!A$2:D$101,2,)</f>
        <v xml:space="preserve">P-MUNICIPAL RUNNING COST                          </v>
      </c>
      <c r="E679" s="63" t="s">
        <v>1925</v>
      </c>
      <c r="F679" s="63" t="s">
        <v>98</v>
      </c>
      <c r="G679" s="65">
        <v>5218529</v>
      </c>
      <c r="H679" s="65">
        <v>5023949</v>
      </c>
      <c r="I679" s="66">
        <f>ROUND(IF(ISERROR(VLOOKUP(CONCATENATE(E679," Total"),[1]salbud19!$E$6:$S$5588,15,)=TRUE),0,VLOOKUP(CONCATENATE(E679," Total"),[1]salbud19!$E$6:$S$5588,15,)),0)</f>
        <v>4886407</v>
      </c>
      <c r="J679" s="66">
        <f t="shared" ref="J679:K710" si="90">ROUND(SUM(I679*5.3%)+I679,0)</f>
        <v>5145387</v>
      </c>
      <c r="K679" s="66">
        <f t="shared" si="90"/>
        <v>5418093</v>
      </c>
      <c r="L679" s="62">
        <v>0</v>
      </c>
      <c r="M679" s="62">
        <v>0</v>
      </c>
      <c r="N679" s="62">
        <v>2844260.52</v>
      </c>
      <c r="O679" s="62"/>
      <c r="P679" s="62">
        <v>2179688.48</v>
      </c>
      <c r="Q679" s="62">
        <v>56.61</v>
      </c>
      <c r="R679" s="62">
        <v>34</v>
      </c>
      <c r="S679" s="62">
        <v>3495</v>
      </c>
      <c r="T679" s="62">
        <v>2110010</v>
      </c>
      <c r="U679" s="65">
        <v>2844260.52</v>
      </c>
      <c r="V679" s="65"/>
      <c r="W679" s="65">
        <v>0</v>
      </c>
      <c r="X679" s="65">
        <v>-194580</v>
      </c>
      <c r="Y679" s="62">
        <v>0</v>
      </c>
      <c r="Z679" s="62">
        <v>0</v>
      </c>
      <c r="AA679" s="62">
        <v>0</v>
      </c>
      <c r="AB679" s="62">
        <v>0</v>
      </c>
      <c r="AC679" s="62">
        <v>392604.42</v>
      </c>
      <c r="AD679" s="62">
        <v>0</v>
      </c>
      <c r="AE679" s="62">
        <v>0</v>
      </c>
      <c r="AF679" s="62">
        <v>0</v>
      </c>
      <c r="AG679" s="62"/>
      <c r="AH679" s="62"/>
      <c r="AI679" s="62"/>
      <c r="AJ679" s="62"/>
    </row>
    <row r="680" spans="1:36" outlineLevel="2" x14ac:dyDescent="0.3">
      <c r="A680" s="62" t="s">
        <v>583</v>
      </c>
      <c r="B680" s="62" t="str">
        <f t="shared" si="89"/>
        <v>MRC</v>
      </c>
      <c r="C680" s="63" t="str">
        <f>VLOOKUP(MID(E680,1,4),Sheet1!B$2:H$123,3,)</f>
        <v>IT SEDIBENG</v>
      </c>
      <c r="D680" s="64" t="str">
        <f>VLOOKUP(B680,project!A$2:D$101,2,)</f>
        <v xml:space="preserve">P-MUNICIPAL RUNNING COST                          </v>
      </c>
      <c r="E680" s="63" t="s">
        <v>1926</v>
      </c>
      <c r="F680" s="63" t="s">
        <v>99</v>
      </c>
      <c r="G680" s="65">
        <v>325724</v>
      </c>
      <c r="H680" s="65">
        <v>428645</v>
      </c>
      <c r="I680" s="66">
        <f>ROUND(IF(ISERROR(VLOOKUP(CONCATENATE(E680," Total"),[1]salbud19!$E$6:$S$5588,15,)=TRUE),0,VLOOKUP(CONCATENATE(E680," Total"),[1]salbud19!$E$6:$S$5588,15,)),0)</f>
        <v>406772</v>
      </c>
      <c r="J680" s="66">
        <f t="shared" si="90"/>
        <v>428331</v>
      </c>
      <c r="K680" s="66">
        <f t="shared" si="90"/>
        <v>451033</v>
      </c>
      <c r="L680" s="62">
        <v>0</v>
      </c>
      <c r="M680" s="62">
        <v>0</v>
      </c>
      <c r="N680" s="62">
        <v>204684</v>
      </c>
      <c r="O680" s="62"/>
      <c r="P680" s="62">
        <v>223961</v>
      </c>
      <c r="Q680" s="62">
        <v>47.75</v>
      </c>
      <c r="R680" s="62">
        <v>34</v>
      </c>
      <c r="S680" s="62">
        <v>3495</v>
      </c>
      <c r="T680" s="62">
        <v>2110100</v>
      </c>
      <c r="U680" s="65">
        <v>204684</v>
      </c>
      <c r="V680" s="65"/>
      <c r="W680" s="65">
        <v>102921</v>
      </c>
      <c r="X680" s="65">
        <v>0</v>
      </c>
      <c r="Y680" s="62">
        <v>0</v>
      </c>
      <c r="Z680" s="62">
        <v>0</v>
      </c>
      <c r="AA680" s="62">
        <v>0</v>
      </c>
      <c r="AB680" s="62">
        <v>0</v>
      </c>
      <c r="AC680" s="62">
        <v>91095</v>
      </c>
      <c r="AD680" s="62">
        <v>0</v>
      </c>
      <c r="AE680" s="62">
        <v>0</v>
      </c>
      <c r="AF680" s="62">
        <v>0</v>
      </c>
      <c r="AG680" s="62"/>
      <c r="AH680" s="62"/>
      <c r="AI680" s="62"/>
      <c r="AJ680" s="62"/>
    </row>
    <row r="681" spans="1:36" outlineLevel="2" x14ac:dyDescent="0.3">
      <c r="A681" s="62" t="s">
        <v>583</v>
      </c>
      <c r="B681" s="62" t="str">
        <f t="shared" si="89"/>
        <v>MRC</v>
      </c>
      <c r="C681" s="63" t="str">
        <f>VLOOKUP(MID(E681,1,4),Sheet1!B$2:H$123,3,)</f>
        <v>IT SEDIBENG</v>
      </c>
      <c r="D681" s="64" t="str">
        <f>VLOOKUP(B681,project!A$2:D$101,2,)</f>
        <v xml:space="preserve">P-MUNICIPAL RUNNING COST                          </v>
      </c>
      <c r="E681" s="63" t="s">
        <v>1927</v>
      </c>
      <c r="F681" s="63" t="s">
        <v>101</v>
      </c>
      <c r="G681" s="65">
        <v>53424</v>
      </c>
      <c r="H681" s="65">
        <v>78074</v>
      </c>
      <c r="I681" s="66">
        <f>ROUND(IF(ISERROR(VLOOKUP(CONCATENATE(E681," Total"),[1]salbud19!$E$6:$S$5588,15,)=TRUE),0,VLOOKUP(CONCATENATE(E681," Total"),[1]salbud19!$E$6:$S$5588,15,)),0)</f>
        <v>76475</v>
      </c>
      <c r="J681" s="66">
        <f t="shared" si="90"/>
        <v>80528</v>
      </c>
      <c r="K681" s="66">
        <f t="shared" si="90"/>
        <v>84796</v>
      </c>
      <c r="L681" s="62">
        <v>0</v>
      </c>
      <c r="M681" s="62">
        <v>0</v>
      </c>
      <c r="N681" s="62">
        <v>43813.55</v>
      </c>
      <c r="O681" s="62"/>
      <c r="P681" s="62">
        <v>34260.449999999997</v>
      </c>
      <c r="Q681" s="62">
        <v>56.11</v>
      </c>
      <c r="R681" s="62">
        <v>34</v>
      </c>
      <c r="S681" s="62">
        <v>3495</v>
      </c>
      <c r="T681" s="62">
        <v>2110260</v>
      </c>
      <c r="U681" s="65">
        <v>43813.55</v>
      </c>
      <c r="V681" s="65"/>
      <c r="W681" s="65">
        <v>24650</v>
      </c>
      <c r="X681" s="65">
        <v>0</v>
      </c>
      <c r="Y681" s="62">
        <v>0</v>
      </c>
      <c r="Z681" s="62">
        <v>0</v>
      </c>
      <c r="AA681" s="62">
        <v>0</v>
      </c>
      <c r="AB681" s="62">
        <v>0</v>
      </c>
      <c r="AC681" s="62">
        <v>6372.88</v>
      </c>
      <c r="AD681" s="62">
        <v>0</v>
      </c>
      <c r="AE681" s="62">
        <v>0</v>
      </c>
      <c r="AF681" s="62">
        <v>0</v>
      </c>
      <c r="AG681" s="62"/>
      <c r="AH681" s="62"/>
      <c r="AI681" s="62"/>
      <c r="AJ681" s="62"/>
    </row>
    <row r="682" spans="1:36" outlineLevel="2" x14ac:dyDescent="0.3">
      <c r="A682" s="62" t="s">
        <v>583</v>
      </c>
      <c r="B682" s="62" t="str">
        <f t="shared" si="89"/>
        <v>MRC</v>
      </c>
      <c r="C682" s="63" t="str">
        <f>VLOOKUP(MID(E682,1,4),Sheet1!B$2:H$123,3,)</f>
        <v>IT SEDIBENG</v>
      </c>
      <c r="D682" s="64" t="str">
        <f>VLOOKUP(B682,project!A$2:D$101,2,)</f>
        <v xml:space="preserve">P-MUNICIPAL RUNNING COST                          </v>
      </c>
      <c r="E682" s="63" t="s">
        <v>1928</v>
      </c>
      <c r="F682" s="63" t="s">
        <v>103</v>
      </c>
      <c r="G682" s="65">
        <v>654599</v>
      </c>
      <c r="H682" s="65">
        <v>654600</v>
      </c>
      <c r="I682" s="66">
        <f>ROUND(IF(ISERROR(VLOOKUP(CONCATENATE(E682," Total"),[1]salbud19!$E$6:$S$5588,15,)=TRUE),0,VLOOKUP(CONCATENATE(E682," Total"),[1]salbud19!$E$6:$S$5588,15,)),0)</f>
        <v>654599</v>
      </c>
      <c r="J682" s="66">
        <f t="shared" si="90"/>
        <v>689293</v>
      </c>
      <c r="K682" s="66">
        <f t="shared" si="90"/>
        <v>725826</v>
      </c>
      <c r="L682" s="62">
        <v>0</v>
      </c>
      <c r="M682" s="62">
        <v>0</v>
      </c>
      <c r="N682" s="62">
        <v>382983.94</v>
      </c>
      <c r="O682" s="62"/>
      <c r="P682" s="62">
        <v>271616.06</v>
      </c>
      <c r="Q682" s="62">
        <v>58.5</v>
      </c>
      <c r="R682" s="62">
        <v>34</v>
      </c>
      <c r="S682" s="62">
        <v>3495</v>
      </c>
      <c r="T682" s="62">
        <v>2110340</v>
      </c>
      <c r="U682" s="65">
        <v>382983.94</v>
      </c>
      <c r="V682" s="65"/>
      <c r="W682" s="65">
        <v>1</v>
      </c>
      <c r="X682" s="65">
        <v>0</v>
      </c>
      <c r="Y682" s="62">
        <v>0</v>
      </c>
      <c r="Z682" s="62">
        <v>0</v>
      </c>
      <c r="AA682" s="62">
        <v>0</v>
      </c>
      <c r="AB682" s="62">
        <v>0</v>
      </c>
      <c r="AC682" s="62">
        <v>54549.919999999998</v>
      </c>
      <c r="AD682" s="62">
        <v>0</v>
      </c>
      <c r="AE682" s="62">
        <v>0</v>
      </c>
      <c r="AF682" s="62">
        <v>0</v>
      </c>
      <c r="AG682" s="62"/>
      <c r="AH682" s="62"/>
      <c r="AI682" s="62"/>
      <c r="AJ682" s="62"/>
    </row>
    <row r="683" spans="1:36" outlineLevel="2" x14ac:dyDescent="0.3">
      <c r="A683" s="62" t="s">
        <v>583</v>
      </c>
      <c r="B683" s="62" t="str">
        <f t="shared" si="89"/>
        <v>MRC</v>
      </c>
      <c r="C683" s="63" t="str">
        <f>VLOOKUP(MID(E683,1,4),Sheet1!B$2:H$123,3,)</f>
        <v>IT SEDIBENG</v>
      </c>
      <c r="D683" s="64" t="str">
        <f>VLOOKUP(B683,project!A$2:D$101,2,)</f>
        <v xml:space="preserve">P-MUNICIPAL RUNNING COST                          </v>
      </c>
      <c r="E683" s="63" t="s">
        <v>1929</v>
      </c>
      <c r="F683" s="63" t="s">
        <v>104</v>
      </c>
      <c r="G683" s="65">
        <v>101433</v>
      </c>
      <c r="H683" s="65">
        <v>8000</v>
      </c>
      <c r="I683" s="66">
        <f>ROUND(IF(ISERROR(VLOOKUP(CONCATENATE(E683," Total"),[1]salbud19!$E$6:$S$5588,15,)=TRUE),0,VLOOKUP(CONCATENATE(E683," Total"),[1]salbud19!$E$6:$S$5588,15,)),0)</f>
        <v>0</v>
      </c>
      <c r="J683" s="66">
        <f t="shared" si="90"/>
        <v>0</v>
      </c>
      <c r="K683" s="66">
        <f t="shared" si="90"/>
        <v>0</v>
      </c>
      <c r="L683" s="62">
        <v>0</v>
      </c>
      <c r="M683" s="62">
        <v>0</v>
      </c>
      <c r="N683" s="62">
        <v>4668.5600000000004</v>
      </c>
      <c r="O683" s="62"/>
      <c r="P683" s="62">
        <v>3331.44</v>
      </c>
      <c r="Q683" s="62">
        <v>58.35</v>
      </c>
      <c r="R683" s="62">
        <v>34</v>
      </c>
      <c r="S683" s="62">
        <v>3495</v>
      </c>
      <c r="T683" s="62">
        <v>2110380</v>
      </c>
      <c r="U683" s="65">
        <v>4668.5600000000004</v>
      </c>
      <c r="V683" s="65"/>
      <c r="W683" s="65">
        <v>0</v>
      </c>
      <c r="X683" s="65">
        <v>-93433</v>
      </c>
      <c r="Y683" s="62">
        <v>0</v>
      </c>
      <c r="Z683" s="62">
        <v>0</v>
      </c>
      <c r="AA683" s="62">
        <v>0</v>
      </c>
      <c r="AB683" s="62">
        <v>0</v>
      </c>
      <c r="AC683" s="62">
        <v>0</v>
      </c>
      <c r="AD683" s="62">
        <v>0</v>
      </c>
      <c r="AE683" s="62">
        <v>0</v>
      </c>
      <c r="AF683" s="62">
        <v>0</v>
      </c>
      <c r="AG683" s="62"/>
      <c r="AH683" s="62"/>
      <c r="AI683" s="62"/>
      <c r="AJ683" s="62"/>
    </row>
    <row r="684" spans="1:36" outlineLevel="2" x14ac:dyDescent="0.3">
      <c r="A684" s="62" t="s">
        <v>583</v>
      </c>
      <c r="B684" s="62" t="str">
        <f t="shared" si="89"/>
        <v>MRC</v>
      </c>
      <c r="C684" s="63" t="str">
        <f>VLOOKUP(MID(E684,1,4),Sheet1!B$2:H$123,3,)</f>
        <v>IT SEDIBENG</v>
      </c>
      <c r="D684" s="64" t="str">
        <f>VLOOKUP(B684,project!A$2:D$101,2,)</f>
        <v xml:space="preserve">P-MUNICIPAL RUNNING COST                          </v>
      </c>
      <c r="E684" s="63" t="s">
        <v>1930</v>
      </c>
      <c r="F684" s="63" t="s">
        <v>105</v>
      </c>
      <c r="G684" s="65">
        <v>58510</v>
      </c>
      <c r="H684" s="65">
        <v>42315</v>
      </c>
      <c r="I684" s="66">
        <f>ROUND(IF(ISERROR(VLOOKUP(CONCATENATE(E684," Total"),[1]salbud19!$E$6:$S$5588,15,)=TRUE),0,VLOOKUP(CONCATENATE(E684," Total"),[1]salbud19!$E$6:$S$5588,15,)),0)</f>
        <v>0</v>
      </c>
      <c r="J684" s="66">
        <f t="shared" si="90"/>
        <v>0</v>
      </c>
      <c r="K684" s="66">
        <f t="shared" si="90"/>
        <v>0</v>
      </c>
      <c r="L684" s="62">
        <v>0</v>
      </c>
      <c r="M684" s="62">
        <v>0</v>
      </c>
      <c r="N684" s="62">
        <v>47822.59</v>
      </c>
      <c r="O684" s="62"/>
      <c r="P684" s="62">
        <v>-5507.59</v>
      </c>
      <c r="Q684" s="62">
        <v>113.01</v>
      </c>
      <c r="R684" s="62">
        <v>34</v>
      </c>
      <c r="S684" s="62">
        <v>3495</v>
      </c>
      <c r="T684" s="62">
        <v>2110560</v>
      </c>
      <c r="U684" s="65">
        <v>47822.59</v>
      </c>
      <c r="V684" s="65"/>
      <c r="W684" s="65">
        <v>0</v>
      </c>
      <c r="X684" s="65">
        <v>-16195</v>
      </c>
      <c r="Y684" s="62">
        <v>0</v>
      </c>
      <c r="Z684" s="62">
        <v>0</v>
      </c>
      <c r="AA684" s="62">
        <v>0</v>
      </c>
      <c r="AB684" s="62">
        <v>0</v>
      </c>
      <c r="AC684" s="62">
        <v>5391.61</v>
      </c>
      <c r="AD684" s="62">
        <v>0</v>
      </c>
      <c r="AE684" s="62">
        <v>0</v>
      </c>
      <c r="AF684" s="62">
        <v>0</v>
      </c>
      <c r="AG684" s="62"/>
      <c r="AH684" s="62"/>
      <c r="AI684" s="62"/>
      <c r="AJ684" s="62"/>
    </row>
    <row r="685" spans="1:36" outlineLevel="2" x14ac:dyDescent="0.3">
      <c r="A685" s="62" t="s">
        <v>583</v>
      </c>
      <c r="B685" s="62" t="str">
        <f t="shared" si="89"/>
        <v>MRC</v>
      </c>
      <c r="C685" s="63" t="str">
        <f>VLOOKUP(MID(E685,1,4),Sheet1!B$2:H$123,3,)</f>
        <v>IT SEDIBENG</v>
      </c>
      <c r="D685" s="64" t="str">
        <f>VLOOKUP(B685,project!A$2:D$101,2,)</f>
        <v xml:space="preserve">P-MUNICIPAL RUNNING COST                          </v>
      </c>
      <c r="E685" s="63" t="s">
        <v>1931</v>
      </c>
      <c r="F685" s="63" t="s">
        <v>106</v>
      </c>
      <c r="G685" s="65">
        <v>1475</v>
      </c>
      <c r="H685" s="65">
        <v>1543</v>
      </c>
      <c r="I685" s="66">
        <f>IF(ISERROR(VLOOKUP(CONCATENATE(E685," Total"),[1]salbud19!$E$6:$S$5588,15,)=TRUE),0,VLOOKUP(CONCATENATE(E685," Total"),[1]salbud19!$E$6:$S$5588,15,))</f>
        <v>1386</v>
      </c>
      <c r="J685" s="66">
        <f t="shared" si="90"/>
        <v>1459</v>
      </c>
      <c r="K685" s="66">
        <f t="shared" si="90"/>
        <v>1536</v>
      </c>
      <c r="L685" s="62">
        <v>0</v>
      </c>
      <c r="M685" s="62">
        <v>0</v>
      </c>
      <c r="N685" s="62">
        <v>858</v>
      </c>
      <c r="O685" s="62"/>
      <c r="P685" s="62">
        <v>685</v>
      </c>
      <c r="Q685" s="62">
        <v>55.6</v>
      </c>
      <c r="R685" s="62">
        <v>34</v>
      </c>
      <c r="S685" s="62">
        <v>3495</v>
      </c>
      <c r="T685" s="62">
        <v>2130010</v>
      </c>
      <c r="U685" s="65">
        <v>858</v>
      </c>
      <c r="V685" s="65"/>
      <c r="W685" s="65">
        <v>68</v>
      </c>
      <c r="X685" s="65">
        <v>0</v>
      </c>
      <c r="Y685" s="62">
        <v>0</v>
      </c>
      <c r="Z685" s="62">
        <v>0</v>
      </c>
      <c r="AA685" s="62">
        <v>0</v>
      </c>
      <c r="AB685" s="62">
        <v>0</v>
      </c>
      <c r="AC685" s="62">
        <v>115.5</v>
      </c>
      <c r="AD685" s="62">
        <v>0</v>
      </c>
      <c r="AE685" s="62">
        <v>0</v>
      </c>
      <c r="AF685" s="62">
        <v>0</v>
      </c>
      <c r="AG685" s="62"/>
      <c r="AH685" s="62"/>
      <c r="AI685" s="62"/>
      <c r="AJ685" s="62"/>
    </row>
    <row r="686" spans="1:36" outlineLevel="2" x14ac:dyDescent="0.3">
      <c r="A686" s="62" t="s">
        <v>583</v>
      </c>
      <c r="B686" s="62" t="str">
        <f t="shared" si="89"/>
        <v>MRC</v>
      </c>
      <c r="C686" s="63" t="str">
        <f>VLOOKUP(MID(E686,1,4),Sheet1!B$2:H$123,3,)</f>
        <v>IT SEDIBENG</v>
      </c>
      <c r="D686" s="64" t="str">
        <f>VLOOKUP(B686,project!A$2:D$101,2,)</f>
        <v xml:space="preserve">P-MUNICIPAL RUNNING COST                          </v>
      </c>
      <c r="E686" s="63" t="s">
        <v>1932</v>
      </c>
      <c r="F686" s="63" t="s">
        <v>107</v>
      </c>
      <c r="G686" s="65">
        <v>73900</v>
      </c>
      <c r="H686" s="65">
        <v>100414</v>
      </c>
      <c r="I686" s="66">
        <f>ROUND(IF(ISERROR(VLOOKUP(CONCATENATE(E686," Total"),[1]salbud19!$E$6:$S$5588,15,)=TRUE),0,VLOOKUP(CONCATENATE(E686," Total"),[1]salbud19!$E$6:$S$5588,15,)),0)</f>
        <v>97728</v>
      </c>
      <c r="J686" s="66">
        <f t="shared" si="90"/>
        <v>102908</v>
      </c>
      <c r="K686" s="66">
        <f t="shared" si="90"/>
        <v>108362</v>
      </c>
      <c r="L686" s="62">
        <v>0</v>
      </c>
      <c r="M686" s="62">
        <v>0</v>
      </c>
      <c r="N686" s="62">
        <v>56815.62</v>
      </c>
      <c r="O686" s="62"/>
      <c r="P686" s="62">
        <v>43598.38</v>
      </c>
      <c r="Q686" s="62">
        <v>56.58</v>
      </c>
      <c r="R686" s="62">
        <v>34</v>
      </c>
      <c r="S686" s="62">
        <v>3495</v>
      </c>
      <c r="T686" s="62">
        <v>2130100</v>
      </c>
      <c r="U686" s="65">
        <v>56815.62</v>
      </c>
      <c r="V686" s="65"/>
      <c r="W686" s="65">
        <v>26514</v>
      </c>
      <c r="X686" s="65">
        <v>0</v>
      </c>
      <c r="Y686" s="62">
        <v>0</v>
      </c>
      <c r="Z686" s="62">
        <v>0</v>
      </c>
      <c r="AA686" s="62">
        <v>0</v>
      </c>
      <c r="AB686" s="62">
        <v>0</v>
      </c>
      <c r="AC686" s="62">
        <v>7548.78</v>
      </c>
      <c r="AD686" s="62">
        <v>0</v>
      </c>
      <c r="AE686" s="62">
        <v>0</v>
      </c>
      <c r="AF686" s="62">
        <v>0</v>
      </c>
      <c r="AG686" s="62"/>
      <c r="AH686" s="62"/>
      <c r="AI686" s="62"/>
      <c r="AJ686" s="62"/>
    </row>
    <row r="687" spans="1:36" outlineLevel="2" x14ac:dyDescent="0.3">
      <c r="A687" s="62" t="s">
        <v>583</v>
      </c>
      <c r="B687" s="62" t="str">
        <f t="shared" si="89"/>
        <v>MRC</v>
      </c>
      <c r="C687" s="63" t="str">
        <f>VLOOKUP(MID(E687,1,4),Sheet1!B$2:H$123,3,)</f>
        <v>IT SEDIBENG</v>
      </c>
      <c r="D687" s="64" t="str">
        <f>VLOOKUP(B687,project!A$2:D$101,2,)</f>
        <v xml:space="preserve">P-MUNICIPAL RUNNING COST                          </v>
      </c>
      <c r="E687" s="63" t="s">
        <v>1933</v>
      </c>
      <c r="F687" s="63" t="s">
        <v>108</v>
      </c>
      <c r="G687" s="65">
        <v>393827</v>
      </c>
      <c r="H687" s="65">
        <v>367357</v>
      </c>
      <c r="I687" s="66">
        <f>ROUND(IF(ISERROR(VLOOKUP(CONCATENATE(E687," Total"),[1]salbud19!$E$6:$S$5588,15,)=TRUE),0,VLOOKUP(CONCATENATE(E687," Total"),[1]salbud19!$E$6:$S$5588,15,)),0)</f>
        <v>342842</v>
      </c>
      <c r="J687" s="66">
        <f t="shared" si="90"/>
        <v>361013</v>
      </c>
      <c r="K687" s="66">
        <f t="shared" si="90"/>
        <v>380147</v>
      </c>
      <c r="L687" s="62">
        <v>0</v>
      </c>
      <c r="M687" s="62">
        <v>0</v>
      </c>
      <c r="N687" s="62">
        <v>219797.43</v>
      </c>
      <c r="O687" s="62"/>
      <c r="P687" s="62">
        <v>147559.57</v>
      </c>
      <c r="Q687" s="62">
        <v>59.83</v>
      </c>
      <c r="R687" s="62">
        <v>34</v>
      </c>
      <c r="S687" s="62">
        <v>3495</v>
      </c>
      <c r="T687" s="62">
        <v>2130200</v>
      </c>
      <c r="U687" s="65">
        <v>219797.43</v>
      </c>
      <c r="V687" s="65"/>
      <c r="W687" s="65">
        <v>0</v>
      </c>
      <c r="X687" s="65">
        <v>-26470</v>
      </c>
      <c r="Y687" s="62">
        <v>0</v>
      </c>
      <c r="Z687" s="62">
        <v>0</v>
      </c>
      <c r="AA687" s="62">
        <v>0</v>
      </c>
      <c r="AB687" s="62">
        <v>0</v>
      </c>
      <c r="AC687" s="62">
        <v>28570.17</v>
      </c>
      <c r="AD687" s="62">
        <v>0</v>
      </c>
      <c r="AE687" s="62">
        <v>0</v>
      </c>
      <c r="AF687" s="62">
        <v>0</v>
      </c>
      <c r="AG687" s="62"/>
      <c r="AH687" s="62"/>
      <c r="AI687" s="62"/>
      <c r="AJ687" s="62"/>
    </row>
    <row r="688" spans="1:36" outlineLevel="2" x14ac:dyDescent="0.3">
      <c r="A688" s="62" t="s">
        <v>583</v>
      </c>
      <c r="B688" s="62" t="str">
        <f t="shared" si="89"/>
        <v>MRC</v>
      </c>
      <c r="C688" s="63" t="str">
        <f>VLOOKUP(MID(E688,1,4),Sheet1!B$2:H$123,3,)</f>
        <v>IT SEDIBENG</v>
      </c>
      <c r="D688" s="64" t="str">
        <f>VLOOKUP(B688,project!A$2:D$101,2,)</f>
        <v xml:space="preserve">P-MUNICIPAL RUNNING COST                          </v>
      </c>
      <c r="E688" s="63" t="s">
        <v>1934</v>
      </c>
      <c r="F688" s="63" t="s">
        <v>109</v>
      </c>
      <c r="G688" s="65">
        <v>812905</v>
      </c>
      <c r="H688" s="65">
        <v>1053902</v>
      </c>
      <c r="I688" s="66">
        <f>ROUND(IF(ISERROR(VLOOKUP(CONCATENATE(E688," Total"),[1]salbud19!$E$6:$S$5588,15,)=TRUE),0,VLOOKUP(CONCATENATE(E688," Total"),[1]salbud19!$E$6:$S$5588,15,)),0)</f>
        <v>1031589</v>
      </c>
      <c r="J688" s="66">
        <f t="shared" si="90"/>
        <v>1086263</v>
      </c>
      <c r="K688" s="66">
        <f t="shared" si="90"/>
        <v>1143835</v>
      </c>
      <c r="L688" s="62">
        <v>0</v>
      </c>
      <c r="M688" s="62">
        <v>0</v>
      </c>
      <c r="N688" s="62">
        <v>596825.1</v>
      </c>
      <c r="O688" s="62"/>
      <c r="P688" s="62">
        <v>457076.9</v>
      </c>
      <c r="Q688" s="62">
        <v>56.63</v>
      </c>
      <c r="R688" s="62">
        <v>34</v>
      </c>
      <c r="S688" s="62">
        <v>3495</v>
      </c>
      <c r="T688" s="62">
        <v>2130300</v>
      </c>
      <c r="U688" s="65">
        <v>596825.1</v>
      </c>
      <c r="V688" s="65"/>
      <c r="W688" s="65">
        <v>240997</v>
      </c>
      <c r="X688" s="65">
        <v>0</v>
      </c>
      <c r="Y688" s="62">
        <v>0</v>
      </c>
      <c r="Z688" s="62">
        <v>0</v>
      </c>
      <c r="AA688" s="62">
        <v>0</v>
      </c>
      <c r="AB688" s="62">
        <v>0</v>
      </c>
      <c r="AC688" s="62">
        <v>79833.78</v>
      </c>
      <c r="AD688" s="62">
        <v>0</v>
      </c>
      <c r="AE688" s="62">
        <v>0</v>
      </c>
      <c r="AF688" s="62">
        <v>0</v>
      </c>
      <c r="AG688" s="62"/>
      <c r="AH688" s="62"/>
      <c r="AI688" s="62"/>
      <c r="AJ688" s="62"/>
    </row>
    <row r="689" spans="1:36" outlineLevel="2" x14ac:dyDescent="0.3">
      <c r="A689" s="62" t="s">
        <v>583</v>
      </c>
      <c r="B689" s="62" t="str">
        <f t="shared" si="89"/>
        <v>MRC</v>
      </c>
      <c r="C689" s="63" t="str">
        <f>VLOOKUP(MID(E689,1,4),Sheet1!B$2:H$123,3,)</f>
        <v>IT SEDIBENG</v>
      </c>
      <c r="D689" s="64" t="str">
        <f>VLOOKUP(B689,project!A$2:D$101,2,)</f>
        <v xml:space="preserve">P-MUNICIPAL RUNNING COST                          </v>
      </c>
      <c r="E689" s="63" t="s">
        <v>1935</v>
      </c>
      <c r="F689" s="63" t="s">
        <v>110</v>
      </c>
      <c r="G689" s="65">
        <v>28554</v>
      </c>
      <c r="H689" s="65">
        <v>27817</v>
      </c>
      <c r="I689" s="66">
        <f>ROUND(IF(ISERROR(VLOOKUP(CONCATENATE(E689," Total"),[1]salbud19!$E$6:$S$5588,15,)=TRUE),0,VLOOKUP(CONCATENATE(E689," Total"),[1]salbud19!$E$6:$S$5588,15,)),0)</f>
        <v>24985</v>
      </c>
      <c r="J689" s="66">
        <f t="shared" si="90"/>
        <v>26309</v>
      </c>
      <c r="K689" s="66">
        <f t="shared" si="90"/>
        <v>27703</v>
      </c>
      <c r="L689" s="62">
        <v>0</v>
      </c>
      <c r="M689" s="62">
        <v>0</v>
      </c>
      <c r="N689" s="62">
        <v>15466.88</v>
      </c>
      <c r="O689" s="62"/>
      <c r="P689" s="62">
        <v>12350.12</v>
      </c>
      <c r="Q689" s="62">
        <v>55.6</v>
      </c>
      <c r="R689" s="62">
        <v>34</v>
      </c>
      <c r="S689" s="62">
        <v>3495</v>
      </c>
      <c r="T689" s="62">
        <v>2130400</v>
      </c>
      <c r="U689" s="65">
        <v>15466.88</v>
      </c>
      <c r="V689" s="65"/>
      <c r="W689" s="65">
        <v>0</v>
      </c>
      <c r="X689" s="65">
        <v>-737</v>
      </c>
      <c r="Y689" s="62">
        <v>0</v>
      </c>
      <c r="Z689" s="62">
        <v>0</v>
      </c>
      <c r="AA689" s="62">
        <v>0</v>
      </c>
      <c r="AB689" s="62">
        <v>0</v>
      </c>
      <c r="AC689" s="62">
        <v>2082.08</v>
      </c>
      <c r="AD689" s="62">
        <v>0</v>
      </c>
      <c r="AE689" s="62">
        <v>0</v>
      </c>
      <c r="AF689" s="62">
        <v>0</v>
      </c>
      <c r="AG689" s="62"/>
      <c r="AH689" s="62"/>
      <c r="AI689" s="62"/>
      <c r="AJ689" s="62"/>
    </row>
    <row r="690" spans="1:36" outlineLevel="2" x14ac:dyDescent="0.3">
      <c r="A690" s="62" t="s">
        <v>583</v>
      </c>
      <c r="B690" s="62" t="str">
        <f t="shared" si="89"/>
        <v>MRC</v>
      </c>
      <c r="C690" s="63" t="str">
        <f>VLOOKUP(MID(E690,1,4),Sheet1!B$2:H$123,3,)</f>
        <v>IT SEDIBENG</v>
      </c>
      <c r="D690" s="64" t="str">
        <f>VLOOKUP(B690,project!A$2:D$101,2,)</f>
        <v xml:space="preserve">P-MUNICIPAL RUNNING COST                          </v>
      </c>
      <c r="E690" s="63" t="s">
        <v>1936</v>
      </c>
      <c r="F690" s="63" t="s">
        <v>138</v>
      </c>
      <c r="G690" s="65">
        <v>100000</v>
      </c>
      <c r="H690" s="65">
        <v>0</v>
      </c>
      <c r="I690" s="66">
        <f t="shared" ref="I690:I700" si="91">(H690)</f>
        <v>0</v>
      </c>
      <c r="J690" s="66">
        <f t="shared" si="90"/>
        <v>0</v>
      </c>
      <c r="K690" s="66">
        <f t="shared" si="90"/>
        <v>0</v>
      </c>
      <c r="L690" s="62">
        <v>0</v>
      </c>
      <c r="M690" s="62">
        <v>0</v>
      </c>
      <c r="N690" s="62">
        <v>0</v>
      </c>
      <c r="O690" s="62"/>
      <c r="P690" s="62">
        <v>0</v>
      </c>
      <c r="Q690" s="62">
        <v>0</v>
      </c>
      <c r="R690" s="62">
        <v>34</v>
      </c>
      <c r="S690" s="62">
        <v>3495</v>
      </c>
      <c r="T690" s="62">
        <v>2260340</v>
      </c>
      <c r="U690" s="65">
        <v>0</v>
      </c>
      <c r="V690" s="65"/>
      <c r="W690" s="65">
        <v>0</v>
      </c>
      <c r="X690" s="65">
        <v>-100000</v>
      </c>
      <c r="Y690" s="62">
        <v>0</v>
      </c>
      <c r="Z690" s="62">
        <v>0</v>
      </c>
      <c r="AA690" s="62">
        <v>0</v>
      </c>
      <c r="AB690" s="62">
        <v>0</v>
      </c>
      <c r="AC690" s="62">
        <v>0</v>
      </c>
      <c r="AD690" s="62">
        <v>0</v>
      </c>
      <c r="AE690" s="62">
        <v>0</v>
      </c>
      <c r="AF690" s="62">
        <v>0</v>
      </c>
      <c r="AG690" s="62"/>
      <c r="AH690" s="62"/>
      <c r="AI690" s="62"/>
      <c r="AJ690" s="62"/>
    </row>
    <row r="691" spans="1:36" outlineLevel="2" x14ac:dyDescent="0.3">
      <c r="A691" s="62" t="s">
        <v>583</v>
      </c>
      <c r="B691" s="62" t="str">
        <f t="shared" si="89"/>
        <v>MRC</v>
      </c>
      <c r="C691" s="63" t="str">
        <f>VLOOKUP(MID(E691,1,4),Sheet1!B$2:H$123,3,)</f>
        <v>IT SEDIBENG</v>
      </c>
      <c r="D691" s="64" t="str">
        <f>VLOOKUP(B691,project!A$2:D$101,2,)</f>
        <v xml:space="preserve">P-MUNICIPAL RUNNING COST                          </v>
      </c>
      <c r="E691" s="63" t="s">
        <v>1937</v>
      </c>
      <c r="F691" s="63" t="s">
        <v>155</v>
      </c>
      <c r="G691" s="65">
        <v>160000</v>
      </c>
      <c r="H691" s="65">
        <v>0</v>
      </c>
      <c r="I691" s="66">
        <f t="shared" si="91"/>
        <v>0</v>
      </c>
      <c r="J691" s="66">
        <f t="shared" si="90"/>
        <v>0</v>
      </c>
      <c r="K691" s="66">
        <f t="shared" si="90"/>
        <v>0</v>
      </c>
      <c r="L691" s="62">
        <v>0</v>
      </c>
      <c r="M691" s="62">
        <v>0</v>
      </c>
      <c r="N691" s="62">
        <v>0</v>
      </c>
      <c r="O691" s="62"/>
      <c r="P691" s="62">
        <v>0</v>
      </c>
      <c r="Q691" s="62">
        <v>0</v>
      </c>
      <c r="R691" s="62">
        <v>34</v>
      </c>
      <c r="S691" s="62">
        <v>3495</v>
      </c>
      <c r="T691" s="62">
        <v>2280320</v>
      </c>
      <c r="U691" s="65">
        <v>0</v>
      </c>
      <c r="V691" s="65"/>
      <c r="W691" s="65">
        <v>0</v>
      </c>
      <c r="X691" s="65">
        <v>-160000</v>
      </c>
      <c r="Y691" s="62">
        <v>0</v>
      </c>
      <c r="Z691" s="62">
        <v>0</v>
      </c>
      <c r="AA691" s="62">
        <v>0</v>
      </c>
      <c r="AB691" s="62">
        <v>0</v>
      </c>
      <c r="AC691" s="62">
        <v>0</v>
      </c>
      <c r="AD691" s="62">
        <v>0</v>
      </c>
      <c r="AE691" s="62">
        <v>0</v>
      </c>
      <c r="AF691" s="62">
        <v>0</v>
      </c>
      <c r="AG691" s="62"/>
      <c r="AH691" s="62"/>
      <c r="AI691" s="62"/>
      <c r="AJ691" s="62"/>
    </row>
    <row r="692" spans="1:36" outlineLevel="2" x14ac:dyDescent="0.3">
      <c r="A692" s="62" t="s">
        <v>583</v>
      </c>
      <c r="B692" s="62" t="str">
        <f t="shared" si="89"/>
        <v>MRC</v>
      </c>
      <c r="C692" s="63" t="str">
        <f>VLOOKUP(MID(E692,1,4),Sheet1!B$2:H$123,3,)</f>
        <v>IT SEDIBENG</v>
      </c>
      <c r="D692" s="64" t="str">
        <f>VLOOKUP(B692,project!A$2:D$101,2,)</f>
        <v xml:space="preserve">P-MUNICIPAL RUNNING COST                          </v>
      </c>
      <c r="E692" s="63" t="s">
        <v>1938</v>
      </c>
      <c r="F692" s="63" t="s">
        <v>160</v>
      </c>
      <c r="G692" s="65">
        <v>160508</v>
      </c>
      <c r="H692" s="65">
        <v>129528</v>
      </c>
      <c r="I692" s="66">
        <f t="shared" si="91"/>
        <v>129528</v>
      </c>
      <c r="J692" s="66">
        <f t="shared" si="90"/>
        <v>136393</v>
      </c>
      <c r="K692" s="66">
        <f t="shared" si="90"/>
        <v>143622</v>
      </c>
      <c r="L692" s="62">
        <v>0</v>
      </c>
      <c r="M692" s="62">
        <v>190000</v>
      </c>
      <c r="N692" s="62">
        <v>34528.42</v>
      </c>
      <c r="O692" s="62"/>
      <c r="P692" s="62">
        <v>94999.58</v>
      </c>
      <c r="Q692" s="62">
        <v>26.65</v>
      </c>
      <c r="R692" s="62">
        <v>34</v>
      </c>
      <c r="S692" s="62">
        <v>3495</v>
      </c>
      <c r="T692" s="62">
        <v>2283610</v>
      </c>
      <c r="U692" s="65">
        <v>34528.42</v>
      </c>
      <c r="V692" s="65"/>
      <c r="W692" s="65">
        <v>0</v>
      </c>
      <c r="X692" s="65">
        <v>-30980</v>
      </c>
      <c r="Y692" s="62">
        <v>190000</v>
      </c>
      <c r="Z692" s="62">
        <v>0</v>
      </c>
      <c r="AA692" s="62">
        <v>0</v>
      </c>
      <c r="AB692" s="62">
        <v>0</v>
      </c>
      <c r="AC692" s="62">
        <v>0</v>
      </c>
      <c r="AD692" s="62">
        <v>0</v>
      </c>
      <c r="AE692" s="62">
        <v>0</v>
      </c>
      <c r="AF692" s="62">
        <v>0</v>
      </c>
      <c r="AG692" s="62"/>
      <c r="AH692" s="62"/>
      <c r="AI692" s="62"/>
      <c r="AJ692" s="62"/>
    </row>
    <row r="693" spans="1:36" outlineLevel="2" x14ac:dyDescent="0.3">
      <c r="A693" s="62" t="s">
        <v>583</v>
      </c>
      <c r="B693" s="62" t="str">
        <f t="shared" si="89"/>
        <v>P08</v>
      </c>
      <c r="C693" s="63" t="str">
        <f>VLOOKUP(MID(E693,1,4),Sheet1!B$2:H$123,3,)</f>
        <v>IT SEDIBENG</v>
      </c>
      <c r="D693" s="64" t="str">
        <f>VLOOKUP(B693,project!A$2:D$101,2,)</f>
        <v xml:space="preserve">MAINTENANCE_PPE &amp; FURNITURE_IT SEDIBENG           </v>
      </c>
      <c r="E693" s="63" t="s">
        <v>1939</v>
      </c>
      <c r="F693" s="63" t="s">
        <v>160</v>
      </c>
      <c r="G693" s="65">
        <v>250000</v>
      </c>
      <c r="H693" s="65">
        <v>50000</v>
      </c>
      <c r="I693" s="66">
        <f t="shared" si="91"/>
        <v>50000</v>
      </c>
      <c r="J693" s="66">
        <f t="shared" si="90"/>
        <v>52650</v>
      </c>
      <c r="K693" s="66">
        <f t="shared" si="90"/>
        <v>55440</v>
      </c>
      <c r="L693" s="62">
        <v>0</v>
      </c>
      <c r="M693" s="62">
        <v>0</v>
      </c>
      <c r="N693" s="62">
        <v>0</v>
      </c>
      <c r="O693" s="62"/>
      <c r="P693" s="62">
        <v>50000</v>
      </c>
      <c r="Q693" s="62">
        <v>0</v>
      </c>
      <c r="R693" s="62">
        <v>34</v>
      </c>
      <c r="S693" s="62">
        <v>3495</v>
      </c>
      <c r="T693" s="62">
        <v>2283610</v>
      </c>
      <c r="U693" s="65">
        <v>0</v>
      </c>
      <c r="V693" s="65"/>
      <c r="W693" s="65">
        <v>0</v>
      </c>
      <c r="X693" s="65">
        <v>-200000</v>
      </c>
      <c r="Y693" s="62">
        <v>0</v>
      </c>
      <c r="Z693" s="62">
        <v>0</v>
      </c>
      <c r="AA693" s="62">
        <v>0</v>
      </c>
      <c r="AB693" s="62">
        <v>0</v>
      </c>
      <c r="AC693" s="62">
        <v>43317</v>
      </c>
      <c r="AD693" s="62">
        <v>0</v>
      </c>
      <c r="AE693" s="62">
        <v>0</v>
      </c>
      <c r="AF693" s="62">
        <v>0</v>
      </c>
      <c r="AG693" s="62"/>
      <c r="AH693" s="62"/>
      <c r="AI693" s="62"/>
      <c r="AJ693" s="62"/>
    </row>
    <row r="694" spans="1:36" outlineLevel="2" x14ac:dyDescent="0.3">
      <c r="A694" s="62" t="s">
        <v>583</v>
      </c>
      <c r="B694" s="62" t="str">
        <f t="shared" si="89"/>
        <v>MRC</v>
      </c>
      <c r="C694" s="63" t="str">
        <f>VLOOKUP(MID(E694,1,4),Sheet1!B$2:H$123,3,)</f>
        <v>IT SEDIBENG</v>
      </c>
      <c r="D694" s="64" t="str">
        <f>VLOOKUP(B694,project!A$2:D$101,2,)</f>
        <v xml:space="preserve">P-MUNICIPAL RUNNING COST                          </v>
      </c>
      <c r="E694" s="63" t="s">
        <v>1940</v>
      </c>
      <c r="F694" s="63" t="s">
        <v>178</v>
      </c>
      <c r="G694" s="65">
        <v>165077</v>
      </c>
      <c r="H694" s="65">
        <v>208851</v>
      </c>
      <c r="I694" s="66">
        <f t="shared" si="91"/>
        <v>208851</v>
      </c>
      <c r="J694" s="66">
        <f t="shared" si="90"/>
        <v>219920</v>
      </c>
      <c r="K694" s="66">
        <f t="shared" si="90"/>
        <v>231576</v>
      </c>
      <c r="L694" s="62">
        <v>10129.43</v>
      </c>
      <c r="M694" s="62">
        <v>0</v>
      </c>
      <c r="N694" s="62">
        <v>128434.46</v>
      </c>
      <c r="O694" s="62"/>
      <c r="P694" s="62">
        <v>80416.539999999994</v>
      </c>
      <c r="Q694" s="62">
        <v>61.49</v>
      </c>
      <c r="R694" s="62">
        <v>34</v>
      </c>
      <c r="S694" s="62">
        <v>3495</v>
      </c>
      <c r="T694" s="62">
        <v>2301100</v>
      </c>
      <c r="U694" s="65">
        <v>128434.46</v>
      </c>
      <c r="V694" s="65"/>
      <c r="W694" s="65">
        <v>43774</v>
      </c>
      <c r="X694" s="65">
        <v>0</v>
      </c>
      <c r="Y694" s="62">
        <v>0</v>
      </c>
      <c r="Z694" s="62">
        <v>0</v>
      </c>
      <c r="AA694" s="62">
        <v>0</v>
      </c>
      <c r="AB694" s="62">
        <v>0</v>
      </c>
      <c r="AC694" s="62">
        <v>9884.26</v>
      </c>
      <c r="AD694" s="62">
        <v>0</v>
      </c>
      <c r="AE694" s="62">
        <v>0</v>
      </c>
      <c r="AF694" s="62">
        <v>0</v>
      </c>
      <c r="AG694" s="62"/>
      <c r="AH694" s="62"/>
      <c r="AI694" s="62"/>
      <c r="AJ694" s="62"/>
    </row>
    <row r="695" spans="1:36" outlineLevel="2" x14ac:dyDescent="0.3">
      <c r="A695" s="62" t="s">
        <v>583</v>
      </c>
      <c r="B695" s="62" t="str">
        <f t="shared" si="89"/>
        <v>MRC</v>
      </c>
      <c r="C695" s="63" t="str">
        <f>VLOOKUP(MID(E695,1,4),Sheet1!B$2:H$123,3,)</f>
        <v>IT SEDIBENG</v>
      </c>
      <c r="D695" s="64" t="str">
        <f>VLOOKUP(B695,project!A$2:D$101,2,)</f>
        <v xml:space="preserve">P-MUNICIPAL RUNNING COST                          </v>
      </c>
      <c r="E695" s="63" t="s">
        <v>1941</v>
      </c>
      <c r="F695" s="63" t="s">
        <v>179</v>
      </c>
      <c r="G695" s="65">
        <v>108597</v>
      </c>
      <c r="H695" s="65">
        <v>20000</v>
      </c>
      <c r="I695" s="66">
        <f t="shared" si="91"/>
        <v>20000</v>
      </c>
      <c r="J695" s="66">
        <f t="shared" si="90"/>
        <v>21060</v>
      </c>
      <c r="K695" s="66">
        <f t="shared" si="90"/>
        <v>22176</v>
      </c>
      <c r="L695" s="62">
        <v>0</v>
      </c>
      <c r="M695" s="62">
        <v>0</v>
      </c>
      <c r="N695" s="62">
        <v>2653.01</v>
      </c>
      <c r="O695" s="62"/>
      <c r="P695" s="62">
        <v>17346.990000000002</v>
      </c>
      <c r="Q695" s="62">
        <v>13.26</v>
      </c>
      <c r="R695" s="62">
        <v>34</v>
      </c>
      <c r="S695" s="62">
        <v>3495</v>
      </c>
      <c r="T695" s="62">
        <v>2301110</v>
      </c>
      <c r="U695" s="65">
        <v>2653.01</v>
      </c>
      <c r="V695" s="65"/>
      <c r="W695" s="65">
        <v>0</v>
      </c>
      <c r="X695" s="65">
        <v>-88597</v>
      </c>
      <c r="Y695" s="62">
        <v>0</v>
      </c>
      <c r="Z695" s="62">
        <v>0</v>
      </c>
      <c r="AA695" s="62">
        <v>0</v>
      </c>
      <c r="AB695" s="62">
        <v>0</v>
      </c>
      <c r="AC695" s="62">
        <v>0</v>
      </c>
      <c r="AD695" s="62">
        <v>0</v>
      </c>
      <c r="AE695" s="62">
        <v>0</v>
      </c>
      <c r="AF695" s="62">
        <v>0</v>
      </c>
      <c r="AG695" s="62"/>
      <c r="AH695" s="62"/>
      <c r="AI695" s="62"/>
      <c r="AJ695" s="62"/>
    </row>
    <row r="696" spans="1:36" outlineLevel="2" x14ac:dyDescent="0.3">
      <c r="A696" s="62" t="s">
        <v>583</v>
      </c>
      <c r="B696" s="62" t="str">
        <f t="shared" si="89"/>
        <v>MRC</v>
      </c>
      <c r="C696" s="63" t="str">
        <f>VLOOKUP(MID(E696,1,4),Sheet1!B$2:H$123,3,)</f>
        <v>IT SEDIBENG</v>
      </c>
      <c r="D696" s="64" t="str">
        <f>VLOOKUP(B696,project!A$2:D$101,2,)</f>
        <v xml:space="preserve">P-MUNICIPAL RUNNING COST                          </v>
      </c>
      <c r="E696" s="63" t="s">
        <v>1942</v>
      </c>
      <c r="F696" s="63" t="s">
        <v>185</v>
      </c>
      <c r="G696" s="65">
        <v>100000</v>
      </c>
      <c r="H696" s="65">
        <v>4000</v>
      </c>
      <c r="I696" s="66">
        <f t="shared" si="91"/>
        <v>4000</v>
      </c>
      <c r="J696" s="66">
        <f t="shared" si="90"/>
        <v>4212</v>
      </c>
      <c r="K696" s="66">
        <f t="shared" si="90"/>
        <v>4435</v>
      </c>
      <c r="L696" s="62">
        <v>129.41</v>
      </c>
      <c r="M696" s="62">
        <v>0</v>
      </c>
      <c r="N696" s="62">
        <v>1631.19</v>
      </c>
      <c r="O696" s="62"/>
      <c r="P696" s="62">
        <v>2368.81</v>
      </c>
      <c r="Q696" s="62">
        <v>40.770000000000003</v>
      </c>
      <c r="R696" s="62">
        <v>34</v>
      </c>
      <c r="S696" s="62">
        <v>3495</v>
      </c>
      <c r="T696" s="62">
        <v>2301720</v>
      </c>
      <c r="U696" s="65">
        <v>1631.19</v>
      </c>
      <c r="V696" s="65"/>
      <c r="W696" s="65">
        <v>0</v>
      </c>
      <c r="X696" s="65">
        <v>-96000</v>
      </c>
      <c r="Y696" s="62">
        <v>0</v>
      </c>
      <c r="Z696" s="62">
        <v>0</v>
      </c>
      <c r="AA696" s="62">
        <v>0</v>
      </c>
      <c r="AB696" s="62">
        <v>0</v>
      </c>
      <c r="AC696" s="62">
        <v>0</v>
      </c>
      <c r="AD696" s="62">
        <v>0</v>
      </c>
      <c r="AE696" s="62">
        <v>0</v>
      </c>
      <c r="AF696" s="62">
        <v>0</v>
      </c>
      <c r="AG696" s="62"/>
      <c r="AH696" s="62"/>
      <c r="AI696" s="62"/>
      <c r="AJ696" s="62"/>
    </row>
    <row r="697" spans="1:36" outlineLevel="2" x14ac:dyDescent="0.3">
      <c r="A697" s="62" t="s">
        <v>583</v>
      </c>
      <c r="B697" s="62" t="str">
        <f t="shared" si="89"/>
        <v>P04</v>
      </c>
      <c r="C697" s="63" t="str">
        <f>VLOOKUP(MID(E697,1,4),Sheet1!B$2:H$123,3,)</f>
        <v>IT SEDIBENG</v>
      </c>
      <c r="D697" s="64" t="str">
        <f>VLOOKUP(B697,project!A$2:D$101,2,)</f>
        <v xml:space="preserve">MAINT - NETWORK INFRASTR_IT SEDIBENG              </v>
      </c>
      <c r="E697" s="63" t="s">
        <v>1943</v>
      </c>
      <c r="F697" s="63" t="s">
        <v>186</v>
      </c>
      <c r="G697" s="65">
        <v>397570</v>
      </c>
      <c r="H697" s="65">
        <v>365961</v>
      </c>
      <c r="I697" s="66">
        <f t="shared" si="91"/>
        <v>365961</v>
      </c>
      <c r="J697" s="66">
        <f t="shared" si="90"/>
        <v>385357</v>
      </c>
      <c r="K697" s="66">
        <f t="shared" si="90"/>
        <v>405781</v>
      </c>
      <c r="L697" s="62">
        <v>30413.4</v>
      </c>
      <c r="M697" s="62">
        <v>0</v>
      </c>
      <c r="N697" s="62">
        <v>212893.8</v>
      </c>
      <c r="O697" s="62"/>
      <c r="P697" s="62">
        <v>153067.20000000001</v>
      </c>
      <c r="Q697" s="62">
        <v>58.17</v>
      </c>
      <c r="R697" s="62">
        <v>34</v>
      </c>
      <c r="S697" s="62">
        <v>3495</v>
      </c>
      <c r="T697" s="62">
        <v>2301730</v>
      </c>
      <c r="U697" s="65">
        <v>212893.8</v>
      </c>
      <c r="V697" s="65"/>
      <c r="W697" s="65">
        <v>0</v>
      </c>
      <c r="X697" s="65">
        <v>-31609</v>
      </c>
      <c r="Y697" s="62">
        <v>0</v>
      </c>
      <c r="Z697" s="62">
        <v>0</v>
      </c>
      <c r="AA697" s="62">
        <v>0</v>
      </c>
      <c r="AB697" s="62">
        <v>0</v>
      </c>
      <c r="AC697" s="62">
        <v>0</v>
      </c>
      <c r="AD697" s="62">
        <v>0</v>
      </c>
      <c r="AE697" s="62">
        <v>0</v>
      </c>
      <c r="AF697" s="62">
        <v>0</v>
      </c>
      <c r="AG697" s="62"/>
      <c r="AH697" s="62"/>
      <c r="AI697" s="62"/>
      <c r="AJ697" s="62"/>
    </row>
    <row r="698" spans="1:36" outlineLevel="2" x14ac:dyDescent="0.3">
      <c r="A698" s="62" t="s">
        <v>583</v>
      </c>
      <c r="B698" s="62" t="str">
        <f t="shared" si="89"/>
        <v>P04</v>
      </c>
      <c r="C698" s="63" t="str">
        <f>VLOOKUP(MID(E698,1,4),Sheet1!B$2:H$123,3,)</f>
        <v>IT SEDIBENG</v>
      </c>
      <c r="D698" s="64" t="str">
        <f>VLOOKUP(B698,project!A$2:D$101,2,)</f>
        <v xml:space="preserve">MAINT - NETWORK INFRASTR_IT SEDIBENG              </v>
      </c>
      <c r="E698" s="63" t="s">
        <v>1944</v>
      </c>
      <c r="F698" s="63" t="s">
        <v>187</v>
      </c>
      <c r="G698" s="65">
        <v>2000000</v>
      </c>
      <c r="H698" s="65">
        <v>1360000</v>
      </c>
      <c r="I698" s="66">
        <f t="shared" si="91"/>
        <v>1360000</v>
      </c>
      <c r="J698" s="66">
        <f t="shared" si="90"/>
        <v>1432080</v>
      </c>
      <c r="K698" s="66">
        <f t="shared" si="90"/>
        <v>1507980</v>
      </c>
      <c r="L698" s="62">
        <v>0</v>
      </c>
      <c r="M698" s="62">
        <v>25195</v>
      </c>
      <c r="N698" s="62">
        <v>682998.89</v>
      </c>
      <c r="O698" s="62"/>
      <c r="P698" s="62">
        <v>677001.11</v>
      </c>
      <c r="Q698" s="62">
        <v>50.22</v>
      </c>
      <c r="R698" s="62">
        <v>34</v>
      </c>
      <c r="S698" s="62">
        <v>3495</v>
      </c>
      <c r="T698" s="62">
        <v>2301750</v>
      </c>
      <c r="U698" s="65">
        <v>682998.89</v>
      </c>
      <c r="V698" s="65"/>
      <c r="W698" s="65">
        <v>0</v>
      </c>
      <c r="X698" s="65">
        <v>-640000</v>
      </c>
      <c r="Y698" s="62">
        <v>25195</v>
      </c>
      <c r="Z698" s="62">
        <v>17490</v>
      </c>
      <c r="AA698" s="62">
        <v>0</v>
      </c>
      <c r="AB698" s="62">
        <v>0</v>
      </c>
      <c r="AC698" s="62">
        <v>17490</v>
      </c>
      <c r="AD698" s="62">
        <v>0</v>
      </c>
      <c r="AE698" s="62">
        <v>0</v>
      </c>
      <c r="AF698" s="62">
        <v>0</v>
      </c>
      <c r="AG698" s="62"/>
      <c r="AH698" s="62"/>
      <c r="AI698" s="62"/>
      <c r="AJ698" s="62"/>
    </row>
    <row r="699" spans="1:36" outlineLevel="2" x14ac:dyDescent="0.3">
      <c r="A699" s="62" t="s">
        <v>583</v>
      </c>
      <c r="B699" s="62" t="str">
        <f t="shared" si="89"/>
        <v>MRC</v>
      </c>
      <c r="C699" s="63" t="str">
        <f>VLOOKUP(MID(E699,1,4),Sheet1!B$2:H$123,3,)</f>
        <v>IT SEDIBENG</v>
      </c>
      <c r="D699" s="64" t="str">
        <f>VLOOKUP(B699,project!A$2:D$101,2,)</f>
        <v xml:space="preserve">P-MUNICIPAL RUNNING COST                          </v>
      </c>
      <c r="E699" s="63" t="s">
        <v>1945</v>
      </c>
      <c r="F699" s="63" t="s">
        <v>188</v>
      </c>
      <c r="G699" s="65">
        <v>3500000</v>
      </c>
      <c r="H699" s="65">
        <v>2207142</v>
      </c>
      <c r="I699" s="66">
        <f t="shared" si="91"/>
        <v>2207142</v>
      </c>
      <c r="J699" s="66">
        <f t="shared" si="90"/>
        <v>2324121</v>
      </c>
      <c r="K699" s="66">
        <f t="shared" si="90"/>
        <v>2447299</v>
      </c>
      <c r="L699" s="62">
        <v>405910.18</v>
      </c>
      <c r="M699" s="62">
        <v>0</v>
      </c>
      <c r="N699" s="62">
        <v>1154876.52</v>
      </c>
      <c r="O699" s="62"/>
      <c r="P699" s="62">
        <v>1052265.48</v>
      </c>
      <c r="Q699" s="62">
        <v>52.32</v>
      </c>
      <c r="R699" s="62">
        <v>34</v>
      </c>
      <c r="S699" s="62">
        <v>3495</v>
      </c>
      <c r="T699" s="62">
        <v>2301780</v>
      </c>
      <c r="U699" s="65">
        <v>1154876.52</v>
      </c>
      <c r="V699" s="65"/>
      <c r="W699" s="65">
        <v>0</v>
      </c>
      <c r="X699" s="65">
        <v>-1292858</v>
      </c>
      <c r="Y699" s="62">
        <v>0</v>
      </c>
      <c r="Z699" s="62">
        <v>0</v>
      </c>
      <c r="AA699" s="62">
        <v>0</v>
      </c>
      <c r="AB699" s="62">
        <v>0</v>
      </c>
      <c r="AC699" s="62">
        <v>79757.19</v>
      </c>
      <c r="AD699" s="62">
        <v>0</v>
      </c>
      <c r="AE699" s="62">
        <v>0</v>
      </c>
      <c r="AF699" s="62">
        <v>0</v>
      </c>
      <c r="AG699" s="62"/>
      <c r="AH699" s="62"/>
      <c r="AI699" s="62"/>
      <c r="AJ699" s="62"/>
    </row>
    <row r="700" spans="1:36" outlineLevel="2" x14ac:dyDescent="0.3">
      <c r="A700" s="62" t="s">
        <v>583</v>
      </c>
      <c r="B700" s="62" t="str">
        <f t="shared" si="89"/>
        <v>P04</v>
      </c>
      <c r="C700" s="63" t="str">
        <f>VLOOKUP(MID(E700,1,4),Sheet1!B$2:H$123,3,)</f>
        <v>IT SEDIBENG</v>
      </c>
      <c r="D700" s="64" t="str">
        <f>VLOOKUP(B700,project!A$2:D$101,2,)</f>
        <v xml:space="preserve">MAINT - NETWORK INFRASTR_IT SEDIBENG              </v>
      </c>
      <c r="E700" s="63" t="s">
        <v>1946</v>
      </c>
      <c r="F700" s="63" t="s">
        <v>189</v>
      </c>
      <c r="G700" s="65">
        <v>81771</v>
      </c>
      <c r="H700" s="65">
        <v>91579</v>
      </c>
      <c r="I700" s="66">
        <f t="shared" si="91"/>
        <v>91579</v>
      </c>
      <c r="J700" s="66">
        <f t="shared" si="90"/>
        <v>96433</v>
      </c>
      <c r="K700" s="66">
        <f t="shared" si="90"/>
        <v>101544</v>
      </c>
      <c r="L700" s="62">
        <v>6368.51</v>
      </c>
      <c r="M700" s="62">
        <v>0</v>
      </c>
      <c r="N700" s="62">
        <v>57316.59</v>
      </c>
      <c r="O700" s="62"/>
      <c r="P700" s="62">
        <v>34262.410000000003</v>
      </c>
      <c r="Q700" s="62">
        <v>62.58</v>
      </c>
      <c r="R700" s="62">
        <v>34</v>
      </c>
      <c r="S700" s="62">
        <v>3495</v>
      </c>
      <c r="T700" s="62">
        <v>2301820</v>
      </c>
      <c r="U700" s="65">
        <v>57316.59</v>
      </c>
      <c r="V700" s="65"/>
      <c r="W700" s="65">
        <v>9808</v>
      </c>
      <c r="X700" s="65">
        <v>0</v>
      </c>
      <c r="Y700" s="62">
        <v>0</v>
      </c>
      <c r="Z700" s="62">
        <v>0</v>
      </c>
      <c r="AA700" s="62">
        <v>0</v>
      </c>
      <c r="AB700" s="62">
        <v>0</v>
      </c>
      <c r="AC700" s="62">
        <v>0</v>
      </c>
      <c r="AD700" s="62">
        <v>0</v>
      </c>
      <c r="AE700" s="62">
        <v>0</v>
      </c>
      <c r="AF700" s="62">
        <v>0</v>
      </c>
      <c r="AG700" s="62"/>
      <c r="AH700" s="62"/>
      <c r="AI700" s="62"/>
      <c r="AJ700" s="62"/>
    </row>
    <row r="701" spans="1:36" outlineLevel="2" x14ac:dyDescent="0.3">
      <c r="A701" s="62" t="s">
        <v>583</v>
      </c>
      <c r="B701" s="62" t="str">
        <f t="shared" si="89"/>
        <v>MRC</v>
      </c>
      <c r="C701" s="63" t="str">
        <f>VLOOKUP(MID(E701,1,4),Sheet1!B$2:H$123,3,)</f>
        <v>IT SEDIBENG</v>
      </c>
      <c r="D701" s="64" t="str">
        <f>VLOOKUP(B701,project!A$2:D$101,2,)</f>
        <v xml:space="preserve">P-MUNICIPAL RUNNING COST                          </v>
      </c>
      <c r="E701" s="63" t="s">
        <v>1947</v>
      </c>
      <c r="F701" s="63" t="s">
        <v>198</v>
      </c>
      <c r="G701" s="65">
        <v>63045</v>
      </c>
      <c r="H701" s="65">
        <v>62576</v>
      </c>
      <c r="I701" s="66">
        <f>ROUND(IF(ISERROR(VLOOKUP(CONCATENATE(E701," Total"),[1]salbud19!$E$6:$S$5588,15,)=TRUE),0,VLOOKUP(CONCATENATE(E701," Total"),[1]salbud19!$E$6:$S$5588,15,)),0)</f>
        <v>59596</v>
      </c>
      <c r="J701" s="66">
        <f t="shared" si="90"/>
        <v>62755</v>
      </c>
      <c r="K701" s="66">
        <f t="shared" si="90"/>
        <v>66081</v>
      </c>
      <c r="L701" s="62">
        <v>0</v>
      </c>
      <c r="M701" s="62">
        <v>0</v>
      </c>
      <c r="N701" s="62">
        <v>35695.58</v>
      </c>
      <c r="O701" s="62"/>
      <c r="P701" s="62">
        <v>26880.42</v>
      </c>
      <c r="Q701" s="62">
        <v>57.04</v>
      </c>
      <c r="R701" s="62">
        <v>34</v>
      </c>
      <c r="S701" s="62">
        <v>3495</v>
      </c>
      <c r="T701" s="62">
        <v>2305410</v>
      </c>
      <c r="U701" s="65">
        <v>35695.58</v>
      </c>
      <c r="V701" s="65"/>
      <c r="W701" s="65">
        <v>0</v>
      </c>
      <c r="X701" s="65">
        <v>-469</v>
      </c>
      <c r="Y701" s="62">
        <v>0</v>
      </c>
      <c r="Z701" s="62">
        <v>0</v>
      </c>
      <c r="AA701" s="62">
        <v>0</v>
      </c>
      <c r="AB701" s="62">
        <v>0</v>
      </c>
      <c r="AC701" s="62">
        <v>6347.71</v>
      </c>
      <c r="AD701" s="62">
        <v>0</v>
      </c>
      <c r="AE701" s="62">
        <v>0</v>
      </c>
      <c r="AF701" s="62">
        <v>0</v>
      </c>
      <c r="AG701" s="62"/>
      <c r="AH701" s="62"/>
      <c r="AI701" s="62"/>
      <c r="AJ701" s="62"/>
    </row>
    <row r="702" spans="1:36" outlineLevel="2" x14ac:dyDescent="0.3">
      <c r="A702" s="62" t="s">
        <v>583</v>
      </c>
      <c r="B702" s="62" t="str">
        <f t="shared" si="89"/>
        <v>MRC</v>
      </c>
      <c r="C702" s="63" t="str">
        <f>VLOOKUP(MID(E702,1,4),Sheet1!B$2:H$123,3,)</f>
        <v>IT SEDIBENG</v>
      </c>
      <c r="D702" s="64" t="str">
        <f>VLOOKUP(B702,project!A$2:D$101,2,)</f>
        <v xml:space="preserve">P-MUNICIPAL RUNNING COST                          </v>
      </c>
      <c r="E702" s="63" t="s">
        <v>1948</v>
      </c>
      <c r="F702" s="63" t="s">
        <v>199</v>
      </c>
      <c r="G702" s="65">
        <v>11700</v>
      </c>
      <c r="H702" s="65">
        <v>0</v>
      </c>
      <c r="I702" s="66">
        <f t="shared" ref="I702:I710" si="92">(H702)</f>
        <v>0</v>
      </c>
      <c r="J702" s="66">
        <f t="shared" si="90"/>
        <v>0</v>
      </c>
      <c r="K702" s="66">
        <f t="shared" si="90"/>
        <v>0</v>
      </c>
      <c r="L702" s="62">
        <v>0</v>
      </c>
      <c r="M702" s="62">
        <v>0</v>
      </c>
      <c r="N702" s="62">
        <v>0</v>
      </c>
      <c r="O702" s="62"/>
      <c r="P702" s="62">
        <v>0</v>
      </c>
      <c r="Q702" s="62">
        <v>0</v>
      </c>
      <c r="R702" s="62">
        <v>34</v>
      </c>
      <c r="S702" s="62">
        <v>3495</v>
      </c>
      <c r="T702" s="62">
        <v>2305760</v>
      </c>
      <c r="U702" s="65">
        <v>0</v>
      </c>
      <c r="V702" s="65"/>
      <c r="W702" s="65">
        <v>0</v>
      </c>
      <c r="X702" s="65">
        <v>-11700</v>
      </c>
      <c r="Y702" s="62">
        <v>0</v>
      </c>
      <c r="Z702" s="62">
        <v>0</v>
      </c>
      <c r="AA702" s="62">
        <v>0</v>
      </c>
      <c r="AB702" s="62">
        <v>0</v>
      </c>
      <c r="AC702" s="62">
        <v>0</v>
      </c>
      <c r="AD702" s="62">
        <v>0</v>
      </c>
      <c r="AE702" s="62">
        <v>0</v>
      </c>
      <c r="AF702" s="62">
        <v>0</v>
      </c>
      <c r="AG702" s="62"/>
      <c r="AH702" s="62"/>
      <c r="AI702" s="62"/>
      <c r="AJ702" s="62"/>
    </row>
    <row r="703" spans="1:36" outlineLevel="2" x14ac:dyDescent="0.3">
      <c r="A703" s="62" t="s">
        <v>583</v>
      </c>
      <c r="B703" s="62" t="str">
        <f t="shared" si="89"/>
        <v>MRC</v>
      </c>
      <c r="C703" s="63" t="str">
        <f>VLOOKUP(MID(E703,1,4),Sheet1!B$2:H$123,3,)</f>
        <v>IT SEDIBENG</v>
      </c>
      <c r="D703" s="64" t="str">
        <f>VLOOKUP(B703,project!A$2:D$101,2,)</f>
        <v xml:space="preserve">P-MUNICIPAL RUNNING COST                          </v>
      </c>
      <c r="E703" s="63" t="s">
        <v>1949</v>
      </c>
      <c r="F703" s="63" t="s">
        <v>200</v>
      </c>
      <c r="G703" s="65">
        <v>3573</v>
      </c>
      <c r="H703" s="65">
        <v>0</v>
      </c>
      <c r="I703" s="66">
        <f t="shared" si="92"/>
        <v>0</v>
      </c>
      <c r="J703" s="66">
        <f t="shared" si="90"/>
        <v>0</v>
      </c>
      <c r="K703" s="66">
        <f t="shared" si="90"/>
        <v>0</v>
      </c>
      <c r="L703" s="62">
        <v>0</v>
      </c>
      <c r="M703" s="62">
        <v>0</v>
      </c>
      <c r="N703" s="62">
        <v>0</v>
      </c>
      <c r="O703" s="62"/>
      <c r="P703" s="62">
        <v>0</v>
      </c>
      <c r="Q703" s="62">
        <v>0</v>
      </c>
      <c r="R703" s="62">
        <v>34</v>
      </c>
      <c r="S703" s="62">
        <v>3495</v>
      </c>
      <c r="T703" s="62">
        <v>2305770</v>
      </c>
      <c r="U703" s="65">
        <v>0</v>
      </c>
      <c r="V703" s="65"/>
      <c r="W703" s="65">
        <v>0</v>
      </c>
      <c r="X703" s="65">
        <v>-3573</v>
      </c>
      <c r="Y703" s="62">
        <v>0</v>
      </c>
      <c r="Z703" s="62">
        <v>0</v>
      </c>
      <c r="AA703" s="62">
        <v>0</v>
      </c>
      <c r="AB703" s="62">
        <v>0</v>
      </c>
      <c r="AC703" s="62">
        <v>0</v>
      </c>
      <c r="AD703" s="62">
        <v>0</v>
      </c>
      <c r="AE703" s="62">
        <v>0</v>
      </c>
      <c r="AF703" s="62">
        <v>0</v>
      </c>
      <c r="AG703" s="62"/>
      <c r="AH703" s="62"/>
      <c r="AI703" s="62"/>
      <c r="AJ703" s="62"/>
    </row>
    <row r="704" spans="1:36" outlineLevel="2" x14ac:dyDescent="0.3">
      <c r="A704" s="62" t="s">
        <v>583</v>
      </c>
      <c r="B704" s="62" t="str">
        <f t="shared" si="89"/>
        <v>MRC</v>
      </c>
      <c r="C704" s="63" t="str">
        <f>VLOOKUP(MID(E704,1,4),Sheet1!B$2:H$123,3,)</f>
        <v>IT SEDIBENG</v>
      </c>
      <c r="D704" s="64" t="str">
        <f>VLOOKUP(B704,project!A$2:D$101,2,)</f>
        <v xml:space="preserve">P-MUNICIPAL RUNNING COST                          </v>
      </c>
      <c r="E704" s="63" t="s">
        <v>1950</v>
      </c>
      <c r="F704" s="63" t="s">
        <v>202</v>
      </c>
      <c r="G704" s="65">
        <v>1098</v>
      </c>
      <c r="H704" s="65">
        <v>0</v>
      </c>
      <c r="I704" s="66">
        <f t="shared" si="92"/>
        <v>0</v>
      </c>
      <c r="J704" s="66">
        <f t="shared" si="90"/>
        <v>0</v>
      </c>
      <c r="K704" s="66">
        <f t="shared" si="90"/>
        <v>0</v>
      </c>
      <c r="L704" s="62">
        <v>0</v>
      </c>
      <c r="M704" s="62">
        <v>0</v>
      </c>
      <c r="N704" s="62">
        <v>0</v>
      </c>
      <c r="O704" s="62"/>
      <c r="P704" s="62">
        <v>0</v>
      </c>
      <c r="Q704" s="62">
        <v>0</v>
      </c>
      <c r="R704" s="62">
        <v>34</v>
      </c>
      <c r="S704" s="62">
        <v>3495</v>
      </c>
      <c r="T704" s="62">
        <v>2305790</v>
      </c>
      <c r="U704" s="65">
        <v>0</v>
      </c>
      <c r="V704" s="65"/>
      <c r="W704" s="65">
        <v>0</v>
      </c>
      <c r="X704" s="65">
        <v>-1098</v>
      </c>
      <c r="Y704" s="62">
        <v>0</v>
      </c>
      <c r="Z704" s="62">
        <v>0</v>
      </c>
      <c r="AA704" s="62">
        <v>0</v>
      </c>
      <c r="AB704" s="62">
        <v>0</v>
      </c>
      <c r="AC704" s="62">
        <v>0</v>
      </c>
      <c r="AD704" s="62">
        <v>0</v>
      </c>
      <c r="AE704" s="62">
        <v>0</v>
      </c>
      <c r="AF704" s="62">
        <v>0</v>
      </c>
      <c r="AG704" s="62"/>
      <c r="AH704" s="62"/>
      <c r="AI704" s="62"/>
      <c r="AJ704" s="62"/>
    </row>
    <row r="705" spans="1:36" outlineLevel="2" x14ac:dyDescent="0.3">
      <c r="A705" s="62" t="s">
        <v>583</v>
      </c>
      <c r="B705" s="62" t="str">
        <f t="shared" si="89"/>
        <v>MRC</v>
      </c>
      <c r="C705" s="63" t="str">
        <f>VLOOKUP(MID(E705,1,4),Sheet1!B$2:H$123,3,)</f>
        <v>IT SEDIBENG</v>
      </c>
      <c r="D705" s="64" t="str">
        <f>VLOOKUP(B705,project!A$2:D$101,2,)</f>
        <v xml:space="preserve">P-MUNICIPAL RUNNING COST                          </v>
      </c>
      <c r="E705" s="63" t="s">
        <v>1951</v>
      </c>
      <c r="F705" s="63" t="s">
        <v>203</v>
      </c>
      <c r="G705" s="65">
        <v>3660</v>
      </c>
      <c r="H705" s="65">
        <v>0</v>
      </c>
      <c r="I705" s="66">
        <f t="shared" si="92"/>
        <v>0</v>
      </c>
      <c r="J705" s="66">
        <f t="shared" si="90"/>
        <v>0</v>
      </c>
      <c r="K705" s="66">
        <f t="shared" si="90"/>
        <v>0</v>
      </c>
      <c r="L705" s="62">
        <v>0</v>
      </c>
      <c r="M705" s="62">
        <v>0</v>
      </c>
      <c r="N705" s="62">
        <v>0</v>
      </c>
      <c r="O705" s="62"/>
      <c r="P705" s="62">
        <v>0</v>
      </c>
      <c r="Q705" s="62">
        <v>0</v>
      </c>
      <c r="R705" s="62">
        <v>34</v>
      </c>
      <c r="S705" s="62">
        <v>3495</v>
      </c>
      <c r="T705" s="62">
        <v>2305800</v>
      </c>
      <c r="U705" s="65">
        <v>0</v>
      </c>
      <c r="V705" s="65"/>
      <c r="W705" s="65">
        <v>0</v>
      </c>
      <c r="X705" s="65">
        <v>-3660</v>
      </c>
      <c r="Y705" s="62">
        <v>0</v>
      </c>
      <c r="Z705" s="62">
        <v>0</v>
      </c>
      <c r="AA705" s="62">
        <v>0</v>
      </c>
      <c r="AB705" s="62">
        <v>0</v>
      </c>
      <c r="AC705" s="62">
        <v>0</v>
      </c>
      <c r="AD705" s="62">
        <v>0</v>
      </c>
      <c r="AE705" s="62">
        <v>0</v>
      </c>
      <c r="AF705" s="62">
        <v>0</v>
      </c>
      <c r="AG705" s="62"/>
      <c r="AH705" s="62"/>
      <c r="AI705" s="62"/>
      <c r="AJ705" s="62"/>
    </row>
    <row r="706" spans="1:36" outlineLevel="2" x14ac:dyDescent="0.3">
      <c r="A706" s="62" t="s">
        <v>583</v>
      </c>
      <c r="B706" s="62" t="str">
        <f t="shared" si="89"/>
        <v>MRC</v>
      </c>
      <c r="C706" s="63" t="str">
        <f>VLOOKUP(MID(E706,1,4),Sheet1!B$2:H$123,3,)</f>
        <v>IT SEDIBENG</v>
      </c>
      <c r="D706" s="64" t="str">
        <f>VLOOKUP(B706,project!A$2:D$101,2,)</f>
        <v xml:space="preserve">P-MUNICIPAL RUNNING COST                          </v>
      </c>
      <c r="E706" s="63" t="s">
        <v>1952</v>
      </c>
      <c r="F706" s="63" t="s">
        <v>207</v>
      </c>
      <c r="G706" s="65">
        <v>3000</v>
      </c>
      <c r="H706" s="65">
        <v>0</v>
      </c>
      <c r="I706" s="66">
        <f t="shared" si="92"/>
        <v>0</v>
      </c>
      <c r="J706" s="66">
        <f t="shared" si="90"/>
        <v>0</v>
      </c>
      <c r="K706" s="66">
        <f t="shared" si="90"/>
        <v>0</v>
      </c>
      <c r="L706" s="62">
        <v>0</v>
      </c>
      <c r="M706" s="62">
        <v>0</v>
      </c>
      <c r="N706" s="62">
        <v>0</v>
      </c>
      <c r="O706" s="62"/>
      <c r="P706" s="62">
        <v>0</v>
      </c>
      <c r="Q706" s="62">
        <v>0</v>
      </c>
      <c r="R706" s="62">
        <v>34</v>
      </c>
      <c r="S706" s="62">
        <v>3495</v>
      </c>
      <c r="T706" s="62">
        <v>2306100</v>
      </c>
      <c r="U706" s="65">
        <v>0</v>
      </c>
      <c r="V706" s="65"/>
      <c r="W706" s="65">
        <v>0</v>
      </c>
      <c r="X706" s="65">
        <v>-3000</v>
      </c>
      <c r="Y706" s="62">
        <v>0</v>
      </c>
      <c r="Z706" s="62">
        <v>0</v>
      </c>
      <c r="AA706" s="62">
        <v>0</v>
      </c>
      <c r="AB706" s="62">
        <v>0</v>
      </c>
      <c r="AC706" s="62">
        <v>0</v>
      </c>
      <c r="AD706" s="62">
        <v>0</v>
      </c>
      <c r="AE706" s="62">
        <v>0</v>
      </c>
      <c r="AF706" s="62">
        <v>0</v>
      </c>
      <c r="AG706" s="62"/>
      <c r="AH706" s="62"/>
      <c r="AI706" s="62"/>
      <c r="AJ706" s="62"/>
    </row>
    <row r="707" spans="1:36" outlineLevel="2" x14ac:dyDescent="0.3">
      <c r="A707" s="62" t="s">
        <v>583</v>
      </c>
      <c r="B707" s="62" t="str">
        <f t="shared" si="89"/>
        <v>MRC</v>
      </c>
      <c r="C707" s="63" t="str">
        <f>VLOOKUP(MID(E707,1,4),Sheet1!B$2:H$123,3,)</f>
        <v>IT SEDIBENG</v>
      </c>
      <c r="D707" s="64" t="str">
        <f>VLOOKUP(B707,project!A$2:D$101,2,)</f>
        <v xml:space="preserve">P-MUNICIPAL RUNNING COST                          </v>
      </c>
      <c r="E707" s="63" t="s">
        <v>1953</v>
      </c>
      <c r="F707" s="63" t="s">
        <v>212</v>
      </c>
      <c r="G707" s="65">
        <v>462500</v>
      </c>
      <c r="H707" s="65">
        <v>740825</v>
      </c>
      <c r="I707" s="66">
        <f t="shared" si="92"/>
        <v>740825</v>
      </c>
      <c r="J707" s="66">
        <f t="shared" si="90"/>
        <v>780089</v>
      </c>
      <c r="K707" s="66">
        <f t="shared" si="90"/>
        <v>821434</v>
      </c>
      <c r="L707" s="62">
        <v>0</v>
      </c>
      <c r="M707" s="62">
        <v>6386</v>
      </c>
      <c r="N707" s="62">
        <v>459575.13</v>
      </c>
      <c r="O707" s="62"/>
      <c r="P707" s="62">
        <v>281249.87</v>
      </c>
      <c r="Q707" s="62">
        <v>62.03</v>
      </c>
      <c r="R707" s="62">
        <v>34</v>
      </c>
      <c r="S707" s="62">
        <v>3495</v>
      </c>
      <c r="T707" s="62">
        <v>2320600</v>
      </c>
      <c r="U707" s="65">
        <v>459575.13</v>
      </c>
      <c r="V707" s="65"/>
      <c r="W707" s="65">
        <v>278325</v>
      </c>
      <c r="X707" s="65">
        <v>0</v>
      </c>
      <c r="Y707" s="62">
        <v>6386</v>
      </c>
      <c r="Z707" s="62">
        <v>0</v>
      </c>
      <c r="AA707" s="62">
        <v>0</v>
      </c>
      <c r="AB707" s="62">
        <v>0</v>
      </c>
      <c r="AC707" s="62">
        <v>0</v>
      </c>
      <c r="AD707" s="62">
        <v>0</v>
      </c>
      <c r="AE707" s="62">
        <v>0</v>
      </c>
      <c r="AF707" s="62">
        <v>0</v>
      </c>
      <c r="AG707" s="62"/>
      <c r="AH707" s="62"/>
      <c r="AI707" s="62"/>
      <c r="AJ707" s="62"/>
    </row>
    <row r="708" spans="1:36" outlineLevel="2" x14ac:dyDescent="0.3">
      <c r="A708" s="62" t="s">
        <v>583</v>
      </c>
      <c r="B708" s="62" t="str">
        <f t="shared" si="89"/>
        <v>MRC</v>
      </c>
      <c r="C708" s="63" t="str">
        <f>VLOOKUP(MID(E708,1,4),Sheet1!B$2:H$123,3,)</f>
        <v>IT SEDIBENG</v>
      </c>
      <c r="D708" s="64" t="str">
        <f>VLOOKUP(B708,project!A$2:D$101,2,)</f>
        <v xml:space="preserve">P-MUNICIPAL RUNNING COST                          </v>
      </c>
      <c r="E708" s="63" t="s">
        <v>1954</v>
      </c>
      <c r="F708" s="63" t="s">
        <v>218</v>
      </c>
      <c r="G708" s="65">
        <v>200000</v>
      </c>
      <c r="H708" s="65">
        <v>168722</v>
      </c>
      <c r="I708" s="66">
        <f t="shared" si="92"/>
        <v>168722</v>
      </c>
      <c r="J708" s="66">
        <f t="shared" si="90"/>
        <v>177664</v>
      </c>
      <c r="K708" s="66">
        <f t="shared" si="90"/>
        <v>187080</v>
      </c>
      <c r="L708" s="62">
        <v>17510.28</v>
      </c>
      <c r="M708" s="62">
        <v>0</v>
      </c>
      <c r="N708" s="62">
        <v>104152.59</v>
      </c>
      <c r="O708" s="62"/>
      <c r="P708" s="62">
        <v>64569.41</v>
      </c>
      <c r="Q708" s="62">
        <v>61.73</v>
      </c>
      <c r="R708" s="62">
        <v>34</v>
      </c>
      <c r="S708" s="62">
        <v>3495</v>
      </c>
      <c r="T708" s="62">
        <v>2321500</v>
      </c>
      <c r="U708" s="65">
        <v>104152.59</v>
      </c>
      <c r="V708" s="65"/>
      <c r="W708" s="65">
        <v>0</v>
      </c>
      <c r="X708" s="65">
        <v>-31278</v>
      </c>
      <c r="Y708" s="62">
        <v>0</v>
      </c>
      <c r="Z708" s="62">
        <v>0</v>
      </c>
      <c r="AA708" s="62">
        <v>0</v>
      </c>
      <c r="AB708" s="62">
        <v>0</v>
      </c>
      <c r="AC708" s="62">
        <v>0</v>
      </c>
      <c r="AD708" s="62">
        <v>0</v>
      </c>
      <c r="AE708" s="62">
        <v>0</v>
      </c>
      <c r="AF708" s="62">
        <v>0</v>
      </c>
      <c r="AG708" s="62"/>
      <c r="AH708" s="62"/>
      <c r="AI708" s="62"/>
      <c r="AJ708" s="62"/>
    </row>
    <row r="709" spans="1:36" outlineLevel="2" x14ac:dyDescent="0.3">
      <c r="A709" s="62" t="s">
        <v>583</v>
      </c>
      <c r="B709" s="62" t="str">
        <f t="shared" si="89"/>
        <v>C01</v>
      </c>
      <c r="C709" s="63" t="str">
        <f>VLOOKUP(MID(E709,1,4),Sheet1!B$2:H$123,3,)</f>
        <v>IT SEDIBENG</v>
      </c>
      <c r="D709" s="64" t="str">
        <f>VLOOKUP(B709,project!A$2:D$101,2,)</f>
        <v>Capital expenditure on new ICT equipment</v>
      </c>
      <c r="E709" s="63" t="s">
        <v>1956</v>
      </c>
      <c r="F709" s="63" t="s">
        <v>456</v>
      </c>
      <c r="G709" s="65">
        <v>0</v>
      </c>
      <c r="H709" s="65">
        <v>650000</v>
      </c>
      <c r="I709" s="66">
        <f t="shared" si="92"/>
        <v>650000</v>
      </c>
      <c r="J709" s="66">
        <f t="shared" si="90"/>
        <v>684450</v>
      </c>
      <c r="K709" s="66">
        <f t="shared" si="90"/>
        <v>720726</v>
      </c>
      <c r="L709" s="62">
        <v>0</v>
      </c>
      <c r="M709" s="62">
        <v>25877.19</v>
      </c>
      <c r="N709" s="62">
        <v>495986.75</v>
      </c>
      <c r="O709" s="62"/>
      <c r="P709" s="62">
        <v>154013.25</v>
      </c>
      <c r="Q709" s="62">
        <v>76.3</v>
      </c>
      <c r="R709" s="62">
        <v>34</v>
      </c>
      <c r="S709" s="62">
        <v>3495</v>
      </c>
      <c r="T709" s="62">
        <v>6460020</v>
      </c>
      <c r="U709" s="65">
        <v>495986.75</v>
      </c>
      <c r="V709" s="65"/>
      <c r="W709" s="65">
        <v>650000</v>
      </c>
      <c r="X709" s="65">
        <v>0</v>
      </c>
      <c r="Y709" s="62">
        <v>25877.19</v>
      </c>
      <c r="Z709" s="62">
        <v>0</v>
      </c>
      <c r="AA709" s="62">
        <v>0</v>
      </c>
      <c r="AB709" s="62">
        <v>0</v>
      </c>
      <c r="AC709" s="62">
        <v>0</v>
      </c>
      <c r="AD709" s="62">
        <v>0</v>
      </c>
      <c r="AE709" s="62">
        <v>0</v>
      </c>
      <c r="AF709" s="62">
        <v>0</v>
      </c>
      <c r="AG709" s="62"/>
      <c r="AH709" s="62"/>
      <c r="AI709" s="62"/>
      <c r="AJ709" s="62"/>
    </row>
    <row r="710" spans="1:36" outlineLevel="2" x14ac:dyDescent="0.3">
      <c r="A710" s="62" t="s">
        <v>583</v>
      </c>
      <c r="B710" s="62" t="str">
        <f t="shared" si="89"/>
        <v>C04</v>
      </c>
      <c r="C710" s="63" t="str">
        <f>VLOOKUP(MID(E710,1,4),Sheet1!B$2:H$123,3,)</f>
        <v>IT SEDIBENG</v>
      </c>
      <c r="D710" s="64" t="str">
        <f>VLOOKUP(B710,project!A$2:D$101,2,)</f>
        <v xml:space="preserve">COMPUTER EQUIPMENT AND NETWORKS                   </v>
      </c>
      <c r="E710" s="63" t="s">
        <v>1973</v>
      </c>
      <c r="F710" s="63" t="s">
        <v>473</v>
      </c>
      <c r="G710" s="65">
        <v>2000000</v>
      </c>
      <c r="H710" s="65">
        <v>1200000</v>
      </c>
      <c r="I710" s="66">
        <f t="shared" si="92"/>
        <v>1200000</v>
      </c>
      <c r="J710" s="66">
        <f t="shared" si="90"/>
        <v>1263600</v>
      </c>
      <c r="K710" s="66">
        <f t="shared" si="90"/>
        <v>1330571</v>
      </c>
      <c r="L710" s="62">
        <v>0</v>
      </c>
      <c r="M710" s="62">
        <v>81401.100000000006</v>
      </c>
      <c r="N710" s="62">
        <v>573539.83999999997</v>
      </c>
      <c r="O710" s="62"/>
      <c r="P710" s="62">
        <v>626460.16000000003</v>
      </c>
      <c r="Q710" s="62">
        <v>47.79</v>
      </c>
      <c r="R710" s="62">
        <v>34</v>
      </c>
      <c r="S710" s="62">
        <v>3495</v>
      </c>
      <c r="T710" s="62">
        <v>6471420</v>
      </c>
      <c r="U710" s="65">
        <v>573539.83999999997</v>
      </c>
      <c r="V710" s="65"/>
      <c r="W710" s="65">
        <v>0</v>
      </c>
      <c r="X710" s="65">
        <v>-800000</v>
      </c>
      <c r="Y710" s="62">
        <v>81401.100000000006</v>
      </c>
      <c r="Z710" s="62">
        <v>0</v>
      </c>
      <c r="AA710" s="62">
        <v>0</v>
      </c>
      <c r="AB710" s="62">
        <v>0</v>
      </c>
      <c r="AC710" s="62">
        <v>-43317</v>
      </c>
      <c r="AD710" s="62">
        <v>0</v>
      </c>
      <c r="AE710" s="62">
        <v>0</v>
      </c>
      <c r="AF710" s="62">
        <v>0</v>
      </c>
      <c r="AG710" s="62"/>
      <c r="AH710" s="62"/>
      <c r="AI710" s="62"/>
      <c r="AJ710" s="62"/>
    </row>
    <row r="711" spans="1:36" s="30" customFormat="1" outlineLevel="1" x14ac:dyDescent="0.3">
      <c r="A711" s="72"/>
      <c r="B711" s="72"/>
      <c r="C711" s="73" t="s">
        <v>3527</v>
      </c>
      <c r="D711" s="59"/>
      <c r="E711" s="73"/>
      <c r="F711" s="73"/>
      <c r="G711" s="74">
        <f>SUBTOTAL(9,G679:G710)</f>
        <v>17494979</v>
      </c>
      <c r="H711" s="74">
        <f>SUBTOTAL(9,H679:H710)</f>
        <v>15045800</v>
      </c>
      <c r="I711" s="75">
        <f>SUBTOTAL(9,I679:I710)</f>
        <v>14778987</v>
      </c>
      <c r="J711" s="75">
        <f>SUBTOTAL(9,J679:J710)</f>
        <v>15562275</v>
      </c>
      <c r="K711" s="75">
        <f>SUBTOTAL(9,K679:K710)</f>
        <v>16387076</v>
      </c>
      <c r="L711" s="72"/>
      <c r="M711" s="72"/>
      <c r="N711" s="72"/>
      <c r="O711" s="72"/>
      <c r="P711" s="72"/>
      <c r="Q711" s="72"/>
      <c r="R711" s="72"/>
      <c r="S711" s="72"/>
      <c r="T711" s="72"/>
      <c r="U711" s="74"/>
      <c r="V711" s="74"/>
      <c r="W711" s="74"/>
      <c r="X711" s="74"/>
      <c r="Y711" s="72"/>
      <c r="Z711" s="72"/>
      <c r="AA711" s="72"/>
      <c r="AB711" s="72"/>
      <c r="AC711" s="72"/>
      <c r="AD711" s="72"/>
      <c r="AE711" s="72"/>
      <c r="AF711" s="72"/>
      <c r="AG711" s="72"/>
      <c r="AH711" s="72"/>
      <c r="AI711" s="72"/>
      <c r="AJ711" s="72"/>
    </row>
    <row r="712" spans="1:36" outlineLevel="2" x14ac:dyDescent="0.3">
      <c r="A712" s="62" t="s">
        <v>583</v>
      </c>
      <c r="B712" s="62" t="str">
        <f t="shared" ref="B712:B721" si="93">MID(E712,14,3)</f>
        <v>MRC</v>
      </c>
      <c r="C712" s="63" t="str">
        <f>VLOOKUP(MID(E712,1,4),Sheet1!B$2:H$123,3,)</f>
        <v>IT MIDVAAL</v>
      </c>
      <c r="D712" s="64" t="str">
        <f>VLOOKUP(B712,project!A$2:D$101,2,)</f>
        <v xml:space="preserve">P-MUNICIPAL RUNNING COST                          </v>
      </c>
      <c r="E712" s="63" t="s">
        <v>2005</v>
      </c>
      <c r="F712" s="63" t="s">
        <v>98</v>
      </c>
      <c r="G712" s="65">
        <v>560617</v>
      </c>
      <c r="H712" s="65">
        <v>0</v>
      </c>
      <c r="I712" s="66">
        <f>ROUND(IF(ISERROR(VLOOKUP(CONCATENATE(E712," Total"),[1]salbud19!$E$6:$S$5588,15,)=TRUE),0,VLOOKUP(CONCATENATE(E712," Total"),[1]salbud19!$E$6:$S$5588,15,)),0)</f>
        <v>0</v>
      </c>
      <c r="J712" s="66">
        <f t="shared" ref="J712:K721" si="94">ROUND(SUM(I712*5.3%)+I712,0)</f>
        <v>0</v>
      </c>
      <c r="K712" s="66">
        <f t="shared" si="94"/>
        <v>0</v>
      </c>
      <c r="L712" s="62">
        <v>0</v>
      </c>
      <c r="M712" s="62">
        <v>0</v>
      </c>
      <c r="N712" s="62">
        <v>0</v>
      </c>
      <c r="O712" s="62"/>
      <c r="P712" s="62">
        <v>0</v>
      </c>
      <c r="Q712" s="62">
        <v>0</v>
      </c>
      <c r="R712" s="62">
        <v>34</v>
      </c>
      <c r="S712" s="62">
        <v>3496</v>
      </c>
      <c r="T712" s="62">
        <v>2110010</v>
      </c>
      <c r="U712" s="65">
        <v>0</v>
      </c>
      <c r="V712" s="65"/>
      <c r="W712" s="65">
        <v>0</v>
      </c>
      <c r="X712" s="65">
        <v>-560617</v>
      </c>
      <c r="Y712" s="62">
        <v>0</v>
      </c>
      <c r="Z712" s="62">
        <v>0</v>
      </c>
      <c r="AA712" s="62">
        <v>0</v>
      </c>
      <c r="AB712" s="62">
        <v>0</v>
      </c>
      <c r="AC712" s="62">
        <v>0</v>
      </c>
      <c r="AD712" s="62">
        <v>0</v>
      </c>
      <c r="AE712" s="62">
        <v>0</v>
      </c>
      <c r="AF712" s="62">
        <v>0</v>
      </c>
      <c r="AG712" s="62"/>
      <c r="AH712" s="62"/>
      <c r="AI712" s="62"/>
      <c r="AJ712" s="62"/>
    </row>
    <row r="713" spans="1:36" outlineLevel="2" x14ac:dyDescent="0.3">
      <c r="A713" s="62" t="s">
        <v>583</v>
      </c>
      <c r="B713" s="62" t="str">
        <f t="shared" si="93"/>
        <v>MRC</v>
      </c>
      <c r="C713" s="63" t="str">
        <f>VLOOKUP(MID(E713,1,4),Sheet1!B$2:H$123,3,)</f>
        <v>IT MIDVAAL</v>
      </c>
      <c r="D713" s="64" t="str">
        <f>VLOOKUP(B713,project!A$2:D$101,2,)</f>
        <v xml:space="preserve">P-MUNICIPAL RUNNING COST                          </v>
      </c>
      <c r="E713" s="63" t="s">
        <v>2006</v>
      </c>
      <c r="F713" s="63" t="s">
        <v>99</v>
      </c>
      <c r="G713" s="65">
        <v>46718</v>
      </c>
      <c r="H713" s="65">
        <v>0</v>
      </c>
      <c r="I713" s="66">
        <f>ROUND(IF(ISERROR(VLOOKUP(CONCATENATE(E713," Total"),[1]salbud19!$E$6:$S$5588,15,)=TRUE),0,VLOOKUP(CONCATENATE(E713," Total"),[1]salbud19!$E$6:$S$5588,15,)),0)</f>
        <v>0</v>
      </c>
      <c r="J713" s="66">
        <f t="shared" si="94"/>
        <v>0</v>
      </c>
      <c r="K713" s="66">
        <f t="shared" si="94"/>
        <v>0</v>
      </c>
      <c r="L713" s="62">
        <v>0</v>
      </c>
      <c r="M713" s="62">
        <v>0</v>
      </c>
      <c r="N713" s="62">
        <v>0</v>
      </c>
      <c r="O713" s="62"/>
      <c r="P713" s="62">
        <v>0</v>
      </c>
      <c r="Q713" s="62">
        <v>0</v>
      </c>
      <c r="R713" s="62">
        <v>34</v>
      </c>
      <c r="S713" s="62">
        <v>3496</v>
      </c>
      <c r="T713" s="62">
        <v>2110100</v>
      </c>
      <c r="U713" s="65">
        <v>0</v>
      </c>
      <c r="V713" s="65"/>
      <c r="W713" s="65">
        <v>0</v>
      </c>
      <c r="X713" s="65">
        <v>-46718</v>
      </c>
      <c r="Y713" s="62">
        <v>0</v>
      </c>
      <c r="Z713" s="62">
        <v>0</v>
      </c>
      <c r="AA713" s="62">
        <v>0</v>
      </c>
      <c r="AB713" s="62">
        <v>0</v>
      </c>
      <c r="AC713" s="62">
        <v>0</v>
      </c>
      <c r="AD713" s="62">
        <v>0</v>
      </c>
      <c r="AE713" s="62">
        <v>0</v>
      </c>
      <c r="AF713" s="62">
        <v>0</v>
      </c>
      <c r="AG713" s="62"/>
      <c r="AH713" s="62"/>
      <c r="AI713" s="62"/>
      <c r="AJ713" s="62"/>
    </row>
    <row r="714" spans="1:36" outlineLevel="2" x14ac:dyDescent="0.3">
      <c r="A714" s="62" t="s">
        <v>583</v>
      </c>
      <c r="B714" s="62" t="str">
        <f t="shared" si="93"/>
        <v>MRC</v>
      </c>
      <c r="C714" s="63" t="str">
        <f>VLOOKUP(MID(E714,1,4),Sheet1!B$2:H$123,3,)</f>
        <v>IT MIDVAAL</v>
      </c>
      <c r="D714" s="64" t="str">
        <f>VLOOKUP(B714,project!A$2:D$101,2,)</f>
        <v xml:space="preserve">P-MUNICIPAL RUNNING COST                          </v>
      </c>
      <c r="E714" s="63" t="s">
        <v>2007</v>
      </c>
      <c r="F714" s="63" t="s">
        <v>101</v>
      </c>
      <c r="G714" s="65">
        <v>8904</v>
      </c>
      <c r="H714" s="65">
        <v>0</v>
      </c>
      <c r="I714" s="66">
        <f>ROUND(IF(ISERROR(VLOOKUP(CONCATENATE(E714," Total"),[1]salbud19!$E$6:$S$5588,15,)=TRUE),0,VLOOKUP(CONCATENATE(E714," Total"),[1]salbud19!$E$6:$S$5588,15,)),0)</f>
        <v>0</v>
      </c>
      <c r="J714" s="66">
        <f t="shared" si="94"/>
        <v>0</v>
      </c>
      <c r="K714" s="66">
        <f t="shared" si="94"/>
        <v>0</v>
      </c>
      <c r="L714" s="62">
        <v>0</v>
      </c>
      <c r="M714" s="62">
        <v>0</v>
      </c>
      <c r="N714" s="62">
        <v>0</v>
      </c>
      <c r="O714" s="62"/>
      <c r="P714" s="62">
        <v>0</v>
      </c>
      <c r="Q714" s="62">
        <v>0</v>
      </c>
      <c r="R714" s="62">
        <v>34</v>
      </c>
      <c r="S714" s="62">
        <v>3496</v>
      </c>
      <c r="T714" s="62">
        <v>2110260</v>
      </c>
      <c r="U714" s="65">
        <v>0</v>
      </c>
      <c r="V714" s="65"/>
      <c r="W714" s="65">
        <v>0</v>
      </c>
      <c r="X714" s="65">
        <v>-8904</v>
      </c>
      <c r="Y714" s="62">
        <v>0</v>
      </c>
      <c r="Z714" s="62">
        <v>0</v>
      </c>
      <c r="AA714" s="62">
        <v>0</v>
      </c>
      <c r="AB714" s="62">
        <v>0</v>
      </c>
      <c r="AC714" s="62">
        <v>0</v>
      </c>
      <c r="AD714" s="62">
        <v>0</v>
      </c>
      <c r="AE714" s="62">
        <v>0</v>
      </c>
      <c r="AF714" s="62">
        <v>0</v>
      </c>
      <c r="AG714" s="62"/>
      <c r="AH714" s="62"/>
      <c r="AI714" s="62"/>
      <c r="AJ714" s="62"/>
    </row>
    <row r="715" spans="1:36" outlineLevel="2" x14ac:dyDescent="0.3">
      <c r="A715" s="62" t="s">
        <v>583</v>
      </c>
      <c r="B715" s="62" t="str">
        <f t="shared" si="93"/>
        <v>MRC</v>
      </c>
      <c r="C715" s="63" t="str">
        <f>VLOOKUP(MID(E715,1,4),Sheet1!B$2:H$123,3,)</f>
        <v>IT MIDVAAL</v>
      </c>
      <c r="D715" s="64" t="str">
        <f>VLOOKUP(B715,project!A$2:D$101,2,)</f>
        <v xml:space="preserve">P-MUNICIPAL RUNNING COST                          </v>
      </c>
      <c r="E715" s="63" t="s">
        <v>2008</v>
      </c>
      <c r="F715" s="63" t="s">
        <v>106</v>
      </c>
      <c r="G715" s="65">
        <v>184</v>
      </c>
      <c r="H715" s="65">
        <v>0</v>
      </c>
      <c r="I715" s="66">
        <f>IF(ISERROR(VLOOKUP(CONCATENATE(E715," Total"),[1]salbud19!$E$6:$S$5588,15,)=TRUE),0,VLOOKUP(CONCATENATE(E715," Total"),[1]salbud19!$E$6:$S$5588,15,))</f>
        <v>0</v>
      </c>
      <c r="J715" s="66">
        <f t="shared" si="94"/>
        <v>0</v>
      </c>
      <c r="K715" s="66">
        <f t="shared" si="94"/>
        <v>0</v>
      </c>
      <c r="L715" s="62">
        <v>0</v>
      </c>
      <c r="M715" s="62">
        <v>0</v>
      </c>
      <c r="N715" s="62">
        <v>0</v>
      </c>
      <c r="O715" s="62"/>
      <c r="P715" s="62">
        <v>0</v>
      </c>
      <c r="Q715" s="62">
        <v>0</v>
      </c>
      <c r="R715" s="62">
        <v>34</v>
      </c>
      <c r="S715" s="62">
        <v>3496</v>
      </c>
      <c r="T715" s="62">
        <v>2130010</v>
      </c>
      <c r="U715" s="65">
        <v>0</v>
      </c>
      <c r="V715" s="65"/>
      <c r="W715" s="65">
        <v>0</v>
      </c>
      <c r="X715" s="65">
        <v>-184</v>
      </c>
      <c r="Y715" s="62">
        <v>0</v>
      </c>
      <c r="Z715" s="62">
        <v>0</v>
      </c>
      <c r="AA715" s="62">
        <v>0</v>
      </c>
      <c r="AB715" s="62">
        <v>0</v>
      </c>
      <c r="AC715" s="62">
        <v>0</v>
      </c>
      <c r="AD715" s="62">
        <v>0</v>
      </c>
      <c r="AE715" s="62">
        <v>0</v>
      </c>
      <c r="AF715" s="62">
        <v>0</v>
      </c>
      <c r="AG715" s="62"/>
      <c r="AH715" s="62"/>
      <c r="AI715" s="62"/>
      <c r="AJ715" s="62"/>
    </row>
    <row r="716" spans="1:36" outlineLevel="2" x14ac:dyDescent="0.3">
      <c r="A716" s="62" t="s">
        <v>583</v>
      </c>
      <c r="B716" s="62" t="str">
        <f t="shared" si="93"/>
        <v>MRC</v>
      </c>
      <c r="C716" s="63" t="str">
        <f>VLOOKUP(MID(E716,1,4),Sheet1!B$2:H$123,3,)</f>
        <v>IT MIDVAAL</v>
      </c>
      <c r="D716" s="64" t="str">
        <f>VLOOKUP(B716,project!A$2:D$101,2,)</f>
        <v xml:space="preserve">P-MUNICIPAL RUNNING COST                          </v>
      </c>
      <c r="E716" s="63" t="s">
        <v>2009</v>
      </c>
      <c r="F716" s="63" t="s">
        <v>107</v>
      </c>
      <c r="G716" s="65">
        <v>11212</v>
      </c>
      <c r="H716" s="65">
        <v>0</v>
      </c>
      <c r="I716" s="66">
        <f>ROUND(IF(ISERROR(VLOOKUP(CONCATENATE(E716," Total"),[1]salbud19!$E$6:$S$5588,15,)=TRUE),0,VLOOKUP(CONCATENATE(E716," Total"),[1]salbud19!$E$6:$S$5588,15,)),0)</f>
        <v>0</v>
      </c>
      <c r="J716" s="66">
        <f t="shared" si="94"/>
        <v>0</v>
      </c>
      <c r="K716" s="66">
        <f t="shared" si="94"/>
        <v>0</v>
      </c>
      <c r="L716" s="62">
        <v>0</v>
      </c>
      <c r="M716" s="62">
        <v>0</v>
      </c>
      <c r="N716" s="62">
        <v>0</v>
      </c>
      <c r="O716" s="62"/>
      <c r="P716" s="62">
        <v>0</v>
      </c>
      <c r="Q716" s="62">
        <v>0</v>
      </c>
      <c r="R716" s="62">
        <v>34</v>
      </c>
      <c r="S716" s="62">
        <v>3496</v>
      </c>
      <c r="T716" s="62">
        <v>2130100</v>
      </c>
      <c r="U716" s="65">
        <v>0</v>
      </c>
      <c r="V716" s="65"/>
      <c r="W716" s="65">
        <v>0</v>
      </c>
      <c r="X716" s="65">
        <v>-11212</v>
      </c>
      <c r="Y716" s="62">
        <v>0</v>
      </c>
      <c r="Z716" s="62">
        <v>0</v>
      </c>
      <c r="AA716" s="62">
        <v>0</v>
      </c>
      <c r="AB716" s="62">
        <v>0</v>
      </c>
      <c r="AC716" s="62">
        <v>0</v>
      </c>
      <c r="AD716" s="62">
        <v>0</v>
      </c>
      <c r="AE716" s="62">
        <v>0</v>
      </c>
      <c r="AF716" s="62">
        <v>0</v>
      </c>
      <c r="AG716" s="62"/>
      <c r="AH716" s="62"/>
      <c r="AI716" s="62"/>
      <c r="AJ716" s="62"/>
    </row>
    <row r="717" spans="1:36" outlineLevel="2" x14ac:dyDescent="0.3">
      <c r="A717" s="62" t="s">
        <v>583</v>
      </c>
      <c r="B717" s="62" t="str">
        <f t="shared" si="93"/>
        <v>MRC</v>
      </c>
      <c r="C717" s="63" t="str">
        <f>VLOOKUP(MID(E717,1,4),Sheet1!B$2:H$123,3,)</f>
        <v>IT MIDVAAL</v>
      </c>
      <c r="D717" s="64" t="str">
        <f>VLOOKUP(B717,project!A$2:D$101,2,)</f>
        <v xml:space="preserve">P-MUNICIPAL RUNNING COST                          </v>
      </c>
      <c r="E717" s="63" t="s">
        <v>2010</v>
      </c>
      <c r="F717" s="63" t="s">
        <v>108</v>
      </c>
      <c r="G717" s="65">
        <v>54819</v>
      </c>
      <c r="H717" s="65">
        <v>0</v>
      </c>
      <c r="I717" s="66">
        <f>ROUND(IF(ISERROR(VLOOKUP(CONCATENATE(E717," Total"),[1]salbud19!$E$6:$S$5588,15,)=TRUE),0,VLOOKUP(CONCATENATE(E717," Total"),[1]salbud19!$E$6:$S$5588,15,)),0)</f>
        <v>0</v>
      </c>
      <c r="J717" s="66">
        <f t="shared" si="94"/>
        <v>0</v>
      </c>
      <c r="K717" s="66">
        <f t="shared" si="94"/>
        <v>0</v>
      </c>
      <c r="L717" s="62">
        <v>0</v>
      </c>
      <c r="M717" s="62">
        <v>0</v>
      </c>
      <c r="N717" s="62">
        <v>0</v>
      </c>
      <c r="O717" s="62"/>
      <c r="P717" s="62">
        <v>0</v>
      </c>
      <c r="Q717" s="62">
        <v>0</v>
      </c>
      <c r="R717" s="62">
        <v>34</v>
      </c>
      <c r="S717" s="62">
        <v>3496</v>
      </c>
      <c r="T717" s="62">
        <v>2130200</v>
      </c>
      <c r="U717" s="65">
        <v>0</v>
      </c>
      <c r="V717" s="65"/>
      <c r="W717" s="65">
        <v>0</v>
      </c>
      <c r="X717" s="65">
        <v>-54819</v>
      </c>
      <c r="Y717" s="62">
        <v>0</v>
      </c>
      <c r="Z717" s="62">
        <v>0</v>
      </c>
      <c r="AA717" s="62">
        <v>0</v>
      </c>
      <c r="AB717" s="62">
        <v>0</v>
      </c>
      <c r="AC717" s="62">
        <v>0</v>
      </c>
      <c r="AD717" s="62">
        <v>0</v>
      </c>
      <c r="AE717" s="62">
        <v>0</v>
      </c>
      <c r="AF717" s="62">
        <v>0</v>
      </c>
      <c r="AG717" s="62"/>
      <c r="AH717" s="62"/>
      <c r="AI717" s="62"/>
      <c r="AJ717" s="62"/>
    </row>
    <row r="718" spans="1:36" outlineLevel="2" x14ac:dyDescent="0.3">
      <c r="A718" s="62" t="s">
        <v>583</v>
      </c>
      <c r="B718" s="62" t="str">
        <f t="shared" si="93"/>
        <v>MRC</v>
      </c>
      <c r="C718" s="63" t="str">
        <f>VLOOKUP(MID(E718,1,4),Sheet1!B$2:H$123,3,)</f>
        <v>IT MIDVAAL</v>
      </c>
      <c r="D718" s="64" t="str">
        <f>VLOOKUP(B718,project!A$2:D$101,2,)</f>
        <v xml:space="preserve">P-MUNICIPAL RUNNING COST                          </v>
      </c>
      <c r="E718" s="63" t="s">
        <v>2011</v>
      </c>
      <c r="F718" s="63" t="s">
        <v>109</v>
      </c>
      <c r="G718" s="65">
        <v>123336</v>
      </c>
      <c r="H718" s="65">
        <v>0</v>
      </c>
      <c r="I718" s="66">
        <f>ROUND(IF(ISERROR(VLOOKUP(CONCATENATE(E718," Total"),[1]salbud19!$E$6:$S$5588,15,)=TRUE),0,VLOOKUP(CONCATENATE(E718," Total"),[1]salbud19!$E$6:$S$5588,15,)),0)</f>
        <v>0</v>
      </c>
      <c r="J718" s="66">
        <f t="shared" si="94"/>
        <v>0</v>
      </c>
      <c r="K718" s="66">
        <f t="shared" si="94"/>
        <v>0</v>
      </c>
      <c r="L718" s="62">
        <v>0</v>
      </c>
      <c r="M718" s="62">
        <v>0</v>
      </c>
      <c r="N718" s="62">
        <v>0</v>
      </c>
      <c r="O718" s="62"/>
      <c r="P718" s="62">
        <v>0</v>
      </c>
      <c r="Q718" s="62">
        <v>0</v>
      </c>
      <c r="R718" s="62">
        <v>34</v>
      </c>
      <c r="S718" s="62">
        <v>3496</v>
      </c>
      <c r="T718" s="62">
        <v>2130300</v>
      </c>
      <c r="U718" s="65">
        <v>0</v>
      </c>
      <c r="V718" s="65"/>
      <c r="W718" s="65">
        <v>0</v>
      </c>
      <c r="X718" s="65">
        <v>-123336</v>
      </c>
      <c r="Y718" s="62">
        <v>0</v>
      </c>
      <c r="Z718" s="62">
        <v>0</v>
      </c>
      <c r="AA718" s="62">
        <v>0</v>
      </c>
      <c r="AB718" s="62">
        <v>0</v>
      </c>
      <c r="AC718" s="62">
        <v>0</v>
      </c>
      <c r="AD718" s="62">
        <v>0</v>
      </c>
      <c r="AE718" s="62">
        <v>0</v>
      </c>
      <c r="AF718" s="62">
        <v>0</v>
      </c>
      <c r="AG718" s="62"/>
      <c r="AH718" s="62"/>
      <c r="AI718" s="62"/>
      <c r="AJ718" s="62"/>
    </row>
    <row r="719" spans="1:36" outlineLevel="2" x14ac:dyDescent="0.3">
      <c r="A719" s="62" t="s">
        <v>583</v>
      </c>
      <c r="B719" s="62" t="str">
        <f t="shared" si="93"/>
        <v>MRC</v>
      </c>
      <c r="C719" s="63" t="str">
        <f>VLOOKUP(MID(E719,1,4),Sheet1!B$2:H$123,3,)</f>
        <v>IT MIDVAAL</v>
      </c>
      <c r="D719" s="64" t="str">
        <f>VLOOKUP(B719,project!A$2:D$101,2,)</f>
        <v xml:space="preserve">P-MUNICIPAL RUNNING COST                          </v>
      </c>
      <c r="E719" s="63" t="s">
        <v>2012</v>
      </c>
      <c r="F719" s="63" t="s">
        <v>110</v>
      </c>
      <c r="G719" s="65">
        <v>3569</v>
      </c>
      <c r="H719" s="65">
        <v>0</v>
      </c>
      <c r="I719" s="66">
        <f>IF(ISERROR(VLOOKUP(CONCATENATE(E719," Total"),[1]salbud19!$E$6:$S$5588,15,)=TRUE),0,VLOOKUP(CONCATENATE(E719," Total"),[1]salbud19!$E$6:$S$5588,15,))</f>
        <v>0</v>
      </c>
      <c r="J719" s="66">
        <f t="shared" si="94"/>
        <v>0</v>
      </c>
      <c r="K719" s="66">
        <f t="shared" si="94"/>
        <v>0</v>
      </c>
      <c r="L719" s="62">
        <v>0</v>
      </c>
      <c r="M719" s="62">
        <v>0</v>
      </c>
      <c r="N719" s="62">
        <v>0</v>
      </c>
      <c r="O719" s="62"/>
      <c r="P719" s="62">
        <v>0</v>
      </c>
      <c r="Q719" s="62">
        <v>0</v>
      </c>
      <c r="R719" s="62">
        <v>34</v>
      </c>
      <c r="S719" s="62">
        <v>3496</v>
      </c>
      <c r="T719" s="62">
        <v>2130400</v>
      </c>
      <c r="U719" s="65">
        <v>0</v>
      </c>
      <c r="V719" s="65"/>
      <c r="W719" s="65">
        <v>0</v>
      </c>
      <c r="X719" s="65">
        <v>-3569</v>
      </c>
      <c r="Y719" s="62">
        <v>0</v>
      </c>
      <c r="Z719" s="62">
        <v>0</v>
      </c>
      <c r="AA719" s="62">
        <v>0</v>
      </c>
      <c r="AB719" s="62">
        <v>0</v>
      </c>
      <c r="AC719" s="62">
        <v>0</v>
      </c>
      <c r="AD719" s="62">
        <v>0</v>
      </c>
      <c r="AE719" s="62">
        <v>0</v>
      </c>
      <c r="AF719" s="62">
        <v>0</v>
      </c>
      <c r="AG719" s="62"/>
      <c r="AH719" s="62"/>
      <c r="AI719" s="62"/>
      <c r="AJ719" s="62"/>
    </row>
    <row r="720" spans="1:36" outlineLevel="2" x14ac:dyDescent="0.3">
      <c r="A720" s="62" t="s">
        <v>583</v>
      </c>
      <c r="B720" s="62" t="str">
        <f t="shared" si="93"/>
        <v>MRC</v>
      </c>
      <c r="C720" s="63" t="str">
        <f>VLOOKUP(MID(E720,1,4),Sheet1!B$2:H$123,3,)</f>
        <v>IT MIDVAAL</v>
      </c>
      <c r="D720" s="64" t="str">
        <f>VLOOKUP(B720,project!A$2:D$101,2,)</f>
        <v xml:space="preserve">P-MUNICIPAL RUNNING COST                          </v>
      </c>
      <c r="E720" s="63" t="s">
        <v>2013</v>
      </c>
      <c r="F720" s="63" t="s">
        <v>178</v>
      </c>
      <c r="G720" s="65">
        <v>6101</v>
      </c>
      <c r="H720" s="65">
        <v>0</v>
      </c>
      <c r="I720" s="66">
        <f>(H720)</f>
        <v>0</v>
      </c>
      <c r="J720" s="66">
        <f t="shared" si="94"/>
        <v>0</v>
      </c>
      <c r="K720" s="66">
        <f t="shared" si="94"/>
        <v>0</v>
      </c>
      <c r="L720" s="62">
        <v>0</v>
      </c>
      <c r="M720" s="62">
        <v>0</v>
      </c>
      <c r="N720" s="62">
        <v>0</v>
      </c>
      <c r="O720" s="62"/>
      <c r="P720" s="62">
        <v>0</v>
      </c>
      <c r="Q720" s="62">
        <v>0</v>
      </c>
      <c r="R720" s="62">
        <v>34</v>
      </c>
      <c r="S720" s="62">
        <v>3496</v>
      </c>
      <c r="T720" s="62">
        <v>2301100</v>
      </c>
      <c r="U720" s="65">
        <v>0</v>
      </c>
      <c r="V720" s="65"/>
      <c r="W720" s="65">
        <v>0</v>
      </c>
      <c r="X720" s="65">
        <v>-6101</v>
      </c>
      <c r="Y720" s="62">
        <v>0</v>
      </c>
      <c r="Z720" s="62">
        <v>0</v>
      </c>
      <c r="AA720" s="62">
        <v>0</v>
      </c>
      <c r="AB720" s="62">
        <v>0</v>
      </c>
      <c r="AC720" s="62">
        <v>0</v>
      </c>
      <c r="AD720" s="62">
        <v>0</v>
      </c>
      <c r="AE720" s="62">
        <v>0</v>
      </c>
      <c r="AF720" s="62">
        <v>0</v>
      </c>
      <c r="AG720" s="62"/>
      <c r="AH720" s="62"/>
      <c r="AI720" s="62"/>
      <c r="AJ720" s="62"/>
    </row>
    <row r="721" spans="1:36" outlineLevel="2" x14ac:dyDescent="0.3">
      <c r="A721" s="62" t="s">
        <v>583</v>
      </c>
      <c r="B721" s="62" t="str">
        <f t="shared" si="93"/>
        <v>MRC</v>
      </c>
      <c r="C721" s="63" t="str">
        <f>VLOOKUP(MID(E721,1,4),Sheet1!B$2:H$123,3,)</f>
        <v>IT MIDVAAL</v>
      </c>
      <c r="D721" s="64" t="str">
        <f>VLOOKUP(B721,project!A$2:D$101,2,)</f>
        <v xml:space="preserve">P-MUNICIPAL RUNNING COST                          </v>
      </c>
      <c r="E721" s="63" t="s">
        <v>2014</v>
      </c>
      <c r="F721" s="63" t="s">
        <v>198</v>
      </c>
      <c r="G721" s="65">
        <v>6360</v>
      </c>
      <c r="H721" s="65">
        <v>0</v>
      </c>
      <c r="I721" s="66">
        <f>ROUND(IF(ISERROR(VLOOKUP(CONCATENATE(E721," Total"),[1]salbud19!$E$6:$S$5588,15,)=TRUE),0,VLOOKUP(CONCATENATE(E721," Total"),[1]salbud19!$E$6:$S$5588,15,)),0)</f>
        <v>0</v>
      </c>
      <c r="J721" s="66">
        <f t="shared" si="94"/>
        <v>0</v>
      </c>
      <c r="K721" s="66">
        <f t="shared" si="94"/>
        <v>0</v>
      </c>
      <c r="L721" s="62">
        <v>0</v>
      </c>
      <c r="M721" s="62">
        <v>0</v>
      </c>
      <c r="N721" s="62">
        <v>0</v>
      </c>
      <c r="O721" s="62"/>
      <c r="P721" s="62">
        <v>0</v>
      </c>
      <c r="Q721" s="62">
        <v>0</v>
      </c>
      <c r="R721" s="62">
        <v>34</v>
      </c>
      <c r="S721" s="62">
        <v>3496</v>
      </c>
      <c r="T721" s="62">
        <v>2305410</v>
      </c>
      <c r="U721" s="65">
        <v>0</v>
      </c>
      <c r="V721" s="65"/>
      <c r="W721" s="65">
        <v>0</v>
      </c>
      <c r="X721" s="65">
        <v>-6360</v>
      </c>
      <c r="Y721" s="62">
        <v>0</v>
      </c>
      <c r="Z721" s="62">
        <v>0</v>
      </c>
      <c r="AA721" s="62">
        <v>0</v>
      </c>
      <c r="AB721" s="62">
        <v>0</v>
      </c>
      <c r="AC721" s="62">
        <v>0</v>
      </c>
      <c r="AD721" s="62">
        <v>0</v>
      </c>
      <c r="AE721" s="62">
        <v>0</v>
      </c>
      <c r="AF721" s="62">
        <v>0</v>
      </c>
      <c r="AG721" s="62"/>
      <c r="AH721" s="62"/>
      <c r="AI721" s="62"/>
      <c r="AJ721" s="62"/>
    </row>
    <row r="722" spans="1:36" s="30" customFormat="1" outlineLevel="1" x14ac:dyDescent="0.3">
      <c r="A722" s="72"/>
      <c r="B722" s="72"/>
      <c r="C722" s="73" t="s">
        <v>3528</v>
      </c>
      <c r="D722" s="59"/>
      <c r="E722" s="73"/>
      <c r="F722" s="73"/>
      <c r="G722" s="74">
        <f>SUBTOTAL(9,G712:G721)</f>
        <v>821820</v>
      </c>
      <c r="H722" s="74">
        <f>SUBTOTAL(9,H712:H721)</f>
        <v>0</v>
      </c>
      <c r="I722" s="75">
        <f>SUBTOTAL(9,I712:I721)</f>
        <v>0</v>
      </c>
      <c r="J722" s="75">
        <f>SUBTOTAL(9,J712:J721)</f>
        <v>0</v>
      </c>
      <c r="K722" s="75">
        <f>SUBTOTAL(9,K712:K721)</f>
        <v>0</v>
      </c>
      <c r="L722" s="72"/>
      <c r="M722" s="72"/>
      <c r="N722" s="72"/>
      <c r="O722" s="72"/>
      <c r="P722" s="72"/>
      <c r="Q722" s="72"/>
      <c r="R722" s="72"/>
      <c r="S722" s="72"/>
      <c r="T722" s="72"/>
      <c r="U722" s="74"/>
      <c r="V722" s="74"/>
      <c r="W722" s="74"/>
      <c r="X722" s="74"/>
      <c r="Y722" s="72"/>
      <c r="Z722" s="72"/>
      <c r="AA722" s="72"/>
      <c r="AB722" s="72"/>
      <c r="AC722" s="72"/>
      <c r="AD722" s="72"/>
      <c r="AE722" s="72"/>
      <c r="AF722" s="72"/>
      <c r="AG722" s="72"/>
      <c r="AH722" s="72"/>
      <c r="AI722" s="72"/>
      <c r="AJ722" s="72"/>
    </row>
    <row r="723" spans="1:36" outlineLevel="2" x14ac:dyDescent="0.3">
      <c r="A723" s="62" t="s">
        <v>583</v>
      </c>
      <c r="B723" s="62" t="str">
        <f t="shared" ref="B723:B733" si="95">MID(E723,14,3)</f>
        <v>MRC</v>
      </c>
      <c r="C723" s="63" t="str">
        <f>VLOOKUP(MID(E723,1,4),Sheet1!B$2:H$123,3,)</f>
        <v>BASIC SERVICES</v>
      </c>
      <c r="D723" s="64" t="str">
        <f>VLOOKUP(B723,project!A$2:D$101,2,)</f>
        <v xml:space="preserve">P-MUNICIPAL RUNNING COST                          </v>
      </c>
      <c r="E723" s="63" t="s">
        <v>2021</v>
      </c>
      <c r="F723" s="63" t="s">
        <v>98</v>
      </c>
      <c r="G723" s="65">
        <v>3508443</v>
      </c>
      <c r="H723" s="65">
        <v>2660985</v>
      </c>
      <c r="I723" s="66">
        <f>ROUND(IF(ISERROR(VLOOKUP(CONCATENATE(E723," Total"),[1]salbud19!$E$6:$S$5588,15,)=TRUE),0,VLOOKUP(CONCATENATE(E723," Total"),[1]salbud19!$E$6:$S$5588,15,)),0)</f>
        <v>2742521</v>
      </c>
      <c r="J723" s="66">
        <f t="shared" ref="J723:K733" si="96">ROUND(SUM(I723*5.3%)+I723,0)</f>
        <v>2887875</v>
      </c>
      <c r="K723" s="66">
        <f t="shared" si="96"/>
        <v>3040932</v>
      </c>
      <c r="L723" s="62">
        <v>0</v>
      </c>
      <c r="M723" s="62">
        <v>0</v>
      </c>
      <c r="N723" s="62">
        <v>1585187.39</v>
      </c>
      <c r="O723" s="62"/>
      <c r="P723" s="62">
        <v>1075797.6100000001</v>
      </c>
      <c r="Q723" s="62">
        <v>59.57</v>
      </c>
      <c r="R723" s="62">
        <v>35</v>
      </c>
      <c r="S723" s="62">
        <v>3511</v>
      </c>
      <c r="T723" s="62">
        <v>2110010</v>
      </c>
      <c r="U723" s="65">
        <v>1585187.39</v>
      </c>
      <c r="V723" s="65"/>
      <c r="W723" s="65">
        <v>0</v>
      </c>
      <c r="X723" s="65">
        <v>-847458</v>
      </c>
      <c r="Y723" s="62">
        <v>0</v>
      </c>
      <c r="Z723" s="62">
        <v>0</v>
      </c>
      <c r="AA723" s="62">
        <v>0</v>
      </c>
      <c r="AB723" s="62">
        <v>0</v>
      </c>
      <c r="AC723" s="62">
        <v>217845.08</v>
      </c>
      <c r="AD723" s="62">
        <v>0</v>
      </c>
      <c r="AE723" s="62">
        <v>0</v>
      </c>
      <c r="AF723" s="62">
        <v>0</v>
      </c>
      <c r="AG723" s="62"/>
      <c r="AH723" s="62"/>
      <c r="AI723" s="62"/>
      <c r="AJ723" s="62"/>
    </row>
    <row r="724" spans="1:36" outlineLevel="2" x14ac:dyDescent="0.3">
      <c r="A724" s="62" t="s">
        <v>583</v>
      </c>
      <c r="B724" s="62" t="str">
        <f t="shared" si="95"/>
        <v>MRC</v>
      </c>
      <c r="C724" s="63" t="str">
        <f>VLOOKUP(MID(E724,1,4),Sheet1!B$2:H$123,3,)</f>
        <v>BASIC SERVICES</v>
      </c>
      <c r="D724" s="64" t="str">
        <f>VLOOKUP(B724,project!A$2:D$101,2,)</f>
        <v xml:space="preserve">P-MUNICIPAL RUNNING COST                          </v>
      </c>
      <c r="E724" s="63" t="s">
        <v>2022</v>
      </c>
      <c r="F724" s="63" t="s">
        <v>99</v>
      </c>
      <c r="G724" s="65">
        <v>216287</v>
      </c>
      <c r="H724" s="65">
        <v>215607</v>
      </c>
      <c r="I724" s="66">
        <f>ROUND(IF(ISERROR(VLOOKUP(CONCATENATE(E724," Total"),[1]salbud19!$E$6:$S$5588,15,)=TRUE),0,VLOOKUP(CONCATENATE(E724," Total"),[1]salbud19!$E$6:$S$5588,15,)),0)</f>
        <v>228543</v>
      </c>
      <c r="J724" s="66">
        <f t="shared" si="96"/>
        <v>240656</v>
      </c>
      <c r="K724" s="66">
        <f t="shared" si="96"/>
        <v>253411</v>
      </c>
      <c r="L724" s="62">
        <v>0</v>
      </c>
      <c r="M724" s="62">
        <v>0</v>
      </c>
      <c r="N724" s="62">
        <v>177759</v>
      </c>
      <c r="O724" s="62"/>
      <c r="P724" s="62">
        <v>37848</v>
      </c>
      <c r="Q724" s="62">
        <v>82.44</v>
      </c>
      <c r="R724" s="62">
        <v>35</v>
      </c>
      <c r="S724" s="62">
        <v>3511</v>
      </c>
      <c r="T724" s="62">
        <v>2110100</v>
      </c>
      <c r="U724" s="65">
        <v>177759</v>
      </c>
      <c r="V724" s="65"/>
      <c r="W724" s="65">
        <v>0</v>
      </c>
      <c r="X724" s="65">
        <v>-680</v>
      </c>
      <c r="Y724" s="62">
        <v>0</v>
      </c>
      <c r="Z724" s="62">
        <v>0</v>
      </c>
      <c r="AA724" s="62">
        <v>0</v>
      </c>
      <c r="AB724" s="62">
        <v>0</v>
      </c>
      <c r="AC724" s="62">
        <v>0</v>
      </c>
      <c r="AD724" s="62">
        <v>0</v>
      </c>
      <c r="AE724" s="62">
        <v>0</v>
      </c>
      <c r="AF724" s="62">
        <v>0</v>
      </c>
      <c r="AG724" s="62"/>
      <c r="AH724" s="62"/>
      <c r="AI724" s="62"/>
      <c r="AJ724" s="62"/>
    </row>
    <row r="725" spans="1:36" outlineLevel="2" x14ac:dyDescent="0.3">
      <c r="A725" s="62" t="s">
        <v>583</v>
      </c>
      <c r="B725" s="62" t="str">
        <f t="shared" si="95"/>
        <v>MRC</v>
      </c>
      <c r="C725" s="63" t="str">
        <f>VLOOKUP(MID(E725,1,4),Sheet1!B$2:H$123,3,)</f>
        <v>BASIC SERVICES</v>
      </c>
      <c r="D725" s="64" t="str">
        <f>VLOOKUP(B725,project!A$2:D$101,2,)</f>
        <v xml:space="preserve">P-MUNICIPAL RUNNING COST                          </v>
      </c>
      <c r="E725" s="63" t="s">
        <v>2023</v>
      </c>
      <c r="F725" s="63" t="s">
        <v>101</v>
      </c>
      <c r="G725" s="65">
        <v>17808</v>
      </c>
      <c r="H725" s="65">
        <v>19120</v>
      </c>
      <c r="I725" s="66">
        <f>ROUND(IF(ISERROR(VLOOKUP(CONCATENATE(E725," Total"),[1]salbud19!$E$6:$S$5588,15,)=TRUE),0,VLOOKUP(CONCATENATE(E725," Total"),[1]salbud19!$E$6:$S$5588,15,)),0)</f>
        <v>19119</v>
      </c>
      <c r="J725" s="66">
        <f t="shared" si="96"/>
        <v>20132</v>
      </c>
      <c r="K725" s="66">
        <f t="shared" si="96"/>
        <v>21199</v>
      </c>
      <c r="L725" s="62">
        <v>0</v>
      </c>
      <c r="M725" s="62">
        <v>0</v>
      </c>
      <c r="N725" s="62">
        <v>11152.54</v>
      </c>
      <c r="O725" s="62"/>
      <c r="P725" s="62">
        <v>7967.46</v>
      </c>
      <c r="Q725" s="62">
        <v>58.32</v>
      </c>
      <c r="R725" s="62">
        <v>35</v>
      </c>
      <c r="S725" s="62">
        <v>3511</v>
      </c>
      <c r="T725" s="62">
        <v>2110260</v>
      </c>
      <c r="U725" s="65">
        <v>11152.54</v>
      </c>
      <c r="V725" s="65"/>
      <c r="W725" s="65">
        <v>1312</v>
      </c>
      <c r="X725" s="65">
        <v>0</v>
      </c>
      <c r="Y725" s="62">
        <v>0</v>
      </c>
      <c r="Z725" s="62">
        <v>0</v>
      </c>
      <c r="AA725" s="62">
        <v>0</v>
      </c>
      <c r="AB725" s="62">
        <v>0</v>
      </c>
      <c r="AC725" s="62">
        <v>1593.22</v>
      </c>
      <c r="AD725" s="62">
        <v>0</v>
      </c>
      <c r="AE725" s="62">
        <v>0</v>
      </c>
      <c r="AF725" s="62">
        <v>0</v>
      </c>
      <c r="AG725" s="62"/>
      <c r="AH725" s="62"/>
      <c r="AI725" s="62"/>
      <c r="AJ725" s="62"/>
    </row>
    <row r="726" spans="1:36" outlineLevel="2" x14ac:dyDescent="0.3">
      <c r="A726" s="62" t="s">
        <v>583</v>
      </c>
      <c r="B726" s="62" t="str">
        <f t="shared" si="95"/>
        <v>MRC</v>
      </c>
      <c r="C726" s="63" t="str">
        <f>VLOOKUP(MID(E726,1,4),Sheet1!B$2:H$123,3,)</f>
        <v>BASIC SERVICES</v>
      </c>
      <c r="D726" s="64" t="str">
        <f>VLOOKUP(B726,project!A$2:D$101,2,)</f>
        <v xml:space="preserve">P-MUNICIPAL RUNNING COST                          </v>
      </c>
      <c r="E726" s="63" t="s">
        <v>2024</v>
      </c>
      <c r="F726" s="63" t="s">
        <v>103</v>
      </c>
      <c r="G726" s="65">
        <v>579831</v>
      </c>
      <c r="H726" s="65">
        <v>584837</v>
      </c>
      <c r="I726" s="66">
        <f>ROUND(IF(ISERROR(VLOOKUP(CONCATENATE(E726," Total"),[1]salbud19!$E$6:$S$5588,15,)=TRUE),0,VLOOKUP(CONCATENATE(E726," Total"),[1]salbud19!$E$6:$S$5588,15,)),0)</f>
        <v>579831</v>
      </c>
      <c r="J726" s="66">
        <f t="shared" si="96"/>
        <v>610562</v>
      </c>
      <c r="K726" s="66">
        <f t="shared" si="96"/>
        <v>642922</v>
      </c>
      <c r="L726" s="62">
        <v>0</v>
      </c>
      <c r="M726" s="62">
        <v>0</v>
      </c>
      <c r="N726" s="62">
        <v>346879.99</v>
      </c>
      <c r="O726" s="62"/>
      <c r="P726" s="62">
        <v>237957.01</v>
      </c>
      <c r="Q726" s="62">
        <v>59.31</v>
      </c>
      <c r="R726" s="62">
        <v>35</v>
      </c>
      <c r="S726" s="62">
        <v>3511</v>
      </c>
      <c r="T726" s="62">
        <v>2110340</v>
      </c>
      <c r="U726" s="65">
        <v>346879.99</v>
      </c>
      <c r="V726" s="65"/>
      <c r="W726" s="65">
        <v>5006</v>
      </c>
      <c r="X726" s="65">
        <v>0</v>
      </c>
      <c r="Y726" s="62">
        <v>0</v>
      </c>
      <c r="Z726" s="62">
        <v>0</v>
      </c>
      <c r="AA726" s="62">
        <v>0</v>
      </c>
      <c r="AB726" s="62">
        <v>0</v>
      </c>
      <c r="AC726" s="62">
        <v>51959.39</v>
      </c>
      <c r="AD726" s="62">
        <v>0</v>
      </c>
      <c r="AE726" s="62">
        <v>0</v>
      </c>
      <c r="AF726" s="62">
        <v>0</v>
      </c>
      <c r="AG726" s="62"/>
      <c r="AH726" s="62"/>
      <c r="AI726" s="62"/>
      <c r="AJ726" s="62"/>
    </row>
    <row r="727" spans="1:36" outlineLevel="2" x14ac:dyDescent="0.3">
      <c r="A727" s="62" t="s">
        <v>583</v>
      </c>
      <c r="B727" s="62" t="str">
        <f t="shared" si="95"/>
        <v>MRC</v>
      </c>
      <c r="C727" s="63" t="str">
        <f>VLOOKUP(MID(E727,1,4),Sheet1!B$2:H$123,3,)</f>
        <v>BASIC SERVICES</v>
      </c>
      <c r="D727" s="64" t="str">
        <f>VLOOKUP(B727,project!A$2:D$101,2,)</f>
        <v xml:space="preserve">P-MUNICIPAL RUNNING COST                          </v>
      </c>
      <c r="E727" s="63" t="s">
        <v>2025</v>
      </c>
      <c r="F727" s="63" t="s">
        <v>106</v>
      </c>
      <c r="G727" s="65">
        <v>645</v>
      </c>
      <c r="H727" s="65">
        <v>594</v>
      </c>
      <c r="I727" s="66">
        <f>IF(ISERROR(VLOOKUP(CONCATENATE(E727," Total"),[1]salbud19!$E$6:$S$5588,15,)=TRUE),0,VLOOKUP(CONCATENATE(E727," Total"),[1]salbud19!$E$6:$S$5588,15,))</f>
        <v>594</v>
      </c>
      <c r="J727" s="66">
        <f t="shared" si="96"/>
        <v>625</v>
      </c>
      <c r="K727" s="66">
        <f t="shared" si="96"/>
        <v>658</v>
      </c>
      <c r="L727" s="62">
        <v>0</v>
      </c>
      <c r="M727" s="62">
        <v>0</v>
      </c>
      <c r="N727" s="62">
        <v>346.5</v>
      </c>
      <c r="O727" s="62"/>
      <c r="P727" s="62">
        <v>247.5</v>
      </c>
      <c r="Q727" s="62">
        <v>58.33</v>
      </c>
      <c r="R727" s="62">
        <v>35</v>
      </c>
      <c r="S727" s="62">
        <v>3511</v>
      </c>
      <c r="T727" s="62">
        <v>2130010</v>
      </c>
      <c r="U727" s="65">
        <v>346.5</v>
      </c>
      <c r="V727" s="65"/>
      <c r="W727" s="65">
        <v>0</v>
      </c>
      <c r="X727" s="65">
        <v>-51</v>
      </c>
      <c r="Y727" s="62">
        <v>0</v>
      </c>
      <c r="Z727" s="62">
        <v>0</v>
      </c>
      <c r="AA727" s="62">
        <v>0</v>
      </c>
      <c r="AB727" s="62">
        <v>0</v>
      </c>
      <c r="AC727" s="62">
        <v>49.5</v>
      </c>
      <c r="AD727" s="62">
        <v>0</v>
      </c>
      <c r="AE727" s="62">
        <v>0</v>
      </c>
      <c r="AF727" s="62">
        <v>0</v>
      </c>
      <c r="AG727" s="62"/>
      <c r="AH727" s="62"/>
      <c r="AI727" s="62"/>
      <c r="AJ727" s="62"/>
    </row>
    <row r="728" spans="1:36" outlineLevel="2" x14ac:dyDescent="0.3">
      <c r="A728" s="62" t="s">
        <v>583</v>
      </c>
      <c r="B728" s="62" t="str">
        <f t="shared" si="95"/>
        <v>MRC</v>
      </c>
      <c r="C728" s="63" t="str">
        <f>VLOOKUP(MID(E728,1,4),Sheet1!B$2:H$123,3,)</f>
        <v>BASIC SERVICES</v>
      </c>
      <c r="D728" s="64" t="str">
        <f>VLOOKUP(B728,project!A$2:D$101,2,)</f>
        <v xml:space="preserve">P-MUNICIPAL RUNNING COST                          </v>
      </c>
      <c r="E728" s="63" t="s">
        <v>2026</v>
      </c>
      <c r="F728" s="63" t="s">
        <v>107</v>
      </c>
      <c r="G728" s="65">
        <v>51909</v>
      </c>
      <c r="H728" s="65">
        <v>51748</v>
      </c>
      <c r="I728" s="66">
        <f>ROUND(IF(ISERROR(VLOOKUP(CONCATENATE(E728," Total"),[1]salbud19!$E$6:$S$5588,15,)=TRUE),0,VLOOKUP(CONCATENATE(E728," Total"),[1]salbud19!$E$6:$S$5588,15,)),0)</f>
        <v>54850</v>
      </c>
      <c r="J728" s="66">
        <f t="shared" si="96"/>
        <v>57757</v>
      </c>
      <c r="K728" s="66">
        <f t="shared" si="96"/>
        <v>60818</v>
      </c>
      <c r="L728" s="62">
        <v>0</v>
      </c>
      <c r="M728" s="62">
        <v>0</v>
      </c>
      <c r="N728" s="62">
        <v>30184.98</v>
      </c>
      <c r="O728" s="62"/>
      <c r="P728" s="62">
        <v>21563.02</v>
      </c>
      <c r="Q728" s="62">
        <v>58.33</v>
      </c>
      <c r="R728" s="62">
        <v>35</v>
      </c>
      <c r="S728" s="62">
        <v>3511</v>
      </c>
      <c r="T728" s="62">
        <v>2130100</v>
      </c>
      <c r="U728" s="65">
        <v>30184.98</v>
      </c>
      <c r="V728" s="65"/>
      <c r="W728" s="65">
        <v>0</v>
      </c>
      <c r="X728" s="65">
        <v>-161</v>
      </c>
      <c r="Y728" s="62">
        <v>0</v>
      </c>
      <c r="Z728" s="62">
        <v>0</v>
      </c>
      <c r="AA728" s="62">
        <v>0</v>
      </c>
      <c r="AB728" s="62">
        <v>0</v>
      </c>
      <c r="AC728" s="62">
        <v>4312.1400000000003</v>
      </c>
      <c r="AD728" s="62">
        <v>0</v>
      </c>
      <c r="AE728" s="62">
        <v>0</v>
      </c>
      <c r="AF728" s="62">
        <v>0</v>
      </c>
      <c r="AG728" s="62"/>
      <c r="AH728" s="62"/>
      <c r="AI728" s="62"/>
      <c r="AJ728" s="62"/>
    </row>
    <row r="729" spans="1:36" outlineLevel="2" x14ac:dyDescent="0.3">
      <c r="A729" s="62" t="s">
        <v>583</v>
      </c>
      <c r="B729" s="62" t="str">
        <f t="shared" si="95"/>
        <v>MRC</v>
      </c>
      <c r="C729" s="63" t="str">
        <f>VLOOKUP(MID(E729,1,4),Sheet1!B$2:H$123,3,)</f>
        <v>BASIC SERVICES</v>
      </c>
      <c r="D729" s="64" t="str">
        <f>VLOOKUP(B729,project!A$2:D$101,2,)</f>
        <v xml:space="preserve">P-MUNICIPAL RUNNING COST                          </v>
      </c>
      <c r="E729" s="63" t="s">
        <v>2027</v>
      </c>
      <c r="F729" s="63" t="s">
        <v>108</v>
      </c>
      <c r="G729" s="65">
        <v>246091</v>
      </c>
      <c r="H729" s="65">
        <v>233811</v>
      </c>
      <c r="I729" s="66">
        <f>ROUND(IF(ISERROR(VLOOKUP(CONCATENATE(E729," Total"),[1]salbud19!$E$6:$S$5588,15,)=TRUE),0,VLOOKUP(CONCATENATE(E729," Total"),[1]salbud19!$E$6:$S$5588,15,)),0)</f>
        <v>238766</v>
      </c>
      <c r="J729" s="66">
        <f t="shared" si="96"/>
        <v>251421</v>
      </c>
      <c r="K729" s="66">
        <f t="shared" si="96"/>
        <v>264746</v>
      </c>
      <c r="L729" s="62">
        <v>0</v>
      </c>
      <c r="M729" s="62">
        <v>0</v>
      </c>
      <c r="N729" s="62">
        <v>134322.29999999999</v>
      </c>
      <c r="O729" s="62"/>
      <c r="P729" s="62">
        <v>99488.7</v>
      </c>
      <c r="Q729" s="62">
        <v>57.44</v>
      </c>
      <c r="R729" s="62">
        <v>35</v>
      </c>
      <c r="S729" s="62">
        <v>3511</v>
      </c>
      <c r="T729" s="62">
        <v>2130200</v>
      </c>
      <c r="U729" s="65">
        <v>134322.29999999999</v>
      </c>
      <c r="V729" s="65"/>
      <c r="W729" s="65">
        <v>0</v>
      </c>
      <c r="X729" s="65">
        <v>-12280</v>
      </c>
      <c r="Y729" s="62">
        <v>0</v>
      </c>
      <c r="Z729" s="62">
        <v>0</v>
      </c>
      <c r="AA729" s="62">
        <v>0</v>
      </c>
      <c r="AB729" s="62">
        <v>0</v>
      </c>
      <c r="AC729" s="62">
        <v>19897.14</v>
      </c>
      <c r="AD729" s="62">
        <v>0</v>
      </c>
      <c r="AE729" s="62">
        <v>0</v>
      </c>
      <c r="AF729" s="62">
        <v>0</v>
      </c>
      <c r="AG729" s="62"/>
      <c r="AH729" s="62"/>
      <c r="AI729" s="62"/>
      <c r="AJ729" s="62"/>
    </row>
    <row r="730" spans="1:36" outlineLevel="2" x14ac:dyDescent="0.3">
      <c r="A730" s="62" t="s">
        <v>583</v>
      </c>
      <c r="B730" s="62" t="str">
        <f t="shared" si="95"/>
        <v>MRC</v>
      </c>
      <c r="C730" s="63" t="str">
        <f>VLOOKUP(MID(E730,1,4),Sheet1!B$2:H$123,3,)</f>
        <v>BASIC SERVICES</v>
      </c>
      <c r="D730" s="64" t="str">
        <f>VLOOKUP(B730,project!A$2:D$101,2,)</f>
        <v xml:space="preserve">P-MUNICIPAL RUNNING COST                          </v>
      </c>
      <c r="E730" s="63" t="s">
        <v>2028</v>
      </c>
      <c r="F730" s="63" t="s">
        <v>109</v>
      </c>
      <c r="G730" s="65">
        <v>603889</v>
      </c>
      <c r="H730" s="65">
        <v>556486</v>
      </c>
      <c r="I730" s="66">
        <f>ROUND(IF(ISERROR(VLOOKUP(CONCATENATE(E730," Total"),[1]salbud19!$E$6:$S$5588,15,)=TRUE),0,VLOOKUP(CONCATENATE(E730," Total"),[1]salbud19!$E$6:$S$5588,15,)),0)</f>
        <v>589871</v>
      </c>
      <c r="J730" s="66">
        <f t="shared" si="96"/>
        <v>621134</v>
      </c>
      <c r="K730" s="66">
        <f t="shared" si="96"/>
        <v>654054</v>
      </c>
      <c r="L730" s="62">
        <v>0</v>
      </c>
      <c r="M730" s="62">
        <v>0</v>
      </c>
      <c r="N730" s="62">
        <v>324614.78000000003</v>
      </c>
      <c r="O730" s="62"/>
      <c r="P730" s="62">
        <v>231871.22</v>
      </c>
      <c r="Q730" s="62">
        <v>58.33</v>
      </c>
      <c r="R730" s="62">
        <v>35</v>
      </c>
      <c r="S730" s="62">
        <v>3511</v>
      </c>
      <c r="T730" s="62">
        <v>2130300</v>
      </c>
      <c r="U730" s="65">
        <v>324614.78000000003</v>
      </c>
      <c r="V730" s="65"/>
      <c r="W730" s="65">
        <v>0</v>
      </c>
      <c r="X730" s="65">
        <v>-47403</v>
      </c>
      <c r="Y730" s="62">
        <v>0</v>
      </c>
      <c r="Z730" s="62">
        <v>0</v>
      </c>
      <c r="AA730" s="62">
        <v>0</v>
      </c>
      <c r="AB730" s="62">
        <v>0</v>
      </c>
      <c r="AC730" s="62">
        <v>46373.54</v>
      </c>
      <c r="AD730" s="62">
        <v>0</v>
      </c>
      <c r="AE730" s="62">
        <v>0</v>
      </c>
      <c r="AF730" s="62">
        <v>0</v>
      </c>
      <c r="AG730" s="62"/>
      <c r="AH730" s="62"/>
      <c r="AI730" s="62"/>
      <c r="AJ730" s="62"/>
    </row>
    <row r="731" spans="1:36" outlineLevel="2" x14ac:dyDescent="0.3">
      <c r="A731" s="62" t="s">
        <v>583</v>
      </c>
      <c r="B731" s="62" t="str">
        <f t="shared" si="95"/>
        <v>MRC</v>
      </c>
      <c r="C731" s="63" t="str">
        <f>VLOOKUP(MID(E731,1,4),Sheet1!B$2:H$123,3,)</f>
        <v>BASIC SERVICES</v>
      </c>
      <c r="D731" s="64" t="str">
        <f>VLOOKUP(B731,project!A$2:D$101,2,)</f>
        <v xml:space="preserve">P-MUNICIPAL RUNNING COST                          </v>
      </c>
      <c r="E731" s="63" t="s">
        <v>2029</v>
      </c>
      <c r="F731" s="63" t="s">
        <v>110</v>
      </c>
      <c r="G731" s="65">
        <v>12492</v>
      </c>
      <c r="H731" s="65">
        <v>10710</v>
      </c>
      <c r="I731" s="66">
        <f>ROUND(IF(ISERROR(VLOOKUP(CONCATENATE(E731," Total"),[1]salbud19!$E$6:$S$5588,15,)=TRUE),0,VLOOKUP(CONCATENATE(E731," Total"),[1]salbud19!$E$6:$S$5588,15,)),0)</f>
        <v>10708</v>
      </c>
      <c r="J731" s="66">
        <f t="shared" si="96"/>
        <v>11276</v>
      </c>
      <c r="K731" s="66">
        <f t="shared" si="96"/>
        <v>11874</v>
      </c>
      <c r="L731" s="62">
        <v>0</v>
      </c>
      <c r="M731" s="62">
        <v>0</v>
      </c>
      <c r="N731" s="62">
        <v>6246.24</v>
      </c>
      <c r="O731" s="62"/>
      <c r="P731" s="62">
        <v>4463.76</v>
      </c>
      <c r="Q731" s="62">
        <v>58.32</v>
      </c>
      <c r="R731" s="62">
        <v>35</v>
      </c>
      <c r="S731" s="62">
        <v>3511</v>
      </c>
      <c r="T731" s="62">
        <v>2130400</v>
      </c>
      <c r="U731" s="65">
        <v>6246.24</v>
      </c>
      <c r="V731" s="65"/>
      <c r="W731" s="65">
        <v>0</v>
      </c>
      <c r="X731" s="65">
        <v>-1782</v>
      </c>
      <c r="Y731" s="62">
        <v>0</v>
      </c>
      <c r="Z731" s="62">
        <v>0</v>
      </c>
      <c r="AA731" s="62">
        <v>0</v>
      </c>
      <c r="AB731" s="62">
        <v>0</v>
      </c>
      <c r="AC731" s="62">
        <v>892.32</v>
      </c>
      <c r="AD731" s="62">
        <v>0</v>
      </c>
      <c r="AE731" s="62">
        <v>0</v>
      </c>
      <c r="AF731" s="62">
        <v>0</v>
      </c>
      <c r="AG731" s="62"/>
      <c r="AH731" s="62"/>
      <c r="AI731" s="62"/>
      <c r="AJ731" s="62"/>
    </row>
    <row r="732" spans="1:36" outlineLevel="2" x14ac:dyDescent="0.3">
      <c r="A732" s="62" t="s">
        <v>583</v>
      </c>
      <c r="B732" s="62" t="str">
        <f t="shared" si="95"/>
        <v>MRC</v>
      </c>
      <c r="C732" s="63" t="str">
        <f>VLOOKUP(MID(E732,1,4),Sheet1!B$2:H$123,3,)</f>
        <v>BASIC SERVICES</v>
      </c>
      <c r="D732" s="64" t="str">
        <f>VLOOKUP(B732,project!A$2:D$101,2,)</f>
        <v xml:space="preserve">P-MUNICIPAL RUNNING COST                          </v>
      </c>
      <c r="E732" s="63" t="s">
        <v>2030</v>
      </c>
      <c r="F732" s="63" t="s">
        <v>178</v>
      </c>
      <c r="G732" s="65">
        <v>11740</v>
      </c>
      <c r="H732" s="65">
        <v>54800</v>
      </c>
      <c r="I732" s="66">
        <f>(H732)</f>
        <v>54800</v>
      </c>
      <c r="J732" s="66">
        <f t="shared" si="96"/>
        <v>57704</v>
      </c>
      <c r="K732" s="66">
        <f t="shared" si="96"/>
        <v>60762</v>
      </c>
      <c r="L732" s="62">
        <v>0</v>
      </c>
      <c r="M732" s="62">
        <v>0</v>
      </c>
      <c r="N732" s="62">
        <v>31174.2</v>
      </c>
      <c r="O732" s="62"/>
      <c r="P732" s="62">
        <v>23625.8</v>
      </c>
      <c r="Q732" s="62">
        <v>56.88</v>
      </c>
      <c r="R732" s="62">
        <v>35</v>
      </c>
      <c r="S732" s="62">
        <v>3511</v>
      </c>
      <c r="T732" s="62">
        <v>2301100</v>
      </c>
      <c r="U732" s="65">
        <v>31174.2</v>
      </c>
      <c r="V732" s="65"/>
      <c r="W732" s="65">
        <v>43060</v>
      </c>
      <c r="X732" s="65">
        <v>0</v>
      </c>
      <c r="Y732" s="62">
        <v>0</v>
      </c>
      <c r="Z732" s="62">
        <v>0</v>
      </c>
      <c r="AA732" s="62">
        <v>0</v>
      </c>
      <c r="AB732" s="62">
        <v>0</v>
      </c>
      <c r="AC732" s="62">
        <v>4190</v>
      </c>
      <c r="AD732" s="62">
        <v>0</v>
      </c>
      <c r="AE732" s="62">
        <v>0</v>
      </c>
      <c r="AF732" s="62">
        <v>0</v>
      </c>
      <c r="AG732" s="62"/>
      <c r="AH732" s="62"/>
      <c r="AI732" s="62"/>
      <c r="AJ732" s="62"/>
    </row>
    <row r="733" spans="1:36" outlineLevel="2" x14ac:dyDescent="0.3">
      <c r="A733" s="62" t="s">
        <v>583</v>
      </c>
      <c r="B733" s="62" t="str">
        <f t="shared" si="95"/>
        <v>MRC</v>
      </c>
      <c r="C733" s="63" t="str">
        <f>VLOOKUP(MID(E733,1,4),Sheet1!B$2:H$123,3,)</f>
        <v>BASIC SERVICES</v>
      </c>
      <c r="D733" s="64" t="str">
        <f>VLOOKUP(B733,project!A$2:D$101,2,)</f>
        <v xml:space="preserve">P-MUNICIPAL RUNNING COST                          </v>
      </c>
      <c r="E733" s="63" t="s">
        <v>2031</v>
      </c>
      <c r="F733" s="63" t="s">
        <v>198</v>
      </c>
      <c r="G733" s="65">
        <v>41995</v>
      </c>
      <c r="H733" s="65">
        <v>34498</v>
      </c>
      <c r="I733" s="66">
        <f>ROUND(IF(ISERROR(VLOOKUP(CONCATENATE(E733," Total"),[1]salbud19!$E$6:$S$5588,15,)=TRUE),0,VLOOKUP(CONCATENATE(E733," Total"),[1]salbud19!$E$6:$S$5588,15,)),0)</f>
        <v>35220</v>
      </c>
      <c r="J733" s="66">
        <f t="shared" si="96"/>
        <v>37087</v>
      </c>
      <c r="K733" s="66">
        <f t="shared" si="96"/>
        <v>39053</v>
      </c>
      <c r="L733" s="62">
        <v>0</v>
      </c>
      <c r="M733" s="62">
        <v>0</v>
      </c>
      <c r="N733" s="62">
        <v>21100.93</v>
      </c>
      <c r="O733" s="62"/>
      <c r="P733" s="62">
        <v>13397.07</v>
      </c>
      <c r="Q733" s="62">
        <v>61.16</v>
      </c>
      <c r="R733" s="62">
        <v>35</v>
      </c>
      <c r="S733" s="62">
        <v>3511</v>
      </c>
      <c r="T733" s="62">
        <v>2305410</v>
      </c>
      <c r="U733" s="65">
        <v>21100.93</v>
      </c>
      <c r="V733" s="65"/>
      <c r="W733" s="65">
        <v>0</v>
      </c>
      <c r="X733" s="65">
        <v>-7497</v>
      </c>
      <c r="Y733" s="62">
        <v>0</v>
      </c>
      <c r="Z733" s="62">
        <v>0</v>
      </c>
      <c r="AA733" s="62">
        <v>0</v>
      </c>
      <c r="AB733" s="62">
        <v>0</v>
      </c>
      <c r="AC733" s="62">
        <v>2674.75</v>
      </c>
      <c r="AD733" s="62">
        <v>0</v>
      </c>
      <c r="AE733" s="62">
        <v>0</v>
      </c>
      <c r="AF733" s="62">
        <v>0</v>
      </c>
      <c r="AG733" s="62"/>
      <c r="AH733" s="62"/>
      <c r="AI733" s="62"/>
      <c r="AJ733" s="62"/>
    </row>
    <row r="734" spans="1:36" s="30" customFormat="1" ht="17.399999999999999" customHeight="1" outlineLevel="1" x14ac:dyDescent="0.3">
      <c r="A734" s="72"/>
      <c r="B734" s="72"/>
      <c r="C734" s="73" t="s">
        <v>3529</v>
      </c>
      <c r="D734" s="59"/>
      <c r="E734" s="73"/>
      <c r="F734" s="73"/>
      <c r="G734" s="74">
        <f>SUBTOTAL(9,G723:G733)</f>
        <v>5291130</v>
      </c>
      <c r="H734" s="74">
        <f>SUBTOTAL(9,H723:H733)</f>
        <v>4423196</v>
      </c>
      <c r="I734" s="75">
        <f>SUBTOTAL(9,I723:I733)</f>
        <v>4554823</v>
      </c>
      <c r="J734" s="75">
        <f>SUBTOTAL(9,J723:J733)</f>
        <v>4796229</v>
      </c>
      <c r="K734" s="75">
        <f>SUBTOTAL(9,K723:K733)</f>
        <v>5050429</v>
      </c>
      <c r="L734" s="72"/>
      <c r="M734" s="72"/>
      <c r="N734" s="72"/>
      <c r="O734" s="72"/>
      <c r="P734" s="72"/>
      <c r="Q734" s="72"/>
      <c r="R734" s="72"/>
      <c r="S734" s="72"/>
      <c r="T734" s="72"/>
      <c r="U734" s="74"/>
      <c r="V734" s="74"/>
      <c r="W734" s="74"/>
      <c r="X734" s="74"/>
      <c r="Y734" s="72"/>
      <c r="Z734" s="72"/>
      <c r="AA734" s="72"/>
      <c r="AB734" s="72"/>
      <c r="AC734" s="72"/>
      <c r="AD734" s="72"/>
      <c r="AE734" s="72"/>
      <c r="AF734" s="72"/>
      <c r="AG734" s="72"/>
      <c r="AH734" s="72"/>
      <c r="AI734" s="72"/>
      <c r="AJ734" s="72"/>
    </row>
    <row r="735" spans="1:36" outlineLevel="2" x14ac:dyDescent="0.3">
      <c r="A735" s="62" t="s">
        <v>583</v>
      </c>
      <c r="B735" s="62" t="str">
        <f t="shared" ref="B735:B758" si="97">MID(E735,14,3)</f>
        <v>ZZZ</v>
      </c>
      <c r="C735" s="63" t="str">
        <f>VLOOKUP(MID(E735,1,4),Sheet1!B$2:H$123,3,)</f>
        <v>TRANSPORT,INFRASTRUCTURE &amp; ENVIRONMENT</v>
      </c>
      <c r="D735" s="64" t="str">
        <f>VLOOKUP(B735,project!A$2:D$101,2,)</f>
        <v xml:space="preserve">P-DEFAULT TRANSACTIONS                            </v>
      </c>
      <c r="E735" s="63" t="s">
        <v>2038</v>
      </c>
      <c r="F735" s="63" t="s">
        <v>35</v>
      </c>
      <c r="G735" s="65">
        <v>-2431000</v>
      </c>
      <c r="H735" s="65">
        <v>-2431000</v>
      </c>
      <c r="I735" s="66">
        <v>-2436000</v>
      </c>
      <c r="J735" s="66">
        <v>-2580000</v>
      </c>
      <c r="K735" s="66">
        <v>-2729000</v>
      </c>
      <c r="L735" s="62">
        <v>0</v>
      </c>
      <c r="M735" s="62">
        <v>0</v>
      </c>
      <c r="N735" s="62">
        <v>-1163114.3899999999</v>
      </c>
      <c r="O735" s="62"/>
      <c r="P735" s="62">
        <v>-1267885.6100000001</v>
      </c>
      <c r="Q735" s="62">
        <v>47.84</v>
      </c>
      <c r="R735" s="62">
        <v>35</v>
      </c>
      <c r="S735" s="62">
        <v>3521</v>
      </c>
      <c r="T735" s="62">
        <v>1251060</v>
      </c>
      <c r="U735" s="65"/>
      <c r="V735" s="65">
        <v>1163114.3899999999</v>
      </c>
      <c r="W735" s="65">
        <v>0</v>
      </c>
      <c r="X735" s="65">
        <v>0</v>
      </c>
      <c r="Y735" s="62">
        <v>0</v>
      </c>
      <c r="Z735" s="62">
        <v>0</v>
      </c>
      <c r="AA735" s="62">
        <v>0</v>
      </c>
      <c r="AB735" s="62">
        <v>0</v>
      </c>
      <c r="AC735" s="62">
        <v>302312.90000000002</v>
      </c>
      <c r="AD735" s="62">
        <v>0</v>
      </c>
      <c r="AE735" s="62">
        <v>0</v>
      </c>
      <c r="AF735" s="62">
        <v>0</v>
      </c>
      <c r="AG735" s="62"/>
      <c r="AH735" s="62"/>
      <c r="AI735" s="62"/>
      <c r="AJ735" s="62"/>
    </row>
    <row r="736" spans="1:36" outlineLevel="2" x14ac:dyDescent="0.3">
      <c r="A736" s="62" t="s">
        <v>583</v>
      </c>
      <c r="B736" s="62" t="str">
        <f t="shared" si="97"/>
        <v>MRC</v>
      </c>
      <c r="C736" s="63" t="str">
        <f>VLOOKUP(MID(E736,1,4),Sheet1!B$2:H$123,3,)</f>
        <v>TRANSPORT,INFRASTRUCTURE &amp; ENVIRONMENT</v>
      </c>
      <c r="D736" s="64" t="str">
        <f>VLOOKUP(B736,project!A$2:D$101,2,)</f>
        <v xml:space="preserve">P-MUNICIPAL RUNNING COST                          </v>
      </c>
      <c r="E736" s="63" t="s">
        <v>2039</v>
      </c>
      <c r="F736" s="63" t="s">
        <v>63</v>
      </c>
      <c r="G736" s="65">
        <v>1166783</v>
      </c>
      <c r="H736" s="65">
        <v>676382</v>
      </c>
      <c r="I736" s="66">
        <f>ROUND(IF(ISERROR(VLOOKUP(CONCATENATE(E736," Total"),[1]salbud19!$E$6:$S$5588,15,)=TRUE),0,VLOOKUP(CONCATENATE(E736," Total"),[1]salbud19!$E$6:$S$5588,15,)),0)</f>
        <v>810180</v>
      </c>
      <c r="J736" s="66">
        <f t="shared" ref="J736:K750" si="98">ROUND(SUM(I736*5.3%)+I736,0)</f>
        <v>853120</v>
      </c>
      <c r="K736" s="66">
        <f t="shared" si="98"/>
        <v>898335</v>
      </c>
      <c r="L736" s="62">
        <v>0</v>
      </c>
      <c r="M736" s="62">
        <v>0</v>
      </c>
      <c r="N736" s="62">
        <v>351451.86</v>
      </c>
      <c r="O736" s="62"/>
      <c r="P736" s="62">
        <v>324930.14</v>
      </c>
      <c r="Q736" s="62">
        <v>51.96</v>
      </c>
      <c r="R736" s="62">
        <v>35</v>
      </c>
      <c r="S736" s="62">
        <v>3521</v>
      </c>
      <c r="T736" s="62">
        <v>2031650</v>
      </c>
      <c r="U736" s="65">
        <v>351451.86</v>
      </c>
      <c r="V736" s="65"/>
      <c r="W736" s="65">
        <v>0</v>
      </c>
      <c r="X736" s="65">
        <v>-490401</v>
      </c>
      <c r="Y736" s="62">
        <v>0</v>
      </c>
      <c r="Z736" s="62">
        <v>0</v>
      </c>
      <c r="AA736" s="62">
        <v>0</v>
      </c>
      <c r="AB736" s="62">
        <v>0</v>
      </c>
      <c r="AC736" s="62">
        <v>64551.55</v>
      </c>
      <c r="AD736" s="62">
        <v>0</v>
      </c>
      <c r="AE736" s="62">
        <v>0</v>
      </c>
      <c r="AF736" s="62">
        <v>0</v>
      </c>
      <c r="AG736" s="62"/>
      <c r="AH736" s="62"/>
      <c r="AI736" s="62"/>
      <c r="AJ736" s="62"/>
    </row>
    <row r="737" spans="1:36" outlineLevel="2" x14ac:dyDescent="0.3">
      <c r="A737" s="62" t="s">
        <v>583</v>
      </c>
      <c r="B737" s="62" t="str">
        <f t="shared" si="97"/>
        <v>MRC</v>
      </c>
      <c r="C737" s="63" t="str">
        <f>VLOOKUP(MID(E737,1,4),Sheet1!B$2:H$123,3,)</f>
        <v>TRANSPORT,INFRASTRUCTURE &amp; ENVIRONMENT</v>
      </c>
      <c r="D737" s="64" t="str">
        <f>VLOOKUP(B737,project!A$2:D$101,2,)</f>
        <v xml:space="preserve">P-MUNICIPAL RUNNING COST                          </v>
      </c>
      <c r="E737" s="63" t="s">
        <v>2040</v>
      </c>
      <c r="F737" s="63" t="s">
        <v>64</v>
      </c>
      <c r="G737" s="65">
        <v>90000</v>
      </c>
      <c r="H737" s="65">
        <v>142500</v>
      </c>
      <c r="I737" s="66">
        <f>ROUND(IF(ISERROR(VLOOKUP(CONCATENATE(E737," Total"),[1]salbud19!$E$6:$S$5588,15,)=TRUE),0,VLOOKUP(CONCATENATE(E737," Total"),[1]salbud19!$E$6:$S$5588,15,)),0)</f>
        <v>180000</v>
      </c>
      <c r="J737" s="66">
        <f t="shared" si="98"/>
        <v>189540</v>
      </c>
      <c r="K737" s="66">
        <f t="shared" si="98"/>
        <v>199586</v>
      </c>
      <c r="L737" s="62">
        <v>0</v>
      </c>
      <c r="M737" s="62">
        <v>0</v>
      </c>
      <c r="N737" s="62">
        <v>67500</v>
      </c>
      <c r="O737" s="62"/>
      <c r="P737" s="62">
        <v>75000</v>
      </c>
      <c r="Q737" s="62">
        <v>47.36</v>
      </c>
      <c r="R737" s="62">
        <v>35</v>
      </c>
      <c r="S737" s="62">
        <v>3521</v>
      </c>
      <c r="T737" s="62">
        <v>2031690</v>
      </c>
      <c r="U737" s="65">
        <v>67500</v>
      </c>
      <c r="V737" s="65"/>
      <c r="W737" s="65">
        <v>52500</v>
      </c>
      <c r="X737" s="65">
        <v>0</v>
      </c>
      <c r="Y737" s="62">
        <v>0</v>
      </c>
      <c r="Z737" s="62">
        <v>0</v>
      </c>
      <c r="AA737" s="62">
        <v>0</v>
      </c>
      <c r="AB737" s="62">
        <v>0</v>
      </c>
      <c r="AC737" s="62">
        <v>15000</v>
      </c>
      <c r="AD737" s="62">
        <v>0</v>
      </c>
      <c r="AE737" s="62">
        <v>0</v>
      </c>
      <c r="AF737" s="62">
        <v>0</v>
      </c>
      <c r="AG737" s="62"/>
      <c r="AH737" s="62"/>
      <c r="AI737" s="62"/>
      <c r="AJ737" s="62"/>
    </row>
    <row r="738" spans="1:36" outlineLevel="2" x14ac:dyDescent="0.3">
      <c r="A738" s="62" t="s">
        <v>583</v>
      </c>
      <c r="B738" s="62" t="str">
        <f t="shared" si="97"/>
        <v>MRC</v>
      </c>
      <c r="C738" s="63" t="str">
        <f>VLOOKUP(MID(E738,1,4),Sheet1!B$2:H$123,3,)</f>
        <v>TRANSPORT,INFRASTRUCTURE &amp; ENVIRONMENT</v>
      </c>
      <c r="D738" s="64" t="str">
        <f>VLOOKUP(B738,project!A$2:D$101,2,)</f>
        <v xml:space="preserve">P-MUNICIPAL RUNNING COST                          </v>
      </c>
      <c r="E738" s="63" t="s">
        <v>2041</v>
      </c>
      <c r="F738" s="63" t="s">
        <v>86</v>
      </c>
      <c r="G738" s="65">
        <v>0</v>
      </c>
      <c r="H738" s="65">
        <v>22849</v>
      </c>
      <c r="I738" s="66">
        <f>ROUND(IF(ISERROR(VLOOKUP(CONCATENATE(E738," Total"),[1]salbud19!$E$6:$S$5588,15,)=TRUE),0,VLOOKUP(CONCATENATE(E738," Total"),[1]salbud19!$E$6:$S$5588,15,)),0)</f>
        <v>31318</v>
      </c>
      <c r="J738" s="66">
        <f t="shared" si="98"/>
        <v>32978</v>
      </c>
      <c r="K738" s="66">
        <f t="shared" si="98"/>
        <v>34726</v>
      </c>
      <c r="L738" s="62">
        <v>0</v>
      </c>
      <c r="M738" s="62">
        <v>0</v>
      </c>
      <c r="N738" s="62">
        <v>9799.61</v>
      </c>
      <c r="O738" s="62"/>
      <c r="P738" s="62">
        <v>13049.39</v>
      </c>
      <c r="Q738" s="62">
        <v>42.88</v>
      </c>
      <c r="R738" s="62">
        <v>35</v>
      </c>
      <c r="S738" s="62">
        <v>3521</v>
      </c>
      <c r="T738" s="62">
        <v>2051810</v>
      </c>
      <c r="U738" s="65">
        <v>9799.61</v>
      </c>
      <c r="V738" s="65"/>
      <c r="W738" s="65">
        <v>22849</v>
      </c>
      <c r="X738" s="65">
        <v>0</v>
      </c>
      <c r="Y738" s="62">
        <v>0</v>
      </c>
      <c r="Z738" s="62">
        <v>0</v>
      </c>
      <c r="AA738" s="62">
        <v>0</v>
      </c>
      <c r="AB738" s="62">
        <v>0</v>
      </c>
      <c r="AC738" s="62">
        <v>2609.81</v>
      </c>
      <c r="AD738" s="62">
        <v>0</v>
      </c>
      <c r="AE738" s="62">
        <v>0</v>
      </c>
      <c r="AF738" s="62">
        <v>0</v>
      </c>
      <c r="AG738" s="62"/>
      <c r="AH738" s="62"/>
      <c r="AI738" s="62"/>
      <c r="AJ738" s="62"/>
    </row>
    <row r="739" spans="1:36" outlineLevel="2" x14ac:dyDescent="0.3">
      <c r="A739" s="62" t="s">
        <v>583</v>
      </c>
      <c r="B739" s="62" t="str">
        <f t="shared" si="97"/>
        <v>MRC</v>
      </c>
      <c r="C739" s="63" t="str">
        <f>VLOOKUP(MID(E739,1,4),Sheet1!B$2:H$123,3,)</f>
        <v>TRANSPORT,INFRASTRUCTURE &amp; ENVIRONMENT</v>
      </c>
      <c r="D739" s="64" t="str">
        <f>VLOOKUP(B739,project!A$2:D$101,2,)</f>
        <v xml:space="preserve">P-MUNICIPAL RUNNING COST                          </v>
      </c>
      <c r="E739" s="63" t="s">
        <v>2042</v>
      </c>
      <c r="F739" s="63" t="s">
        <v>87</v>
      </c>
      <c r="G739" s="65">
        <v>1785</v>
      </c>
      <c r="H739" s="65">
        <v>1488</v>
      </c>
      <c r="I739" s="66">
        <f>ROUND(IF(ISERROR(VLOOKUP(CONCATENATE(E739," Total"),[1]salbud19!$E$6:$S$5588,15,)=TRUE),0,VLOOKUP(CONCATENATE(E739," Total"),[1]salbud19!$E$6:$S$5588,15,)),0)</f>
        <v>1785</v>
      </c>
      <c r="J739" s="66">
        <f t="shared" si="98"/>
        <v>1880</v>
      </c>
      <c r="K739" s="66">
        <f t="shared" si="98"/>
        <v>1980</v>
      </c>
      <c r="L739" s="62">
        <v>0</v>
      </c>
      <c r="M739" s="62">
        <v>0</v>
      </c>
      <c r="N739" s="62">
        <v>743.6</v>
      </c>
      <c r="O739" s="62"/>
      <c r="P739" s="62">
        <v>744.4</v>
      </c>
      <c r="Q739" s="62">
        <v>49.97</v>
      </c>
      <c r="R739" s="62">
        <v>35</v>
      </c>
      <c r="S739" s="62">
        <v>3521</v>
      </c>
      <c r="T739" s="62">
        <v>2051830</v>
      </c>
      <c r="U739" s="65">
        <v>743.6</v>
      </c>
      <c r="V739" s="65"/>
      <c r="W739" s="65">
        <v>0</v>
      </c>
      <c r="X739" s="65">
        <v>-297</v>
      </c>
      <c r="Y739" s="62">
        <v>0</v>
      </c>
      <c r="Z739" s="62">
        <v>0</v>
      </c>
      <c r="AA739" s="62">
        <v>0</v>
      </c>
      <c r="AB739" s="62">
        <v>0</v>
      </c>
      <c r="AC739" s="62">
        <v>148.72</v>
      </c>
      <c r="AD739" s="62">
        <v>0</v>
      </c>
      <c r="AE739" s="62">
        <v>0</v>
      </c>
      <c r="AF739" s="62">
        <v>0</v>
      </c>
      <c r="AG739" s="62"/>
      <c r="AH739" s="62"/>
      <c r="AI739" s="62"/>
      <c r="AJ739" s="62"/>
    </row>
    <row r="740" spans="1:36" outlineLevel="2" x14ac:dyDescent="0.3">
      <c r="A740" s="62" t="s">
        <v>583</v>
      </c>
      <c r="B740" s="62" t="str">
        <f t="shared" si="97"/>
        <v>MRC</v>
      </c>
      <c r="C740" s="63" t="str">
        <f>VLOOKUP(MID(E740,1,4),Sheet1!B$2:H$123,3,)</f>
        <v>TRANSPORT,INFRASTRUCTURE &amp; ENVIRONMENT</v>
      </c>
      <c r="D740" s="64" t="str">
        <f>VLOOKUP(B740,project!A$2:D$101,2,)</f>
        <v xml:space="preserve">P-MUNICIPAL RUNNING COST                          </v>
      </c>
      <c r="E740" s="63" t="s">
        <v>2043</v>
      </c>
      <c r="F740" s="63" t="s">
        <v>88</v>
      </c>
      <c r="G740" s="65">
        <v>92</v>
      </c>
      <c r="H740" s="65">
        <v>84</v>
      </c>
      <c r="I740" s="66">
        <f>IF(ISERROR(VLOOKUP(CONCATENATE(E740," Total"),[1]salbud19!$E$6:$S$5588,15,)=TRUE),0,VLOOKUP(CONCATENATE(E740," Total"),[1]salbud19!$E$6:$S$5588,15,))</f>
        <v>99</v>
      </c>
      <c r="J740" s="66">
        <f t="shared" si="98"/>
        <v>104</v>
      </c>
      <c r="K740" s="66">
        <f t="shared" si="98"/>
        <v>110</v>
      </c>
      <c r="L740" s="62">
        <v>0</v>
      </c>
      <c r="M740" s="62">
        <v>0</v>
      </c>
      <c r="N740" s="62">
        <v>33</v>
      </c>
      <c r="O740" s="62"/>
      <c r="P740" s="62">
        <v>51</v>
      </c>
      <c r="Q740" s="62">
        <v>39.28</v>
      </c>
      <c r="R740" s="62">
        <v>35</v>
      </c>
      <c r="S740" s="62">
        <v>3521</v>
      </c>
      <c r="T740" s="62">
        <v>2051840</v>
      </c>
      <c r="U740" s="65">
        <v>33</v>
      </c>
      <c r="V740" s="65"/>
      <c r="W740" s="65">
        <v>0</v>
      </c>
      <c r="X740" s="65">
        <v>-8</v>
      </c>
      <c r="Y740" s="62">
        <v>0</v>
      </c>
      <c r="Z740" s="62">
        <v>0</v>
      </c>
      <c r="AA740" s="62">
        <v>0</v>
      </c>
      <c r="AB740" s="62">
        <v>0</v>
      </c>
      <c r="AC740" s="62">
        <v>8.25</v>
      </c>
      <c r="AD740" s="62">
        <v>0</v>
      </c>
      <c r="AE740" s="62">
        <v>0</v>
      </c>
      <c r="AF740" s="62">
        <v>0</v>
      </c>
      <c r="AG740" s="62"/>
      <c r="AH740" s="62"/>
      <c r="AI740" s="62"/>
      <c r="AJ740" s="62"/>
    </row>
    <row r="741" spans="1:36" outlineLevel="2" x14ac:dyDescent="0.3">
      <c r="A741" s="62" t="s">
        <v>583</v>
      </c>
      <c r="B741" s="62" t="str">
        <f t="shared" si="97"/>
        <v>MRC</v>
      </c>
      <c r="C741" s="63" t="str">
        <f>VLOOKUP(MID(E741,1,4),Sheet1!B$2:H$123,3,)</f>
        <v>TRANSPORT,INFRASTRUCTURE &amp; ENVIRONMENT</v>
      </c>
      <c r="D741" s="64" t="str">
        <f>VLOOKUP(B741,project!A$2:D$101,2,)</f>
        <v xml:space="preserve">P-MUNICIPAL RUNNING COST                          </v>
      </c>
      <c r="E741" s="63" t="s">
        <v>2044</v>
      </c>
      <c r="F741" s="63" t="s">
        <v>98</v>
      </c>
      <c r="G741" s="65">
        <v>1789886</v>
      </c>
      <c r="H741" s="65">
        <v>747472</v>
      </c>
      <c r="I741" s="66">
        <f>ROUND(IF(ISERROR(VLOOKUP(CONCATENATE(E741," Total"),[1]salbud19!$E$6:$S$5588,15,)=TRUE),0,VLOOKUP(CONCATENATE(E741," Total"),[1]salbud19!$E$6:$S$5588,15,)),0)</f>
        <v>815403</v>
      </c>
      <c r="J741" s="66">
        <f t="shared" si="98"/>
        <v>858619</v>
      </c>
      <c r="K741" s="66">
        <f t="shared" si="98"/>
        <v>904126</v>
      </c>
      <c r="L741" s="62">
        <v>0</v>
      </c>
      <c r="M741" s="62">
        <v>0</v>
      </c>
      <c r="N741" s="62">
        <v>431872</v>
      </c>
      <c r="O741" s="62"/>
      <c r="P741" s="62">
        <v>315600</v>
      </c>
      <c r="Q741" s="62">
        <v>57.77</v>
      </c>
      <c r="R741" s="62">
        <v>35</v>
      </c>
      <c r="S741" s="62">
        <v>3521</v>
      </c>
      <c r="T741" s="62">
        <v>2110010</v>
      </c>
      <c r="U741" s="65">
        <v>431872</v>
      </c>
      <c r="V741" s="65"/>
      <c r="W741" s="65">
        <v>0</v>
      </c>
      <c r="X741" s="65">
        <v>-1042414</v>
      </c>
      <c r="Y741" s="62">
        <v>0</v>
      </c>
      <c r="Z741" s="62">
        <v>0</v>
      </c>
      <c r="AA741" s="62">
        <v>0</v>
      </c>
      <c r="AB741" s="62">
        <v>0</v>
      </c>
      <c r="AC741" s="62">
        <v>61696</v>
      </c>
      <c r="AD741" s="62">
        <v>0</v>
      </c>
      <c r="AE741" s="62">
        <v>0</v>
      </c>
      <c r="AF741" s="62">
        <v>0</v>
      </c>
      <c r="AG741" s="62"/>
      <c r="AH741" s="62"/>
      <c r="AI741" s="62"/>
      <c r="AJ741" s="62"/>
    </row>
    <row r="742" spans="1:36" outlineLevel="2" x14ac:dyDescent="0.3">
      <c r="A742" s="62" t="s">
        <v>583</v>
      </c>
      <c r="B742" s="62" t="str">
        <f t="shared" si="97"/>
        <v>MRC</v>
      </c>
      <c r="C742" s="63" t="str">
        <f>VLOOKUP(MID(E742,1,4),Sheet1!B$2:H$123,3,)</f>
        <v>TRANSPORT,INFRASTRUCTURE &amp; ENVIRONMENT</v>
      </c>
      <c r="D742" s="64" t="str">
        <f>VLOOKUP(B742,project!A$2:D$101,2,)</f>
        <v xml:space="preserve">P-MUNICIPAL RUNNING COST                          </v>
      </c>
      <c r="E742" s="63" t="s">
        <v>2045</v>
      </c>
      <c r="F742" s="63" t="s">
        <v>99</v>
      </c>
      <c r="G742" s="65">
        <v>74900</v>
      </c>
      <c r="H742" s="65">
        <v>63476</v>
      </c>
      <c r="I742" s="66">
        <f>ROUND(IF(ISERROR(VLOOKUP(CONCATENATE(E742," Total"),[1]salbud19!$E$6:$S$5588,15,)=TRUE),0,VLOOKUP(CONCATENATE(E742," Total"),[1]salbud19!$E$6:$S$5588,15,)),0)</f>
        <v>118172</v>
      </c>
      <c r="J742" s="66">
        <f t="shared" si="98"/>
        <v>124435</v>
      </c>
      <c r="K742" s="66">
        <f t="shared" si="98"/>
        <v>131030</v>
      </c>
      <c r="L742" s="62">
        <v>0</v>
      </c>
      <c r="M742" s="62">
        <v>0</v>
      </c>
      <c r="N742" s="62">
        <v>0</v>
      </c>
      <c r="O742" s="62"/>
      <c r="P742" s="62">
        <v>63476</v>
      </c>
      <c r="Q742" s="62">
        <v>0</v>
      </c>
      <c r="R742" s="62">
        <v>35</v>
      </c>
      <c r="S742" s="62">
        <v>3521</v>
      </c>
      <c r="T742" s="62">
        <v>2110100</v>
      </c>
      <c r="U742" s="65">
        <v>0</v>
      </c>
      <c r="V742" s="65"/>
      <c r="W742" s="65">
        <v>0</v>
      </c>
      <c r="X742" s="65">
        <v>-11424</v>
      </c>
      <c r="Y742" s="62">
        <v>0</v>
      </c>
      <c r="Z742" s="62">
        <v>0</v>
      </c>
      <c r="AA742" s="62">
        <v>0</v>
      </c>
      <c r="AB742" s="62">
        <v>0</v>
      </c>
      <c r="AC742" s="62">
        <v>0</v>
      </c>
      <c r="AD742" s="62">
        <v>0</v>
      </c>
      <c r="AE742" s="62">
        <v>0</v>
      </c>
      <c r="AF742" s="62">
        <v>0</v>
      </c>
      <c r="AG742" s="62"/>
      <c r="AH742" s="62"/>
      <c r="AI742" s="62"/>
      <c r="AJ742" s="62"/>
    </row>
    <row r="743" spans="1:36" outlineLevel="2" x14ac:dyDescent="0.3">
      <c r="A743" s="62" t="s">
        <v>583</v>
      </c>
      <c r="B743" s="62" t="str">
        <f t="shared" si="97"/>
        <v>MRC</v>
      </c>
      <c r="C743" s="63" t="str">
        <f>VLOOKUP(MID(E743,1,4),Sheet1!B$2:H$123,3,)</f>
        <v>TRANSPORT,INFRASTRUCTURE &amp; ENVIRONMENT</v>
      </c>
      <c r="D743" s="64" t="str">
        <f>VLOOKUP(B743,project!A$2:D$101,2,)</f>
        <v xml:space="preserve">P-MUNICIPAL RUNNING COST                          </v>
      </c>
      <c r="E743" s="63" t="s">
        <v>2046</v>
      </c>
      <c r="F743" s="63" t="s">
        <v>100</v>
      </c>
      <c r="G743" s="65">
        <v>9600</v>
      </c>
      <c r="H743" s="65">
        <v>0</v>
      </c>
      <c r="I743" s="66">
        <f>IF(ISERROR(VLOOKUP(CONCATENATE(E743," Total"),[1]salbud19!$E$6:$S$5588,15,)=TRUE),0,VLOOKUP(CONCATENATE(E743," Total"),[1]salbud19!$E$6:$S$5588,15,))</f>
        <v>0</v>
      </c>
      <c r="J743" s="66">
        <f t="shared" si="98"/>
        <v>0</v>
      </c>
      <c r="K743" s="66">
        <f t="shared" si="98"/>
        <v>0</v>
      </c>
      <c r="L743" s="62">
        <v>0</v>
      </c>
      <c r="M743" s="62">
        <v>0</v>
      </c>
      <c r="N743" s="62">
        <v>0</v>
      </c>
      <c r="O743" s="62"/>
      <c r="P743" s="62">
        <v>0</v>
      </c>
      <c r="Q743" s="62">
        <v>0</v>
      </c>
      <c r="R743" s="62">
        <v>35</v>
      </c>
      <c r="S743" s="62">
        <v>3521</v>
      </c>
      <c r="T743" s="62">
        <v>2110220</v>
      </c>
      <c r="U743" s="65">
        <v>0</v>
      </c>
      <c r="V743" s="65"/>
      <c r="W743" s="65">
        <v>0</v>
      </c>
      <c r="X743" s="65">
        <v>-9600</v>
      </c>
      <c r="Y743" s="62">
        <v>0</v>
      </c>
      <c r="Z743" s="62">
        <v>0</v>
      </c>
      <c r="AA743" s="62">
        <v>0</v>
      </c>
      <c r="AB743" s="62">
        <v>0</v>
      </c>
      <c r="AC743" s="62">
        <v>0</v>
      </c>
      <c r="AD743" s="62">
        <v>0</v>
      </c>
      <c r="AE743" s="62">
        <v>0</v>
      </c>
      <c r="AF743" s="62">
        <v>0</v>
      </c>
      <c r="AG743" s="62"/>
      <c r="AH743" s="62"/>
      <c r="AI743" s="62"/>
      <c r="AJ743" s="62"/>
    </row>
    <row r="744" spans="1:36" outlineLevel="2" x14ac:dyDescent="0.3">
      <c r="A744" s="62" t="s">
        <v>583</v>
      </c>
      <c r="B744" s="62" t="str">
        <f t="shared" si="97"/>
        <v>MRC</v>
      </c>
      <c r="C744" s="63" t="str">
        <f>VLOOKUP(MID(E744,1,4),Sheet1!B$2:H$123,3,)</f>
        <v>TRANSPORT,INFRASTRUCTURE &amp; ENVIRONMENT</v>
      </c>
      <c r="D744" s="64" t="str">
        <f>VLOOKUP(B744,project!A$2:D$101,2,)</f>
        <v xml:space="preserve">P-MUNICIPAL RUNNING COST                          </v>
      </c>
      <c r="E744" s="63" t="s">
        <v>2047</v>
      </c>
      <c r="F744" s="63" t="s">
        <v>101</v>
      </c>
      <c r="G744" s="65">
        <v>8904</v>
      </c>
      <c r="H744" s="65">
        <v>9560</v>
      </c>
      <c r="I744" s="66">
        <f>ROUND(IF(ISERROR(VLOOKUP(CONCATENATE(E744," Total"),[1]salbud19!$E$6:$S$5588,15,)=TRUE),0,VLOOKUP(CONCATENATE(E744," Total"),[1]salbud19!$E$6:$S$5588,15,)),0)</f>
        <v>9559</v>
      </c>
      <c r="J744" s="66">
        <f t="shared" si="98"/>
        <v>10066</v>
      </c>
      <c r="K744" s="66">
        <f t="shared" si="98"/>
        <v>10599</v>
      </c>
      <c r="L744" s="62">
        <v>0</v>
      </c>
      <c r="M744" s="62">
        <v>0</v>
      </c>
      <c r="N744" s="62">
        <v>5576.27</v>
      </c>
      <c r="O744" s="62"/>
      <c r="P744" s="62">
        <v>3983.73</v>
      </c>
      <c r="Q744" s="62">
        <v>58.32</v>
      </c>
      <c r="R744" s="62">
        <v>35</v>
      </c>
      <c r="S744" s="62">
        <v>3521</v>
      </c>
      <c r="T744" s="62">
        <v>2110260</v>
      </c>
      <c r="U744" s="65">
        <v>5576.27</v>
      </c>
      <c r="V744" s="65"/>
      <c r="W744" s="65">
        <v>656</v>
      </c>
      <c r="X744" s="65">
        <v>0</v>
      </c>
      <c r="Y744" s="62">
        <v>0</v>
      </c>
      <c r="Z744" s="62">
        <v>0</v>
      </c>
      <c r="AA744" s="62">
        <v>0</v>
      </c>
      <c r="AB744" s="62">
        <v>0</v>
      </c>
      <c r="AC744" s="62">
        <v>796.61</v>
      </c>
      <c r="AD744" s="62">
        <v>0</v>
      </c>
      <c r="AE744" s="62">
        <v>0</v>
      </c>
      <c r="AF744" s="62">
        <v>0</v>
      </c>
      <c r="AG744" s="62"/>
      <c r="AH744" s="62"/>
      <c r="AI744" s="62"/>
      <c r="AJ744" s="62"/>
    </row>
    <row r="745" spans="1:36" outlineLevel="2" x14ac:dyDescent="0.3">
      <c r="A745" s="62" t="s">
        <v>583</v>
      </c>
      <c r="B745" s="62" t="str">
        <f t="shared" si="97"/>
        <v>MRC</v>
      </c>
      <c r="C745" s="63" t="str">
        <f>VLOOKUP(MID(E745,1,4),Sheet1!B$2:H$123,3,)</f>
        <v>TRANSPORT,INFRASTRUCTURE &amp; ENVIRONMENT</v>
      </c>
      <c r="D745" s="64" t="str">
        <f>VLOOKUP(B745,project!A$2:D$101,2,)</f>
        <v xml:space="preserve">P-MUNICIPAL RUNNING COST                          </v>
      </c>
      <c r="E745" s="63" t="s">
        <v>2048</v>
      </c>
      <c r="F745" s="63" t="s">
        <v>103</v>
      </c>
      <c r="G745" s="65">
        <v>120000</v>
      </c>
      <c r="H745" s="65">
        <v>0</v>
      </c>
      <c r="I745" s="66">
        <f>ROUND(IF(ISERROR(VLOOKUP(CONCATENATE(E745," Total"),[1]salbud19!$E$6:$S$5588,15,)=TRUE),0,VLOOKUP(CONCATENATE(E745," Total"),[1]salbud19!$E$6:$S$5588,15,)),0)</f>
        <v>0</v>
      </c>
      <c r="J745" s="66">
        <f t="shared" si="98"/>
        <v>0</v>
      </c>
      <c r="K745" s="66">
        <f t="shared" si="98"/>
        <v>0</v>
      </c>
      <c r="L745" s="62">
        <v>0</v>
      </c>
      <c r="M745" s="62">
        <v>0</v>
      </c>
      <c r="N745" s="62">
        <v>0</v>
      </c>
      <c r="O745" s="62"/>
      <c r="P745" s="62">
        <v>0</v>
      </c>
      <c r="Q745" s="62">
        <v>0</v>
      </c>
      <c r="R745" s="62">
        <v>35</v>
      </c>
      <c r="S745" s="62">
        <v>3521</v>
      </c>
      <c r="T745" s="62">
        <v>2110340</v>
      </c>
      <c r="U745" s="65">
        <v>0</v>
      </c>
      <c r="V745" s="65"/>
      <c r="W745" s="65">
        <v>0</v>
      </c>
      <c r="X745" s="65">
        <v>-120000</v>
      </c>
      <c r="Y745" s="62">
        <v>0</v>
      </c>
      <c r="Z745" s="62">
        <v>0</v>
      </c>
      <c r="AA745" s="62">
        <v>0</v>
      </c>
      <c r="AB745" s="62">
        <v>0</v>
      </c>
      <c r="AC745" s="62">
        <v>0</v>
      </c>
      <c r="AD745" s="62">
        <v>0</v>
      </c>
      <c r="AE745" s="62">
        <v>0</v>
      </c>
      <c r="AF745" s="62">
        <v>0</v>
      </c>
      <c r="AG745" s="62"/>
      <c r="AH745" s="62"/>
      <c r="AI745" s="62"/>
      <c r="AJ745" s="62"/>
    </row>
    <row r="746" spans="1:36" outlineLevel="2" x14ac:dyDescent="0.3">
      <c r="A746" s="62" t="s">
        <v>583</v>
      </c>
      <c r="B746" s="62" t="str">
        <f t="shared" si="97"/>
        <v>MRC</v>
      </c>
      <c r="C746" s="63" t="str">
        <f>VLOOKUP(MID(E746,1,4),Sheet1!B$2:H$123,3,)</f>
        <v>TRANSPORT,INFRASTRUCTURE &amp; ENVIRONMENT</v>
      </c>
      <c r="D746" s="64" t="str">
        <f>VLOOKUP(B746,project!A$2:D$101,2,)</f>
        <v xml:space="preserve">P-MUNICIPAL RUNNING COST                          </v>
      </c>
      <c r="E746" s="63" t="s">
        <v>2049</v>
      </c>
      <c r="F746" s="63" t="s">
        <v>106</v>
      </c>
      <c r="G746" s="65">
        <v>461</v>
      </c>
      <c r="H746" s="65">
        <v>297</v>
      </c>
      <c r="I746" s="66">
        <f>IF(ISERROR(VLOOKUP(CONCATENATE(E746," Total"),[1]salbud19!$E$6:$S$5588,15,)=TRUE),0,VLOOKUP(CONCATENATE(E746," Total"),[1]salbud19!$E$6:$S$5588,15,))</f>
        <v>297</v>
      </c>
      <c r="J746" s="66">
        <f t="shared" si="98"/>
        <v>313</v>
      </c>
      <c r="K746" s="66">
        <f t="shared" si="98"/>
        <v>330</v>
      </c>
      <c r="L746" s="62">
        <v>0</v>
      </c>
      <c r="M746" s="62">
        <v>0</v>
      </c>
      <c r="N746" s="62">
        <v>181.5</v>
      </c>
      <c r="O746" s="62"/>
      <c r="P746" s="62">
        <v>115.5</v>
      </c>
      <c r="Q746" s="62">
        <v>61.11</v>
      </c>
      <c r="R746" s="62">
        <v>35</v>
      </c>
      <c r="S746" s="62">
        <v>3521</v>
      </c>
      <c r="T746" s="62">
        <v>2130010</v>
      </c>
      <c r="U746" s="65">
        <v>181.5</v>
      </c>
      <c r="V746" s="65"/>
      <c r="W746" s="65">
        <v>0</v>
      </c>
      <c r="X746" s="65">
        <v>-164</v>
      </c>
      <c r="Y746" s="62">
        <v>0</v>
      </c>
      <c r="Z746" s="62">
        <v>0</v>
      </c>
      <c r="AA746" s="62">
        <v>0</v>
      </c>
      <c r="AB746" s="62">
        <v>0</v>
      </c>
      <c r="AC746" s="62">
        <v>24.75</v>
      </c>
      <c r="AD746" s="62">
        <v>0</v>
      </c>
      <c r="AE746" s="62">
        <v>0</v>
      </c>
      <c r="AF746" s="62">
        <v>0</v>
      </c>
      <c r="AG746" s="62"/>
      <c r="AH746" s="62"/>
      <c r="AI746" s="62"/>
      <c r="AJ746" s="62"/>
    </row>
    <row r="747" spans="1:36" outlineLevel="2" x14ac:dyDescent="0.3">
      <c r="A747" s="62" t="s">
        <v>583</v>
      </c>
      <c r="B747" s="62" t="str">
        <f t="shared" si="97"/>
        <v>MRC</v>
      </c>
      <c r="C747" s="63" t="str">
        <f>VLOOKUP(MID(E747,1,4),Sheet1!B$2:H$123,3,)</f>
        <v>TRANSPORT,INFRASTRUCTURE &amp; ENVIRONMENT</v>
      </c>
      <c r="D747" s="64" t="str">
        <f>VLOOKUP(B747,project!A$2:D$101,2,)</f>
        <v xml:space="preserve">P-MUNICIPAL RUNNING COST                          </v>
      </c>
      <c r="E747" s="63" t="s">
        <v>2050</v>
      </c>
      <c r="F747" s="63" t="s">
        <v>107</v>
      </c>
      <c r="G747" s="65">
        <v>17740</v>
      </c>
      <c r="H747" s="65">
        <v>14950</v>
      </c>
      <c r="I747" s="66">
        <f>ROUND(IF(ISERROR(VLOOKUP(CONCATENATE(E747," Total"),[1]salbud19!$E$6:$S$5588,15,)=TRUE),0,VLOOKUP(CONCATENATE(E747," Total"),[1]salbud19!$E$6:$S$5588,15,)),0)</f>
        <v>16308</v>
      </c>
      <c r="J747" s="66">
        <f t="shared" si="98"/>
        <v>17172</v>
      </c>
      <c r="K747" s="66">
        <f t="shared" si="98"/>
        <v>18082</v>
      </c>
      <c r="L747" s="62">
        <v>0</v>
      </c>
      <c r="M747" s="62">
        <v>0</v>
      </c>
      <c r="N747" s="62">
        <v>8637.44</v>
      </c>
      <c r="O747" s="62"/>
      <c r="P747" s="62">
        <v>6312.56</v>
      </c>
      <c r="Q747" s="62">
        <v>57.77</v>
      </c>
      <c r="R747" s="62">
        <v>35</v>
      </c>
      <c r="S747" s="62">
        <v>3521</v>
      </c>
      <c r="T747" s="62">
        <v>2130100</v>
      </c>
      <c r="U747" s="65">
        <v>8637.44</v>
      </c>
      <c r="V747" s="65"/>
      <c r="W747" s="65">
        <v>0</v>
      </c>
      <c r="X747" s="65">
        <v>-2790</v>
      </c>
      <c r="Y747" s="62">
        <v>0</v>
      </c>
      <c r="Z747" s="62">
        <v>0</v>
      </c>
      <c r="AA747" s="62">
        <v>0</v>
      </c>
      <c r="AB747" s="62">
        <v>0</v>
      </c>
      <c r="AC747" s="62">
        <v>1233.92</v>
      </c>
      <c r="AD747" s="62">
        <v>0</v>
      </c>
      <c r="AE747" s="62">
        <v>0</v>
      </c>
      <c r="AF747" s="62">
        <v>0</v>
      </c>
      <c r="AG747" s="62"/>
      <c r="AH747" s="62"/>
      <c r="AI747" s="62"/>
      <c r="AJ747" s="62"/>
    </row>
    <row r="748" spans="1:36" outlineLevel="2" x14ac:dyDescent="0.3">
      <c r="A748" s="62" t="s">
        <v>583</v>
      </c>
      <c r="B748" s="62" t="str">
        <f t="shared" si="97"/>
        <v>MRC</v>
      </c>
      <c r="C748" s="63" t="str">
        <f>VLOOKUP(MID(E748,1,4),Sheet1!B$2:H$123,3,)</f>
        <v>TRANSPORT,INFRASTRUCTURE &amp; ENVIRONMENT</v>
      </c>
      <c r="D748" s="64" t="str">
        <f>VLOOKUP(B748,project!A$2:D$101,2,)</f>
        <v xml:space="preserve">P-MUNICIPAL RUNNING COST                          </v>
      </c>
      <c r="E748" s="63" t="s">
        <v>2051</v>
      </c>
      <c r="F748" s="63" t="s">
        <v>108</v>
      </c>
      <c r="G748" s="65">
        <v>183442</v>
      </c>
      <c r="H748" s="65">
        <v>88540</v>
      </c>
      <c r="I748" s="66">
        <f>ROUND(IF(ISERROR(VLOOKUP(CONCATENATE(E748," Total"),[1]salbud19!$E$6:$S$5588,15,)=TRUE),0,VLOOKUP(CONCATENATE(E748," Total"),[1]salbud19!$E$6:$S$5588,15,)),0)</f>
        <v>92240</v>
      </c>
      <c r="J748" s="66">
        <f t="shared" si="98"/>
        <v>97129</v>
      </c>
      <c r="K748" s="66">
        <f t="shared" si="98"/>
        <v>102277</v>
      </c>
      <c r="L748" s="62">
        <v>0</v>
      </c>
      <c r="M748" s="62">
        <v>0</v>
      </c>
      <c r="N748" s="62">
        <v>50106.15</v>
      </c>
      <c r="O748" s="62"/>
      <c r="P748" s="62">
        <v>38433.85</v>
      </c>
      <c r="Q748" s="62">
        <v>56.59</v>
      </c>
      <c r="R748" s="62">
        <v>35</v>
      </c>
      <c r="S748" s="62">
        <v>3521</v>
      </c>
      <c r="T748" s="62">
        <v>2130200</v>
      </c>
      <c r="U748" s="65">
        <v>50106.15</v>
      </c>
      <c r="V748" s="65"/>
      <c r="W748" s="65">
        <v>0</v>
      </c>
      <c r="X748" s="65">
        <v>-94902</v>
      </c>
      <c r="Y748" s="62">
        <v>0</v>
      </c>
      <c r="Z748" s="62">
        <v>0</v>
      </c>
      <c r="AA748" s="62">
        <v>0</v>
      </c>
      <c r="AB748" s="62">
        <v>0</v>
      </c>
      <c r="AC748" s="62">
        <v>7686.69</v>
      </c>
      <c r="AD748" s="62">
        <v>0</v>
      </c>
      <c r="AE748" s="62">
        <v>0</v>
      </c>
      <c r="AF748" s="62">
        <v>0</v>
      </c>
      <c r="AG748" s="62"/>
      <c r="AH748" s="62"/>
      <c r="AI748" s="62"/>
      <c r="AJ748" s="62"/>
    </row>
    <row r="749" spans="1:36" outlineLevel="2" x14ac:dyDescent="0.3">
      <c r="A749" s="62" t="s">
        <v>583</v>
      </c>
      <c r="B749" s="62" t="str">
        <f t="shared" si="97"/>
        <v>MRC</v>
      </c>
      <c r="C749" s="63" t="str">
        <f>VLOOKUP(MID(E749,1,4),Sheet1!B$2:H$123,3,)</f>
        <v>TRANSPORT,INFRASTRUCTURE &amp; ENVIRONMENT</v>
      </c>
      <c r="D749" s="64" t="str">
        <f>VLOOKUP(B749,project!A$2:D$101,2,)</f>
        <v xml:space="preserve">P-MUNICIPAL RUNNING COST                          </v>
      </c>
      <c r="E749" s="63" t="s">
        <v>2052</v>
      </c>
      <c r="F749" s="63" t="s">
        <v>109</v>
      </c>
      <c r="G749" s="65">
        <v>195144</v>
      </c>
      <c r="H749" s="65">
        <v>164445</v>
      </c>
      <c r="I749" s="66">
        <f>ROUND(IF(ISERROR(VLOOKUP(CONCATENATE(E749," Total"),[1]salbud19!$E$6:$S$5588,15,)=TRUE),0,VLOOKUP(CONCATENATE(E749," Total"),[1]salbud19!$E$6:$S$5588,15,)),0)</f>
        <v>179389</v>
      </c>
      <c r="J749" s="66">
        <f t="shared" si="98"/>
        <v>188897</v>
      </c>
      <c r="K749" s="66">
        <f t="shared" si="98"/>
        <v>198909</v>
      </c>
      <c r="L749" s="62">
        <v>0</v>
      </c>
      <c r="M749" s="62">
        <v>0</v>
      </c>
      <c r="N749" s="62">
        <v>95011.839999999997</v>
      </c>
      <c r="O749" s="62"/>
      <c r="P749" s="62">
        <v>69433.16</v>
      </c>
      <c r="Q749" s="62">
        <v>57.77</v>
      </c>
      <c r="R749" s="62">
        <v>35</v>
      </c>
      <c r="S749" s="62">
        <v>3521</v>
      </c>
      <c r="T749" s="62">
        <v>2130300</v>
      </c>
      <c r="U749" s="65">
        <v>95011.839999999997</v>
      </c>
      <c r="V749" s="65"/>
      <c r="W749" s="65">
        <v>0</v>
      </c>
      <c r="X749" s="65">
        <v>-30699</v>
      </c>
      <c r="Y749" s="62">
        <v>0</v>
      </c>
      <c r="Z749" s="62">
        <v>0</v>
      </c>
      <c r="AA749" s="62">
        <v>0</v>
      </c>
      <c r="AB749" s="62">
        <v>0</v>
      </c>
      <c r="AC749" s="62">
        <v>13573.12</v>
      </c>
      <c r="AD749" s="62">
        <v>0</v>
      </c>
      <c r="AE749" s="62">
        <v>0</v>
      </c>
      <c r="AF749" s="62">
        <v>0</v>
      </c>
      <c r="AG749" s="62"/>
      <c r="AH749" s="62"/>
      <c r="AI749" s="62"/>
      <c r="AJ749" s="62"/>
    </row>
    <row r="750" spans="1:36" outlineLevel="2" x14ac:dyDescent="0.3">
      <c r="A750" s="62" t="s">
        <v>583</v>
      </c>
      <c r="B750" s="62" t="str">
        <f t="shared" si="97"/>
        <v>MRC</v>
      </c>
      <c r="C750" s="63" t="str">
        <f>VLOOKUP(MID(E750,1,4),Sheet1!B$2:H$123,3,)</f>
        <v>TRANSPORT,INFRASTRUCTURE &amp; ENVIRONMENT</v>
      </c>
      <c r="D750" s="64" t="str">
        <f>VLOOKUP(B750,project!A$2:D$101,2,)</f>
        <v xml:space="preserve">P-MUNICIPAL RUNNING COST                          </v>
      </c>
      <c r="E750" s="63" t="s">
        <v>2053</v>
      </c>
      <c r="F750" s="63" t="s">
        <v>110</v>
      </c>
      <c r="G750" s="65">
        <v>8923</v>
      </c>
      <c r="H750" s="65">
        <v>5355</v>
      </c>
      <c r="I750" s="66">
        <f>ROUND(IF(ISERROR(VLOOKUP(CONCATENATE(E750," Total"),[1]salbud19!$E$6:$S$5588,15,)=TRUE),0,VLOOKUP(CONCATENATE(E750," Total"),[1]salbud19!$E$6:$S$5588,15,)),0)</f>
        <v>5354</v>
      </c>
      <c r="J750" s="66">
        <f t="shared" si="98"/>
        <v>5638</v>
      </c>
      <c r="K750" s="66">
        <f t="shared" si="98"/>
        <v>5937</v>
      </c>
      <c r="L750" s="62">
        <v>0</v>
      </c>
      <c r="M750" s="62">
        <v>0</v>
      </c>
      <c r="N750" s="62">
        <v>3123.12</v>
      </c>
      <c r="O750" s="62"/>
      <c r="P750" s="62">
        <v>2231.88</v>
      </c>
      <c r="Q750" s="62">
        <v>58.32</v>
      </c>
      <c r="R750" s="62">
        <v>35</v>
      </c>
      <c r="S750" s="62">
        <v>3521</v>
      </c>
      <c r="T750" s="62">
        <v>2130400</v>
      </c>
      <c r="U750" s="65">
        <v>3123.12</v>
      </c>
      <c r="V750" s="65"/>
      <c r="W750" s="65">
        <v>0</v>
      </c>
      <c r="X750" s="65">
        <v>-3568</v>
      </c>
      <c r="Y750" s="62">
        <v>0</v>
      </c>
      <c r="Z750" s="62">
        <v>0</v>
      </c>
      <c r="AA750" s="62">
        <v>0</v>
      </c>
      <c r="AB750" s="62">
        <v>0</v>
      </c>
      <c r="AC750" s="62">
        <v>446.16</v>
      </c>
      <c r="AD750" s="62">
        <v>0</v>
      </c>
      <c r="AE750" s="62">
        <v>0</v>
      </c>
      <c r="AF750" s="62">
        <v>0</v>
      </c>
      <c r="AG750" s="62"/>
      <c r="AH750" s="62"/>
      <c r="AI750" s="62"/>
      <c r="AJ750" s="62"/>
    </row>
    <row r="751" spans="1:36" outlineLevel="2" x14ac:dyDescent="0.3">
      <c r="A751" s="62" t="s">
        <v>583</v>
      </c>
      <c r="B751" s="62" t="str">
        <f t="shared" si="97"/>
        <v>P21</v>
      </c>
      <c r="C751" s="63" t="str">
        <f>VLOOKUP(MID(E751,1,4),Sheet1!B$2:H$123,3,)</f>
        <v>TRANSPORT,INFRASTRUCTURE &amp; ENVIRONMENT</v>
      </c>
      <c r="D751" s="64" t="str">
        <f>VLOOKUP(B751,project!A$2:D$101,2,)</f>
        <v xml:space="preserve">WORKSHOPS_TRANSPORT;INFRASTR &amp; ENVIRONM           </v>
      </c>
      <c r="E751" s="63" t="s">
        <v>2054</v>
      </c>
      <c r="F751" s="63" t="s">
        <v>139</v>
      </c>
      <c r="G751" s="65">
        <v>33500</v>
      </c>
      <c r="H751" s="65">
        <v>2132457</v>
      </c>
      <c r="I751" s="66">
        <f>(H751)</f>
        <v>2132457</v>
      </c>
      <c r="J751" s="66">
        <v>2263158</v>
      </c>
      <c r="K751" s="66">
        <v>2393860</v>
      </c>
      <c r="L751" s="62">
        <v>0</v>
      </c>
      <c r="M751" s="62">
        <v>0</v>
      </c>
      <c r="N751" s="62">
        <v>0</v>
      </c>
      <c r="O751" s="62"/>
      <c r="P751" s="62">
        <v>2132457</v>
      </c>
      <c r="Q751" s="62">
        <v>0</v>
      </c>
      <c r="R751" s="62">
        <v>35</v>
      </c>
      <c r="S751" s="62">
        <v>3521</v>
      </c>
      <c r="T751" s="62">
        <v>2260390</v>
      </c>
      <c r="U751" s="65">
        <v>0</v>
      </c>
      <c r="V751" s="65"/>
      <c r="W751" s="65">
        <v>2098957</v>
      </c>
      <c r="X751" s="65">
        <v>0</v>
      </c>
      <c r="Y751" s="62">
        <v>0</v>
      </c>
      <c r="Z751" s="62">
        <v>0</v>
      </c>
      <c r="AA751" s="62">
        <v>0</v>
      </c>
      <c r="AB751" s="62">
        <v>0</v>
      </c>
      <c r="AC751" s="62">
        <v>0</v>
      </c>
      <c r="AD751" s="62">
        <v>0</v>
      </c>
      <c r="AE751" s="62">
        <v>0</v>
      </c>
      <c r="AF751" s="62">
        <v>0</v>
      </c>
      <c r="AG751" s="62"/>
      <c r="AH751" s="62"/>
      <c r="AI751" s="62"/>
      <c r="AJ751" s="62"/>
    </row>
    <row r="752" spans="1:36" outlineLevel="2" x14ac:dyDescent="0.3">
      <c r="A752" s="62" t="s">
        <v>583</v>
      </c>
      <c r="B752" s="62" t="str">
        <f t="shared" si="97"/>
        <v>P05</v>
      </c>
      <c r="C752" s="63" t="str">
        <f>VLOOKUP(MID(E752,1,4),Sheet1!B$2:H$123,3,)</f>
        <v>TRANSPORT,INFRASTRUCTURE &amp; ENVIRONMENT</v>
      </c>
      <c r="D752" s="64" t="str">
        <f>VLOOKUP(B752,project!A$2:D$101,2,)</f>
        <v xml:space="preserve">MAINT_PPE &amp; FURNITURE_TRANSINFRASENV              </v>
      </c>
      <c r="E752" s="63" t="s">
        <v>2055</v>
      </c>
      <c r="F752" s="63" t="s">
        <v>160</v>
      </c>
      <c r="G752" s="65">
        <v>100000</v>
      </c>
      <c r="H752" s="65">
        <v>100000</v>
      </c>
      <c r="I752" s="66">
        <f>(H752)</f>
        <v>100000</v>
      </c>
      <c r="J752" s="66">
        <f t="shared" ref="J752:K758" si="99">ROUND(SUM(I752*5.3%)+I752,0)</f>
        <v>105300</v>
      </c>
      <c r="K752" s="66">
        <f t="shared" si="99"/>
        <v>110881</v>
      </c>
      <c r="L752" s="62">
        <v>0</v>
      </c>
      <c r="M752" s="62">
        <v>0</v>
      </c>
      <c r="N752" s="62">
        <v>0</v>
      </c>
      <c r="O752" s="62"/>
      <c r="P752" s="62">
        <v>100000</v>
      </c>
      <c r="Q752" s="62">
        <v>0</v>
      </c>
      <c r="R752" s="62">
        <v>35</v>
      </c>
      <c r="S752" s="62">
        <v>3521</v>
      </c>
      <c r="T752" s="62">
        <v>2283610</v>
      </c>
      <c r="U752" s="65">
        <v>0</v>
      </c>
      <c r="V752" s="65"/>
      <c r="W752" s="65">
        <v>0</v>
      </c>
      <c r="X752" s="65">
        <v>0</v>
      </c>
      <c r="Y752" s="62">
        <v>0</v>
      </c>
      <c r="Z752" s="62">
        <v>0</v>
      </c>
      <c r="AA752" s="62">
        <v>0</v>
      </c>
      <c r="AB752" s="62">
        <v>0</v>
      </c>
      <c r="AC752" s="62">
        <v>0</v>
      </c>
      <c r="AD752" s="62">
        <v>0</v>
      </c>
      <c r="AE752" s="62">
        <v>0</v>
      </c>
      <c r="AF752" s="62">
        <v>0</v>
      </c>
      <c r="AG752" s="62"/>
      <c r="AH752" s="62"/>
      <c r="AI752" s="62"/>
      <c r="AJ752" s="62"/>
    </row>
    <row r="753" spans="1:36" outlineLevel="2" x14ac:dyDescent="0.3">
      <c r="A753" s="62" t="s">
        <v>583</v>
      </c>
      <c r="B753" s="62" t="str">
        <f t="shared" si="97"/>
        <v>MRC</v>
      </c>
      <c r="C753" s="63" t="str">
        <f>VLOOKUP(MID(E753,1,4),Sheet1!B$2:H$123,3,)</f>
        <v>TRANSPORT,INFRASTRUCTURE &amp; ENVIRONMENT</v>
      </c>
      <c r="D753" s="64" t="str">
        <f>VLOOKUP(B753,project!A$2:D$101,2,)</f>
        <v xml:space="preserve">P-MUNICIPAL RUNNING COST                          </v>
      </c>
      <c r="E753" s="63" t="s">
        <v>2056</v>
      </c>
      <c r="F753" s="63" t="s">
        <v>178</v>
      </c>
      <c r="G753" s="65">
        <v>27929</v>
      </c>
      <c r="H753" s="65">
        <v>27929</v>
      </c>
      <c r="I753" s="66">
        <f>(H753)</f>
        <v>27929</v>
      </c>
      <c r="J753" s="66">
        <f t="shared" si="99"/>
        <v>29409</v>
      </c>
      <c r="K753" s="66">
        <f t="shared" si="99"/>
        <v>30968</v>
      </c>
      <c r="L753" s="62">
        <v>4536.92</v>
      </c>
      <c r="M753" s="62">
        <v>0</v>
      </c>
      <c r="N753" s="62">
        <v>19267.080000000002</v>
      </c>
      <c r="O753" s="62"/>
      <c r="P753" s="62">
        <v>8661.92</v>
      </c>
      <c r="Q753" s="62">
        <v>68.98</v>
      </c>
      <c r="R753" s="62">
        <v>35</v>
      </c>
      <c r="S753" s="62">
        <v>3521</v>
      </c>
      <c r="T753" s="62">
        <v>2301100</v>
      </c>
      <c r="U753" s="65">
        <v>19267.080000000002</v>
      </c>
      <c r="V753" s="65"/>
      <c r="W753" s="65">
        <v>0</v>
      </c>
      <c r="X753" s="65">
        <v>0</v>
      </c>
      <c r="Y753" s="62">
        <v>0</v>
      </c>
      <c r="Z753" s="62">
        <v>0</v>
      </c>
      <c r="AA753" s="62">
        <v>0</v>
      </c>
      <c r="AB753" s="62">
        <v>0</v>
      </c>
      <c r="AC753" s="62">
        <v>303.99</v>
      </c>
      <c r="AD753" s="62">
        <v>0</v>
      </c>
      <c r="AE753" s="62">
        <v>0</v>
      </c>
      <c r="AF753" s="62">
        <v>0</v>
      </c>
      <c r="AG753" s="62"/>
      <c r="AH753" s="62"/>
      <c r="AI753" s="62"/>
      <c r="AJ753" s="62"/>
    </row>
    <row r="754" spans="1:36" outlineLevel="2" x14ac:dyDescent="0.3">
      <c r="A754" s="62" t="s">
        <v>583</v>
      </c>
      <c r="B754" s="62" t="str">
        <f t="shared" si="97"/>
        <v>MRC</v>
      </c>
      <c r="C754" s="63" t="str">
        <f>VLOOKUP(MID(E754,1,4),Sheet1!B$2:H$123,3,)</f>
        <v>TRANSPORT,INFRASTRUCTURE &amp; ENVIRONMENT</v>
      </c>
      <c r="D754" s="64" t="str">
        <f>VLOOKUP(B754,project!A$2:D$101,2,)</f>
        <v xml:space="preserve">P-MUNICIPAL RUNNING COST                          </v>
      </c>
      <c r="E754" s="63" t="s">
        <v>2057</v>
      </c>
      <c r="F754" s="63" t="s">
        <v>184</v>
      </c>
      <c r="G754" s="65">
        <v>2000</v>
      </c>
      <c r="H754" s="65">
        <v>0</v>
      </c>
      <c r="I754" s="66">
        <f>(H754)</f>
        <v>0</v>
      </c>
      <c r="J754" s="66">
        <f t="shared" si="99"/>
        <v>0</v>
      </c>
      <c r="K754" s="66">
        <f t="shared" si="99"/>
        <v>0</v>
      </c>
      <c r="L754" s="62">
        <v>0</v>
      </c>
      <c r="M754" s="62">
        <v>0</v>
      </c>
      <c r="N754" s="62">
        <v>0</v>
      </c>
      <c r="O754" s="62"/>
      <c r="P754" s="62">
        <v>0</v>
      </c>
      <c r="Q754" s="62">
        <v>0</v>
      </c>
      <c r="R754" s="62">
        <v>35</v>
      </c>
      <c r="S754" s="62">
        <v>3521</v>
      </c>
      <c r="T754" s="62">
        <v>2301620</v>
      </c>
      <c r="U754" s="65">
        <v>0</v>
      </c>
      <c r="V754" s="65"/>
      <c r="W754" s="65">
        <v>0</v>
      </c>
      <c r="X754" s="65">
        <v>-2000</v>
      </c>
      <c r="Y754" s="62">
        <v>0</v>
      </c>
      <c r="Z754" s="62">
        <v>0</v>
      </c>
      <c r="AA754" s="62">
        <v>0</v>
      </c>
      <c r="AB754" s="62">
        <v>0</v>
      </c>
      <c r="AC754" s="62">
        <v>0</v>
      </c>
      <c r="AD754" s="62">
        <v>0</v>
      </c>
      <c r="AE754" s="62">
        <v>0</v>
      </c>
      <c r="AF754" s="62">
        <v>0</v>
      </c>
      <c r="AG754" s="62"/>
      <c r="AH754" s="62"/>
      <c r="AI754" s="62"/>
      <c r="AJ754" s="62"/>
    </row>
    <row r="755" spans="1:36" outlineLevel="2" x14ac:dyDescent="0.3">
      <c r="A755" s="62" t="s">
        <v>583</v>
      </c>
      <c r="B755" s="62" t="str">
        <f t="shared" si="97"/>
        <v>MRC</v>
      </c>
      <c r="C755" s="63" t="str">
        <f>VLOOKUP(MID(E755,1,4),Sheet1!B$2:H$123,3,)</f>
        <v>TRANSPORT,INFRASTRUCTURE &amp; ENVIRONMENT</v>
      </c>
      <c r="D755" s="64" t="str">
        <f>VLOOKUP(B755,project!A$2:D$101,2,)</f>
        <v xml:space="preserve">P-MUNICIPAL RUNNING COST                          </v>
      </c>
      <c r="E755" s="63" t="s">
        <v>2058</v>
      </c>
      <c r="F755" s="63" t="s">
        <v>198</v>
      </c>
      <c r="G755" s="65">
        <v>33480</v>
      </c>
      <c r="H755" s="65">
        <v>16717</v>
      </c>
      <c r="I755" s="66">
        <f>ROUND(IF(ISERROR(VLOOKUP(CONCATENATE(E755," Total"),[1]salbud19!$E$6:$S$5588,15,)=TRUE),0,VLOOKUP(CONCATENATE(E755," Total"),[1]salbud19!$E$6:$S$5588,15,)),0)</f>
        <v>19221</v>
      </c>
      <c r="J755" s="66">
        <f t="shared" si="99"/>
        <v>20240</v>
      </c>
      <c r="K755" s="66">
        <f t="shared" si="99"/>
        <v>21313</v>
      </c>
      <c r="L755" s="62">
        <v>0</v>
      </c>
      <c r="M755" s="62">
        <v>0</v>
      </c>
      <c r="N755" s="62">
        <v>8762.86</v>
      </c>
      <c r="O755" s="62"/>
      <c r="P755" s="62">
        <v>7954.14</v>
      </c>
      <c r="Q755" s="62">
        <v>52.41</v>
      </c>
      <c r="R755" s="62">
        <v>35</v>
      </c>
      <c r="S755" s="62">
        <v>3521</v>
      </c>
      <c r="T755" s="62">
        <v>2305410</v>
      </c>
      <c r="U755" s="65">
        <v>8762.86</v>
      </c>
      <c r="V755" s="65"/>
      <c r="W755" s="65">
        <v>0</v>
      </c>
      <c r="X755" s="65">
        <v>-16763</v>
      </c>
      <c r="Y755" s="62">
        <v>0</v>
      </c>
      <c r="Z755" s="62">
        <v>0</v>
      </c>
      <c r="AA755" s="62">
        <v>0</v>
      </c>
      <c r="AB755" s="62">
        <v>0</v>
      </c>
      <c r="AC755" s="62">
        <v>1455.53</v>
      </c>
      <c r="AD755" s="62">
        <v>0</v>
      </c>
      <c r="AE755" s="62">
        <v>0</v>
      </c>
      <c r="AF755" s="62">
        <v>0</v>
      </c>
      <c r="AG755" s="62"/>
      <c r="AH755" s="62"/>
      <c r="AI755" s="62"/>
      <c r="AJ755" s="62"/>
    </row>
    <row r="756" spans="1:36" outlineLevel="2" x14ac:dyDescent="0.3">
      <c r="A756" s="62" t="s">
        <v>583</v>
      </c>
      <c r="B756" s="62" t="str">
        <f t="shared" si="97"/>
        <v>MRC</v>
      </c>
      <c r="C756" s="63" t="str">
        <f>VLOOKUP(MID(E756,1,4),Sheet1!B$2:H$123,3,)</f>
        <v>TRANSPORT,INFRASTRUCTURE &amp; ENVIRONMENT</v>
      </c>
      <c r="D756" s="64" t="str">
        <f>VLOOKUP(B756,project!A$2:D$101,2,)</f>
        <v xml:space="preserve">P-MUNICIPAL RUNNING COST                          </v>
      </c>
      <c r="E756" s="63" t="s">
        <v>2059</v>
      </c>
      <c r="F756" s="63" t="s">
        <v>199</v>
      </c>
      <c r="G756" s="65">
        <v>15000</v>
      </c>
      <c r="H756" s="65">
        <v>8000</v>
      </c>
      <c r="I756" s="66">
        <f>(H756)</f>
        <v>8000</v>
      </c>
      <c r="J756" s="66">
        <f t="shared" si="99"/>
        <v>8424</v>
      </c>
      <c r="K756" s="66">
        <f t="shared" si="99"/>
        <v>8870</v>
      </c>
      <c r="L756" s="62">
        <v>0</v>
      </c>
      <c r="M756" s="62">
        <v>0</v>
      </c>
      <c r="N756" s="62">
        <v>1228.07</v>
      </c>
      <c r="O756" s="62"/>
      <c r="P756" s="62">
        <v>6771.93</v>
      </c>
      <c r="Q756" s="62">
        <v>15.35</v>
      </c>
      <c r="R756" s="62">
        <v>35</v>
      </c>
      <c r="S756" s="62">
        <v>3521</v>
      </c>
      <c r="T756" s="62">
        <v>2305760</v>
      </c>
      <c r="U756" s="65">
        <v>1228.07</v>
      </c>
      <c r="V756" s="65"/>
      <c r="W756" s="65">
        <v>0</v>
      </c>
      <c r="X756" s="65">
        <v>-7000</v>
      </c>
      <c r="Y756" s="62">
        <v>0</v>
      </c>
      <c r="Z756" s="62">
        <v>0</v>
      </c>
      <c r="AA756" s="62">
        <v>0</v>
      </c>
      <c r="AB756" s="62">
        <v>0</v>
      </c>
      <c r="AC756" s="62">
        <v>2123.6</v>
      </c>
      <c r="AD756" s="62">
        <v>0</v>
      </c>
      <c r="AE756" s="62">
        <v>0</v>
      </c>
      <c r="AF756" s="62">
        <v>0</v>
      </c>
      <c r="AG756" s="62"/>
      <c r="AH756" s="62"/>
      <c r="AI756" s="62"/>
      <c r="AJ756" s="62"/>
    </row>
    <row r="757" spans="1:36" outlineLevel="2" x14ac:dyDescent="0.3">
      <c r="A757" s="62" t="s">
        <v>583</v>
      </c>
      <c r="B757" s="62" t="str">
        <f t="shared" si="97"/>
        <v>MRC</v>
      </c>
      <c r="C757" s="63" t="str">
        <f>VLOOKUP(MID(E757,1,4),Sheet1!B$2:H$123,3,)</f>
        <v>TRANSPORT,INFRASTRUCTURE &amp; ENVIRONMENT</v>
      </c>
      <c r="D757" s="64" t="str">
        <f>VLOOKUP(B757,project!A$2:D$101,2,)</f>
        <v xml:space="preserve">P-MUNICIPAL RUNNING COST                          </v>
      </c>
      <c r="E757" s="63" t="s">
        <v>2060</v>
      </c>
      <c r="F757" s="63" t="s">
        <v>212</v>
      </c>
      <c r="G757" s="65">
        <v>41500</v>
      </c>
      <c r="H757" s="65">
        <v>41500</v>
      </c>
      <c r="I757" s="66">
        <f>(H757)</f>
        <v>41500</v>
      </c>
      <c r="J757" s="66">
        <f t="shared" si="99"/>
        <v>43700</v>
      </c>
      <c r="K757" s="66">
        <f t="shared" si="99"/>
        <v>46016</v>
      </c>
      <c r="L757" s="62">
        <v>6400</v>
      </c>
      <c r="M757" s="62">
        <v>0</v>
      </c>
      <c r="N757" s="62">
        <v>32069.37</v>
      </c>
      <c r="O757" s="62"/>
      <c r="P757" s="62">
        <v>9430.6299999999992</v>
      </c>
      <c r="Q757" s="62">
        <v>77.27</v>
      </c>
      <c r="R757" s="62">
        <v>35</v>
      </c>
      <c r="S757" s="62">
        <v>3521</v>
      </c>
      <c r="T757" s="62">
        <v>2320600</v>
      </c>
      <c r="U757" s="65">
        <v>32069.37</v>
      </c>
      <c r="V757" s="65"/>
      <c r="W757" s="65">
        <v>0</v>
      </c>
      <c r="X757" s="65">
        <v>0</v>
      </c>
      <c r="Y757" s="62">
        <v>0</v>
      </c>
      <c r="Z757" s="62">
        <v>6367.27</v>
      </c>
      <c r="AA757" s="62">
        <v>0</v>
      </c>
      <c r="AB757" s="62">
        <v>0</v>
      </c>
      <c r="AC757" s="62">
        <v>6367.27</v>
      </c>
      <c r="AD757" s="62">
        <v>0</v>
      </c>
      <c r="AE757" s="62">
        <v>0</v>
      </c>
      <c r="AF757" s="62">
        <v>0</v>
      </c>
      <c r="AG757" s="62"/>
      <c r="AH757" s="62"/>
      <c r="AI757" s="62"/>
      <c r="AJ757" s="62"/>
    </row>
    <row r="758" spans="1:36" outlineLevel="2" x14ac:dyDescent="0.3">
      <c r="A758" s="62" t="s">
        <v>583</v>
      </c>
      <c r="B758" s="62" t="str">
        <f t="shared" si="97"/>
        <v>MRC</v>
      </c>
      <c r="C758" s="63" t="str">
        <f>VLOOKUP(MID(E758,1,4),Sheet1!B$2:H$123,3,)</f>
        <v>TRANSPORT,INFRASTRUCTURE &amp; ENVIRONMENT</v>
      </c>
      <c r="D758" s="64" t="str">
        <f>VLOOKUP(B758,project!A$2:D$101,2,)</f>
        <v xml:space="preserve">P-MUNICIPAL RUNNING COST                          </v>
      </c>
      <c r="E758" s="63" t="s">
        <v>2061</v>
      </c>
      <c r="F758" s="63" t="s">
        <v>220</v>
      </c>
      <c r="G758" s="65">
        <v>1200</v>
      </c>
      <c r="H758" s="65">
        <v>0</v>
      </c>
      <c r="I758" s="66">
        <f>(H758)</f>
        <v>0</v>
      </c>
      <c r="J758" s="66">
        <f t="shared" si="99"/>
        <v>0</v>
      </c>
      <c r="K758" s="66">
        <f t="shared" si="99"/>
        <v>0</v>
      </c>
      <c r="L758" s="62">
        <v>0</v>
      </c>
      <c r="M758" s="62">
        <v>0</v>
      </c>
      <c r="N758" s="62">
        <v>0</v>
      </c>
      <c r="O758" s="62"/>
      <c r="P758" s="62">
        <v>0</v>
      </c>
      <c r="Q758" s="62">
        <v>0</v>
      </c>
      <c r="R758" s="62">
        <v>35</v>
      </c>
      <c r="S758" s="62">
        <v>3521</v>
      </c>
      <c r="T758" s="62">
        <v>2380600</v>
      </c>
      <c r="U758" s="65">
        <v>0</v>
      </c>
      <c r="V758" s="65"/>
      <c r="W758" s="65">
        <v>0</v>
      </c>
      <c r="X758" s="65">
        <v>-1200</v>
      </c>
      <c r="Y758" s="62">
        <v>0</v>
      </c>
      <c r="Z758" s="62">
        <v>0</v>
      </c>
      <c r="AA758" s="62">
        <v>0</v>
      </c>
      <c r="AB758" s="62">
        <v>0</v>
      </c>
      <c r="AC758" s="62">
        <v>0</v>
      </c>
      <c r="AD758" s="62">
        <v>0</v>
      </c>
      <c r="AE758" s="62">
        <v>0</v>
      </c>
      <c r="AF758" s="62">
        <v>0</v>
      </c>
      <c r="AG758" s="62"/>
      <c r="AH758" s="62"/>
      <c r="AI758" s="62"/>
      <c r="AJ758" s="62"/>
    </row>
    <row r="759" spans="1:36" s="30" customFormat="1" outlineLevel="1" x14ac:dyDescent="0.3">
      <c r="A759" s="72"/>
      <c r="B759" s="72"/>
      <c r="C759" s="73" t="s">
        <v>3530</v>
      </c>
      <c r="D759" s="59"/>
      <c r="E759" s="73"/>
      <c r="F759" s="73"/>
      <c r="G759" s="74">
        <f>SUBTOTAL(9,G735:G758)</f>
        <v>1491269</v>
      </c>
      <c r="H759" s="74">
        <f>SUBTOTAL(9,H735:H758)</f>
        <v>1833001</v>
      </c>
      <c r="I759" s="75">
        <f>SUBTOTAL(9,I735:I758)</f>
        <v>2153211</v>
      </c>
      <c r="J759" s="75">
        <f>SUBTOTAL(9,J735:J758)</f>
        <v>2270122</v>
      </c>
      <c r="K759" s="75">
        <f>SUBTOTAL(9,K735:K758)</f>
        <v>2388935</v>
      </c>
      <c r="L759" s="72"/>
      <c r="M759" s="72"/>
      <c r="N759" s="72"/>
      <c r="O759" s="72"/>
      <c r="P759" s="72"/>
      <c r="Q759" s="72"/>
      <c r="R759" s="72"/>
      <c r="S759" s="72"/>
      <c r="T759" s="72"/>
      <c r="U759" s="74"/>
      <c r="V759" s="74"/>
      <c r="W759" s="74"/>
      <c r="X759" s="74"/>
      <c r="Y759" s="72"/>
      <c r="Z759" s="72"/>
      <c r="AA759" s="72"/>
      <c r="AB759" s="72"/>
      <c r="AC759" s="72"/>
      <c r="AD759" s="72"/>
      <c r="AE759" s="72"/>
      <c r="AF759" s="72"/>
      <c r="AG759" s="72"/>
      <c r="AH759" s="72"/>
      <c r="AI759" s="72"/>
      <c r="AJ759" s="72"/>
    </row>
    <row r="760" spans="1:36" outlineLevel="2" x14ac:dyDescent="0.3">
      <c r="A760" s="62" t="s">
        <v>583</v>
      </c>
      <c r="B760" s="62" t="str">
        <f t="shared" ref="B760:B775" si="100">MID(E760,14,3)</f>
        <v>MRC</v>
      </c>
      <c r="C760" s="63" t="str">
        <f>VLOOKUP(MID(E760,1,4),Sheet1!B$2:H$123,3,)</f>
        <v>AIR QUALITY MANAGEMENT</v>
      </c>
      <c r="D760" s="64" t="str">
        <f>VLOOKUP(B760,project!A$2:D$101,2,)</f>
        <v xml:space="preserve">P-MUNICIPAL RUNNING COST                          </v>
      </c>
      <c r="E760" s="63" t="s">
        <v>2071</v>
      </c>
      <c r="F760" s="63" t="s">
        <v>98</v>
      </c>
      <c r="G760" s="65">
        <v>738258</v>
      </c>
      <c r="H760" s="65">
        <v>735936</v>
      </c>
      <c r="I760" s="66">
        <f>ROUND(IF(ISERROR(VLOOKUP(CONCATENATE(E760," Total"),[1]salbud19!$E$6:$S$5588,15,)=TRUE),0,VLOOKUP(CONCATENATE(E760," Total"),[1]salbud19!$E$6:$S$5588,15,)),0)</f>
        <v>780092</v>
      </c>
      <c r="J760" s="66">
        <f t="shared" ref="J760:K775" si="101">ROUND(SUM(I760*5.3%)+I760,0)</f>
        <v>821437</v>
      </c>
      <c r="K760" s="66">
        <f t="shared" si="101"/>
        <v>864973</v>
      </c>
      <c r="L760" s="62">
        <v>0</v>
      </c>
      <c r="M760" s="62">
        <v>0</v>
      </c>
      <c r="N760" s="62">
        <v>429296</v>
      </c>
      <c r="O760" s="62"/>
      <c r="P760" s="62">
        <v>306640</v>
      </c>
      <c r="Q760" s="62">
        <v>58.33</v>
      </c>
      <c r="R760" s="62">
        <v>35</v>
      </c>
      <c r="S760" s="62">
        <v>3531</v>
      </c>
      <c r="T760" s="62">
        <v>2110010</v>
      </c>
      <c r="U760" s="65">
        <v>429296</v>
      </c>
      <c r="V760" s="65"/>
      <c r="W760" s="65">
        <v>0</v>
      </c>
      <c r="X760" s="65">
        <v>-2322</v>
      </c>
      <c r="Y760" s="62">
        <v>0</v>
      </c>
      <c r="Z760" s="62">
        <v>0</v>
      </c>
      <c r="AA760" s="62">
        <v>0</v>
      </c>
      <c r="AB760" s="62">
        <v>0</v>
      </c>
      <c r="AC760" s="62">
        <v>61328</v>
      </c>
      <c r="AD760" s="62">
        <v>0</v>
      </c>
      <c r="AE760" s="62">
        <v>0</v>
      </c>
      <c r="AF760" s="62">
        <v>0</v>
      </c>
      <c r="AG760" s="62"/>
      <c r="AH760" s="62"/>
      <c r="AI760" s="62"/>
      <c r="AJ760" s="62"/>
    </row>
    <row r="761" spans="1:36" outlineLevel="2" x14ac:dyDescent="0.3">
      <c r="A761" s="62" t="s">
        <v>583</v>
      </c>
      <c r="B761" s="62" t="str">
        <f t="shared" si="100"/>
        <v>MRC</v>
      </c>
      <c r="C761" s="63" t="str">
        <f>VLOOKUP(MID(E761,1,4),Sheet1!B$2:H$123,3,)</f>
        <v>AIR QUALITY MANAGEMENT</v>
      </c>
      <c r="D761" s="64" t="str">
        <f>VLOOKUP(B761,project!A$2:D$101,2,)</f>
        <v xml:space="preserve">P-MUNICIPAL RUNNING COST                          </v>
      </c>
      <c r="E761" s="63" t="s">
        <v>2072</v>
      </c>
      <c r="F761" s="63" t="s">
        <v>99</v>
      </c>
      <c r="G761" s="65">
        <v>61521</v>
      </c>
      <c r="H761" s="65">
        <v>61328</v>
      </c>
      <c r="I761" s="66">
        <f>ROUND(IF(ISERROR(VLOOKUP(CONCATENATE(E761," Total"),[1]salbud19!$E$6:$S$5588,15,)=TRUE),0,VLOOKUP(CONCATENATE(E761," Total"),[1]salbud19!$E$6:$S$5588,15,)),0)</f>
        <v>65008</v>
      </c>
      <c r="J761" s="66">
        <f t="shared" si="101"/>
        <v>68453</v>
      </c>
      <c r="K761" s="66">
        <f t="shared" si="101"/>
        <v>72081</v>
      </c>
      <c r="L761" s="62">
        <v>0</v>
      </c>
      <c r="M761" s="62">
        <v>0</v>
      </c>
      <c r="N761" s="62">
        <v>20566</v>
      </c>
      <c r="O761" s="62"/>
      <c r="P761" s="62">
        <v>40762</v>
      </c>
      <c r="Q761" s="62">
        <v>33.53</v>
      </c>
      <c r="R761" s="62">
        <v>35</v>
      </c>
      <c r="S761" s="62">
        <v>3531</v>
      </c>
      <c r="T761" s="62">
        <v>2110100</v>
      </c>
      <c r="U761" s="65">
        <v>20566</v>
      </c>
      <c r="V761" s="65"/>
      <c r="W761" s="65">
        <v>0</v>
      </c>
      <c r="X761" s="65">
        <v>-193</v>
      </c>
      <c r="Y761" s="62">
        <v>0</v>
      </c>
      <c r="Z761" s="62">
        <v>0</v>
      </c>
      <c r="AA761" s="62">
        <v>0</v>
      </c>
      <c r="AB761" s="62">
        <v>0</v>
      </c>
      <c r="AC761" s="62">
        <v>0</v>
      </c>
      <c r="AD761" s="62">
        <v>0</v>
      </c>
      <c r="AE761" s="62">
        <v>0</v>
      </c>
      <c r="AF761" s="62">
        <v>0</v>
      </c>
      <c r="AG761" s="62"/>
      <c r="AH761" s="62"/>
      <c r="AI761" s="62"/>
      <c r="AJ761" s="62"/>
    </row>
    <row r="762" spans="1:36" outlineLevel="2" x14ac:dyDescent="0.3">
      <c r="A762" s="62" t="s">
        <v>583</v>
      </c>
      <c r="B762" s="62" t="str">
        <f t="shared" si="100"/>
        <v>MRC</v>
      </c>
      <c r="C762" s="63" t="str">
        <f>VLOOKUP(MID(E762,1,4),Sheet1!B$2:H$123,3,)</f>
        <v>AIR QUALITY MANAGEMENT</v>
      </c>
      <c r="D762" s="64" t="str">
        <f>VLOOKUP(B762,project!A$2:D$101,2,)</f>
        <v xml:space="preserve">P-MUNICIPAL RUNNING COST                          </v>
      </c>
      <c r="E762" s="63" t="s">
        <v>2073</v>
      </c>
      <c r="F762" s="63" t="s">
        <v>101</v>
      </c>
      <c r="G762" s="65">
        <v>8904</v>
      </c>
      <c r="H762" s="65">
        <v>14275</v>
      </c>
      <c r="I762" s="66">
        <f>ROUND(IF(ISERROR(VLOOKUP(CONCATENATE(E762," Total"),[1]salbud19!$E$6:$S$5588,15,)=TRUE),0,VLOOKUP(CONCATENATE(E762," Total"),[1]salbud19!$E$6:$S$5588,15,)),0)</f>
        <v>9559</v>
      </c>
      <c r="J762" s="66">
        <f t="shared" si="101"/>
        <v>10066</v>
      </c>
      <c r="K762" s="66">
        <f t="shared" si="101"/>
        <v>10599</v>
      </c>
      <c r="L762" s="62">
        <v>0</v>
      </c>
      <c r="M762" s="62">
        <v>0</v>
      </c>
      <c r="N762" s="62">
        <v>11087.95</v>
      </c>
      <c r="O762" s="62"/>
      <c r="P762" s="62">
        <v>3187.05</v>
      </c>
      <c r="Q762" s="62">
        <v>77.67</v>
      </c>
      <c r="R762" s="62">
        <v>35</v>
      </c>
      <c r="S762" s="62">
        <v>3531</v>
      </c>
      <c r="T762" s="62">
        <v>2110260</v>
      </c>
      <c r="U762" s="65">
        <v>11087.95</v>
      </c>
      <c r="V762" s="65"/>
      <c r="W762" s="65">
        <v>5371</v>
      </c>
      <c r="X762" s="65">
        <v>0</v>
      </c>
      <c r="Y762" s="62">
        <v>0</v>
      </c>
      <c r="Z762" s="62">
        <v>0</v>
      </c>
      <c r="AA762" s="62">
        <v>0</v>
      </c>
      <c r="AB762" s="62">
        <v>0</v>
      </c>
      <c r="AC762" s="62">
        <v>1593.22</v>
      </c>
      <c r="AD762" s="62">
        <v>0</v>
      </c>
      <c r="AE762" s="62">
        <v>0</v>
      </c>
      <c r="AF762" s="62">
        <v>0</v>
      </c>
      <c r="AG762" s="62"/>
      <c r="AH762" s="62"/>
      <c r="AI762" s="62"/>
      <c r="AJ762" s="62"/>
    </row>
    <row r="763" spans="1:36" outlineLevel="2" x14ac:dyDescent="0.3">
      <c r="A763" s="62" t="s">
        <v>583</v>
      </c>
      <c r="B763" s="62" t="str">
        <f t="shared" si="100"/>
        <v>MRC</v>
      </c>
      <c r="C763" s="63" t="str">
        <f>VLOOKUP(MID(E763,1,4),Sheet1!B$2:H$123,3,)</f>
        <v>AIR QUALITY MANAGEMENT</v>
      </c>
      <c r="D763" s="64" t="str">
        <f>VLOOKUP(B763,project!A$2:D$101,2,)</f>
        <v xml:space="preserve">P-MUNICIPAL RUNNING COST                          </v>
      </c>
      <c r="E763" s="63" t="s">
        <v>2074</v>
      </c>
      <c r="F763" s="63" t="s">
        <v>103</v>
      </c>
      <c r="G763" s="65">
        <v>152544</v>
      </c>
      <c r="H763" s="65">
        <v>152052</v>
      </c>
      <c r="I763" s="66">
        <f>ROUND(IF(ISERROR(VLOOKUP(CONCATENATE(E763," Total"),[1]salbud19!$E$6:$S$5588,15,)=TRUE),0,VLOOKUP(CONCATENATE(E763," Total"),[1]salbud19!$E$6:$S$5588,15,)),0)</f>
        <v>152052</v>
      </c>
      <c r="J763" s="66">
        <f t="shared" si="101"/>
        <v>160111</v>
      </c>
      <c r="K763" s="66">
        <f t="shared" si="101"/>
        <v>168597</v>
      </c>
      <c r="L763" s="62">
        <v>0</v>
      </c>
      <c r="M763" s="62">
        <v>0</v>
      </c>
      <c r="N763" s="62">
        <v>88697</v>
      </c>
      <c r="O763" s="62"/>
      <c r="P763" s="62">
        <v>63355</v>
      </c>
      <c r="Q763" s="62">
        <v>58.33</v>
      </c>
      <c r="R763" s="62">
        <v>35</v>
      </c>
      <c r="S763" s="62">
        <v>3531</v>
      </c>
      <c r="T763" s="62">
        <v>2110340</v>
      </c>
      <c r="U763" s="65">
        <v>88697</v>
      </c>
      <c r="V763" s="65"/>
      <c r="W763" s="65">
        <v>0</v>
      </c>
      <c r="X763" s="65">
        <v>-492</v>
      </c>
      <c r="Y763" s="62">
        <v>0</v>
      </c>
      <c r="Z763" s="62">
        <v>0</v>
      </c>
      <c r="AA763" s="62">
        <v>0</v>
      </c>
      <c r="AB763" s="62">
        <v>0</v>
      </c>
      <c r="AC763" s="62">
        <v>12671</v>
      </c>
      <c r="AD763" s="62">
        <v>0</v>
      </c>
      <c r="AE763" s="62">
        <v>0</v>
      </c>
      <c r="AF763" s="62">
        <v>0</v>
      </c>
      <c r="AG763" s="62"/>
      <c r="AH763" s="62"/>
      <c r="AI763" s="62"/>
      <c r="AJ763" s="62"/>
    </row>
    <row r="764" spans="1:36" outlineLevel="2" x14ac:dyDescent="0.3">
      <c r="A764" s="62" t="s">
        <v>583</v>
      </c>
      <c r="B764" s="62" t="str">
        <f t="shared" si="100"/>
        <v>MRC</v>
      </c>
      <c r="C764" s="63" t="str">
        <f>VLOOKUP(MID(E764,1,4),Sheet1!B$2:H$123,3,)</f>
        <v>AIR QUALITY MANAGEMENT</v>
      </c>
      <c r="D764" s="64" t="str">
        <f>VLOOKUP(B764,project!A$2:D$101,2,)</f>
        <v xml:space="preserve">P-MUNICIPAL RUNNING COST                          </v>
      </c>
      <c r="E764" s="63" t="s">
        <v>2075</v>
      </c>
      <c r="F764" s="63" t="s">
        <v>106</v>
      </c>
      <c r="G764" s="65">
        <v>184</v>
      </c>
      <c r="H764" s="65">
        <v>198</v>
      </c>
      <c r="I764" s="66">
        <f>IF(ISERROR(VLOOKUP(CONCATENATE(E764," Total"),[1]salbud19!$E$6:$S$5588,15,)=TRUE),0,VLOOKUP(CONCATENATE(E764," Total"),[1]salbud19!$E$6:$S$5588,15,))</f>
        <v>198</v>
      </c>
      <c r="J764" s="66">
        <f t="shared" si="101"/>
        <v>208</v>
      </c>
      <c r="K764" s="66">
        <f t="shared" si="101"/>
        <v>219</v>
      </c>
      <c r="L764" s="62">
        <v>0</v>
      </c>
      <c r="M764" s="62">
        <v>0</v>
      </c>
      <c r="N764" s="62">
        <v>115.5</v>
      </c>
      <c r="O764" s="62"/>
      <c r="P764" s="62">
        <v>82.5</v>
      </c>
      <c r="Q764" s="62">
        <v>58.33</v>
      </c>
      <c r="R764" s="62">
        <v>35</v>
      </c>
      <c r="S764" s="62">
        <v>3531</v>
      </c>
      <c r="T764" s="62">
        <v>2130010</v>
      </c>
      <c r="U764" s="65">
        <v>115.5</v>
      </c>
      <c r="V764" s="65"/>
      <c r="W764" s="65">
        <v>14</v>
      </c>
      <c r="X764" s="65">
        <v>0</v>
      </c>
      <c r="Y764" s="62">
        <v>0</v>
      </c>
      <c r="Z764" s="62">
        <v>0</v>
      </c>
      <c r="AA764" s="62">
        <v>0</v>
      </c>
      <c r="AB764" s="62">
        <v>0</v>
      </c>
      <c r="AC764" s="62">
        <v>16.5</v>
      </c>
      <c r="AD764" s="62">
        <v>0</v>
      </c>
      <c r="AE764" s="62">
        <v>0</v>
      </c>
      <c r="AF764" s="62">
        <v>0</v>
      </c>
      <c r="AG764" s="62"/>
      <c r="AH764" s="62"/>
      <c r="AI764" s="62"/>
      <c r="AJ764" s="62"/>
    </row>
    <row r="765" spans="1:36" outlineLevel="2" x14ac:dyDescent="0.3">
      <c r="A765" s="62" t="s">
        <v>583</v>
      </c>
      <c r="B765" s="62" t="str">
        <f t="shared" si="100"/>
        <v>MRC</v>
      </c>
      <c r="C765" s="63" t="str">
        <f>VLOOKUP(MID(E765,1,4),Sheet1!B$2:H$123,3,)</f>
        <v>AIR QUALITY MANAGEMENT</v>
      </c>
      <c r="D765" s="64" t="str">
        <f>VLOOKUP(B765,project!A$2:D$101,2,)</f>
        <v xml:space="preserve">P-MUNICIPAL RUNNING COST                          </v>
      </c>
      <c r="E765" s="63" t="s">
        <v>2076</v>
      </c>
      <c r="F765" s="63" t="s">
        <v>107</v>
      </c>
      <c r="G765" s="65">
        <v>4951</v>
      </c>
      <c r="H765" s="65">
        <v>14719</v>
      </c>
      <c r="I765" s="66">
        <f>ROUND(IF(ISERROR(VLOOKUP(CONCATENATE(E765," Total"),[1]salbud19!$E$6:$S$5588,15,)=TRUE),0,VLOOKUP(CONCATENATE(E765," Total"),[1]salbud19!$E$6:$S$5588,15,)),0)</f>
        <v>15602</v>
      </c>
      <c r="J765" s="66">
        <f t="shared" si="101"/>
        <v>16429</v>
      </c>
      <c r="K765" s="66">
        <f t="shared" si="101"/>
        <v>17300</v>
      </c>
      <c r="L765" s="62">
        <v>0</v>
      </c>
      <c r="M765" s="62">
        <v>0</v>
      </c>
      <c r="N765" s="62">
        <v>8585.92</v>
      </c>
      <c r="O765" s="62"/>
      <c r="P765" s="62">
        <v>6133.08</v>
      </c>
      <c r="Q765" s="62">
        <v>58.33</v>
      </c>
      <c r="R765" s="62">
        <v>35</v>
      </c>
      <c r="S765" s="62">
        <v>3531</v>
      </c>
      <c r="T765" s="62">
        <v>2130100</v>
      </c>
      <c r="U765" s="65">
        <v>8585.92</v>
      </c>
      <c r="V765" s="65"/>
      <c r="W765" s="65">
        <v>9768</v>
      </c>
      <c r="X765" s="65">
        <v>0</v>
      </c>
      <c r="Y765" s="62">
        <v>0</v>
      </c>
      <c r="Z765" s="62">
        <v>0</v>
      </c>
      <c r="AA765" s="62">
        <v>0</v>
      </c>
      <c r="AB765" s="62">
        <v>0</v>
      </c>
      <c r="AC765" s="62">
        <v>1226.56</v>
      </c>
      <c r="AD765" s="62">
        <v>0</v>
      </c>
      <c r="AE765" s="62">
        <v>0</v>
      </c>
      <c r="AF765" s="62">
        <v>0</v>
      </c>
      <c r="AG765" s="62"/>
      <c r="AH765" s="62"/>
      <c r="AI765" s="62"/>
      <c r="AJ765" s="62"/>
    </row>
    <row r="766" spans="1:36" outlineLevel="2" x14ac:dyDescent="0.3">
      <c r="A766" s="62" t="s">
        <v>583</v>
      </c>
      <c r="B766" s="62" t="str">
        <f t="shared" si="100"/>
        <v>MRC</v>
      </c>
      <c r="C766" s="63" t="str">
        <f>VLOOKUP(MID(E766,1,4),Sheet1!B$2:H$123,3,)</f>
        <v>AIR QUALITY MANAGEMENT</v>
      </c>
      <c r="D766" s="64" t="str">
        <f>VLOOKUP(B766,project!A$2:D$101,2,)</f>
        <v xml:space="preserve">P-MUNICIPAL RUNNING COST                          </v>
      </c>
      <c r="E766" s="63" t="s">
        <v>2077</v>
      </c>
      <c r="F766" s="63" t="s">
        <v>108</v>
      </c>
      <c r="G766" s="65">
        <v>0</v>
      </c>
      <c r="H766" s="65">
        <v>18459</v>
      </c>
      <c r="I766" s="66">
        <f>ROUND(IF(ISERROR(VLOOKUP(CONCATENATE(E766," Total"),[1]salbud19!$E$6:$S$5588,15,)=TRUE),0,VLOOKUP(CONCATENATE(E766," Total"),[1]salbud19!$E$6:$S$5588,15,)),0)</f>
        <v>18822</v>
      </c>
      <c r="J766" s="66">
        <f t="shared" si="101"/>
        <v>19820</v>
      </c>
      <c r="K766" s="66">
        <f t="shared" si="101"/>
        <v>20870</v>
      </c>
      <c r="L766" s="62">
        <v>0</v>
      </c>
      <c r="M766" s="62">
        <v>0</v>
      </c>
      <c r="N766" s="62">
        <v>10616</v>
      </c>
      <c r="O766" s="62"/>
      <c r="P766" s="62">
        <v>7843</v>
      </c>
      <c r="Q766" s="62">
        <v>57.51</v>
      </c>
      <c r="R766" s="62">
        <v>35</v>
      </c>
      <c r="S766" s="62">
        <v>3531</v>
      </c>
      <c r="T766" s="62">
        <v>2130200</v>
      </c>
      <c r="U766" s="65">
        <v>10616</v>
      </c>
      <c r="V766" s="65"/>
      <c r="W766" s="65">
        <v>18459</v>
      </c>
      <c r="X766" s="65">
        <v>0</v>
      </c>
      <c r="Y766" s="62">
        <v>0</v>
      </c>
      <c r="Z766" s="62">
        <v>0</v>
      </c>
      <c r="AA766" s="62">
        <v>0</v>
      </c>
      <c r="AB766" s="62">
        <v>0</v>
      </c>
      <c r="AC766" s="62">
        <v>1568.48</v>
      </c>
      <c r="AD766" s="62">
        <v>0</v>
      </c>
      <c r="AE766" s="62">
        <v>0</v>
      </c>
      <c r="AF766" s="62">
        <v>0</v>
      </c>
      <c r="AG766" s="62"/>
      <c r="AH766" s="62"/>
      <c r="AI766" s="62"/>
      <c r="AJ766" s="62"/>
    </row>
    <row r="767" spans="1:36" outlineLevel="2" x14ac:dyDescent="0.3">
      <c r="A767" s="62" t="s">
        <v>583</v>
      </c>
      <c r="B767" s="62" t="str">
        <f t="shared" si="100"/>
        <v>MRC</v>
      </c>
      <c r="C767" s="63" t="str">
        <f>VLOOKUP(MID(E767,1,4),Sheet1!B$2:H$123,3,)</f>
        <v>AIR QUALITY MANAGEMENT</v>
      </c>
      <c r="D767" s="64" t="str">
        <f>VLOOKUP(B767,project!A$2:D$101,2,)</f>
        <v xml:space="preserve">P-MUNICIPAL RUNNING COST                          </v>
      </c>
      <c r="E767" s="63" t="s">
        <v>2078</v>
      </c>
      <c r="F767" s="63" t="s">
        <v>109</v>
      </c>
      <c r="G767" s="65">
        <v>54466</v>
      </c>
      <c r="H767" s="65">
        <v>142341</v>
      </c>
      <c r="I767" s="66">
        <f>ROUND(IF(ISERROR(VLOOKUP(CONCATENATE(E767," Total"),[1]salbud19!$E$6:$S$5588,15,)=TRUE),0,VLOOKUP(CONCATENATE(E767," Total"),[1]salbud19!$E$6:$S$5588,15,)),0)</f>
        <v>150881</v>
      </c>
      <c r="J767" s="66">
        <f t="shared" si="101"/>
        <v>158878</v>
      </c>
      <c r="K767" s="66">
        <f t="shared" si="101"/>
        <v>167299</v>
      </c>
      <c r="L767" s="62">
        <v>0</v>
      </c>
      <c r="M767" s="62">
        <v>0</v>
      </c>
      <c r="N767" s="62">
        <v>83031.759999999995</v>
      </c>
      <c r="O767" s="62"/>
      <c r="P767" s="62">
        <v>59309.24</v>
      </c>
      <c r="Q767" s="62">
        <v>58.33</v>
      </c>
      <c r="R767" s="62">
        <v>35</v>
      </c>
      <c r="S767" s="62">
        <v>3531</v>
      </c>
      <c r="T767" s="62">
        <v>2130300</v>
      </c>
      <c r="U767" s="65">
        <v>83031.759999999995</v>
      </c>
      <c r="V767" s="65"/>
      <c r="W767" s="65">
        <v>87875</v>
      </c>
      <c r="X767" s="65">
        <v>0</v>
      </c>
      <c r="Y767" s="62">
        <v>0</v>
      </c>
      <c r="Z767" s="62">
        <v>0</v>
      </c>
      <c r="AA767" s="62">
        <v>0</v>
      </c>
      <c r="AB767" s="62">
        <v>0</v>
      </c>
      <c r="AC767" s="62">
        <v>11861.68</v>
      </c>
      <c r="AD767" s="62">
        <v>0</v>
      </c>
      <c r="AE767" s="62">
        <v>0</v>
      </c>
      <c r="AF767" s="62">
        <v>0</v>
      </c>
      <c r="AG767" s="62"/>
      <c r="AH767" s="62"/>
      <c r="AI767" s="62"/>
      <c r="AJ767" s="62"/>
    </row>
    <row r="768" spans="1:36" outlineLevel="2" x14ac:dyDescent="0.3">
      <c r="A768" s="62" t="s">
        <v>583</v>
      </c>
      <c r="B768" s="62" t="str">
        <f t="shared" si="100"/>
        <v>MRC</v>
      </c>
      <c r="C768" s="63" t="str">
        <f>VLOOKUP(MID(E768,1,4),Sheet1!B$2:H$123,3,)</f>
        <v>AIR QUALITY MANAGEMENT</v>
      </c>
      <c r="D768" s="64" t="str">
        <f>VLOOKUP(B768,project!A$2:D$101,2,)</f>
        <v xml:space="preserve">P-MUNICIPAL RUNNING COST                          </v>
      </c>
      <c r="E768" s="63" t="s">
        <v>2079</v>
      </c>
      <c r="F768" s="63" t="s">
        <v>110</v>
      </c>
      <c r="G768" s="65">
        <v>3569</v>
      </c>
      <c r="H768" s="65">
        <v>3570</v>
      </c>
      <c r="I768" s="66">
        <f>ROUND(IF(ISERROR(VLOOKUP(CONCATENATE(E768," Total"),[1]salbud19!$E$6:$S$5588,15,)=TRUE),0,VLOOKUP(CONCATENATE(E768," Total"),[1]salbud19!$E$6:$S$5588,15,)),0)</f>
        <v>3569</v>
      </c>
      <c r="J768" s="66">
        <f t="shared" si="101"/>
        <v>3758</v>
      </c>
      <c r="K768" s="66">
        <f t="shared" si="101"/>
        <v>3957</v>
      </c>
      <c r="L768" s="62">
        <v>0</v>
      </c>
      <c r="M768" s="62">
        <v>0</v>
      </c>
      <c r="N768" s="62">
        <v>2082.08</v>
      </c>
      <c r="O768" s="62"/>
      <c r="P768" s="62">
        <v>1487.92</v>
      </c>
      <c r="Q768" s="62">
        <v>58.32</v>
      </c>
      <c r="R768" s="62">
        <v>35</v>
      </c>
      <c r="S768" s="62">
        <v>3531</v>
      </c>
      <c r="T768" s="62">
        <v>2130400</v>
      </c>
      <c r="U768" s="65">
        <v>2082.08</v>
      </c>
      <c r="V768" s="65"/>
      <c r="W768" s="65">
        <v>1</v>
      </c>
      <c r="X768" s="65">
        <v>0</v>
      </c>
      <c r="Y768" s="62">
        <v>0</v>
      </c>
      <c r="Z768" s="62">
        <v>0</v>
      </c>
      <c r="AA768" s="62">
        <v>0</v>
      </c>
      <c r="AB768" s="62">
        <v>0</v>
      </c>
      <c r="AC768" s="62">
        <v>297.44</v>
      </c>
      <c r="AD768" s="62">
        <v>0</v>
      </c>
      <c r="AE768" s="62">
        <v>0</v>
      </c>
      <c r="AF768" s="62">
        <v>0</v>
      </c>
      <c r="AG768" s="62"/>
      <c r="AH768" s="62"/>
      <c r="AI768" s="62"/>
      <c r="AJ768" s="62"/>
    </row>
    <row r="769" spans="1:36" outlineLevel="2" x14ac:dyDescent="0.3">
      <c r="A769" s="62" t="s">
        <v>583</v>
      </c>
      <c r="B769" s="62" t="str">
        <f t="shared" si="100"/>
        <v>MRC</v>
      </c>
      <c r="C769" s="63" t="str">
        <f>VLOOKUP(MID(E769,1,4),Sheet1!B$2:H$123,3,)</f>
        <v>AIR QUALITY MANAGEMENT</v>
      </c>
      <c r="D769" s="64" t="str">
        <f>VLOOKUP(B769,project!A$2:D$101,2,)</f>
        <v xml:space="preserve">P-MUNICIPAL RUNNING COST                          </v>
      </c>
      <c r="E769" s="63" t="s">
        <v>2080</v>
      </c>
      <c r="F769" s="63" t="s">
        <v>178</v>
      </c>
      <c r="G769" s="65">
        <v>15264</v>
      </c>
      <c r="H769" s="65">
        <v>15264</v>
      </c>
      <c r="I769" s="66">
        <f>(H769)</f>
        <v>15264</v>
      </c>
      <c r="J769" s="66">
        <f t="shared" si="101"/>
        <v>16073</v>
      </c>
      <c r="K769" s="66">
        <f t="shared" si="101"/>
        <v>16925</v>
      </c>
      <c r="L769" s="62">
        <v>0</v>
      </c>
      <c r="M769" s="62">
        <v>0</v>
      </c>
      <c r="N769" s="62">
        <v>8311.98</v>
      </c>
      <c r="O769" s="62"/>
      <c r="P769" s="62">
        <v>6952.02</v>
      </c>
      <c r="Q769" s="62">
        <v>54.45</v>
      </c>
      <c r="R769" s="62">
        <v>35</v>
      </c>
      <c r="S769" s="62">
        <v>3531</v>
      </c>
      <c r="T769" s="62">
        <v>2301100</v>
      </c>
      <c r="U769" s="65">
        <v>8311.98</v>
      </c>
      <c r="V769" s="65"/>
      <c r="W769" s="65">
        <v>0</v>
      </c>
      <c r="X769" s="65">
        <v>0</v>
      </c>
      <c r="Y769" s="62">
        <v>0</v>
      </c>
      <c r="Z769" s="62">
        <v>0</v>
      </c>
      <c r="AA769" s="62">
        <v>0</v>
      </c>
      <c r="AB769" s="62">
        <v>0</v>
      </c>
      <c r="AC769" s="62">
        <v>1128.99</v>
      </c>
      <c r="AD769" s="62">
        <v>0</v>
      </c>
      <c r="AE769" s="62">
        <v>0</v>
      </c>
      <c r="AF769" s="62">
        <v>0</v>
      </c>
      <c r="AG769" s="62"/>
      <c r="AH769" s="62"/>
      <c r="AI769" s="62"/>
      <c r="AJ769" s="62"/>
    </row>
    <row r="770" spans="1:36" outlineLevel="2" x14ac:dyDescent="0.3">
      <c r="A770" s="62" t="s">
        <v>583</v>
      </c>
      <c r="B770" s="62" t="str">
        <f t="shared" si="100"/>
        <v>MRC</v>
      </c>
      <c r="C770" s="63" t="str">
        <f>VLOOKUP(MID(E770,1,4),Sheet1!B$2:H$123,3,)</f>
        <v>AIR QUALITY MANAGEMENT</v>
      </c>
      <c r="D770" s="64" t="str">
        <f>VLOOKUP(B770,project!A$2:D$101,2,)</f>
        <v xml:space="preserve">P-MUNICIPAL RUNNING COST                          </v>
      </c>
      <c r="E770" s="63" t="s">
        <v>2081</v>
      </c>
      <c r="F770" s="63" t="s">
        <v>198</v>
      </c>
      <c r="G770" s="65">
        <v>9171</v>
      </c>
      <c r="H770" s="65">
        <v>9109</v>
      </c>
      <c r="I770" s="66">
        <f>ROUND(IF(ISERROR(VLOOKUP(CONCATENATE(E770," Total"),[1]salbud19!$E$6:$S$5588,15,)=TRUE),0,VLOOKUP(CONCATENATE(E770," Total"),[1]salbud19!$E$6:$S$5588,15,)),0)</f>
        <v>9522</v>
      </c>
      <c r="J770" s="66">
        <f t="shared" si="101"/>
        <v>10027</v>
      </c>
      <c r="K770" s="66">
        <f t="shared" si="101"/>
        <v>10558</v>
      </c>
      <c r="L770" s="62">
        <v>0</v>
      </c>
      <c r="M770" s="62">
        <v>0</v>
      </c>
      <c r="N770" s="62">
        <v>5189.05</v>
      </c>
      <c r="O770" s="62"/>
      <c r="P770" s="62">
        <v>3919.95</v>
      </c>
      <c r="Q770" s="62">
        <v>56.96</v>
      </c>
      <c r="R770" s="62">
        <v>35</v>
      </c>
      <c r="S770" s="62">
        <v>3531</v>
      </c>
      <c r="T770" s="62">
        <v>2305410</v>
      </c>
      <c r="U770" s="65">
        <v>5189.05</v>
      </c>
      <c r="V770" s="65"/>
      <c r="W770" s="65">
        <v>0</v>
      </c>
      <c r="X770" s="65">
        <v>-62</v>
      </c>
      <c r="Y770" s="62">
        <v>0</v>
      </c>
      <c r="Z770" s="62">
        <v>0</v>
      </c>
      <c r="AA770" s="62">
        <v>0</v>
      </c>
      <c r="AB770" s="62">
        <v>0</v>
      </c>
      <c r="AC770" s="62">
        <v>712.52</v>
      </c>
      <c r="AD770" s="62">
        <v>0</v>
      </c>
      <c r="AE770" s="62">
        <v>0</v>
      </c>
      <c r="AF770" s="62">
        <v>0</v>
      </c>
      <c r="AG770" s="62"/>
      <c r="AH770" s="62"/>
      <c r="AI770" s="62"/>
      <c r="AJ770" s="62"/>
    </row>
    <row r="771" spans="1:36" outlineLevel="2" x14ac:dyDescent="0.3">
      <c r="A771" s="62" t="s">
        <v>583</v>
      </c>
      <c r="B771" s="62" t="str">
        <f t="shared" si="100"/>
        <v>MRC</v>
      </c>
      <c r="C771" s="63" t="str">
        <f>VLOOKUP(MID(E771,1,4),Sheet1!B$2:H$123,3,)</f>
        <v>AIR QUALITY MANAGEMENT</v>
      </c>
      <c r="D771" s="64" t="str">
        <f>VLOOKUP(B771,project!A$2:D$101,2,)</f>
        <v xml:space="preserve">P-MUNICIPAL RUNNING COST                          </v>
      </c>
      <c r="E771" s="63" t="s">
        <v>2082</v>
      </c>
      <c r="F771" s="63" t="s">
        <v>199</v>
      </c>
      <c r="G771" s="65">
        <v>10000</v>
      </c>
      <c r="H771" s="65">
        <v>10000</v>
      </c>
      <c r="I771" s="66">
        <f>(H771)</f>
        <v>10000</v>
      </c>
      <c r="J771" s="66">
        <f t="shared" si="101"/>
        <v>10530</v>
      </c>
      <c r="K771" s="66">
        <f t="shared" si="101"/>
        <v>11088</v>
      </c>
      <c r="L771" s="62">
        <v>0</v>
      </c>
      <c r="M771" s="62">
        <v>0</v>
      </c>
      <c r="N771" s="62">
        <v>4333.33</v>
      </c>
      <c r="O771" s="62"/>
      <c r="P771" s="62">
        <v>5666.67</v>
      </c>
      <c r="Q771" s="62">
        <v>43.33</v>
      </c>
      <c r="R771" s="62">
        <v>35</v>
      </c>
      <c r="S771" s="62">
        <v>3531</v>
      </c>
      <c r="T771" s="62">
        <v>2305760</v>
      </c>
      <c r="U771" s="65">
        <v>4333.33</v>
      </c>
      <c r="V771" s="65"/>
      <c r="W771" s="65">
        <v>0</v>
      </c>
      <c r="X771" s="65">
        <v>0</v>
      </c>
      <c r="Y771" s="62">
        <v>0</v>
      </c>
      <c r="Z771" s="62">
        <v>0</v>
      </c>
      <c r="AA771" s="62">
        <v>0</v>
      </c>
      <c r="AB771" s="62">
        <v>0</v>
      </c>
      <c r="AC771" s="62">
        <v>0</v>
      </c>
      <c r="AD771" s="62">
        <v>0</v>
      </c>
      <c r="AE771" s="62">
        <v>0</v>
      </c>
      <c r="AF771" s="62">
        <v>0</v>
      </c>
      <c r="AG771" s="62"/>
      <c r="AH771" s="62"/>
      <c r="AI771" s="62"/>
      <c r="AJ771" s="62"/>
    </row>
    <row r="772" spans="1:36" outlineLevel="2" x14ac:dyDescent="0.3">
      <c r="A772" s="62" t="s">
        <v>583</v>
      </c>
      <c r="B772" s="62" t="str">
        <f t="shared" si="100"/>
        <v>MRC</v>
      </c>
      <c r="C772" s="63" t="str">
        <f>VLOOKUP(MID(E772,1,4),Sheet1!B$2:H$123,3,)</f>
        <v>AIR QUALITY MANAGEMENT</v>
      </c>
      <c r="D772" s="64" t="str">
        <f>VLOOKUP(B772,project!A$2:D$101,2,)</f>
        <v xml:space="preserve">P-MUNICIPAL RUNNING COST                          </v>
      </c>
      <c r="E772" s="63" t="s">
        <v>2083</v>
      </c>
      <c r="F772" s="63" t="s">
        <v>200</v>
      </c>
      <c r="G772" s="65">
        <v>8000</v>
      </c>
      <c r="H772" s="65">
        <v>0</v>
      </c>
      <c r="I772" s="66">
        <f>(H772)</f>
        <v>0</v>
      </c>
      <c r="J772" s="66">
        <f t="shared" si="101"/>
        <v>0</v>
      </c>
      <c r="K772" s="66">
        <f t="shared" si="101"/>
        <v>0</v>
      </c>
      <c r="L772" s="62">
        <v>0</v>
      </c>
      <c r="M772" s="62">
        <v>0</v>
      </c>
      <c r="N772" s="62">
        <v>0</v>
      </c>
      <c r="O772" s="62"/>
      <c r="P772" s="62">
        <v>0</v>
      </c>
      <c r="Q772" s="62">
        <v>0</v>
      </c>
      <c r="R772" s="62">
        <v>35</v>
      </c>
      <c r="S772" s="62">
        <v>3531</v>
      </c>
      <c r="T772" s="62">
        <v>2305770</v>
      </c>
      <c r="U772" s="65">
        <v>0</v>
      </c>
      <c r="V772" s="65"/>
      <c r="W772" s="65">
        <v>0</v>
      </c>
      <c r="X772" s="65">
        <v>-8000</v>
      </c>
      <c r="Y772" s="62">
        <v>0</v>
      </c>
      <c r="Z772" s="62">
        <v>0</v>
      </c>
      <c r="AA772" s="62">
        <v>0</v>
      </c>
      <c r="AB772" s="62">
        <v>0</v>
      </c>
      <c r="AC772" s="62">
        <v>0</v>
      </c>
      <c r="AD772" s="62">
        <v>0</v>
      </c>
      <c r="AE772" s="62">
        <v>0</v>
      </c>
      <c r="AF772" s="62">
        <v>0</v>
      </c>
      <c r="AG772" s="62"/>
      <c r="AH772" s="62"/>
      <c r="AI772" s="62"/>
      <c r="AJ772" s="62"/>
    </row>
    <row r="773" spans="1:36" outlineLevel="2" x14ac:dyDescent="0.3">
      <c r="A773" s="62" t="s">
        <v>583</v>
      </c>
      <c r="B773" s="62" t="str">
        <f t="shared" si="100"/>
        <v>MRC</v>
      </c>
      <c r="C773" s="63" t="str">
        <f>VLOOKUP(MID(E773,1,4),Sheet1!B$2:H$123,3,)</f>
        <v>AIR QUALITY MANAGEMENT</v>
      </c>
      <c r="D773" s="64" t="str">
        <f>VLOOKUP(B773,project!A$2:D$101,2,)</f>
        <v xml:space="preserve">P-MUNICIPAL RUNNING COST                          </v>
      </c>
      <c r="E773" s="63" t="s">
        <v>2084</v>
      </c>
      <c r="F773" s="63" t="s">
        <v>202</v>
      </c>
      <c r="G773" s="65">
        <v>2000</v>
      </c>
      <c r="H773" s="65">
        <v>0</v>
      </c>
      <c r="I773" s="66">
        <f>(H773)</f>
        <v>0</v>
      </c>
      <c r="J773" s="66">
        <f t="shared" si="101"/>
        <v>0</v>
      </c>
      <c r="K773" s="66">
        <f t="shared" si="101"/>
        <v>0</v>
      </c>
      <c r="L773" s="62">
        <v>0</v>
      </c>
      <c r="M773" s="62">
        <v>0</v>
      </c>
      <c r="N773" s="62">
        <v>0</v>
      </c>
      <c r="O773" s="62"/>
      <c r="P773" s="62">
        <v>0</v>
      </c>
      <c r="Q773" s="62">
        <v>0</v>
      </c>
      <c r="R773" s="62">
        <v>35</v>
      </c>
      <c r="S773" s="62">
        <v>3531</v>
      </c>
      <c r="T773" s="62">
        <v>2305790</v>
      </c>
      <c r="U773" s="65">
        <v>0</v>
      </c>
      <c r="V773" s="65"/>
      <c r="W773" s="65">
        <v>0</v>
      </c>
      <c r="X773" s="65">
        <v>-2000</v>
      </c>
      <c r="Y773" s="62">
        <v>0</v>
      </c>
      <c r="Z773" s="62">
        <v>0</v>
      </c>
      <c r="AA773" s="62">
        <v>0</v>
      </c>
      <c r="AB773" s="62">
        <v>0</v>
      </c>
      <c r="AC773" s="62">
        <v>0</v>
      </c>
      <c r="AD773" s="62">
        <v>0</v>
      </c>
      <c r="AE773" s="62">
        <v>0</v>
      </c>
      <c r="AF773" s="62">
        <v>0</v>
      </c>
      <c r="AG773" s="62"/>
      <c r="AH773" s="62"/>
      <c r="AI773" s="62"/>
      <c r="AJ773" s="62"/>
    </row>
    <row r="774" spans="1:36" outlineLevel="2" x14ac:dyDescent="0.3">
      <c r="A774" s="62" t="s">
        <v>583</v>
      </c>
      <c r="B774" s="62" t="str">
        <f t="shared" si="100"/>
        <v>MRC</v>
      </c>
      <c r="C774" s="63" t="str">
        <f>VLOOKUP(MID(E774,1,4),Sheet1!B$2:H$123,3,)</f>
        <v>AIR QUALITY MANAGEMENT</v>
      </c>
      <c r="D774" s="64" t="str">
        <f>VLOOKUP(B774,project!A$2:D$101,2,)</f>
        <v xml:space="preserve">P-MUNICIPAL RUNNING COST                          </v>
      </c>
      <c r="E774" s="63" t="s">
        <v>2085</v>
      </c>
      <c r="F774" s="63" t="s">
        <v>204</v>
      </c>
      <c r="G774" s="65">
        <v>5000</v>
      </c>
      <c r="H774" s="65">
        <v>0</v>
      </c>
      <c r="I774" s="66">
        <f>(H774)</f>
        <v>0</v>
      </c>
      <c r="J774" s="66">
        <f t="shared" si="101"/>
        <v>0</v>
      </c>
      <c r="K774" s="66">
        <f t="shared" si="101"/>
        <v>0</v>
      </c>
      <c r="L774" s="62">
        <v>0</v>
      </c>
      <c r="M774" s="62">
        <v>0</v>
      </c>
      <c r="N774" s="62">
        <v>0</v>
      </c>
      <c r="O774" s="62"/>
      <c r="P774" s="62">
        <v>0</v>
      </c>
      <c r="Q774" s="62">
        <v>0</v>
      </c>
      <c r="R774" s="62">
        <v>35</v>
      </c>
      <c r="S774" s="62">
        <v>3531</v>
      </c>
      <c r="T774" s="62">
        <v>2305810</v>
      </c>
      <c r="U774" s="65">
        <v>0</v>
      </c>
      <c r="V774" s="65"/>
      <c r="W774" s="65">
        <v>0</v>
      </c>
      <c r="X774" s="65">
        <v>-5000</v>
      </c>
      <c r="Y774" s="62">
        <v>0</v>
      </c>
      <c r="Z774" s="62">
        <v>0</v>
      </c>
      <c r="AA774" s="62">
        <v>0</v>
      </c>
      <c r="AB774" s="62">
        <v>0</v>
      </c>
      <c r="AC774" s="62">
        <v>0</v>
      </c>
      <c r="AD774" s="62">
        <v>0</v>
      </c>
      <c r="AE774" s="62">
        <v>0</v>
      </c>
      <c r="AF774" s="62">
        <v>0</v>
      </c>
      <c r="AG774" s="62"/>
      <c r="AH774" s="62"/>
      <c r="AI774" s="62"/>
      <c r="AJ774" s="62"/>
    </row>
    <row r="775" spans="1:36" outlineLevel="2" x14ac:dyDescent="0.3">
      <c r="A775" s="62" t="s">
        <v>583</v>
      </c>
      <c r="B775" s="62" t="str">
        <f t="shared" si="100"/>
        <v>MRC</v>
      </c>
      <c r="C775" s="63" t="str">
        <f>VLOOKUP(MID(E775,1,4),Sheet1!B$2:H$123,3,)</f>
        <v>AIR QUALITY MANAGEMENT</v>
      </c>
      <c r="D775" s="64" t="str">
        <f>VLOOKUP(B775,project!A$2:D$101,2,)</f>
        <v xml:space="preserve">P-MUNICIPAL RUNNING COST                          </v>
      </c>
      <c r="E775" s="63" t="s">
        <v>2086</v>
      </c>
      <c r="F775" s="63" t="s">
        <v>205</v>
      </c>
      <c r="G775" s="65">
        <v>5000</v>
      </c>
      <c r="H775" s="65">
        <v>0</v>
      </c>
      <c r="I775" s="66">
        <f>(H775)</f>
        <v>0</v>
      </c>
      <c r="J775" s="66">
        <f t="shared" si="101"/>
        <v>0</v>
      </c>
      <c r="K775" s="66">
        <f t="shared" si="101"/>
        <v>0</v>
      </c>
      <c r="L775" s="62">
        <v>0</v>
      </c>
      <c r="M775" s="62">
        <v>0</v>
      </c>
      <c r="N775" s="62">
        <v>0</v>
      </c>
      <c r="O775" s="62"/>
      <c r="P775" s="62">
        <v>0</v>
      </c>
      <c r="Q775" s="62">
        <v>0</v>
      </c>
      <c r="R775" s="62">
        <v>35</v>
      </c>
      <c r="S775" s="62">
        <v>3531</v>
      </c>
      <c r="T775" s="62">
        <v>2305830</v>
      </c>
      <c r="U775" s="65">
        <v>0</v>
      </c>
      <c r="V775" s="65"/>
      <c r="W775" s="65">
        <v>0</v>
      </c>
      <c r="X775" s="65">
        <v>-5000</v>
      </c>
      <c r="Y775" s="62">
        <v>0</v>
      </c>
      <c r="Z775" s="62">
        <v>0</v>
      </c>
      <c r="AA775" s="62">
        <v>0</v>
      </c>
      <c r="AB775" s="62">
        <v>0</v>
      </c>
      <c r="AC775" s="62">
        <v>0</v>
      </c>
      <c r="AD775" s="62">
        <v>0</v>
      </c>
      <c r="AE775" s="62">
        <v>0</v>
      </c>
      <c r="AF775" s="62">
        <v>0</v>
      </c>
      <c r="AG775" s="62"/>
      <c r="AH775" s="62"/>
      <c r="AI775" s="62"/>
      <c r="AJ775" s="62"/>
    </row>
    <row r="776" spans="1:36" s="30" customFormat="1" outlineLevel="1" x14ac:dyDescent="0.3">
      <c r="A776" s="72"/>
      <c r="B776" s="72"/>
      <c r="C776" s="73" t="s">
        <v>3531</v>
      </c>
      <c r="D776" s="59"/>
      <c r="E776" s="73"/>
      <c r="F776" s="73"/>
      <c r="G776" s="74">
        <f>SUBTOTAL(9,G760:G775)</f>
        <v>1078832</v>
      </c>
      <c r="H776" s="74">
        <f>SUBTOTAL(9,H760:H775)</f>
        <v>1177251</v>
      </c>
      <c r="I776" s="75">
        <f>SUBTOTAL(9,I760:I775)</f>
        <v>1230569</v>
      </c>
      <c r="J776" s="75">
        <f>SUBTOTAL(9,J760:J775)</f>
        <v>1295790</v>
      </c>
      <c r="K776" s="75">
        <f>SUBTOTAL(9,K760:K775)</f>
        <v>1364466</v>
      </c>
      <c r="L776" s="72"/>
      <c r="M776" s="72"/>
      <c r="N776" s="72"/>
      <c r="O776" s="72"/>
      <c r="P776" s="72"/>
      <c r="Q776" s="72"/>
      <c r="R776" s="72"/>
      <c r="S776" s="72"/>
      <c r="T776" s="72"/>
      <c r="U776" s="74"/>
      <c r="V776" s="74"/>
      <c r="W776" s="74"/>
      <c r="X776" s="74"/>
      <c r="Y776" s="72"/>
      <c r="Z776" s="72"/>
      <c r="AA776" s="72"/>
      <c r="AB776" s="72"/>
      <c r="AC776" s="72"/>
      <c r="AD776" s="72"/>
      <c r="AE776" s="72"/>
      <c r="AF776" s="72"/>
      <c r="AG776" s="72"/>
      <c r="AH776" s="72"/>
      <c r="AI776" s="72"/>
      <c r="AJ776" s="72"/>
    </row>
    <row r="777" spans="1:36" outlineLevel="2" x14ac:dyDescent="0.3">
      <c r="A777" s="62" t="s">
        <v>583</v>
      </c>
      <c r="B777" s="62" t="str">
        <f t="shared" ref="B777:B787" si="102">MID(E777,14,3)</f>
        <v>MRC</v>
      </c>
      <c r="C777" s="63" t="str">
        <f>VLOOKUP(MID(E777,1,4),Sheet1!B$2:H$123,3,)</f>
        <v>ENVIRONMENTAL PLANNING AND COORDINATION</v>
      </c>
      <c r="D777" s="64" t="str">
        <f>VLOOKUP(B777,project!A$2:D$101,2,)</f>
        <v xml:space="preserve">P-MUNICIPAL RUNNING COST                          </v>
      </c>
      <c r="E777" s="63" t="s">
        <v>2093</v>
      </c>
      <c r="F777" s="63" t="s">
        <v>98</v>
      </c>
      <c r="G777" s="65">
        <v>1813720</v>
      </c>
      <c r="H777" s="65">
        <v>1568874</v>
      </c>
      <c r="I777" s="66">
        <f>ROUND(IF(ISERROR(VLOOKUP(CONCATENATE(E777," Total"),[1]salbud19!$E$6:$S$5588,15,)=TRUE),0,VLOOKUP(CONCATENATE(E777," Total"),[1]salbud19!$E$6:$S$5588,15,)),0)</f>
        <v>1382705</v>
      </c>
      <c r="J777" s="66">
        <f t="shared" ref="J777:K787" si="103">ROUND(SUM(I777*5.3%)+I777,0)</f>
        <v>1455988</v>
      </c>
      <c r="K777" s="66">
        <f t="shared" si="103"/>
        <v>1533155</v>
      </c>
      <c r="L777" s="62">
        <v>0</v>
      </c>
      <c r="M777" s="62">
        <v>0</v>
      </c>
      <c r="N777" s="62">
        <v>1016622.47</v>
      </c>
      <c r="O777" s="62"/>
      <c r="P777" s="62">
        <v>552251.53</v>
      </c>
      <c r="Q777" s="62">
        <v>64.790000000000006</v>
      </c>
      <c r="R777" s="62">
        <v>35</v>
      </c>
      <c r="S777" s="62">
        <v>3532</v>
      </c>
      <c r="T777" s="62">
        <v>2110010</v>
      </c>
      <c r="U777" s="65">
        <v>1016622.47</v>
      </c>
      <c r="V777" s="65"/>
      <c r="W777" s="65">
        <v>0</v>
      </c>
      <c r="X777" s="65">
        <v>-244846</v>
      </c>
      <c r="Y777" s="62">
        <v>0</v>
      </c>
      <c r="Z777" s="62">
        <v>0</v>
      </c>
      <c r="AA777" s="62">
        <v>0</v>
      </c>
      <c r="AB777" s="62">
        <v>0</v>
      </c>
      <c r="AC777" s="62">
        <v>110271.67999999999</v>
      </c>
      <c r="AD777" s="62">
        <v>0</v>
      </c>
      <c r="AE777" s="62">
        <v>0</v>
      </c>
      <c r="AF777" s="62">
        <v>0</v>
      </c>
      <c r="AG777" s="62"/>
      <c r="AH777" s="62"/>
      <c r="AI777" s="62"/>
      <c r="AJ777" s="62"/>
    </row>
    <row r="778" spans="1:36" outlineLevel="2" x14ac:dyDescent="0.3">
      <c r="A778" s="62" t="s">
        <v>583</v>
      </c>
      <c r="B778" s="62" t="str">
        <f t="shared" si="102"/>
        <v>MRC</v>
      </c>
      <c r="C778" s="63" t="str">
        <f>VLOOKUP(MID(E778,1,4),Sheet1!B$2:H$123,3,)</f>
        <v>ENVIRONMENTAL PLANNING AND COORDINATION</v>
      </c>
      <c r="D778" s="64" t="str">
        <f>VLOOKUP(B778,project!A$2:D$101,2,)</f>
        <v xml:space="preserve">P-MUNICIPAL RUNNING COST                          </v>
      </c>
      <c r="E778" s="63" t="s">
        <v>2094</v>
      </c>
      <c r="F778" s="63" t="s">
        <v>99</v>
      </c>
      <c r="G778" s="65">
        <v>81781</v>
      </c>
      <c r="H778" s="65">
        <v>81524</v>
      </c>
      <c r="I778" s="66">
        <f>ROUND(IF(ISERROR(VLOOKUP(CONCATENATE(E778," Total"),[1]salbud19!$E$6:$S$5588,15,)=TRUE),0,VLOOKUP(CONCATENATE(E778," Total"),[1]salbud19!$E$6:$S$5588,15,)),0)</f>
        <v>43208</v>
      </c>
      <c r="J778" s="66">
        <f t="shared" si="103"/>
        <v>45498</v>
      </c>
      <c r="K778" s="66">
        <f t="shared" si="103"/>
        <v>47909</v>
      </c>
      <c r="L778" s="62">
        <v>0</v>
      </c>
      <c r="M778" s="62">
        <v>0</v>
      </c>
      <c r="N778" s="62">
        <v>81524</v>
      </c>
      <c r="O778" s="62"/>
      <c r="P778" s="62">
        <v>0</v>
      </c>
      <c r="Q778" s="62">
        <v>100</v>
      </c>
      <c r="R778" s="62">
        <v>35</v>
      </c>
      <c r="S778" s="62">
        <v>3532</v>
      </c>
      <c r="T778" s="62">
        <v>2110100</v>
      </c>
      <c r="U778" s="65">
        <v>81524</v>
      </c>
      <c r="V778" s="65"/>
      <c r="W778" s="65">
        <v>0</v>
      </c>
      <c r="X778" s="65">
        <v>-257</v>
      </c>
      <c r="Y778" s="62">
        <v>0</v>
      </c>
      <c r="Z778" s="62">
        <v>0</v>
      </c>
      <c r="AA778" s="62">
        <v>0</v>
      </c>
      <c r="AB778" s="62">
        <v>0</v>
      </c>
      <c r="AC778" s="62">
        <v>0</v>
      </c>
      <c r="AD778" s="62">
        <v>0</v>
      </c>
      <c r="AE778" s="62">
        <v>0</v>
      </c>
      <c r="AF778" s="62">
        <v>0</v>
      </c>
      <c r="AG778" s="62"/>
      <c r="AH778" s="62"/>
      <c r="AI778" s="62"/>
      <c r="AJ778" s="62"/>
    </row>
    <row r="779" spans="1:36" outlineLevel="2" x14ac:dyDescent="0.3">
      <c r="A779" s="62" t="s">
        <v>583</v>
      </c>
      <c r="B779" s="62" t="str">
        <f t="shared" si="102"/>
        <v>MRC</v>
      </c>
      <c r="C779" s="63" t="str">
        <f>VLOOKUP(MID(E779,1,4),Sheet1!B$2:H$123,3,)</f>
        <v>ENVIRONMENTAL PLANNING AND COORDINATION</v>
      </c>
      <c r="D779" s="64" t="str">
        <f>VLOOKUP(B779,project!A$2:D$101,2,)</f>
        <v xml:space="preserve">P-MUNICIPAL RUNNING COST                          </v>
      </c>
      <c r="E779" s="63" t="s">
        <v>2095</v>
      </c>
      <c r="F779" s="63" t="s">
        <v>101</v>
      </c>
      <c r="G779" s="65">
        <v>8904</v>
      </c>
      <c r="H779" s="65">
        <v>10357</v>
      </c>
      <c r="I779" s="66">
        <f>ROUND(IF(ISERROR(VLOOKUP(CONCATENATE(E779," Total"),[1]salbud19!$E$6:$S$5588,15,)=TRUE),0,VLOOKUP(CONCATENATE(E779," Total"),[1]salbud19!$E$6:$S$5588,15,)),0)</f>
        <v>9559</v>
      </c>
      <c r="J779" s="66">
        <f t="shared" si="103"/>
        <v>10066</v>
      </c>
      <c r="K779" s="66">
        <f t="shared" si="103"/>
        <v>10599</v>
      </c>
      <c r="L779" s="62">
        <v>0</v>
      </c>
      <c r="M779" s="62">
        <v>0</v>
      </c>
      <c r="N779" s="62">
        <v>6372.88</v>
      </c>
      <c r="O779" s="62"/>
      <c r="P779" s="62">
        <v>3984.12</v>
      </c>
      <c r="Q779" s="62">
        <v>61.53</v>
      </c>
      <c r="R779" s="62">
        <v>35</v>
      </c>
      <c r="S779" s="62">
        <v>3532</v>
      </c>
      <c r="T779" s="62">
        <v>2110260</v>
      </c>
      <c r="U779" s="65">
        <v>6372.88</v>
      </c>
      <c r="V779" s="65"/>
      <c r="W779" s="65">
        <v>1453</v>
      </c>
      <c r="X779" s="65">
        <v>0</v>
      </c>
      <c r="Y779" s="62">
        <v>0</v>
      </c>
      <c r="Z779" s="62">
        <v>0</v>
      </c>
      <c r="AA779" s="62">
        <v>0</v>
      </c>
      <c r="AB779" s="62">
        <v>0</v>
      </c>
      <c r="AC779" s="62">
        <v>796.61</v>
      </c>
      <c r="AD779" s="62">
        <v>0</v>
      </c>
      <c r="AE779" s="62">
        <v>0</v>
      </c>
      <c r="AF779" s="62">
        <v>0</v>
      </c>
      <c r="AG779" s="62"/>
      <c r="AH779" s="62"/>
      <c r="AI779" s="62"/>
      <c r="AJ779" s="62"/>
    </row>
    <row r="780" spans="1:36" outlineLevel="2" x14ac:dyDescent="0.3">
      <c r="A780" s="62" t="s">
        <v>583</v>
      </c>
      <c r="B780" s="62" t="str">
        <f t="shared" si="102"/>
        <v>MRC</v>
      </c>
      <c r="C780" s="63" t="str">
        <f>VLOOKUP(MID(E780,1,4),Sheet1!B$2:H$123,3,)</f>
        <v>ENVIRONMENTAL PLANNING AND COORDINATION</v>
      </c>
      <c r="D780" s="64" t="str">
        <f>VLOOKUP(B780,project!A$2:D$101,2,)</f>
        <v xml:space="preserve">P-MUNICIPAL RUNNING COST                          </v>
      </c>
      <c r="E780" s="63" t="s">
        <v>2096</v>
      </c>
      <c r="F780" s="63" t="s">
        <v>103</v>
      </c>
      <c r="G780" s="65">
        <v>305808</v>
      </c>
      <c r="H780" s="65">
        <v>228930</v>
      </c>
      <c r="I780" s="66">
        <f>ROUND(IF(ISERROR(VLOOKUP(CONCATENATE(E780," Total"),[1]salbud19!$E$6:$S$5588,15,)=TRUE),0,VLOOKUP(CONCATENATE(E780," Total"),[1]salbud19!$E$6:$S$5588,15,)),0)</f>
        <v>152052</v>
      </c>
      <c r="J780" s="66">
        <f t="shared" si="103"/>
        <v>160111</v>
      </c>
      <c r="K780" s="66">
        <f t="shared" si="103"/>
        <v>168597</v>
      </c>
      <c r="L780" s="62">
        <v>0</v>
      </c>
      <c r="M780" s="62">
        <v>0</v>
      </c>
      <c r="N780" s="62">
        <v>165575</v>
      </c>
      <c r="O780" s="62"/>
      <c r="P780" s="62">
        <v>63355</v>
      </c>
      <c r="Q780" s="62">
        <v>72.319999999999993</v>
      </c>
      <c r="R780" s="62">
        <v>35</v>
      </c>
      <c r="S780" s="62">
        <v>3532</v>
      </c>
      <c r="T780" s="62">
        <v>2110340</v>
      </c>
      <c r="U780" s="65">
        <v>165575</v>
      </c>
      <c r="V780" s="65"/>
      <c r="W780" s="65">
        <v>0</v>
      </c>
      <c r="X780" s="65">
        <v>-76878</v>
      </c>
      <c r="Y780" s="62">
        <v>0</v>
      </c>
      <c r="Z780" s="62">
        <v>0</v>
      </c>
      <c r="AA780" s="62">
        <v>0</v>
      </c>
      <c r="AB780" s="62">
        <v>0</v>
      </c>
      <c r="AC780" s="62">
        <v>12671</v>
      </c>
      <c r="AD780" s="62">
        <v>0</v>
      </c>
      <c r="AE780" s="62">
        <v>0</v>
      </c>
      <c r="AF780" s="62">
        <v>0</v>
      </c>
      <c r="AG780" s="62"/>
      <c r="AH780" s="62"/>
      <c r="AI780" s="62"/>
      <c r="AJ780" s="62"/>
    </row>
    <row r="781" spans="1:36" outlineLevel="2" x14ac:dyDescent="0.3">
      <c r="A781" s="62" t="s">
        <v>583</v>
      </c>
      <c r="B781" s="62" t="str">
        <f t="shared" si="102"/>
        <v>MRC</v>
      </c>
      <c r="C781" s="63" t="str">
        <f>VLOOKUP(MID(E781,1,4),Sheet1!B$2:H$123,3,)</f>
        <v>ENVIRONMENTAL PLANNING AND COORDINATION</v>
      </c>
      <c r="D781" s="64" t="str">
        <f>VLOOKUP(B781,project!A$2:D$101,2,)</f>
        <v xml:space="preserve">P-MUNICIPAL RUNNING COST                          </v>
      </c>
      <c r="E781" s="63" t="s">
        <v>2097</v>
      </c>
      <c r="F781" s="63" t="s">
        <v>106</v>
      </c>
      <c r="G781" s="65">
        <v>276</v>
      </c>
      <c r="H781" s="65">
        <v>248</v>
      </c>
      <c r="I781" s="66">
        <f>IF(ISERROR(VLOOKUP(CONCATENATE(E781," Total"),[1]salbud19!$E$6:$S$5588,15,)=TRUE),0,VLOOKUP(CONCATENATE(E781," Total"),[1]salbud19!$E$6:$S$5588,15,))</f>
        <v>198</v>
      </c>
      <c r="J781" s="66">
        <f t="shared" si="103"/>
        <v>208</v>
      </c>
      <c r="K781" s="66">
        <f t="shared" si="103"/>
        <v>219</v>
      </c>
      <c r="L781" s="62">
        <v>0</v>
      </c>
      <c r="M781" s="62">
        <v>0</v>
      </c>
      <c r="N781" s="62">
        <v>165</v>
      </c>
      <c r="O781" s="62"/>
      <c r="P781" s="62">
        <v>83</v>
      </c>
      <c r="Q781" s="62">
        <v>66.53</v>
      </c>
      <c r="R781" s="62">
        <v>35</v>
      </c>
      <c r="S781" s="62">
        <v>3532</v>
      </c>
      <c r="T781" s="62">
        <v>2130010</v>
      </c>
      <c r="U781" s="65">
        <v>165</v>
      </c>
      <c r="V781" s="65"/>
      <c r="W781" s="65">
        <v>0</v>
      </c>
      <c r="X781" s="65">
        <v>-28</v>
      </c>
      <c r="Y781" s="62">
        <v>0</v>
      </c>
      <c r="Z781" s="62">
        <v>0</v>
      </c>
      <c r="AA781" s="62">
        <v>0</v>
      </c>
      <c r="AB781" s="62">
        <v>0</v>
      </c>
      <c r="AC781" s="62">
        <v>16.5</v>
      </c>
      <c r="AD781" s="62">
        <v>0</v>
      </c>
      <c r="AE781" s="62">
        <v>0</v>
      </c>
      <c r="AF781" s="62">
        <v>0</v>
      </c>
      <c r="AG781" s="62"/>
      <c r="AH781" s="62"/>
      <c r="AI781" s="62"/>
      <c r="AJ781" s="62"/>
    </row>
    <row r="782" spans="1:36" outlineLevel="2" x14ac:dyDescent="0.3">
      <c r="A782" s="62" t="s">
        <v>583</v>
      </c>
      <c r="B782" s="62" t="str">
        <f t="shared" si="102"/>
        <v>MRC</v>
      </c>
      <c r="C782" s="63" t="str">
        <f>VLOOKUP(MID(E782,1,4),Sheet1!B$2:H$123,3,)</f>
        <v>ENVIRONMENTAL PLANNING AND COORDINATION</v>
      </c>
      <c r="D782" s="64" t="str">
        <f>VLOOKUP(B782,project!A$2:D$101,2,)</f>
        <v xml:space="preserve">P-MUNICIPAL RUNNING COST                          </v>
      </c>
      <c r="E782" s="63" t="s">
        <v>2098</v>
      </c>
      <c r="F782" s="63" t="s">
        <v>107</v>
      </c>
      <c r="G782" s="65">
        <v>19627</v>
      </c>
      <c r="H782" s="65">
        <v>14675</v>
      </c>
      <c r="I782" s="66">
        <f>ROUND(IF(ISERROR(VLOOKUP(CONCATENATE(E782," Total"),[1]salbud19!$E$6:$S$5588,15,)=TRUE),0,VLOOKUP(CONCATENATE(E782," Total"),[1]salbud19!$E$6:$S$5588,15,)),0)</f>
        <v>10370</v>
      </c>
      <c r="J782" s="66">
        <f t="shared" si="103"/>
        <v>10920</v>
      </c>
      <c r="K782" s="66">
        <f t="shared" si="103"/>
        <v>11499</v>
      </c>
      <c r="L782" s="62">
        <v>0</v>
      </c>
      <c r="M782" s="62">
        <v>0</v>
      </c>
      <c r="N782" s="62">
        <v>10598.12</v>
      </c>
      <c r="O782" s="62"/>
      <c r="P782" s="62">
        <v>4076.88</v>
      </c>
      <c r="Q782" s="62">
        <v>72.209999999999994</v>
      </c>
      <c r="R782" s="62">
        <v>35</v>
      </c>
      <c r="S782" s="62">
        <v>3532</v>
      </c>
      <c r="T782" s="62">
        <v>2130100</v>
      </c>
      <c r="U782" s="65">
        <v>10598.12</v>
      </c>
      <c r="V782" s="65"/>
      <c r="W782" s="65">
        <v>0</v>
      </c>
      <c r="X782" s="65">
        <v>-4952</v>
      </c>
      <c r="Y782" s="62">
        <v>0</v>
      </c>
      <c r="Z782" s="62">
        <v>0</v>
      </c>
      <c r="AA782" s="62">
        <v>0</v>
      </c>
      <c r="AB782" s="62">
        <v>0</v>
      </c>
      <c r="AC782" s="62">
        <v>815.24</v>
      </c>
      <c r="AD782" s="62">
        <v>0</v>
      </c>
      <c r="AE782" s="62">
        <v>0</v>
      </c>
      <c r="AF782" s="62">
        <v>0</v>
      </c>
      <c r="AG782" s="62"/>
      <c r="AH782" s="62"/>
      <c r="AI782" s="62"/>
      <c r="AJ782" s="62"/>
    </row>
    <row r="783" spans="1:36" outlineLevel="2" x14ac:dyDescent="0.3">
      <c r="A783" s="62" t="s">
        <v>583</v>
      </c>
      <c r="B783" s="62" t="str">
        <f t="shared" si="102"/>
        <v>MRC</v>
      </c>
      <c r="C783" s="63" t="str">
        <f>VLOOKUP(MID(E783,1,4),Sheet1!B$2:H$123,3,)</f>
        <v>ENVIRONMENTAL PLANNING AND COORDINATION</v>
      </c>
      <c r="D783" s="64" t="str">
        <f>VLOOKUP(B783,project!A$2:D$101,2,)</f>
        <v xml:space="preserve">P-MUNICIPAL RUNNING COST                          </v>
      </c>
      <c r="E783" s="63" t="s">
        <v>2099</v>
      </c>
      <c r="F783" s="63" t="s">
        <v>108</v>
      </c>
      <c r="G783" s="65">
        <v>68685</v>
      </c>
      <c r="H783" s="65">
        <v>46878</v>
      </c>
      <c r="I783" s="66">
        <f>ROUND(IF(ISERROR(VLOOKUP(CONCATENATE(E783," Total"),[1]salbud19!$E$6:$S$5588,15,)=TRUE),0,VLOOKUP(CONCATENATE(E783," Total"),[1]salbud19!$E$6:$S$5588,15,)),0)</f>
        <v>24213</v>
      </c>
      <c r="J783" s="66">
        <f t="shared" si="103"/>
        <v>25496</v>
      </c>
      <c r="K783" s="66">
        <f t="shared" si="103"/>
        <v>26847</v>
      </c>
      <c r="L783" s="62">
        <v>0</v>
      </c>
      <c r="M783" s="62">
        <v>0</v>
      </c>
      <c r="N783" s="62">
        <v>36787.71</v>
      </c>
      <c r="O783" s="62"/>
      <c r="P783" s="62">
        <v>10090.290000000001</v>
      </c>
      <c r="Q783" s="62">
        <v>78.47</v>
      </c>
      <c r="R783" s="62">
        <v>35</v>
      </c>
      <c r="S783" s="62">
        <v>3532</v>
      </c>
      <c r="T783" s="62">
        <v>2130200</v>
      </c>
      <c r="U783" s="65">
        <v>36787.71</v>
      </c>
      <c r="V783" s="65"/>
      <c r="W783" s="65">
        <v>0</v>
      </c>
      <c r="X783" s="65">
        <v>-21807</v>
      </c>
      <c r="Y783" s="62">
        <v>0</v>
      </c>
      <c r="Z783" s="62">
        <v>0</v>
      </c>
      <c r="AA783" s="62">
        <v>0</v>
      </c>
      <c r="AB783" s="62">
        <v>0</v>
      </c>
      <c r="AC783" s="62">
        <v>2017.77</v>
      </c>
      <c r="AD783" s="62">
        <v>0</v>
      </c>
      <c r="AE783" s="62">
        <v>0</v>
      </c>
      <c r="AF783" s="62">
        <v>0</v>
      </c>
      <c r="AG783" s="62"/>
      <c r="AH783" s="62"/>
      <c r="AI783" s="62"/>
      <c r="AJ783" s="62"/>
    </row>
    <row r="784" spans="1:36" outlineLevel="2" x14ac:dyDescent="0.3">
      <c r="A784" s="62" t="s">
        <v>583</v>
      </c>
      <c r="B784" s="62" t="str">
        <f t="shared" si="102"/>
        <v>MRC</v>
      </c>
      <c r="C784" s="63" t="str">
        <f>VLOOKUP(MID(E784,1,4),Sheet1!B$2:H$123,3,)</f>
        <v>ENVIRONMENTAL PLANNING AND COORDINATION</v>
      </c>
      <c r="D784" s="64" t="str">
        <f>VLOOKUP(B784,project!A$2:D$101,2,)</f>
        <v xml:space="preserve">P-MUNICIPAL RUNNING COST                          </v>
      </c>
      <c r="E784" s="63" t="s">
        <v>2100</v>
      </c>
      <c r="F784" s="63" t="s">
        <v>109</v>
      </c>
      <c r="G784" s="65">
        <v>209915</v>
      </c>
      <c r="H784" s="65">
        <v>155451</v>
      </c>
      <c r="I784" s="66">
        <f>ROUND(IF(ISERROR(VLOOKUP(CONCATENATE(E784," Total"),[1]salbud19!$E$6:$S$5588,15,)=TRUE),0,VLOOKUP(CONCATENATE(E784," Total"),[1]salbud19!$E$6:$S$5588,15,)),0)</f>
        <v>107743</v>
      </c>
      <c r="J784" s="66">
        <f t="shared" si="103"/>
        <v>113453</v>
      </c>
      <c r="K784" s="66">
        <f t="shared" si="103"/>
        <v>119466</v>
      </c>
      <c r="L784" s="62">
        <v>0</v>
      </c>
      <c r="M784" s="62">
        <v>0</v>
      </c>
      <c r="N784" s="62">
        <v>113098.22</v>
      </c>
      <c r="O784" s="62"/>
      <c r="P784" s="62">
        <v>42352.78</v>
      </c>
      <c r="Q784" s="62">
        <v>72.75</v>
      </c>
      <c r="R784" s="62">
        <v>35</v>
      </c>
      <c r="S784" s="62">
        <v>3532</v>
      </c>
      <c r="T784" s="62">
        <v>2130300</v>
      </c>
      <c r="U784" s="65">
        <v>113098.22</v>
      </c>
      <c r="V784" s="65"/>
      <c r="W784" s="65">
        <v>0</v>
      </c>
      <c r="X784" s="65">
        <v>-54464</v>
      </c>
      <c r="Y784" s="62">
        <v>0</v>
      </c>
      <c r="Z784" s="62">
        <v>0</v>
      </c>
      <c r="AA784" s="62">
        <v>0</v>
      </c>
      <c r="AB784" s="62">
        <v>0</v>
      </c>
      <c r="AC784" s="62">
        <v>8470.34</v>
      </c>
      <c r="AD784" s="62">
        <v>0</v>
      </c>
      <c r="AE784" s="62">
        <v>0</v>
      </c>
      <c r="AF784" s="62">
        <v>0</v>
      </c>
      <c r="AG784" s="62"/>
      <c r="AH784" s="62"/>
      <c r="AI784" s="62"/>
      <c r="AJ784" s="62"/>
    </row>
    <row r="785" spans="1:36" outlineLevel="2" x14ac:dyDescent="0.3">
      <c r="A785" s="62" t="s">
        <v>583</v>
      </c>
      <c r="B785" s="62" t="str">
        <f t="shared" si="102"/>
        <v>MRC</v>
      </c>
      <c r="C785" s="63" t="str">
        <f>VLOOKUP(MID(E785,1,4),Sheet1!B$2:H$123,3,)</f>
        <v>ENVIRONMENTAL PLANNING AND COORDINATION</v>
      </c>
      <c r="D785" s="64" t="str">
        <f>VLOOKUP(B785,project!A$2:D$101,2,)</f>
        <v xml:space="preserve">P-MUNICIPAL RUNNING COST                          </v>
      </c>
      <c r="E785" s="63" t="s">
        <v>2101</v>
      </c>
      <c r="F785" s="63" t="s">
        <v>110</v>
      </c>
      <c r="G785" s="65">
        <v>5354</v>
      </c>
      <c r="H785" s="65">
        <v>4463</v>
      </c>
      <c r="I785" s="66">
        <f>ROUND(IF(ISERROR(VLOOKUP(CONCATENATE(E785," Total"),[1]salbud19!$E$6:$S$5588,15,)=TRUE),0,VLOOKUP(CONCATENATE(E785," Total"),[1]salbud19!$E$6:$S$5588,15,)),0)</f>
        <v>3569</v>
      </c>
      <c r="J785" s="66">
        <f t="shared" si="103"/>
        <v>3758</v>
      </c>
      <c r="K785" s="66">
        <f t="shared" si="103"/>
        <v>3957</v>
      </c>
      <c r="L785" s="62">
        <v>0</v>
      </c>
      <c r="M785" s="62">
        <v>0</v>
      </c>
      <c r="N785" s="62">
        <v>2974.4</v>
      </c>
      <c r="O785" s="62"/>
      <c r="P785" s="62">
        <v>1488.6</v>
      </c>
      <c r="Q785" s="62">
        <v>66.64</v>
      </c>
      <c r="R785" s="62">
        <v>35</v>
      </c>
      <c r="S785" s="62">
        <v>3532</v>
      </c>
      <c r="T785" s="62">
        <v>2130400</v>
      </c>
      <c r="U785" s="65">
        <v>2974.4</v>
      </c>
      <c r="V785" s="65"/>
      <c r="W785" s="65">
        <v>0</v>
      </c>
      <c r="X785" s="65">
        <v>-891</v>
      </c>
      <c r="Y785" s="62">
        <v>0</v>
      </c>
      <c r="Z785" s="62">
        <v>0</v>
      </c>
      <c r="AA785" s="62">
        <v>0</v>
      </c>
      <c r="AB785" s="62">
        <v>0</v>
      </c>
      <c r="AC785" s="62">
        <v>297.44</v>
      </c>
      <c r="AD785" s="62">
        <v>0</v>
      </c>
      <c r="AE785" s="62">
        <v>0</v>
      </c>
      <c r="AF785" s="62">
        <v>0</v>
      </c>
      <c r="AG785" s="62"/>
      <c r="AH785" s="62"/>
      <c r="AI785" s="62"/>
      <c r="AJ785" s="62"/>
    </row>
    <row r="786" spans="1:36" outlineLevel="2" x14ac:dyDescent="0.3">
      <c r="A786" s="62" t="s">
        <v>583</v>
      </c>
      <c r="B786" s="62" t="str">
        <f t="shared" si="102"/>
        <v>MRC</v>
      </c>
      <c r="C786" s="63" t="str">
        <f>VLOOKUP(MID(E786,1,4),Sheet1!B$2:H$123,3,)</f>
        <v>ENVIRONMENTAL PLANNING AND COORDINATION</v>
      </c>
      <c r="D786" s="64" t="str">
        <f>VLOOKUP(B786,project!A$2:D$101,2,)</f>
        <v xml:space="preserve">P-MUNICIPAL RUNNING COST                          </v>
      </c>
      <c r="E786" s="63" t="s">
        <v>2102</v>
      </c>
      <c r="F786" s="63" t="s">
        <v>178</v>
      </c>
      <c r="G786" s="65">
        <v>20500</v>
      </c>
      <c r="H786" s="65">
        <v>20500</v>
      </c>
      <c r="I786" s="66">
        <f>(H786)</f>
        <v>20500</v>
      </c>
      <c r="J786" s="66">
        <f t="shared" si="103"/>
        <v>21587</v>
      </c>
      <c r="K786" s="66">
        <f t="shared" si="103"/>
        <v>22731</v>
      </c>
      <c r="L786" s="62">
        <v>0</v>
      </c>
      <c r="M786" s="62">
        <v>0</v>
      </c>
      <c r="N786" s="62">
        <v>11617.12</v>
      </c>
      <c r="O786" s="62"/>
      <c r="P786" s="62">
        <v>8882.8799999999992</v>
      </c>
      <c r="Q786" s="62">
        <v>56.66</v>
      </c>
      <c r="R786" s="62">
        <v>35</v>
      </c>
      <c r="S786" s="62">
        <v>3532</v>
      </c>
      <c r="T786" s="62">
        <v>2301100</v>
      </c>
      <c r="U786" s="65">
        <v>11617.12</v>
      </c>
      <c r="V786" s="65"/>
      <c r="W786" s="65">
        <v>0</v>
      </c>
      <c r="X786" s="65">
        <v>0</v>
      </c>
      <c r="Y786" s="62">
        <v>0</v>
      </c>
      <c r="Z786" s="62">
        <v>0</v>
      </c>
      <c r="AA786" s="62">
        <v>0</v>
      </c>
      <c r="AB786" s="62">
        <v>0</v>
      </c>
      <c r="AC786" s="62">
        <v>1280</v>
      </c>
      <c r="AD786" s="62">
        <v>0</v>
      </c>
      <c r="AE786" s="62">
        <v>0</v>
      </c>
      <c r="AF786" s="62">
        <v>0</v>
      </c>
      <c r="AG786" s="62"/>
      <c r="AH786" s="62"/>
      <c r="AI786" s="62"/>
      <c r="AJ786" s="62"/>
    </row>
    <row r="787" spans="1:36" outlineLevel="2" x14ac:dyDescent="0.3">
      <c r="A787" s="62" t="s">
        <v>583</v>
      </c>
      <c r="B787" s="62" t="str">
        <f t="shared" si="102"/>
        <v>MRC</v>
      </c>
      <c r="C787" s="63" t="str">
        <f>VLOOKUP(MID(E787,1,4),Sheet1!B$2:H$123,3,)</f>
        <v>ENVIRONMENTAL PLANNING AND COORDINATION</v>
      </c>
      <c r="D787" s="64" t="str">
        <f>VLOOKUP(B787,project!A$2:D$101,2,)</f>
        <v xml:space="preserve">P-MUNICIPAL RUNNING COST                          </v>
      </c>
      <c r="E787" s="63" t="s">
        <v>2103</v>
      </c>
      <c r="F787" s="63" t="s">
        <v>198</v>
      </c>
      <c r="G787" s="65">
        <v>21510</v>
      </c>
      <c r="H787" s="65">
        <v>18405</v>
      </c>
      <c r="I787" s="66">
        <f>ROUND(IF(ISERROR(VLOOKUP(CONCATENATE(E787," Total"),[1]salbud19!$E$6:$S$5588,15,)=TRUE),0,VLOOKUP(CONCATENATE(E787," Total"),[1]salbud19!$E$6:$S$5588,15,)),0)</f>
        <v>15471</v>
      </c>
      <c r="J787" s="66">
        <f t="shared" si="103"/>
        <v>16291</v>
      </c>
      <c r="K787" s="66">
        <f t="shared" si="103"/>
        <v>17154</v>
      </c>
      <c r="L787" s="62">
        <v>0</v>
      </c>
      <c r="M787" s="62">
        <v>0</v>
      </c>
      <c r="N787" s="62">
        <v>12378.02</v>
      </c>
      <c r="O787" s="62"/>
      <c r="P787" s="62">
        <v>6026.98</v>
      </c>
      <c r="Q787" s="62">
        <v>67.25</v>
      </c>
      <c r="R787" s="62">
        <v>35</v>
      </c>
      <c r="S787" s="62">
        <v>3532</v>
      </c>
      <c r="T787" s="62">
        <v>2305410</v>
      </c>
      <c r="U787" s="65">
        <v>12378.02</v>
      </c>
      <c r="V787" s="65"/>
      <c r="W787" s="65">
        <v>0</v>
      </c>
      <c r="X787" s="65">
        <v>-3105</v>
      </c>
      <c r="Y787" s="62">
        <v>0</v>
      </c>
      <c r="Z787" s="62">
        <v>0</v>
      </c>
      <c r="AA787" s="62">
        <v>0</v>
      </c>
      <c r="AB787" s="62">
        <v>0</v>
      </c>
      <c r="AC787" s="62">
        <v>2133.37</v>
      </c>
      <c r="AD787" s="62">
        <v>0</v>
      </c>
      <c r="AE787" s="62">
        <v>0</v>
      </c>
      <c r="AF787" s="62">
        <v>0</v>
      </c>
      <c r="AG787" s="62"/>
      <c r="AH787" s="62"/>
      <c r="AI787" s="62"/>
      <c r="AJ787" s="62"/>
    </row>
    <row r="788" spans="1:36" s="30" customFormat="1" outlineLevel="1" x14ac:dyDescent="0.3">
      <c r="A788" s="72"/>
      <c r="B788" s="72"/>
      <c r="C788" s="73" t="s">
        <v>3532</v>
      </c>
      <c r="D788" s="59"/>
      <c r="E788" s="73"/>
      <c r="F788" s="73"/>
      <c r="G788" s="74">
        <f>SUBTOTAL(9,G777:G787)</f>
        <v>2556080</v>
      </c>
      <c r="H788" s="74">
        <f>SUBTOTAL(9,H777:H787)</f>
        <v>2150305</v>
      </c>
      <c r="I788" s="75">
        <f>SUBTOTAL(9,I777:I787)</f>
        <v>1769588</v>
      </c>
      <c r="J788" s="75">
        <f>SUBTOTAL(9,J777:J787)</f>
        <v>1863376</v>
      </c>
      <c r="K788" s="75">
        <f>SUBTOTAL(9,K777:K787)</f>
        <v>1962133</v>
      </c>
      <c r="L788" s="72"/>
      <c r="M788" s="72"/>
      <c r="N788" s="72"/>
      <c r="O788" s="72"/>
      <c r="P788" s="72"/>
      <c r="Q788" s="72"/>
      <c r="R788" s="72"/>
      <c r="S788" s="72"/>
      <c r="T788" s="72"/>
      <c r="U788" s="74"/>
      <c r="V788" s="74"/>
      <c r="W788" s="74"/>
      <c r="X788" s="74"/>
      <c r="Y788" s="72"/>
      <c r="Z788" s="72"/>
      <c r="AA788" s="72"/>
      <c r="AB788" s="72"/>
      <c r="AC788" s="72"/>
      <c r="AD788" s="72"/>
      <c r="AE788" s="72"/>
      <c r="AF788" s="72"/>
      <c r="AG788" s="72"/>
      <c r="AH788" s="72"/>
      <c r="AI788" s="72"/>
      <c r="AJ788" s="72"/>
    </row>
    <row r="789" spans="1:36" outlineLevel="2" x14ac:dyDescent="0.3">
      <c r="A789" s="62" t="s">
        <v>583</v>
      </c>
      <c r="B789" s="62" t="str">
        <f t="shared" ref="B789:B801" si="104">MID(E789,14,3)</f>
        <v>ZZZ</v>
      </c>
      <c r="C789" s="63" t="str">
        <f>VLOOKUP(MID(E789,1,4),Sheet1!B$2:H$123,3,)</f>
        <v>MUNICIPAL HEALTH SERVICES</v>
      </c>
      <c r="D789" s="64" t="str">
        <f>VLOOKUP(B789,project!A$2:D$101,2,)</f>
        <v xml:space="preserve">P-DEFAULT TRANSACTIONS                            </v>
      </c>
      <c r="E789" s="63" t="s">
        <v>2110</v>
      </c>
      <c r="F789" s="63" t="s">
        <v>52</v>
      </c>
      <c r="G789" s="65">
        <v>0</v>
      </c>
      <c r="H789" s="65">
        <v>-860000</v>
      </c>
      <c r="I789" s="66">
        <v>-1500000</v>
      </c>
      <c r="J789" s="66">
        <f t="shared" ref="J789:K801" si="105">ROUND(SUM(I789*5.3%)+I789,0)</f>
        <v>-1579500</v>
      </c>
      <c r="K789" s="66">
        <f t="shared" si="105"/>
        <v>-1663214</v>
      </c>
      <c r="L789" s="62">
        <v>0</v>
      </c>
      <c r="M789" s="62">
        <v>0</v>
      </c>
      <c r="N789" s="62">
        <v>-765000</v>
      </c>
      <c r="O789" s="62"/>
      <c r="P789" s="62">
        <v>-95000</v>
      </c>
      <c r="Q789" s="62">
        <v>88.95</v>
      </c>
      <c r="R789" s="62">
        <v>35</v>
      </c>
      <c r="S789" s="62">
        <v>3533</v>
      </c>
      <c r="T789" s="62">
        <v>1480080</v>
      </c>
      <c r="U789" s="65"/>
      <c r="V789" s="65">
        <v>765000</v>
      </c>
      <c r="W789" s="65">
        <v>0</v>
      </c>
      <c r="X789" s="65">
        <v>-860000</v>
      </c>
      <c r="Y789" s="62">
        <v>0</v>
      </c>
      <c r="Z789" s="62">
        <v>0</v>
      </c>
      <c r="AA789" s="62">
        <v>0</v>
      </c>
      <c r="AB789" s="62">
        <v>0</v>
      </c>
      <c r="AC789" s="62">
        <v>0</v>
      </c>
      <c r="AD789" s="62">
        <v>0</v>
      </c>
      <c r="AE789" s="62">
        <v>0</v>
      </c>
      <c r="AF789" s="62">
        <v>0</v>
      </c>
      <c r="AG789" s="62"/>
      <c r="AH789" s="62"/>
      <c r="AI789" s="62"/>
      <c r="AJ789" s="62"/>
    </row>
    <row r="790" spans="1:36" outlineLevel="2" x14ac:dyDescent="0.3">
      <c r="A790" s="62" t="s">
        <v>583</v>
      </c>
      <c r="B790" s="62" t="str">
        <f t="shared" si="104"/>
        <v>MRC</v>
      </c>
      <c r="C790" s="63" t="str">
        <f>VLOOKUP(MID(E790,1,4),Sheet1!B$2:H$123,3,)</f>
        <v>MUNICIPAL HEALTH SERVICES</v>
      </c>
      <c r="D790" s="64" t="str">
        <f>VLOOKUP(B790,project!A$2:D$101,2,)</f>
        <v xml:space="preserve">P-MUNICIPAL RUNNING COST                          </v>
      </c>
      <c r="E790" s="63" t="s">
        <v>2111</v>
      </c>
      <c r="F790" s="63" t="s">
        <v>98</v>
      </c>
      <c r="G790" s="65">
        <v>490686</v>
      </c>
      <c r="H790" s="65">
        <v>489144</v>
      </c>
      <c r="I790" s="66">
        <f>ROUND(IF(ISERROR(VLOOKUP(CONCATENATE(E790," Total"),[1]salbud19!$E$6:$S$5588,15,)=TRUE),0,VLOOKUP(CONCATENATE(E790," Total"),[1]salbud19!$E$6:$S$5588,15,)),0)</f>
        <v>518493</v>
      </c>
      <c r="J790" s="66">
        <f t="shared" si="105"/>
        <v>545973</v>
      </c>
      <c r="K790" s="66">
        <f t="shared" si="105"/>
        <v>574910</v>
      </c>
      <c r="L790" s="62">
        <v>0</v>
      </c>
      <c r="M790" s="62">
        <v>0</v>
      </c>
      <c r="N790" s="62">
        <v>285334</v>
      </c>
      <c r="O790" s="62"/>
      <c r="P790" s="62">
        <v>203810</v>
      </c>
      <c r="Q790" s="62">
        <v>58.33</v>
      </c>
      <c r="R790" s="62">
        <v>35</v>
      </c>
      <c r="S790" s="62">
        <v>3533</v>
      </c>
      <c r="T790" s="62">
        <v>2110010</v>
      </c>
      <c r="U790" s="65">
        <v>285334</v>
      </c>
      <c r="V790" s="65"/>
      <c r="W790" s="65">
        <v>0</v>
      </c>
      <c r="X790" s="65">
        <v>-1542</v>
      </c>
      <c r="Y790" s="62">
        <v>0</v>
      </c>
      <c r="Z790" s="62">
        <v>0</v>
      </c>
      <c r="AA790" s="62">
        <v>0</v>
      </c>
      <c r="AB790" s="62">
        <v>0</v>
      </c>
      <c r="AC790" s="62">
        <v>40762</v>
      </c>
      <c r="AD790" s="62">
        <v>0</v>
      </c>
      <c r="AE790" s="62">
        <v>0</v>
      </c>
      <c r="AF790" s="62">
        <v>0</v>
      </c>
      <c r="AG790" s="62"/>
      <c r="AH790" s="62"/>
      <c r="AI790" s="62"/>
      <c r="AJ790" s="62"/>
    </row>
    <row r="791" spans="1:36" outlineLevel="2" x14ac:dyDescent="0.3">
      <c r="A791" s="62" t="s">
        <v>583</v>
      </c>
      <c r="B791" s="62" t="str">
        <f t="shared" si="104"/>
        <v>MRC</v>
      </c>
      <c r="C791" s="63" t="str">
        <f>VLOOKUP(MID(E791,1,4),Sheet1!B$2:H$123,3,)</f>
        <v>MUNICIPAL HEALTH SERVICES</v>
      </c>
      <c r="D791" s="64" t="str">
        <f>VLOOKUP(B791,project!A$2:D$101,2,)</f>
        <v xml:space="preserve">P-MUNICIPAL RUNNING COST                          </v>
      </c>
      <c r="E791" s="63" t="s">
        <v>2112</v>
      </c>
      <c r="F791" s="63" t="s">
        <v>99</v>
      </c>
      <c r="G791" s="65">
        <v>40890</v>
      </c>
      <c r="H791" s="65">
        <v>40762</v>
      </c>
      <c r="I791" s="66">
        <f>ROUND(IF(ISERROR(VLOOKUP(CONCATENATE(E791," Total"),[1]salbud19!$E$6:$S$5588,15,)=TRUE),0,VLOOKUP(CONCATENATE(E791," Total"),[1]salbud19!$E$6:$S$5588,15,)),0)</f>
        <v>43208</v>
      </c>
      <c r="J791" s="66">
        <f t="shared" si="105"/>
        <v>45498</v>
      </c>
      <c r="K791" s="66">
        <f t="shared" si="105"/>
        <v>47909</v>
      </c>
      <c r="L791" s="62">
        <v>0</v>
      </c>
      <c r="M791" s="62">
        <v>0</v>
      </c>
      <c r="N791" s="62">
        <v>0</v>
      </c>
      <c r="O791" s="62"/>
      <c r="P791" s="62">
        <v>40762</v>
      </c>
      <c r="Q791" s="62">
        <v>0</v>
      </c>
      <c r="R791" s="62">
        <v>35</v>
      </c>
      <c r="S791" s="62">
        <v>3533</v>
      </c>
      <c r="T791" s="62">
        <v>2110100</v>
      </c>
      <c r="U791" s="65">
        <v>0</v>
      </c>
      <c r="V791" s="65"/>
      <c r="W791" s="65">
        <v>0</v>
      </c>
      <c r="X791" s="65">
        <v>-128</v>
      </c>
      <c r="Y791" s="62">
        <v>0</v>
      </c>
      <c r="Z791" s="62">
        <v>0</v>
      </c>
      <c r="AA791" s="62">
        <v>0</v>
      </c>
      <c r="AB791" s="62">
        <v>0</v>
      </c>
      <c r="AC791" s="62">
        <v>40762</v>
      </c>
      <c r="AD791" s="62">
        <v>0</v>
      </c>
      <c r="AE791" s="62">
        <v>0</v>
      </c>
      <c r="AF791" s="62">
        <v>0</v>
      </c>
      <c r="AG791" s="62"/>
      <c r="AH791" s="62"/>
      <c r="AI791" s="62"/>
      <c r="AJ791" s="62"/>
    </row>
    <row r="792" spans="1:36" outlineLevel="2" x14ac:dyDescent="0.3">
      <c r="A792" s="62" t="s">
        <v>583</v>
      </c>
      <c r="B792" s="62" t="str">
        <f t="shared" si="104"/>
        <v>MRC</v>
      </c>
      <c r="C792" s="63" t="str">
        <f>VLOOKUP(MID(E792,1,4),Sheet1!B$2:H$123,3,)</f>
        <v>MUNICIPAL HEALTH SERVICES</v>
      </c>
      <c r="D792" s="64" t="str">
        <f>VLOOKUP(B792,project!A$2:D$101,2,)</f>
        <v xml:space="preserve">P-MUNICIPAL RUNNING COST                          </v>
      </c>
      <c r="E792" s="63" t="s">
        <v>2113</v>
      </c>
      <c r="F792" s="63" t="s">
        <v>103</v>
      </c>
      <c r="G792" s="65">
        <v>153756</v>
      </c>
      <c r="H792" s="65">
        <v>153756</v>
      </c>
      <c r="I792" s="66">
        <f>ROUND(IF(ISERROR(VLOOKUP(CONCATENATE(E792," Total"),[1]salbud19!$E$6:$S$5588,15,)=TRUE),0,VLOOKUP(CONCATENATE(E792," Total"),[1]salbud19!$E$6:$S$5588,15,)),0)</f>
        <v>153756</v>
      </c>
      <c r="J792" s="66">
        <f t="shared" si="105"/>
        <v>161905</v>
      </c>
      <c r="K792" s="66">
        <f t="shared" si="105"/>
        <v>170486</v>
      </c>
      <c r="L792" s="62">
        <v>0</v>
      </c>
      <c r="M792" s="62">
        <v>0</v>
      </c>
      <c r="N792" s="62">
        <v>89691</v>
      </c>
      <c r="O792" s="62"/>
      <c r="P792" s="62">
        <v>64065</v>
      </c>
      <c r="Q792" s="62">
        <v>58.33</v>
      </c>
      <c r="R792" s="62">
        <v>35</v>
      </c>
      <c r="S792" s="62">
        <v>3533</v>
      </c>
      <c r="T792" s="62">
        <v>2110340</v>
      </c>
      <c r="U792" s="65">
        <v>89691</v>
      </c>
      <c r="V792" s="65"/>
      <c r="W792" s="65">
        <v>0</v>
      </c>
      <c r="X792" s="65">
        <v>0</v>
      </c>
      <c r="Y792" s="62">
        <v>0</v>
      </c>
      <c r="Z792" s="62">
        <v>0</v>
      </c>
      <c r="AA792" s="62">
        <v>0</v>
      </c>
      <c r="AB792" s="62">
        <v>0</v>
      </c>
      <c r="AC792" s="62">
        <v>12813</v>
      </c>
      <c r="AD792" s="62">
        <v>0</v>
      </c>
      <c r="AE792" s="62">
        <v>0</v>
      </c>
      <c r="AF792" s="62">
        <v>0</v>
      </c>
      <c r="AG792" s="62"/>
      <c r="AH792" s="62"/>
      <c r="AI792" s="62"/>
      <c r="AJ792" s="62"/>
    </row>
    <row r="793" spans="1:36" outlineLevel="2" x14ac:dyDescent="0.3">
      <c r="A793" s="62" t="s">
        <v>583</v>
      </c>
      <c r="B793" s="62" t="str">
        <f t="shared" si="104"/>
        <v>MRC</v>
      </c>
      <c r="C793" s="63" t="str">
        <f>VLOOKUP(MID(E793,1,4),Sheet1!B$2:H$123,3,)</f>
        <v>MUNICIPAL HEALTH SERVICES</v>
      </c>
      <c r="D793" s="64" t="str">
        <f>VLOOKUP(B793,project!A$2:D$101,2,)</f>
        <v xml:space="preserve">P-MUNICIPAL RUNNING COST                          </v>
      </c>
      <c r="E793" s="63" t="s">
        <v>2114</v>
      </c>
      <c r="F793" s="63" t="s">
        <v>106</v>
      </c>
      <c r="G793" s="65">
        <v>92</v>
      </c>
      <c r="H793" s="65">
        <v>99</v>
      </c>
      <c r="I793" s="66">
        <f>IF(ISERROR(VLOOKUP(CONCATENATE(E793," Total"),[1]salbud19!$E$6:$S$5588,15,)=TRUE),0,VLOOKUP(CONCATENATE(E793," Total"),[1]salbud19!$E$6:$S$5588,15,))</f>
        <v>99</v>
      </c>
      <c r="J793" s="66">
        <f t="shared" si="105"/>
        <v>104</v>
      </c>
      <c r="K793" s="66">
        <f t="shared" si="105"/>
        <v>110</v>
      </c>
      <c r="L793" s="62">
        <v>0</v>
      </c>
      <c r="M793" s="62">
        <v>0</v>
      </c>
      <c r="N793" s="62">
        <v>57.75</v>
      </c>
      <c r="O793" s="62"/>
      <c r="P793" s="62">
        <v>41.25</v>
      </c>
      <c r="Q793" s="62">
        <v>58.33</v>
      </c>
      <c r="R793" s="62">
        <v>35</v>
      </c>
      <c r="S793" s="62">
        <v>3533</v>
      </c>
      <c r="T793" s="62">
        <v>2130010</v>
      </c>
      <c r="U793" s="65">
        <v>57.75</v>
      </c>
      <c r="V793" s="65"/>
      <c r="W793" s="65">
        <v>7</v>
      </c>
      <c r="X793" s="65">
        <v>0</v>
      </c>
      <c r="Y793" s="62">
        <v>0</v>
      </c>
      <c r="Z793" s="62">
        <v>0</v>
      </c>
      <c r="AA793" s="62">
        <v>0</v>
      </c>
      <c r="AB793" s="62">
        <v>0</v>
      </c>
      <c r="AC793" s="62">
        <v>8.25</v>
      </c>
      <c r="AD793" s="62">
        <v>0</v>
      </c>
      <c r="AE793" s="62">
        <v>0</v>
      </c>
      <c r="AF793" s="62">
        <v>0</v>
      </c>
      <c r="AG793" s="62"/>
      <c r="AH793" s="62"/>
      <c r="AI793" s="62"/>
      <c r="AJ793" s="62"/>
    </row>
    <row r="794" spans="1:36" outlineLevel="2" x14ac:dyDescent="0.3">
      <c r="A794" s="62" t="s">
        <v>583</v>
      </c>
      <c r="B794" s="62" t="str">
        <f t="shared" si="104"/>
        <v>MRC</v>
      </c>
      <c r="C794" s="63" t="str">
        <f>VLOOKUP(MID(E794,1,4),Sheet1!B$2:H$123,3,)</f>
        <v>MUNICIPAL HEALTH SERVICES</v>
      </c>
      <c r="D794" s="64" t="str">
        <f>VLOOKUP(B794,project!A$2:D$101,2,)</f>
        <v xml:space="preserve">P-MUNICIPAL RUNNING COST                          </v>
      </c>
      <c r="E794" s="63" t="s">
        <v>2115</v>
      </c>
      <c r="F794" s="63" t="s">
        <v>107</v>
      </c>
      <c r="G794" s="65">
        <v>9814</v>
      </c>
      <c r="H794" s="65">
        <v>9783</v>
      </c>
      <c r="I794" s="66">
        <f>ROUND(IF(ISERROR(VLOOKUP(CONCATENATE(E794," Total"),[1]salbud19!$E$6:$S$5588,15,)=TRUE),0,VLOOKUP(CONCATENATE(E794," Total"),[1]salbud19!$E$6:$S$5588,15,)),0)</f>
        <v>10370</v>
      </c>
      <c r="J794" s="66">
        <f t="shared" si="105"/>
        <v>10920</v>
      </c>
      <c r="K794" s="66">
        <f t="shared" si="105"/>
        <v>11499</v>
      </c>
      <c r="L794" s="62">
        <v>0</v>
      </c>
      <c r="M794" s="62">
        <v>0</v>
      </c>
      <c r="N794" s="62">
        <v>5706.68</v>
      </c>
      <c r="O794" s="62"/>
      <c r="P794" s="62">
        <v>4076.32</v>
      </c>
      <c r="Q794" s="62">
        <v>58.33</v>
      </c>
      <c r="R794" s="62">
        <v>35</v>
      </c>
      <c r="S794" s="62">
        <v>3533</v>
      </c>
      <c r="T794" s="62">
        <v>2130100</v>
      </c>
      <c r="U794" s="65">
        <v>5706.68</v>
      </c>
      <c r="V794" s="65"/>
      <c r="W794" s="65">
        <v>0</v>
      </c>
      <c r="X794" s="65">
        <v>-31</v>
      </c>
      <c r="Y794" s="62">
        <v>0</v>
      </c>
      <c r="Z794" s="62">
        <v>0</v>
      </c>
      <c r="AA794" s="62">
        <v>0</v>
      </c>
      <c r="AB794" s="62">
        <v>0</v>
      </c>
      <c r="AC794" s="62">
        <v>815.24</v>
      </c>
      <c r="AD794" s="62">
        <v>0</v>
      </c>
      <c r="AE794" s="62">
        <v>0</v>
      </c>
      <c r="AF794" s="62">
        <v>0</v>
      </c>
      <c r="AG794" s="62"/>
      <c r="AH794" s="62"/>
      <c r="AI794" s="62"/>
      <c r="AJ794" s="62"/>
    </row>
    <row r="795" spans="1:36" outlineLevel="2" x14ac:dyDescent="0.3">
      <c r="A795" s="62" t="s">
        <v>583</v>
      </c>
      <c r="B795" s="62" t="str">
        <f t="shared" si="104"/>
        <v>MRC</v>
      </c>
      <c r="C795" s="63" t="str">
        <f>VLOOKUP(MID(E795,1,4),Sheet1!B$2:H$123,3,)</f>
        <v>MUNICIPAL HEALTH SERVICES</v>
      </c>
      <c r="D795" s="64" t="str">
        <f>VLOOKUP(B795,project!A$2:D$101,2,)</f>
        <v xml:space="preserve">P-MUNICIPAL RUNNING COST                          </v>
      </c>
      <c r="E795" s="63" t="s">
        <v>2116</v>
      </c>
      <c r="F795" s="63" t="s">
        <v>108</v>
      </c>
      <c r="G795" s="65">
        <v>46452</v>
      </c>
      <c r="H795" s="65">
        <v>47307</v>
      </c>
      <c r="I795" s="66">
        <f>ROUND(IF(ISERROR(VLOOKUP(CONCATENATE(E795," Total"),[1]salbud19!$E$6:$S$5588,15,)=TRUE),0,VLOOKUP(CONCATENATE(E795," Total"),[1]salbud19!$E$6:$S$5588,15,)),0)</f>
        <v>47307</v>
      </c>
      <c r="J795" s="66">
        <f t="shared" si="105"/>
        <v>49814</v>
      </c>
      <c r="K795" s="66">
        <f t="shared" si="105"/>
        <v>52454</v>
      </c>
      <c r="L795" s="62">
        <v>0</v>
      </c>
      <c r="M795" s="62">
        <v>0</v>
      </c>
      <c r="N795" s="62">
        <v>27595.61</v>
      </c>
      <c r="O795" s="62"/>
      <c r="P795" s="62">
        <v>19711.39</v>
      </c>
      <c r="Q795" s="62">
        <v>58.33</v>
      </c>
      <c r="R795" s="62">
        <v>35</v>
      </c>
      <c r="S795" s="62">
        <v>3533</v>
      </c>
      <c r="T795" s="62">
        <v>2130200</v>
      </c>
      <c r="U795" s="65">
        <v>27595.61</v>
      </c>
      <c r="V795" s="65"/>
      <c r="W795" s="65">
        <v>855</v>
      </c>
      <c r="X795" s="65">
        <v>0</v>
      </c>
      <c r="Y795" s="62">
        <v>0</v>
      </c>
      <c r="Z795" s="62">
        <v>0</v>
      </c>
      <c r="AA795" s="62">
        <v>0</v>
      </c>
      <c r="AB795" s="62">
        <v>0</v>
      </c>
      <c r="AC795" s="62">
        <v>3942.23</v>
      </c>
      <c r="AD795" s="62">
        <v>0</v>
      </c>
      <c r="AE795" s="62">
        <v>0</v>
      </c>
      <c r="AF795" s="62">
        <v>0</v>
      </c>
      <c r="AG795" s="62"/>
      <c r="AH795" s="62"/>
      <c r="AI795" s="62"/>
      <c r="AJ795" s="62"/>
    </row>
    <row r="796" spans="1:36" outlineLevel="2" x14ac:dyDescent="0.3">
      <c r="A796" s="62" t="s">
        <v>583</v>
      </c>
      <c r="B796" s="62" t="str">
        <f t="shared" si="104"/>
        <v>MRC</v>
      </c>
      <c r="C796" s="63" t="str">
        <f>VLOOKUP(MID(E796,1,4),Sheet1!B$2:H$123,3,)</f>
        <v>MUNICIPAL HEALTH SERVICES</v>
      </c>
      <c r="D796" s="64" t="str">
        <f>VLOOKUP(B796,project!A$2:D$101,2,)</f>
        <v xml:space="preserve">P-MUNICIPAL RUNNING COST                          </v>
      </c>
      <c r="E796" s="63" t="s">
        <v>2117</v>
      </c>
      <c r="F796" s="63" t="s">
        <v>109</v>
      </c>
      <c r="G796" s="65">
        <v>107951</v>
      </c>
      <c r="H796" s="65">
        <v>107612</v>
      </c>
      <c r="I796" s="66">
        <f>ROUND(IF(ISERROR(VLOOKUP(CONCATENATE(E796," Total"),[1]salbud19!$E$6:$S$5588,15,)=TRUE),0,VLOOKUP(CONCATENATE(E796," Total"),[1]salbud19!$E$6:$S$5588,15,)),0)</f>
        <v>114068</v>
      </c>
      <c r="J796" s="66">
        <f t="shared" si="105"/>
        <v>120114</v>
      </c>
      <c r="K796" s="66">
        <f t="shared" si="105"/>
        <v>126480</v>
      </c>
      <c r="L796" s="62">
        <v>0</v>
      </c>
      <c r="M796" s="62">
        <v>0</v>
      </c>
      <c r="N796" s="62">
        <v>62773.48</v>
      </c>
      <c r="O796" s="62"/>
      <c r="P796" s="62">
        <v>44838.52</v>
      </c>
      <c r="Q796" s="62">
        <v>58.33</v>
      </c>
      <c r="R796" s="62">
        <v>35</v>
      </c>
      <c r="S796" s="62">
        <v>3533</v>
      </c>
      <c r="T796" s="62">
        <v>2130300</v>
      </c>
      <c r="U796" s="65">
        <v>62773.48</v>
      </c>
      <c r="V796" s="65"/>
      <c r="W796" s="65">
        <v>0</v>
      </c>
      <c r="X796" s="65">
        <v>-339</v>
      </c>
      <c r="Y796" s="62">
        <v>0</v>
      </c>
      <c r="Z796" s="62">
        <v>0</v>
      </c>
      <c r="AA796" s="62">
        <v>0</v>
      </c>
      <c r="AB796" s="62">
        <v>0</v>
      </c>
      <c r="AC796" s="62">
        <v>8967.64</v>
      </c>
      <c r="AD796" s="62">
        <v>0</v>
      </c>
      <c r="AE796" s="62">
        <v>0</v>
      </c>
      <c r="AF796" s="62">
        <v>0</v>
      </c>
      <c r="AG796" s="62"/>
      <c r="AH796" s="62"/>
      <c r="AI796" s="62"/>
      <c r="AJ796" s="62"/>
    </row>
    <row r="797" spans="1:36" outlineLevel="2" x14ac:dyDescent="0.3">
      <c r="A797" s="62" t="s">
        <v>583</v>
      </c>
      <c r="B797" s="62" t="str">
        <f t="shared" si="104"/>
        <v>MRC</v>
      </c>
      <c r="C797" s="63" t="str">
        <f>VLOOKUP(MID(E797,1,4),Sheet1!B$2:H$123,3,)</f>
        <v>MUNICIPAL HEALTH SERVICES</v>
      </c>
      <c r="D797" s="64" t="str">
        <f>VLOOKUP(B797,project!A$2:D$101,2,)</f>
        <v xml:space="preserve">P-MUNICIPAL RUNNING COST                          </v>
      </c>
      <c r="E797" s="63" t="s">
        <v>2118</v>
      </c>
      <c r="F797" s="63" t="s">
        <v>110</v>
      </c>
      <c r="G797" s="65">
        <v>1785</v>
      </c>
      <c r="H797" s="65">
        <v>1785</v>
      </c>
      <c r="I797" s="66">
        <f>ROUND(IF(ISERROR(VLOOKUP(CONCATENATE(E797," Total"),[1]salbud19!$E$6:$S$5588,15,)=TRUE),0,VLOOKUP(CONCATENATE(E797," Total"),[1]salbud19!$E$6:$S$5588,15,)),0)</f>
        <v>1785</v>
      </c>
      <c r="J797" s="66">
        <f t="shared" si="105"/>
        <v>1880</v>
      </c>
      <c r="K797" s="66">
        <f t="shared" si="105"/>
        <v>1980</v>
      </c>
      <c r="L797" s="62">
        <v>0</v>
      </c>
      <c r="M797" s="62">
        <v>0</v>
      </c>
      <c r="N797" s="62">
        <v>1041.04</v>
      </c>
      <c r="O797" s="62"/>
      <c r="P797" s="62">
        <v>743.96</v>
      </c>
      <c r="Q797" s="62">
        <v>58.32</v>
      </c>
      <c r="R797" s="62">
        <v>35</v>
      </c>
      <c r="S797" s="62">
        <v>3533</v>
      </c>
      <c r="T797" s="62">
        <v>2130400</v>
      </c>
      <c r="U797" s="65">
        <v>1041.04</v>
      </c>
      <c r="V797" s="65"/>
      <c r="W797" s="65">
        <v>0</v>
      </c>
      <c r="X797" s="65">
        <v>0</v>
      </c>
      <c r="Y797" s="62">
        <v>0</v>
      </c>
      <c r="Z797" s="62">
        <v>0</v>
      </c>
      <c r="AA797" s="62">
        <v>0</v>
      </c>
      <c r="AB797" s="62">
        <v>0</v>
      </c>
      <c r="AC797" s="62">
        <v>148.72</v>
      </c>
      <c r="AD797" s="62">
        <v>0</v>
      </c>
      <c r="AE797" s="62">
        <v>0</v>
      </c>
      <c r="AF797" s="62">
        <v>0</v>
      </c>
      <c r="AG797" s="62"/>
      <c r="AH797" s="62"/>
      <c r="AI797" s="62"/>
      <c r="AJ797" s="62"/>
    </row>
    <row r="798" spans="1:36" outlineLevel="2" x14ac:dyDescent="0.3">
      <c r="A798" s="62" t="s">
        <v>583</v>
      </c>
      <c r="B798" s="62" t="str">
        <f t="shared" si="104"/>
        <v>MRC</v>
      </c>
      <c r="C798" s="63" t="str">
        <f>VLOOKUP(MID(E798,1,4),Sheet1!B$2:H$123,3,)</f>
        <v>MUNICIPAL HEALTH SERVICES</v>
      </c>
      <c r="D798" s="64" t="str">
        <f>VLOOKUP(B798,project!A$2:D$101,2,)</f>
        <v xml:space="preserve">P-MUNICIPAL RUNNING COST                          </v>
      </c>
      <c r="E798" s="63" t="s">
        <v>2119</v>
      </c>
      <c r="F798" s="63" t="s">
        <v>140</v>
      </c>
      <c r="G798" s="65">
        <v>18800770</v>
      </c>
      <c r="H798" s="65">
        <v>18800770</v>
      </c>
      <c r="I798" s="66">
        <f>ROUND(SUM(H798*6%)+H798,0)</f>
        <v>19928816</v>
      </c>
      <c r="J798" s="66">
        <f t="shared" si="105"/>
        <v>20985043</v>
      </c>
      <c r="K798" s="66">
        <f t="shared" si="105"/>
        <v>22097250</v>
      </c>
      <c r="L798" s="62">
        <v>1092686.8999999999</v>
      </c>
      <c r="M798" s="62">
        <v>0</v>
      </c>
      <c r="N798" s="62">
        <v>3445563.96</v>
      </c>
      <c r="O798" s="62"/>
      <c r="P798" s="62">
        <v>15355206.039999999</v>
      </c>
      <c r="Q798" s="62">
        <v>18.32</v>
      </c>
      <c r="R798" s="62">
        <v>35</v>
      </c>
      <c r="S798" s="62">
        <v>3533</v>
      </c>
      <c r="T798" s="62">
        <v>2260410</v>
      </c>
      <c r="U798" s="65">
        <v>3445563.96</v>
      </c>
      <c r="V798" s="65"/>
      <c r="W798" s="65">
        <v>0</v>
      </c>
      <c r="X798" s="65">
        <v>0</v>
      </c>
      <c r="Y798" s="62">
        <v>0</v>
      </c>
      <c r="Z798" s="62">
        <v>0</v>
      </c>
      <c r="AA798" s="62">
        <v>0</v>
      </c>
      <c r="AB798" s="62">
        <v>0</v>
      </c>
      <c r="AC798" s="62">
        <v>528169.93999999994</v>
      </c>
      <c r="AD798" s="62">
        <v>0</v>
      </c>
      <c r="AE798" s="62">
        <v>0</v>
      </c>
      <c r="AF798" s="62">
        <v>0</v>
      </c>
      <c r="AG798" s="62"/>
      <c r="AH798" s="62"/>
      <c r="AI798" s="62"/>
      <c r="AJ798" s="62"/>
    </row>
    <row r="799" spans="1:36" outlineLevel="2" x14ac:dyDescent="0.3">
      <c r="A799" s="62" t="s">
        <v>583</v>
      </c>
      <c r="B799" s="62" t="str">
        <f t="shared" si="104"/>
        <v>MRC</v>
      </c>
      <c r="C799" s="63" t="str">
        <f>VLOOKUP(MID(E799,1,4),Sheet1!B$2:H$123,3,)</f>
        <v>MUNICIPAL HEALTH SERVICES</v>
      </c>
      <c r="D799" s="64" t="str">
        <f>VLOOKUP(B799,project!A$2:D$101,2,)</f>
        <v xml:space="preserve">P-MUNICIPAL RUNNING COST                          </v>
      </c>
      <c r="E799" s="63" t="s">
        <v>2120</v>
      </c>
      <c r="F799" s="63" t="s">
        <v>178</v>
      </c>
      <c r="G799" s="65">
        <v>17808</v>
      </c>
      <c r="H799" s="65">
        <v>14209</v>
      </c>
      <c r="I799" s="66">
        <f>(H799)</f>
        <v>14209</v>
      </c>
      <c r="J799" s="66">
        <f t="shared" si="105"/>
        <v>14962</v>
      </c>
      <c r="K799" s="66">
        <f t="shared" si="105"/>
        <v>15755</v>
      </c>
      <c r="L799" s="62">
        <v>0</v>
      </c>
      <c r="M799" s="62">
        <v>0</v>
      </c>
      <c r="N799" s="62">
        <v>7150.49</v>
      </c>
      <c r="O799" s="62"/>
      <c r="P799" s="62">
        <v>7058.51</v>
      </c>
      <c r="Q799" s="62">
        <v>50.32</v>
      </c>
      <c r="R799" s="62">
        <v>35</v>
      </c>
      <c r="S799" s="62">
        <v>3533</v>
      </c>
      <c r="T799" s="62">
        <v>2301100</v>
      </c>
      <c r="U799" s="65">
        <v>7150.49</v>
      </c>
      <c r="V799" s="65"/>
      <c r="W799" s="65">
        <v>0</v>
      </c>
      <c r="X799" s="65">
        <v>-3599</v>
      </c>
      <c r="Y799" s="62">
        <v>0</v>
      </c>
      <c r="Z799" s="62">
        <v>0</v>
      </c>
      <c r="AA799" s="62">
        <v>0</v>
      </c>
      <c r="AB799" s="62">
        <v>0</v>
      </c>
      <c r="AC799" s="62">
        <v>1177.4000000000001</v>
      </c>
      <c r="AD799" s="62">
        <v>0</v>
      </c>
      <c r="AE799" s="62">
        <v>0</v>
      </c>
      <c r="AF799" s="62">
        <v>0</v>
      </c>
      <c r="AG799" s="62"/>
      <c r="AH799" s="62"/>
      <c r="AI799" s="62"/>
      <c r="AJ799" s="62"/>
    </row>
    <row r="800" spans="1:36" outlineLevel="2" x14ac:dyDescent="0.3">
      <c r="A800" s="62" t="s">
        <v>583</v>
      </c>
      <c r="B800" s="62" t="str">
        <f t="shared" si="104"/>
        <v>MRC</v>
      </c>
      <c r="C800" s="63" t="str">
        <f>VLOOKUP(MID(E800,1,4),Sheet1!B$2:H$123,3,)</f>
        <v>MUNICIPAL HEALTH SERVICES</v>
      </c>
      <c r="D800" s="64" t="str">
        <f>VLOOKUP(B800,project!A$2:D$101,2,)</f>
        <v xml:space="preserve">P-MUNICIPAL RUNNING COST                          </v>
      </c>
      <c r="E800" s="63" t="s">
        <v>2121</v>
      </c>
      <c r="F800" s="63" t="s">
        <v>198</v>
      </c>
      <c r="G800" s="65">
        <v>6667</v>
      </c>
      <c r="H800" s="65">
        <v>6660</v>
      </c>
      <c r="I800" s="66">
        <f>ROUND(IF(ISERROR(VLOOKUP(CONCATENATE(E800," Total"),[1]salbud19!$E$6:$S$5588,15,)=TRUE),0,VLOOKUP(CONCATENATE(E800," Total"),[1]salbud19!$E$6:$S$5588,15,)),0)</f>
        <v>6957</v>
      </c>
      <c r="J800" s="66">
        <f t="shared" si="105"/>
        <v>7326</v>
      </c>
      <c r="K800" s="66">
        <f t="shared" si="105"/>
        <v>7714</v>
      </c>
      <c r="L800" s="62">
        <v>0</v>
      </c>
      <c r="M800" s="62">
        <v>0</v>
      </c>
      <c r="N800" s="62">
        <v>3647.07</v>
      </c>
      <c r="O800" s="62"/>
      <c r="P800" s="62">
        <v>3012.93</v>
      </c>
      <c r="Q800" s="62">
        <v>54.76</v>
      </c>
      <c r="R800" s="62">
        <v>35</v>
      </c>
      <c r="S800" s="62">
        <v>3533</v>
      </c>
      <c r="T800" s="62">
        <v>2305410</v>
      </c>
      <c r="U800" s="65">
        <v>3647.07</v>
      </c>
      <c r="V800" s="65"/>
      <c r="W800" s="65">
        <v>0</v>
      </c>
      <c r="X800" s="65">
        <v>-7</v>
      </c>
      <c r="Y800" s="62">
        <v>0</v>
      </c>
      <c r="Z800" s="62">
        <v>0</v>
      </c>
      <c r="AA800" s="62">
        <v>0</v>
      </c>
      <c r="AB800" s="62">
        <v>0</v>
      </c>
      <c r="AC800" s="62">
        <v>928.63</v>
      </c>
      <c r="AD800" s="62">
        <v>0</v>
      </c>
      <c r="AE800" s="62">
        <v>0</v>
      </c>
      <c r="AF800" s="62">
        <v>0</v>
      </c>
      <c r="AG800" s="62"/>
      <c r="AH800" s="62"/>
      <c r="AI800" s="62"/>
      <c r="AJ800" s="62"/>
    </row>
    <row r="801" spans="1:36" outlineLevel="2" x14ac:dyDescent="0.3">
      <c r="A801" s="62" t="s">
        <v>583</v>
      </c>
      <c r="B801" s="62" t="str">
        <f t="shared" si="104"/>
        <v>MRC</v>
      </c>
      <c r="C801" s="63" t="str">
        <f>VLOOKUP(MID(E801,1,4),Sheet1!B$2:H$123,3,)</f>
        <v>MUNICIPAL HEALTH SERVICES</v>
      </c>
      <c r="D801" s="64" t="str">
        <f>VLOOKUP(B801,project!A$2:D$101,2,)</f>
        <v xml:space="preserve">P-MUNICIPAL RUNNING COST                          </v>
      </c>
      <c r="E801" s="63" t="s">
        <v>2122</v>
      </c>
      <c r="F801" s="63" t="s">
        <v>212</v>
      </c>
      <c r="G801" s="65">
        <v>3000</v>
      </c>
      <c r="H801" s="65">
        <v>0</v>
      </c>
      <c r="I801" s="66">
        <f>(H801)</f>
        <v>0</v>
      </c>
      <c r="J801" s="66">
        <f t="shared" si="105"/>
        <v>0</v>
      </c>
      <c r="K801" s="66">
        <f t="shared" si="105"/>
        <v>0</v>
      </c>
      <c r="L801" s="62">
        <v>0</v>
      </c>
      <c r="M801" s="62">
        <v>0</v>
      </c>
      <c r="N801" s="62">
        <v>0</v>
      </c>
      <c r="O801" s="62"/>
      <c r="P801" s="62">
        <v>0</v>
      </c>
      <c r="Q801" s="62">
        <v>0</v>
      </c>
      <c r="R801" s="62">
        <v>35</v>
      </c>
      <c r="S801" s="62">
        <v>3533</v>
      </c>
      <c r="T801" s="62">
        <v>2320600</v>
      </c>
      <c r="U801" s="65">
        <v>0</v>
      </c>
      <c r="V801" s="65"/>
      <c r="W801" s="65">
        <v>0</v>
      </c>
      <c r="X801" s="65">
        <v>-3000</v>
      </c>
      <c r="Y801" s="62">
        <v>0</v>
      </c>
      <c r="Z801" s="62">
        <v>0</v>
      </c>
      <c r="AA801" s="62">
        <v>0</v>
      </c>
      <c r="AB801" s="62">
        <v>0</v>
      </c>
      <c r="AC801" s="62">
        <v>0</v>
      </c>
      <c r="AD801" s="62">
        <v>0</v>
      </c>
      <c r="AE801" s="62">
        <v>0</v>
      </c>
      <c r="AF801" s="62">
        <v>0</v>
      </c>
      <c r="AG801" s="62"/>
      <c r="AH801" s="62"/>
      <c r="AI801" s="62"/>
      <c r="AJ801" s="62"/>
    </row>
    <row r="802" spans="1:36" s="30" customFormat="1" outlineLevel="1" x14ac:dyDescent="0.3">
      <c r="A802" s="72"/>
      <c r="B802" s="72"/>
      <c r="C802" s="73" t="s">
        <v>3533</v>
      </c>
      <c r="D802" s="59"/>
      <c r="E802" s="73"/>
      <c r="F802" s="73"/>
      <c r="G802" s="74">
        <f>SUBTOTAL(9,G789:G801)</f>
        <v>19679671</v>
      </c>
      <c r="H802" s="74">
        <f>SUBTOTAL(9,H789:H801)</f>
        <v>18811887</v>
      </c>
      <c r="I802" s="75">
        <f>SUBTOTAL(9,I789:I801)</f>
        <v>19339068</v>
      </c>
      <c r="J802" s="75">
        <f>SUBTOTAL(9,J789:J801)</f>
        <v>20364039</v>
      </c>
      <c r="K802" s="75">
        <f>SUBTOTAL(9,K789:K801)</f>
        <v>21443333</v>
      </c>
      <c r="L802" s="72"/>
      <c r="M802" s="72"/>
      <c r="N802" s="72"/>
      <c r="O802" s="72"/>
      <c r="P802" s="72"/>
      <c r="Q802" s="72"/>
      <c r="R802" s="72"/>
      <c r="S802" s="72"/>
      <c r="T802" s="72"/>
      <c r="U802" s="74"/>
      <c r="V802" s="74"/>
      <c r="W802" s="74"/>
      <c r="X802" s="74"/>
      <c r="Y802" s="72"/>
      <c r="Z802" s="72"/>
      <c r="AA802" s="72"/>
      <c r="AB802" s="72"/>
      <c r="AC802" s="72"/>
      <c r="AD802" s="72"/>
      <c r="AE802" s="72"/>
      <c r="AF802" s="72"/>
      <c r="AG802" s="72"/>
      <c r="AH802" s="72"/>
      <c r="AI802" s="72"/>
      <c r="AJ802" s="72"/>
    </row>
    <row r="803" spans="1:36" outlineLevel="2" x14ac:dyDescent="0.3">
      <c r="A803" s="62" t="s">
        <v>583</v>
      </c>
      <c r="B803" s="62" t="str">
        <f t="shared" ref="B803:B813" si="106">MID(E803,14,3)</f>
        <v>MRC</v>
      </c>
      <c r="C803" s="63" t="str">
        <f>VLOOKUP(MID(E803,1,4),Sheet1!B$2:H$123,3,)</f>
        <v>ENVIRONMENT</v>
      </c>
      <c r="D803" s="64" t="str">
        <f>VLOOKUP(B803,project!A$2:D$101,2,)</f>
        <v xml:space="preserve">P-MUNICIPAL RUNNING COST                          </v>
      </c>
      <c r="E803" s="63" t="s">
        <v>2129</v>
      </c>
      <c r="F803" s="63" t="s">
        <v>98</v>
      </c>
      <c r="G803" s="65">
        <v>703182</v>
      </c>
      <c r="H803" s="65">
        <v>700968</v>
      </c>
      <c r="I803" s="66">
        <f>ROUND(IF(ISERROR(VLOOKUP(CONCATENATE(E803," Total"),[1]salbud19!$E$6:$S$5588,15,)=TRUE),0,VLOOKUP(CONCATENATE(E803," Total"),[1]salbud19!$E$6:$S$5588,15,)),0)</f>
        <v>743026</v>
      </c>
      <c r="J803" s="66">
        <f t="shared" ref="J803:K813" si="107">ROUND(SUM(I803*5.3%)+I803,0)</f>
        <v>782406</v>
      </c>
      <c r="K803" s="66">
        <f t="shared" si="107"/>
        <v>823874</v>
      </c>
      <c r="L803" s="62">
        <v>0</v>
      </c>
      <c r="M803" s="62">
        <v>0</v>
      </c>
      <c r="N803" s="62">
        <v>408898</v>
      </c>
      <c r="O803" s="62"/>
      <c r="P803" s="62">
        <v>292070</v>
      </c>
      <c r="Q803" s="62">
        <v>58.33</v>
      </c>
      <c r="R803" s="62">
        <v>35</v>
      </c>
      <c r="S803" s="62">
        <v>3534</v>
      </c>
      <c r="T803" s="62">
        <v>2110010</v>
      </c>
      <c r="U803" s="65">
        <v>408898</v>
      </c>
      <c r="V803" s="65"/>
      <c r="W803" s="65">
        <v>0</v>
      </c>
      <c r="X803" s="65">
        <v>-2214</v>
      </c>
      <c r="Y803" s="62">
        <v>0</v>
      </c>
      <c r="Z803" s="62">
        <v>0</v>
      </c>
      <c r="AA803" s="62">
        <v>0</v>
      </c>
      <c r="AB803" s="62">
        <v>0</v>
      </c>
      <c r="AC803" s="62">
        <v>58414</v>
      </c>
      <c r="AD803" s="62">
        <v>0</v>
      </c>
      <c r="AE803" s="62">
        <v>0</v>
      </c>
      <c r="AF803" s="62">
        <v>0</v>
      </c>
      <c r="AG803" s="62"/>
      <c r="AH803" s="62"/>
      <c r="AI803" s="62"/>
      <c r="AJ803" s="62"/>
    </row>
    <row r="804" spans="1:36" outlineLevel="2" x14ac:dyDescent="0.3">
      <c r="A804" s="62" t="s">
        <v>583</v>
      </c>
      <c r="B804" s="62" t="str">
        <f t="shared" si="106"/>
        <v>MRC</v>
      </c>
      <c r="C804" s="63" t="str">
        <f>VLOOKUP(MID(E804,1,4),Sheet1!B$2:H$123,3,)</f>
        <v>ENVIRONMENT</v>
      </c>
      <c r="D804" s="64" t="str">
        <f>VLOOKUP(B804,project!A$2:D$101,2,)</f>
        <v xml:space="preserve">P-MUNICIPAL RUNNING COST                          </v>
      </c>
      <c r="E804" s="63" t="s">
        <v>2130</v>
      </c>
      <c r="F804" s="63" t="s">
        <v>99</v>
      </c>
      <c r="G804" s="65">
        <v>58598</v>
      </c>
      <c r="H804" s="65">
        <v>58414</v>
      </c>
      <c r="I804" s="66">
        <f>ROUND(IF(ISERROR(VLOOKUP(CONCATENATE(E804," Total"),[1]salbud19!$E$6:$S$5588,15,)=TRUE),0,VLOOKUP(CONCATENATE(E804," Total"),[1]salbud19!$E$6:$S$5588,15,)),0)</f>
        <v>61919</v>
      </c>
      <c r="J804" s="66">
        <f t="shared" si="107"/>
        <v>65201</v>
      </c>
      <c r="K804" s="66">
        <f t="shared" si="107"/>
        <v>68657</v>
      </c>
      <c r="L804" s="62">
        <v>0</v>
      </c>
      <c r="M804" s="62">
        <v>0</v>
      </c>
      <c r="N804" s="62">
        <v>58414</v>
      </c>
      <c r="O804" s="62"/>
      <c r="P804" s="62">
        <v>0</v>
      </c>
      <c r="Q804" s="62">
        <v>100</v>
      </c>
      <c r="R804" s="62">
        <v>35</v>
      </c>
      <c r="S804" s="62">
        <v>3534</v>
      </c>
      <c r="T804" s="62">
        <v>2110100</v>
      </c>
      <c r="U804" s="65">
        <v>58414</v>
      </c>
      <c r="V804" s="65"/>
      <c r="W804" s="65">
        <v>0</v>
      </c>
      <c r="X804" s="65">
        <v>-184</v>
      </c>
      <c r="Y804" s="62">
        <v>0</v>
      </c>
      <c r="Z804" s="62">
        <v>0</v>
      </c>
      <c r="AA804" s="62">
        <v>0</v>
      </c>
      <c r="AB804" s="62">
        <v>0</v>
      </c>
      <c r="AC804" s="62">
        <v>0</v>
      </c>
      <c r="AD804" s="62">
        <v>0</v>
      </c>
      <c r="AE804" s="62">
        <v>0</v>
      </c>
      <c r="AF804" s="62">
        <v>0</v>
      </c>
      <c r="AG804" s="62"/>
      <c r="AH804" s="62"/>
      <c r="AI804" s="62"/>
      <c r="AJ804" s="62"/>
    </row>
    <row r="805" spans="1:36" outlineLevel="2" x14ac:dyDescent="0.3">
      <c r="A805" s="62" t="s">
        <v>583</v>
      </c>
      <c r="B805" s="62" t="str">
        <f t="shared" si="106"/>
        <v>MRC</v>
      </c>
      <c r="C805" s="63" t="str">
        <f>VLOOKUP(MID(E805,1,4),Sheet1!B$2:H$123,3,)</f>
        <v>ENVIRONMENT</v>
      </c>
      <c r="D805" s="64" t="str">
        <f>VLOOKUP(B805,project!A$2:D$101,2,)</f>
        <v xml:space="preserve">P-MUNICIPAL RUNNING COST                          </v>
      </c>
      <c r="E805" s="63" t="s">
        <v>2131</v>
      </c>
      <c r="F805" s="63" t="s">
        <v>101</v>
      </c>
      <c r="G805" s="65">
        <v>8904</v>
      </c>
      <c r="H805" s="65">
        <v>9560</v>
      </c>
      <c r="I805" s="66">
        <f>ROUND(IF(ISERROR(VLOOKUP(CONCATENATE(E805," Total"),[1]salbud19!$E$6:$S$5588,15,)=TRUE),0,VLOOKUP(CONCATENATE(E805," Total"),[1]salbud19!$E$6:$S$5588,15,)),0)</f>
        <v>9559</v>
      </c>
      <c r="J805" s="66">
        <f t="shared" si="107"/>
        <v>10066</v>
      </c>
      <c r="K805" s="66">
        <f t="shared" si="107"/>
        <v>10599</v>
      </c>
      <c r="L805" s="62">
        <v>0</v>
      </c>
      <c r="M805" s="62">
        <v>0</v>
      </c>
      <c r="N805" s="62">
        <v>5576.27</v>
      </c>
      <c r="O805" s="62"/>
      <c r="P805" s="62">
        <v>3983.73</v>
      </c>
      <c r="Q805" s="62">
        <v>58.32</v>
      </c>
      <c r="R805" s="62">
        <v>35</v>
      </c>
      <c r="S805" s="62">
        <v>3534</v>
      </c>
      <c r="T805" s="62">
        <v>2110260</v>
      </c>
      <c r="U805" s="65">
        <v>5576.27</v>
      </c>
      <c r="V805" s="65"/>
      <c r="W805" s="65">
        <v>656</v>
      </c>
      <c r="X805" s="65">
        <v>0</v>
      </c>
      <c r="Y805" s="62">
        <v>0</v>
      </c>
      <c r="Z805" s="62">
        <v>0</v>
      </c>
      <c r="AA805" s="62">
        <v>0</v>
      </c>
      <c r="AB805" s="62">
        <v>0</v>
      </c>
      <c r="AC805" s="62">
        <v>796.61</v>
      </c>
      <c r="AD805" s="62">
        <v>0</v>
      </c>
      <c r="AE805" s="62">
        <v>0</v>
      </c>
      <c r="AF805" s="62">
        <v>0</v>
      </c>
      <c r="AG805" s="62"/>
      <c r="AH805" s="62"/>
      <c r="AI805" s="62"/>
      <c r="AJ805" s="62"/>
    </row>
    <row r="806" spans="1:36" outlineLevel="2" x14ac:dyDescent="0.3">
      <c r="A806" s="62" t="s">
        <v>583</v>
      </c>
      <c r="B806" s="62" t="str">
        <f t="shared" si="106"/>
        <v>MRC</v>
      </c>
      <c r="C806" s="63" t="str">
        <f>VLOOKUP(MID(E806,1,4),Sheet1!B$2:H$123,3,)</f>
        <v>ENVIRONMENT</v>
      </c>
      <c r="D806" s="64" t="str">
        <f>VLOOKUP(B806,project!A$2:D$101,2,)</f>
        <v xml:space="preserve">P-MUNICIPAL RUNNING COST                          </v>
      </c>
      <c r="E806" s="63" t="s">
        <v>2132</v>
      </c>
      <c r="F806" s="63" t="s">
        <v>106</v>
      </c>
      <c r="G806" s="65">
        <v>184</v>
      </c>
      <c r="H806" s="65">
        <v>198</v>
      </c>
      <c r="I806" s="66">
        <f>IF(ISERROR(VLOOKUP(CONCATENATE(E806," Total"),[1]salbud19!$E$6:$S$5588,15,)=TRUE),0,VLOOKUP(CONCATENATE(E806," Total"),[1]salbud19!$E$6:$S$5588,15,))</f>
        <v>198</v>
      </c>
      <c r="J806" s="66">
        <f t="shared" si="107"/>
        <v>208</v>
      </c>
      <c r="K806" s="66">
        <f t="shared" si="107"/>
        <v>219</v>
      </c>
      <c r="L806" s="62">
        <v>0</v>
      </c>
      <c r="M806" s="62">
        <v>0</v>
      </c>
      <c r="N806" s="62">
        <v>115.5</v>
      </c>
      <c r="O806" s="62"/>
      <c r="P806" s="62">
        <v>82.5</v>
      </c>
      <c r="Q806" s="62">
        <v>58.33</v>
      </c>
      <c r="R806" s="62">
        <v>35</v>
      </c>
      <c r="S806" s="62">
        <v>3534</v>
      </c>
      <c r="T806" s="62">
        <v>2130010</v>
      </c>
      <c r="U806" s="65">
        <v>115.5</v>
      </c>
      <c r="V806" s="65"/>
      <c r="W806" s="65">
        <v>14</v>
      </c>
      <c r="X806" s="65">
        <v>0</v>
      </c>
      <c r="Y806" s="62">
        <v>0</v>
      </c>
      <c r="Z806" s="62">
        <v>0</v>
      </c>
      <c r="AA806" s="62">
        <v>0</v>
      </c>
      <c r="AB806" s="62">
        <v>0</v>
      </c>
      <c r="AC806" s="62">
        <v>16.5</v>
      </c>
      <c r="AD806" s="62">
        <v>0</v>
      </c>
      <c r="AE806" s="62">
        <v>0</v>
      </c>
      <c r="AF806" s="62">
        <v>0</v>
      </c>
      <c r="AG806" s="62"/>
      <c r="AH806" s="62"/>
      <c r="AI806" s="62"/>
      <c r="AJ806" s="62"/>
    </row>
    <row r="807" spans="1:36" outlineLevel="2" x14ac:dyDescent="0.3">
      <c r="A807" s="62" t="s">
        <v>583</v>
      </c>
      <c r="B807" s="62" t="str">
        <f t="shared" si="106"/>
        <v>MRC</v>
      </c>
      <c r="C807" s="63" t="str">
        <f>VLOOKUP(MID(E807,1,4),Sheet1!B$2:H$123,3,)</f>
        <v>ENVIRONMENT</v>
      </c>
      <c r="D807" s="64" t="str">
        <f>VLOOKUP(B807,project!A$2:D$101,2,)</f>
        <v xml:space="preserve">P-MUNICIPAL RUNNING COST                          </v>
      </c>
      <c r="E807" s="63" t="s">
        <v>2133</v>
      </c>
      <c r="F807" s="63" t="s">
        <v>107</v>
      </c>
      <c r="G807" s="65">
        <v>14064</v>
      </c>
      <c r="H807" s="65">
        <v>14020</v>
      </c>
      <c r="I807" s="66">
        <f>ROUND(IF(ISERROR(VLOOKUP(CONCATENATE(E807," Total"),[1]salbud19!$E$6:$S$5588,15,)=TRUE),0,VLOOKUP(CONCATENATE(E807," Total"),[1]salbud19!$E$6:$S$5588,15,)),0)</f>
        <v>14861</v>
      </c>
      <c r="J807" s="66">
        <f t="shared" si="107"/>
        <v>15649</v>
      </c>
      <c r="K807" s="66">
        <f t="shared" si="107"/>
        <v>16478</v>
      </c>
      <c r="L807" s="62">
        <v>0</v>
      </c>
      <c r="M807" s="62">
        <v>0</v>
      </c>
      <c r="N807" s="62">
        <v>8177.96</v>
      </c>
      <c r="O807" s="62"/>
      <c r="P807" s="62">
        <v>5842.04</v>
      </c>
      <c r="Q807" s="62">
        <v>58.33</v>
      </c>
      <c r="R807" s="62">
        <v>35</v>
      </c>
      <c r="S807" s="62">
        <v>3534</v>
      </c>
      <c r="T807" s="62">
        <v>2130100</v>
      </c>
      <c r="U807" s="65">
        <v>8177.96</v>
      </c>
      <c r="V807" s="65"/>
      <c r="W807" s="65">
        <v>0</v>
      </c>
      <c r="X807" s="65">
        <v>-44</v>
      </c>
      <c r="Y807" s="62">
        <v>0</v>
      </c>
      <c r="Z807" s="62">
        <v>0</v>
      </c>
      <c r="AA807" s="62">
        <v>0</v>
      </c>
      <c r="AB807" s="62">
        <v>0</v>
      </c>
      <c r="AC807" s="62">
        <v>1168.28</v>
      </c>
      <c r="AD807" s="62">
        <v>0</v>
      </c>
      <c r="AE807" s="62">
        <v>0</v>
      </c>
      <c r="AF807" s="62">
        <v>0</v>
      </c>
      <c r="AG807" s="62"/>
      <c r="AH807" s="62"/>
      <c r="AI807" s="62"/>
      <c r="AJ807" s="62"/>
    </row>
    <row r="808" spans="1:36" outlineLevel="2" x14ac:dyDescent="0.3">
      <c r="A808" s="62" t="s">
        <v>583</v>
      </c>
      <c r="B808" s="62" t="str">
        <f t="shared" si="106"/>
        <v>MRC</v>
      </c>
      <c r="C808" s="63" t="str">
        <f>VLOOKUP(MID(E808,1,4),Sheet1!B$2:H$123,3,)</f>
        <v>ENVIRONMENT</v>
      </c>
      <c r="D808" s="64" t="str">
        <f>VLOOKUP(B808,project!A$2:D$101,2,)</f>
        <v xml:space="preserve">P-MUNICIPAL RUNNING COST                          </v>
      </c>
      <c r="E808" s="63" t="s">
        <v>2134</v>
      </c>
      <c r="F808" s="63" t="s">
        <v>108</v>
      </c>
      <c r="G808" s="65">
        <v>28759</v>
      </c>
      <c r="H808" s="65">
        <v>30039</v>
      </c>
      <c r="I808" s="66">
        <f>ROUND(IF(ISERROR(VLOOKUP(CONCATENATE(E808," Total"),[1]salbud19!$E$6:$S$5588,15,)=TRUE),0,VLOOKUP(CONCATENATE(E808," Total"),[1]salbud19!$E$6:$S$5588,15,)),0)</f>
        <v>31318</v>
      </c>
      <c r="J808" s="66">
        <f t="shared" si="107"/>
        <v>32978</v>
      </c>
      <c r="K808" s="66">
        <f t="shared" si="107"/>
        <v>34726</v>
      </c>
      <c r="L808" s="62">
        <v>0</v>
      </c>
      <c r="M808" s="62">
        <v>0</v>
      </c>
      <c r="N808" s="62">
        <v>16989.41</v>
      </c>
      <c r="O808" s="62"/>
      <c r="P808" s="62">
        <v>13049.59</v>
      </c>
      <c r="Q808" s="62">
        <v>56.55</v>
      </c>
      <c r="R808" s="62">
        <v>35</v>
      </c>
      <c r="S808" s="62">
        <v>3534</v>
      </c>
      <c r="T808" s="62">
        <v>2130200</v>
      </c>
      <c r="U808" s="65">
        <v>16989.41</v>
      </c>
      <c r="V808" s="65"/>
      <c r="W808" s="65">
        <v>1280</v>
      </c>
      <c r="X808" s="65">
        <v>0</v>
      </c>
      <c r="Y808" s="62">
        <v>0</v>
      </c>
      <c r="Z808" s="62">
        <v>0</v>
      </c>
      <c r="AA808" s="62">
        <v>0</v>
      </c>
      <c r="AB808" s="62">
        <v>0</v>
      </c>
      <c r="AC808" s="62">
        <v>2609.81</v>
      </c>
      <c r="AD808" s="62">
        <v>0</v>
      </c>
      <c r="AE808" s="62">
        <v>0</v>
      </c>
      <c r="AF808" s="62">
        <v>0</v>
      </c>
      <c r="AG808" s="62"/>
      <c r="AH808" s="62"/>
      <c r="AI808" s="62"/>
      <c r="AJ808" s="62"/>
    </row>
    <row r="809" spans="1:36" outlineLevel="2" x14ac:dyDescent="0.3">
      <c r="A809" s="62" t="s">
        <v>583</v>
      </c>
      <c r="B809" s="62" t="str">
        <f t="shared" si="106"/>
        <v>MRC</v>
      </c>
      <c r="C809" s="63" t="str">
        <f>VLOOKUP(MID(E809,1,4),Sheet1!B$2:H$123,3,)</f>
        <v>ENVIRONMENT</v>
      </c>
      <c r="D809" s="64" t="str">
        <f>VLOOKUP(B809,project!A$2:D$101,2,)</f>
        <v xml:space="preserve">P-MUNICIPAL RUNNING COST                          </v>
      </c>
      <c r="E809" s="63" t="s">
        <v>2135</v>
      </c>
      <c r="F809" s="63" t="s">
        <v>109</v>
      </c>
      <c r="G809" s="65">
        <v>154700</v>
      </c>
      <c r="H809" s="65">
        <v>154214</v>
      </c>
      <c r="I809" s="66">
        <f>ROUND(IF(ISERROR(VLOOKUP(CONCATENATE(E809," Total"),[1]salbud19!$E$6:$S$5588,15,)=TRUE),0,VLOOKUP(CONCATENATE(E809," Total"),[1]salbud19!$E$6:$S$5588,15,)),0)</f>
        <v>163466</v>
      </c>
      <c r="J809" s="66">
        <f t="shared" si="107"/>
        <v>172130</v>
      </c>
      <c r="K809" s="66">
        <f t="shared" si="107"/>
        <v>181253</v>
      </c>
      <c r="L809" s="62">
        <v>0</v>
      </c>
      <c r="M809" s="62">
        <v>0</v>
      </c>
      <c r="N809" s="62">
        <v>89957.56</v>
      </c>
      <c r="O809" s="62"/>
      <c r="P809" s="62">
        <v>64256.44</v>
      </c>
      <c r="Q809" s="62">
        <v>58.33</v>
      </c>
      <c r="R809" s="62">
        <v>35</v>
      </c>
      <c r="S809" s="62">
        <v>3534</v>
      </c>
      <c r="T809" s="62">
        <v>2130300</v>
      </c>
      <c r="U809" s="65">
        <v>89957.56</v>
      </c>
      <c r="V809" s="65"/>
      <c r="W809" s="65">
        <v>0</v>
      </c>
      <c r="X809" s="65">
        <v>-486</v>
      </c>
      <c r="Y809" s="62">
        <v>0</v>
      </c>
      <c r="Z809" s="62">
        <v>0</v>
      </c>
      <c r="AA809" s="62">
        <v>0</v>
      </c>
      <c r="AB809" s="62">
        <v>0</v>
      </c>
      <c r="AC809" s="62">
        <v>12851.08</v>
      </c>
      <c r="AD809" s="62">
        <v>0</v>
      </c>
      <c r="AE809" s="62">
        <v>0</v>
      </c>
      <c r="AF809" s="62">
        <v>0</v>
      </c>
      <c r="AG809" s="62"/>
      <c r="AH809" s="62"/>
      <c r="AI809" s="62"/>
      <c r="AJ809" s="62"/>
    </row>
    <row r="810" spans="1:36" outlineLevel="2" x14ac:dyDescent="0.3">
      <c r="A810" s="62" t="s">
        <v>583</v>
      </c>
      <c r="B810" s="62" t="str">
        <f t="shared" si="106"/>
        <v>MRC</v>
      </c>
      <c r="C810" s="63" t="str">
        <f>VLOOKUP(MID(E810,1,4),Sheet1!B$2:H$123,3,)</f>
        <v>ENVIRONMENT</v>
      </c>
      <c r="D810" s="64" t="str">
        <f>VLOOKUP(B810,project!A$2:D$101,2,)</f>
        <v xml:space="preserve">P-MUNICIPAL RUNNING COST                          </v>
      </c>
      <c r="E810" s="63" t="s">
        <v>2136</v>
      </c>
      <c r="F810" s="63" t="s">
        <v>110</v>
      </c>
      <c r="G810" s="65">
        <v>3569</v>
      </c>
      <c r="H810" s="65">
        <v>3570</v>
      </c>
      <c r="I810" s="66">
        <f>ROUND(IF(ISERROR(VLOOKUP(CONCATENATE(E810," Total"),[1]salbud19!$E$6:$S$5588,15,)=TRUE),0,VLOOKUP(CONCATENATE(E810," Total"),[1]salbud19!$E$6:$S$5588,15,)),0)</f>
        <v>3569</v>
      </c>
      <c r="J810" s="66">
        <f t="shared" si="107"/>
        <v>3758</v>
      </c>
      <c r="K810" s="66">
        <f t="shared" si="107"/>
        <v>3957</v>
      </c>
      <c r="L810" s="62">
        <v>0</v>
      </c>
      <c r="M810" s="62">
        <v>0</v>
      </c>
      <c r="N810" s="62">
        <v>2082.08</v>
      </c>
      <c r="O810" s="62"/>
      <c r="P810" s="62">
        <v>1487.92</v>
      </c>
      <c r="Q810" s="62">
        <v>58.32</v>
      </c>
      <c r="R810" s="62">
        <v>35</v>
      </c>
      <c r="S810" s="62">
        <v>3534</v>
      </c>
      <c r="T810" s="62">
        <v>2130400</v>
      </c>
      <c r="U810" s="65">
        <v>2082.08</v>
      </c>
      <c r="V810" s="65"/>
      <c r="W810" s="65">
        <v>1</v>
      </c>
      <c r="X810" s="65">
        <v>0</v>
      </c>
      <c r="Y810" s="62">
        <v>0</v>
      </c>
      <c r="Z810" s="62">
        <v>0</v>
      </c>
      <c r="AA810" s="62">
        <v>0</v>
      </c>
      <c r="AB810" s="62">
        <v>0</v>
      </c>
      <c r="AC810" s="62">
        <v>297.44</v>
      </c>
      <c r="AD810" s="62">
        <v>0</v>
      </c>
      <c r="AE810" s="62">
        <v>0</v>
      </c>
      <c r="AF810" s="62">
        <v>0</v>
      </c>
      <c r="AG810" s="62"/>
      <c r="AH810" s="62"/>
      <c r="AI810" s="62"/>
      <c r="AJ810" s="62"/>
    </row>
    <row r="811" spans="1:36" outlineLevel="2" x14ac:dyDescent="0.3">
      <c r="A811" s="62" t="s">
        <v>583</v>
      </c>
      <c r="B811" s="62" t="str">
        <f t="shared" si="106"/>
        <v>MRC</v>
      </c>
      <c r="C811" s="63" t="str">
        <f>VLOOKUP(MID(E811,1,4),Sheet1!B$2:H$123,3,)</f>
        <v>ENVIRONMENT</v>
      </c>
      <c r="D811" s="64" t="str">
        <f>VLOOKUP(B811,project!A$2:D$101,2,)</f>
        <v xml:space="preserve">P-MUNICIPAL RUNNING COST                          </v>
      </c>
      <c r="E811" s="63" t="s">
        <v>2137</v>
      </c>
      <c r="F811" s="63" t="s">
        <v>178</v>
      </c>
      <c r="G811" s="65">
        <v>16282</v>
      </c>
      <c r="H811" s="65">
        <v>0</v>
      </c>
      <c r="I811" s="66">
        <f>(H811)</f>
        <v>0</v>
      </c>
      <c r="J811" s="66">
        <f t="shared" si="107"/>
        <v>0</v>
      </c>
      <c r="K811" s="66">
        <f t="shared" si="107"/>
        <v>0</v>
      </c>
      <c r="L811" s="62">
        <v>0</v>
      </c>
      <c r="M811" s="62">
        <v>0</v>
      </c>
      <c r="N811" s="62">
        <v>0</v>
      </c>
      <c r="O811" s="62"/>
      <c r="P811" s="62">
        <v>0</v>
      </c>
      <c r="Q811" s="62">
        <v>0</v>
      </c>
      <c r="R811" s="62">
        <v>35</v>
      </c>
      <c r="S811" s="62">
        <v>3534</v>
      </c>
      <c r="T811" s="62">
        <v>2301100</v>
      </c>
      <c r="U811" s="65">
        <v>0</v>
      </c>
      <c r="V811" s="65"/>
      <c r="W811" s="65">
        <v>0</v>
      </c>
      <c r="X811" s="65">
        <v>-16282</v>
      </c>
      <c r="Y811" s="62">
        <v>0</v>
      </c>
      <c r="Z811" s="62">
        <v>0</v>
      </c>
      <c r="AA811" s="62">
        <v>0</v>
      </c>
      <c r="AB811" s="62">
        <v>0</v>
      </c>
      <c r="AC811" s="62">
        <v>0</v>
      </c>
      <c r="AD811" s="62">
        <v>0</v>
      </c>
      <c r="AE811" s="62">
        <v>0</v>
      </c>
      <c r="AF811" s="62">
        <v>0</v>
      </c>
      <c r="AG811" s="62"/>
      <c r="AH811" s="62"/>
      <c r="AI811" s="62"/>
      <c r="AJ811" s="62"/>
    </row>
    <row r="812" spans="1:36" outlineLevel="2" x14ac:dyDescent="0.3">
      <c r="A812" s="62" t="s">
        <v>583</v>
      </c>
      <c r="B812" s="62" t="str">
        <f t="shared" si="106"/>
        <v>MRC</v>
      </c>
      <c r="C812" s="63" t="str">
        <f>VLOOKUP(MID(E812,1,4),Sheet1!B$2:H$123,3,)</f>
        <v>ENVIRONMENT</v>
      </c>
      <c r="D812" s="64" t="str">
        <f>VLOOKUP(B812,project!A$2:D$101,2,)</f>
        <v xml:space="preserve">P-MUNICIPAL RUNNING COST                          </v>
      </c>
      <c r="E812" s="63" t="s">
        <v>2138</v>
      </c>
      <c r="F812" s="63" t="s">
        <v>198</v>
      </c>
      <c r="G812" s="65">
        <v>7608</v>
      </c>
      <c r="H812" s="65">
        <v>7592</v>
      </c>
      <c r="I812" s="66">
        <f>ROUND(IF(ISERROR(VLOOKUP(CONCATENATE(E812," Total"),[1]salbud19!$E$6:$S$5588,15,)=TRUE),0,VLOOKUP(CONCATENATE(E812," Total"),[1]salbud19!$E$6:$S$5588,15,)),0)</f>
        <v>8049</v>
      </c>
      <c r="J812" s="66">
        <f t="shared" si="107"/>
        <v>8476</v>
      </c>
      <c r="K812" s="66">
        <f t="shared" si="107"/>
        <v>8925</v>
      </c>
      <c r="L812" s="62">
        <v>0</v>
      </c>
      <c r="M812" s="62">
        <v>0</v>
      </c>
      <c r="N812" s="62">
        <v>4673.78</v>
      </c>
      <c r="O812" s="62"/>
      <c r="P812" s="62">
        <v>2918.22</v>
      </c>
      <c r="Q812" s="62">
        <v>61.56</v>
      </c>
      <c r="R812" s="62">
        <v>35</v>
      </c>
      <c r="S812" s="62">
        <v>3534</v>
      </c>
      <c r="T812" s="62">
        <v>2305410</v>
      </c>
      <c r="U812" s="65">
        <v>4673.78</v>
      </c>
      <c r="V812" s="65"/>
      <c r="W812" s="65">
        <v>0</v>
      </c>
      <c r="X812" s="65">
        <v>-16</v>
      </c>
      <c r="Y812" s="62">
        <v>0</v>
      </c>
      <c r="Z812" s="62">
        <v>0</v>
      </c>
      <c r="AA812" s="62">
        <v>0</v>
      </c>
      <c r="AB812" s="62">
        <v>0</v>
      </c>
      <c r="AC812" s="62">
        <v>586.05999999999995</v>
      </c>
      <c r="AD812" s="62">
        <v>0</v>
      </c>
      <c r="AE812" s="62">
        <v>0</v>
      </c>
      <c r="AF812" s="62">
        <v>0</v>
      </c>
      <c r="AG812" s="62"/>
      <c r="AH812" s="62"/>
      <c r="AI812" s="62"/>
      <c r="AJ812" s="62"/>
    </row>
    <row r="813" spans="1:36" outlineLevel="2" x14ac:dyDescent="0.3">
      <c r="A813" s="62" t="s">
        <v>583</v>
      </c>
      <c r="B813" s="62" t="str">
        <f t="shared" si="106"/>
        <v>MRC</v>
      </c>
      <c r="C813" s="63" t="str">
        <f>VLOOKUP(MID(E813,1,4),Sheet1!B$2:H$123,3,)</f>
        <v>ENVIRONMENT</v>
      </c>
      <c r="D813" s="64" t="str">
        <f>VLOOKUP(B813,project!A$2:D$101,2,)</f>
        <v xml:space="preserve">P-MUNICIPAL RUNNING COST                          </v>
      </c>
      <c r="E813" s="63" t="s">
        <v>2139</v>
      </c>
      <c r="F813" s="63" t="s">
        <v>199</v>
      </c>
      <c r="G813" s="65">
        <v>15000</v>
      </c>
      <c r="H813" s="65">
        <v>0</v>
      </c>
      <c r="I813" s="66">
        <f>(H813)</f>
        <v>0</v>
      </c>
      <c r="J813" s="66">
        <f t="shared" si="107"/>
        <v>0</v>
      </c>
      <c r="K813" s="66">
        <f t="shared" si="107"/>
        <v>0</v>
      </c>
      <c r="L813" s="62">
        <v>0</v>
      </c>
      <c r="M813" s="62">
        <v>0</v>
      </c>
      <c r="N813" s="62">
        <v>0</v>
      </c>
      <c r="O813" s="62"/>
      <c r="P813" s="62">
        <v>0</v>
      </c>
      <c r="Q813" s="62">
        <v>0</v>
      </c>
      <c r="R813" s="62">
        <v>35</v>
      </c>
      <c r="S813" s="62">
        <v>3534</v>
      </c>
      <c r="T813" s="62">
        <v>2305760</v>
      </c>
      <c r="U813" s="65">
        <v>0</v>
      </c>
      <c r="V813" s="65"/>
      <c r="W813" s="65">
        <v>0</v>
      </c>
      <c r="X813" s="65">
        <v>-15000</v>
      </c>
      <c r="Y813" s="62">
        <v>0</v>
      </c>
      <c r="Z813" s="62">
        <v>0</v>
      </c>
      <c r="AA813" s="62">
        <v>0</v>
      </c>
      <c r="AB813" s="62">
        <v>0</v>
      </c>
      <c r="AC813" s="62">
        <v>0</v>
      </c>
      <c r="AD813" s="62">
        <v>0</v>
      </c>
      <c r="AE813" s="62">
        <v>0</v>
      </c>
      <c r="AF813" s="62">
        <v>0</v>
      </c>
      <c r="AG813" s="62"/>
      <c r="AH813" s="62"/>
      <c r="AI813" s="62"/>
      <c r="AJ813" s="62"/>
    </row>
    <row r="814" spans="1:36" s="30" customFormat="1" outlineLevel="1" x14ac:dyDescent="0.3">
      <c r="A814" s="72"/>
      <c r="B814" s="72"/>
      <c r="C814" s="73" t="s">
        <v>3534</v>
      </c>
      <c r="D814" s="59"/>
      <c r="E814" s="73"/>
      <c r="F814" s="73"/>
      <c r="G814" s="74">
        <f>SUBTOTAL(9,G803:G813)</f>
        <v>1010850</v>
      </c>
      <c r="H814" s="74">
        <f>SUBTOTAL(9,H803:H813)</f>
        <v>978575</v>
      </c>
      <c r="I814" s="75">
        <f>SUBTOTAL(9,I803:I813)</f>
        <v>1035965</v>
      </c>
      <c r="J814" s="75">
        <f>SUBTOTAL(9,J803:J813)</f>
        <v>1090872</v>
      </c>
      <c r="K814" s="75">
        <f>SUBTOTAL(9,K803:K813)</f>
        <v>1148688</v>
      </c>
      <c r="L814" s="72"/>
      <c r="M814" s="72"/>
      <c r="N814" s="72"/>
      <c r="O814" s="72"/>
      <c r="P814" s="72"/>
      <c r="Q814" s="72"/>
      <c r="R814" s="72"/>
      <c r="S814" s="72"/>
      <c r="T814" s="72"/>
      <c r="U814" s="74"/>
      <c r="V814" s="74"/>
      <c r="W814" s="74"/>
      <c r="X814" s="74"/>
      <c r="Y814" s="72"/>
      <c r="Z814" s="72"/>
      <c r="AA814" s="72"/>
      <c r="AB814" s="72"/>
      <c r="AC814" s="72"/>
      <c r="AD814" s="72"/>
      <c r="AE814" s="72"/>
      <c r="AF814" s="72"/>
      <c r="AG814" s="72"/>
      <c r="AH814" s="72"/>
      <c r="AI814" s="72"/>
      <c r="AJ814" s="72"/>
    </row>
    <row r="815" spans="1:36" outlineLevel="2" x14ac:dyDescent="0.3">
      <c r="A815" s="62" t="s">
        <v>583</v>
      </c>
      <c r="B815" s="62" t="str">
        <f t="shared" ref="B815:B829" si="108">MID(E815,14,3)</f>
        <v>MRC</v>
      </c>
      <c r="C815" s="63" t="str">
        <f>VLOOKUP(MID(E815,1,4),Sheet1!B$2:H$123,3,)</f>
        <v>LICENSE SERVICE CENTRE</v>
      </c>
      <c r="D815" s="64" t="str">
        <f>VLOOKUP(B815,project!A$2:D$101,2,)</f>
        <v xml:space="preserve">P-MUNICIPAL RUNNING COST                          </v>
      </c>
      <c r="E815" s="63" t="s">
        <v>2146</v>
      </c>
      <c r="F815" s="63" t="s">
        <v>98</v>
      </c>
      <c r="G815" s="65">
        <v>1257583</v>
      </c>
      <c r="H815" s="65">
        <v>561168</v>
      </c>
      <c r="I815" s="66">
        <f>ROUND(IF(ISERROR(VLOOKUP(CONCATENATE(E815," Total"),[1]salbud19!$E$6:$S$5588,15,)=TRUE),0,VLOOKUP(CONCATENATE(E815," Total"),[1]salbud19!$E$6:$S$5588,15,)),0)</f>
        <v>594838</v>
      </c>
      <c r="J815" s="66">
        <f t="shared" ref="J815:K829" si="109">ROUND(SUM(I815*5.3%)+I815,0)</f>
        <v>626364</v>
      </c>
      <c r="K815" s="66">
        <f t="shared" si="109"/>
        <v>659561</v>
      </c>
      <c r="L815" s="62">
        <v>0</v>
      </c>
      <c r="M815" s="62">
        <v>0</v>
      </c>
      <c r="N815" s="62">
        <v>558168</v>
      </c>
      <c r="O815" s="62"/>
      <c r="P815" s="62">
        <v>3000</v>
      </c>
      <c r="Q815" s="62">
        <v>99.46</v>
      </c>
      <c r="R815" s="62">
        <v>35</v>
      </c>
      <c r="S815" s="62">
        <v>3541</v>
      </c>
      <c r="T815" s="62">
        <v>2110010</v>
      </c>
      <c r="U815" s="65">
        <v>558168</v>
      </c>
      <c r="V815" s="65"/>
      <c r="W815" s="65">
        <v>0</v>
      </c>
      <c r="X815" s="65">
        <v>-696415</v>
      </c>
      <c r="Y815" s="62">
        <v>0</v>
      </c>
      <c r="Z815" s="62">
        <v>0</v>
      </c>
      <c r="AA815" s="62">
        <v>0</v>
      </c>
      <c r="AB815" s="62">
        <v>0</v>
      </c>
      <c r="AC815" s="62">
        <v>46764</v>
      </c>
      <c r="AD815" s="62">
        <v>0</v>
      </c>
      <c r="AE815" s="62">
        <v>0</v>
      </c>
      <c r="AF815" s="62">
        <v>0</v>
      </c>
      <c r="AG815" s="62"/>
      <c r="AH815" s="62"/>
      <c r="AI815" s="62"/>
      <c r="AJ815" s="62"/>
    </row>
    <row r="816" spans="1:36" outlineLevel="2" x14ac:dyDescent="0.3">
      <c r="A816" s="62" t="s">
        <v>583</v>
      </c>
      <c r="B816" s="62" t="str">
        <f t="shared" si="108"/>
        <v>MRC</v>
      </c>
      <c r="C816" s="63" t="str">
        <f>VLOOKUP(MID(E816,1,4),Sheet1!B$2:H$123,3,)</f>
        <v>LICENSE SERVICE CENTRE</v>
      </c>
      <c r="D816" s="64" t="str">
        <f>VLOOKUP(B816,project!A$2:D$101,2,)</f>
        <v xml:space="preserve">P-MUNICIPAL RUNNING COST                          </v>
      </c>
      <c r="E816" s="63" t="s">
        <v>2147</v>
      </c>
      <c r="F816" s="63" t="s">
        <v>99</v>
      </c>
      <c r="G816" s="65">
        <v>104799</v>
      </c>
      <c r="H816" s="65">
        <v>46764</v>
      </c>
      <c r="I816" s="66">
        <f>ROUND(IF(ISERROR(VLOOKUP(CONCATENATE(E816," Total"),[1]salbud19!$E$6:$S$5588,15,)=TRUE),0,VLOOKUP(CONCATENATE(E816," Total"),[1]salbud19!$E$6:$S$5588,15,)),0)</f>
        <v>49570</v>
      </c>
      <c r="J816" s="66">
        <f t="shared" si="109"/>
        <v>52197</v>
      </c>
      <c r="K816" s="66">
        <f t="shared" si="109"/>
        <v>54963</v>
      </c>
      <c r="L816" s="62">
        <v>0</v>
      </c>
      <c r="M816" s="62">
        <v>0</v>
      </c>
      <c r="N816" s="62">
        <v>26198</v>
      </c>
      <c r="O816" s="62"/>
      <c r="P816" s="62">
        <v>20566</v>
      </c>
      <c r="Q816" s="62">
        <v>56.02</v>
      </c>
      <c r="R816" s="62">
        <v>35</v>
      </c>
      <c r="S816" s="62">
        <v>3541</v>
      </c>
      <c r="T816" s="62">
        <v>2110100</v>
      </c>
      <c r="U816" s="65">
        <v>26198</v>
      </c>
      <c r="V816" s="65"/>
      <c r="W816" s="65">
        <v>0</v>
      </c>
      <c r="X816" s="65">
        <v>-58035</v>
      </c>
      <c r="Y816" s="62">
        <v>0</v>
      </c>
      <c r="Z816" s="62">
        <v>0</v>
      </c>
      <c r="AA816" s="62">
        <v>0</v>
      </c>
      <c r="AB816" s="62">
        <v>0</v>
      </c>
      <c r="AC816" s="62">
        <v>20566</v>
      </c>
      <c r="AD816" s="62">
        <v>0</v>
      </c>
      <c r="AE816" s="62">
        <v>0</v>
      </c>
      <c r="AF816" s="62">
        <v>0</v>
      </c>
      <c r="AG816" s="62"/>
      <c r="AH816" s="62"/>
      <c r="AI816" s="62"/>
      <c r="AJ816" s="62"/>
    </row>
    <row r="817" spans="1:36" outlineLevel="2" x14ac:dyDescent="0.3">
      <c r="A817" s="62" t="s">
        <v>583</v>
      </c>
      <c r="B817" s="62" t="str">
        <f t="shared" si="108"/>
        <v>MRC</v>
      </c>
      <c r="C817" s="63" t="str">
        <f>VLOOKUP(MID(E817,1,4),Sheet1!B$2:H$123,3,)</f>
        <v>LICENSE SERVICE CENTRE</v>
      </c>
      <c r="D817" s="64" t="str">
        <f>VLOOKUP(B817,project!A$2:D$101,2,)</f>
        <v xml:space="preserve">P-MUNICIPAL RUNNING COST                          </v>
      </c>
      <c r="E817" s="63" t="s">
        <v>2148</v>
      </c>
      <c r="F817" s="63" t="s">
        <v>103</v>
      </c>
      <c r="G817" s="65">
        <v>152544</v>
      </c>
      <c r="H817" s="65">
        <v>50848</v>
      </c>
      <c r="I817" s="66">
        <f>ROUND(IF(ISERROR(VLOOKUP(CONCATENATE(E817," Total"),[1]salbud19!$E$6:$S$5588,15,)=TRUE),0,VLOOKUP(CONCATENATE(E817," Total"),[1]salbud19!$E$6:$S$5588,15,)),0)</f>
        <v>0</v>
      </c>
      <c r="J817" s="66">
        <f t="shared" si="109"/>
        <v>0</v>
      </c>
      <c r="K817" s="66">
        <f t="shared" si="109"/>
        <v>0</v>
      </c>
      <c r="L817" s="62">
        <v>0</v>
      </c>
      <c r="M817" s="62">
        <v>0</v>
      </c>
      <c r="N817" s="62">
        <v>50848</v>
      </c>
      <c r="O817" s="62"/>
      <c r="P817" s="62">
        <v>0</v>
      </c>
      <c r="Q817" s="62">
        <v>100</v>
      </c>
      <c r="R817" s="62">
        <v>35</v>
      </c>
      <c r="S817" s="62">
        <v>3541</v>
      </c>
      <c r="T817" s="62">
        <v>2110340</v>
      </c>
      <c r="U817" s="65">
        <v>50848</v>
      </c>
      <c r="V817" s="65"/>
      <c r="W817" s="65">
        <v>0</v>
      </c>
      <c r="X817" s="65">
        <v>-101696</v>
      </c>
      <c r="Y817" s="62">
        <v>0</v>
      </c>
      <c r="Z817" s="62">
        <v>0</v>
      </c>
      <c r="AA817" s="62">
        <v>0</v>
      </c>
      <c r="AB817" s="62">
        <v>0</v>
      </c>
      <c r="AC817" s="62">
        <v>0</v>
      </c>
      <c r="AD817" s="62">
        <v>0</v>
      </c>
      <c r="AE817" s="62">
        <v>0</v>
      </c>
      <c r="AF817" s="62">
        <v>0</v>
      </c>
      <c r="AG817" s="62"/>
      <c r="AH817" s="62"/>
      <c r="AI817" s="62"/>
      <c r="AJ817" s="62"/>
    </row>
    <row r="818" spans="1:36" outlineLevel="2" x14ac:dyDescent="0.3">
      <c r="A818" s="62" t="s">
        <v>583</v>
      </c>
      <c r="B818" s="62" t="str">
        <f t="shared" si="108"/>
        <v>MRC</v>
      </c>
      <c r="C818" s="63" t="str">
        <f>VLOOKUP(MID(E818,1,4),Sheet1!B$2:H$123,3,)</f>
        <v>LICENSE SERVICE CENTRE</v>
      </c>
      <c r="D818" s="64" t="str">
        <f>VLOOKUP(B818,project!A$2:D$101,2,)</f>
        <v xml:space="preserve">P-MUNICIPAL RUNNING COST                          </v>
      </c>
      <c r="E818" s="63" t="s">
        <v>2149</v>
      </c>
      <c r="F818" s="63" t="s">
        <v>104</v>
      </c>
      <c r="G818" s="65">
        <v>0</v>
      </c>
      <c r="H818" s="65">
        <v>14029</v>
      </c>
      <c r="I818" s="66">
        <f>ROUND(IF(ISERROR(VLOOKUP(CONCATENATE(E818," Total"),[1]salbud19!$E$6:$S$5588,15,)=TRUE),0,VLOOKUP(CONCATENATE(E818," Total"),[1]salbud19!$E$6:$S$5588,15,)),0)</f>
        <v>0</v>
      </c>
      <c r="J818" s="66">
        <f t="shared" si="109"/>
        <v>0</v>
      </c>
      <c r="K818" s="66">
        <f t="shared" si="109"/>
        <v>0</v>
      </c>
      <c r="L818" s="62">
        <v>0</v>
      </c>
      <c r="M818" s="62">
        <v>0</v>
      </c>
      <c r="N818" s="62">
        <v>14028.8</v>
      </c>
      <c r="O818" s="62"/>
      <c r="P818" s="62">
        <v>0.2</v>
      </c>
      <c r="Q818" s="62">
        <v>99.99</v>
      </c>
      <c r="R818" s="62">
        <v>35</v>
      </c>
      <c r="S818" s="62">
        <v>3541</v>
      </c>
      <c r="T818" s="62">
        <v>2110380</v>
      </c>
      <c r="U818" s="65">
        <v>14028.8</v>
      </c>
      <c r="V818" s="65"/>
      <c r="W818" s="65">
        <v>14029</v>
      </c>
      <c r="X818" s="65">
        <v>0</v>
      </c>
      <c r="Y818" s="62">
        <v>0</v>
      </c>
      <c r="Z818" s="62">
        <v>0</v>
      </c>
      <c r="AA818" s="62">
        <v>0</v>
      </c>
      <c r="AB818" s="62">
        <v>0</v>
      </c>
      <c r="AC818" s="62">
        <v>0</v>
      </c>
      <c r="AD818" s="62">
        <v>0</v>
      </c>
      <c r="AE818" s="62">
        <v>0</v>
      </c>
      <c r="AF818" s="62">
        <v>0</v>
      </c>
      <c r="AG818" s="62"/>
      <c r="AH818" s="62"/>
      <c r="AI818" s="62"/>
      <c r="AJ818" s="62"/>
    </row>
    <row r="819" spans="1:36" outlineLevel="2" x14ac:dyDescent="0.3">
      <c r="A819" s="62" t="s">
        <v>583</v>
      </c>
      <c r="B819" s="62" t="str">
        <f t="shared" si="108"/>
        <v>MRC</v>
      </c>
      <c r="C819" s="63" t="str">
        <f>VLOOKUP(MID(E819,1,4),Sheet1!B$2:H$123,3,)</f>
        <v>LICENSE SERVICE CENTRE</v>
      </c>
      <c r="D819" s="64" t="str">
        <f>VLOOKUP(B819,project!A$2:D$101,2,)</f>
        <v xml:space="preserve">P-MUNICIPAL RUNNING COST                          </v>
      </c>
      <c r="E819" s="63" t="s">
        <v>2150</v>
      </c>
      <c r="F819" s="63" t="s">
        <v>106</v>
      </c>
      <c r="G819" s="65">
        <v>369</v>
      </c>
      <c r="H819" s="65">
        <v>198</v>
      </c>
      <c r="I819" s="66">
        <f>IF(ISERROR(VLOOKUP(CONCATENATE(E819," Total"),[1]salbud19!$E$6:$S$5588,15,)=TRUE),0,VLOOKUP(CONCATENATE(E819," Total"),[1]salbud19!$E$6:$S$5588,15,))</f>
        <v>198</v>
      </c>
      <c r="J819" s="66">
        <f t="shared" si="109"/>
        <v>208</v>
      </c>
      <c r="K819" s="66">
        <f t="shared" si="109"/>
        <v>219</v>
      </c>
      <c r="L819" s="62">
        <v>0</v>
      </c>
      <c r="M819" s="62">
        <v>0</v>
      </c>
      <c r="N819" s="62">
        <v>181.5</v>
      </c>
      <c r="O819" s="62"/>
      <c r="P819" s="62">
        <v>16.5</v>
      </c>
      <c r="Q819" s="62">
        <v>91.66</v>
      </c>
      <c r="R819" s="62">
        <v>35</v>
      </c>
      <c r="S819" s="62">
        <v>3541</v>
      </c>
      <c r="T819" s="62">
        <v>2130010</v>
      </c>
      <c r="U819" s="65">
        <v>181.5</v>
      </c>
      <c r="V819" s="65"/>
      <c r="W819" s="65">
        <v>0</v>
      </c>
      <c r="X819" s="65">
        <v>-171</v>
      </c>
      <c r="Y819" s="62">
        <v>0</v>
      </c>
      <c r="Z819" s="62">
        <v>0</v>
      </c>
      <c r="AA819" s="62">
        <v>0</v>
      </c>
      <c r="AB819" s="62">
        <v>0</v>
      </c>
      <c r="AC819" s="62">
        <v>16.5</v>
      </c>
      <c r="AD819" s="62">
        <v>0</v>
      </c>
      <c r="AE819" s="62">
        <v>0</v>
      </c>
      <c r="AF819" s="62">
        <v>0</v>
      </c>
      <c r="AG819" s="62"/>
      <c r="AH819" s="62"/>
      <c r="AI819" s="62"/>
      <c r="AJ819" s="62"/>
    </row>
    <row r="820" spans="1:36" outlineLevel="2" x14ac:dyDescent="0.3">
      <c r="A820" s="62" t="s">
        <v>583</v>
      </c>
      <c r="B820" s="62" t="str">
        <f t="shared" si="108"/>
        <v>MRC</v>
      </c>
      <c r="C820" s="63" t="str">
        <f>VLOOKUP(MID(E820,1,4),Sheet1!B$2:H$123,3,)</f>
        <v>LICENSE SERVICE CENTRE</v>
      </c>
      <c r="D820" s="64" t="str">
        <f>VLOOKUP(B820,project!A$2:D$101,2,)</f>
        <v xml:space="preserve">P-MUNICIPAL RUNNING COST                          </v>
      </c>
      <c r="E820" s="63" t="s">
        <v>2151</v>
      </c>
      <c r="F820" s="63" t="s">
        <v>107</v>
      </c>
      <c r="G820" s="65">
        <v>15338</v>
      </c>
      <c r="H820" s="65">
        <v>11224</v>
      </c>
      <c r="I820" s="66">
        <f>ROUND(IF(ISERROR(VLOOKUP(CONCATENATE(E820," Total"),[1]salbud19!$E$6:$S$5588,15,)=TRUE),0,VLOOKUP(CONCATENATE(E820," Total"),[1]salbud19!$E$6:$S$5588,15,)),0)</f>
        <v>11897</v>
      </c>
      <c r="J820" s="66">
        <f t="shared" si="109"/>
        <v>12528</v>
      </c>
      <c r="K820" s="66">
        <f t="shared" si="109"/>
        <v>13192</v>
      </c>
      <c r="L820" s="62">
        <v>0</v>
      </c>
      <c r="M820" s="62">
        <v>0</v>
      </c>
      <c r="N820" s="62">
        <v>11163.36</v>
      </c>
      <c r="O820" s="62"/>
      <c r="P820" s="62">
        <v>60.64</v>
      </c>
      <c r="Q820" s="62">
        <v>99.45</v>
      </c>
      <c r="R820" s="62">
        <v>35</v>
      </c>
      <c r="S820" s="62">
        <v>3541</v>
      </c>
      <c r="T820" s="62">
        <v>2130100</v>
      </c>
      <c r="U820" s="65">
        <v>11163.36</v>
      </c>
      <c r="V820" s="65"/>
      <c r="W820" s="65">
        <v>0</v>
      </c>
      <c r="X820" s="65">
        <v>-4114</v>
      </c>
      <c r="Y820" s="62">
        <v>0</v>
      </c>
      <c r="Z820" s="62">
        <v>0</v>
      </c>
      <c r="AA820" s="62">
        <v>0</v>
      </c>
      <c r="AB820" s="62">
        <v>0</v>
      </c>
      <c r="AC820" s="62">
        <v>935.28</v>
      </c>
      <c r="AD820" s="62">
        <v>0</v>
      </c>
      <c r="AE820" s="62">
        <v>0</v>
      </c>
      <c r="AF820" s="62">
        <v>0</v>
      </c>
      <c r="AG820" s="62"/>
      <c r="AH820" s="62"/>
      <c r="AI820" s="62"/>
      <c r="AJ820" s="62"/>
    </row>
    <row r="821" spans="1:36" outlineLevel="2" x14ac:dyDescent="0.3">
      <c r="A821" s="62" t="s">
        <v>583</v>
      </c>
      <c r="B821" s="62" t="str">
        <f t="shared" si="108"/>
        <v>MRC</v>
      </c>
      <c r="C821" s="63" t="str">
        <f>VLOOKUP(MID(E821,1,4),Sheet1!B$2:H$123,3,)</f>
        <v>LICENSE SERVICE CENTRE</v>
      </c>
      <c r="D821" s="64" t="str">
        <f>VLOOKUP(B821,project!A$2:D$101,2,)</f>
        <v xml:space="preserve">P-MUNICIPAL RUNNING COST                          </v>
      </c>
      <c r="E821" s="63" t="s">
        <v>2152</v>
      </c>
      <c r="F821" s="63" t="s">
        <v>108</v>
      </c>
      <c r="G821" s="65">
        <v>46452</v>
      </c>
      <c r="H821" s="65">
        <v>47307</v>
      </c>
      <c r="I821" s="66">
        <f>ROUND(IF(ISERROR(VLOOKUP(CONCATENATE(E821," Total"),[1]salbud19!$E$6:$S$5588,15,)=TRUE),0,VLOOKUP(CONCATENATE(E821," Total"),[1]salbud19!$E$6:$S$5588,15,)),0)</f>
        <v>0</v>
      </c>
      <c r="J821" s="66">
        <f t="shared" si="109"/>
        <v>0</v>
      </c>
      <c r="K821" s="66">
        <f t="shared" si="109"/>
        <v>0</v>
      </c>
      <c r="L821" s="62">
        <v>0</v>
      </c>
      <c r="M821" s="62">
        <v>0</v>
      </c>
      <c r="N821" s="62">
        <v>27595.61</v>
      </c>
      <c r="O821" s="62"/>
      <c r="P821" s="62">
        <v>19711.39</v>
      </c>
      <c r="Q821" s="62">
        <v>58.33</v>
      </c>
      <c r="R821" s="62">
        <v>35</v>
      </c>
      <c r="S821" s="62">
        <v>3541</v>
      </c>
      <c r="T821" s="62">
        <v>2130200</v>
      </c>
      <c r="U821" s="65">
        <v>27595.61</v>
      </c>
      <c r="V821" s="65"/>
      <c r="W821" s="65">
        <v>855</v>
      </c>
      <c r="X821" s="65">
        <v>0</v>
      </c>
      <c r="Y821" s="62">
        <v>0</v>
      </c>
      <c r="Z821" s="62">
        <v>0</v>
      </c>
      <c r="AA821" s="62">
        <v>0</v>
      </c>
      <c r="AB821" s="62">
        <v>0</v>
      </c>
      <c r="AC821" s="62">
        <v>3942.23</v>
      </c>
      <c r="AD821" s="62">
        <v>0</v>
      </c>
      <c r="AE821" s="62">
        <v>0</v>
      </c>
      <c r="AF821" s="62">
        <v>0</v>
      </c>
      <c r="AG821" s="62"/>
      <c r="AH821" s="62"/>
      <c r="AI821" s="62"/>
      <c r="AJ821" s="62"/>
    </row>
    <row r="822" spans="1:36" outlineLevel="2" x14ac:dyDescent="0.3">
      <c r="A822" s="62" t="s">
        <v>583</v>
      </c>
      <c r="B822" s="62" t="str">
        <f t="shared" si="108"/>
        <v>MRC</v>
      </c>
      <c r="C822" s="63" t="str">
        <f>VLOOKUP(MID(E822,1,4),Sheet1!B$2:H$123,3,)</f>
        <v>LICENSE SERVICE CENTRE</v>
      </c>
      <c r="D822" s="64" t="str">
        <f>VLOOKUP(B822,project!A$2:D$101,2,)</f>
        <v xml:space="preserve">P-MUNICIPAL RUNNING COST                          </v>
      </c>
      <c r="E822" s="63" t="s">
        <v>2153</v>
      </c>
      <c r="F822" s="63" t="s">
        <v>108</v>
      </c>
      <c r="G822" s="65">
        <v>0</v>
      </c>
      <c r="H822" s="65">
        <v>0</v>
      </c>
      <c r="I822" s="66">
        <f>ROUND(IF(ISERROR(VLOOKUP(CONCATENATE(E822," Total"),[1]salbud19!$E$6:$S$5588,15,)=TRUE),0,VLOOKUP(CONCATENATE(E822," Total"),[1]salbud19!$E$6:$S$5588,15,)),0)</f>
        <v>47307</v>
      </c>
      <c r="J822" s="66">
        <f t="shared" si="109"/>
        <v>49814</v>
      </c>
      <c r="K822" s="66">
        <f t="shared" si="109"/>
        <v>52454</v>
      </c>
      <c r="L822" s="62">
        <v>0</v>
      </c>
      <c r="M822" s="62">
        <v>0</v>
      </c>
      <c r="N822" s="62">
        <v>0</v>
      </c>
      <c r="O822" s="62"/>
      <c r="P822" s="62">
        <v>0</v>
      </c>
      <c r="Q822" s="62">
        <v>0</v>
      </c>
      <c r="R822" s="62">
        <v>35</v>
      </c>
      <c r="S822" s="62">
        <v>3541</v>
      </c>
      <c r="T822" s="62">
        <v>2130200</v>
      </c>
      <c r="U822" s="65">
        <v>0</v>
      </c>
      <c r="V822" s="65"/>
      <c r="W822" s="65">
        <v>0</v>
      </c>
      <c r="X822" s="65">
        <v>0</v>
      </c>
      <c r="Y822" s="62">
        <v>0</v>
      </c>
      <c r="Z822" s="62">
        <v>0</v>
      </c>
      <c r="AA822" s="62">
        <v>0</v>
      </c>
      <c r="AB822" s="62">
        <v>0</v>
      </c>
      <c r="AC822" s="62">
        <v>0</v>
      </c>
      <c r="AD822" s="62">
        <v>0</v>
      </c>
      <c r="AE822" s="62">
        <v>0</v>
      </c>
      <c r="AF822" s="62">
        <v>0</v>
      </c>
      <c r="AG822" s="62"/>
      <c r="AH822" s="62"/>
      <c r="AI822" s="62"/>
      <c r="AJ822" s="62"/>
    </row>
    <row r="823" spans="1:36" outlineLevel="2" x14ac:dyDescent="0.3">
      <c r="A823" s="62" t="s">
        <v>583</v>
      </c>
      <c r="B823" s="62" t="str">
        <f t="shared" si="108"/>
        <v>MRC</v>
      </c>
      <c r="C823" s="63" t="str">
        <f>VLOOKUP(MID(E823,1,4),Sheet1!B$2:H$123,3,)</f>
        <v>LICENSE SERVICE CENTRE</v>
      </c>
      <c r="D823" s="64" t="str">
        <f>VLOOKUP(B823,project!A$2:D$101,2,)</f>
        <v xml:space="preserve">P-MUNICIPAL RUNNING COST                          </v>
      </c>
      <c r="E823" s="63" t="s">
        <v>2154</v>
      </c>
      <c r="F823" s="63" t="s">
        <v>109</v>
      </c>
      <c r="G823" s="65">
        <v>168717</v>
      </c>
      <c r="H823" s="65">
        <v>123458</v>
      </c>
      <c r="I823" s="66">
        <f>ROUND(IF(ISERROR(VLOOKUP(CONCATENATE(E823," Total"),[1]salbud19!$E$6:$S$5588,15,)=TRUE),0,VLOOKUP(CONCATENATE(E823," Total"),[1]salbud19!$E$6:$S$5588,15,)),0)</f>
        <v>130864</v>
      </c>
      <c r="J823" s="66">
        <f t="shared" si="109"/>
        <v>137800</v>
      </c>
      <c r="K823" s="66">
        <f t="shared" si="109"/>
        <v>145103</v>
      </c>
      <c r="L823" s="62">
        <v>0</v>
      </c>
      <c r="M823" s="62">
        <v>0</v>
      </c>
      <c r="N823" s="62">
        <v>116275.04</v>
      </c>
      <c r="O823" s="62"/>
      <c r="P823" s="62">
        <v>7182.96</v>
      </c>
      <c r="Q823" s="62">
        <v>94.18</v>
      </c>
      <c r="R823" s="62">
        <v>35</v>
      </c>
      <c r="S823" s="62">
        <v>3541</v>
      </c>
      <c r="T823" s="62">
        <v>2130300</v>
      </c>
      <c r="U823" s="65">
        <v>116275.04</v>
      </c>
      <c r="V823" s="65"/>
      <c r="W823" s="65">
        <v>0</v>
      </c>
      <c r="X823" s="65">
        <v>-45259</v>
      </c>
      <c r="Y823" s="62">
        <v>0</v>
      </c>
      <c r="Z823" s="62">
        <v>0</v>
      </c>
      <c r="AA823" s="62">
        <v>0</v>
      </c>
      <c r="AB823" s="62">
        <v>0</v>
      </c>
      <c r="AC823" s="62">
        <v>10288.08</v>
      </c>
      <c r="AD823" s="62">
        <v>0</v>
      </c>
      <c r="AE823" s="62">
        <v>0</v>
      </c>
      <c r="AF823" s="62">
        <v>0</v>
      </c>
      <c r="AG823" s="62"/>
      <c r="AH823" s="62"/>
      <c r="AI823" s="62"/>
      <c r="AJ823" s="62"/>
    </row>
    <row r="824" spans="1:36" outlineLevel="2" x14ac:dyDescent="0.3">
      <c r="A824" s="62" t="s">
        <v>583</v>
      </c>
      <c r="B824" s="62" t="str">
        <f t="shared" si="108"/>
        <v>MRC</v>
      </c>
      <c r="C824" s="63" t="str">
        <f>VLOOKUP(MID(E824,1,4),Sheet1!B$2:H$123,3,)</f>
        <v>LICENSE SERVICE CENTRE</v>
      </c>
      <c r="D824" s="64" t="str">
        <f>VLOOKUP(B824,project!A$2:D$101,2,)</f>
        <v xml:space="preserve">P-MUNICIPAL RUNNING COST                          </v>
      </c>
      <c r="E824" s="63" t="s">
        <v>2155</v>
      </c>
      <c r="F824" s="63" t="s">
        <v>110</v>
      </c>
      <c r="G824" s="65">
        <v>7139</v>
      </c>
      <c r="H824" s="65">
        <v>3570</v>
      </c>
      <c r="I824" s="66">
        <f>ROUND(IF(ISERROR(VLOOKUP(CONCATENATE(E824," Total"),[1]salbud19!$E$6:$S$5588,15,)=TRUE),0,VLOOKUP(CONCATENATE(E824," Total"),[1]salbud19!$E$6:$S$5588,15,)),0)</f>
        <v>3569</v>
      </c>
      <c r="J824" s="66">
        <f t="shared" si="109"/>
        <v>3758</v>
      </c>
      <c r="K824" s="66">
        <f t="shared" si="109"/>
        <v>3957</v>
      </c>
      <c r="L824" s="62">
        <v>0</v>
      </c>
      <c r="M824" s="62">
        <v>0</v>
      </c>
      <c r="N824" s="62">
        <v>3271.84</v>
      </c>
      <c r="O824" s="62"/>
      <c r="P824" s="62">
        <v>298.16000000000003</v>
      </c>
      <c r="Q824" s="62">
        <v>91.64</v>
      </c>
      <c r="R824" s="62">
        <v>35</v>
      </c>
      <c r="S824" s="62">
        <v>3541</v>
      </c>
      <c r="T824" s="62">
        <v>2130400</v>
      </c>
      <c r="U824" s="65">
        <v>3271.84</v>
      </c>
      <c r="V824" s="65"/>
      <c r="W824" s="65">
        <v>0</v>
      </c>
      <c r="X824" s="65">
        <v>-3569</v>
      </c>
      <c r="Y824" s="62">
        <v>0</v>
      </c>
      <c r="Z824" s="62">
        <v>0</v>
      </c>
      <c r="AA824" s="62">
        <v>0</v>
      </c>
      <c r="AB824" s="62">
        <v>0</v>
      </c>
      <c r="AC824" s="62">
        <v>297.44</v>
      </c>
      <c r="AD824" s="62">
        <v>0</v>
      </c>
      <c r="AE824" s="62">
        <v>0</v>
      </c>
      <c r="AF824" s="62">
        <v>0</v>
      </c>
      <c r="AG824" s="62"/>
      <c r="AH824" s="62"/>
      <c r="AI824" s="62"/>
      <c r="AJ824" s="62"/>
    </row>
    <row r="825" spans="1:36" outlineLevel="2" x14ac:dyDescent="0.3">
      <c r="A825" s="62" t="s">
        <v>583</v>
      </c>
      <c r="B825" s="62" t="str">
        <f t="shared" si="108"/>
        <v>MRC</v>
      </c>
      <c r="C825" s="63" t="str">
        <f>VLOOKUP(MID(E825,1,4),Sheet1!B$2:H$123,3,)</f>
        <v>LICENSE SERVICE CENTRE</v>
      </c>
      <c r="D825" s="64" t="str">
        <f>VLOOKUP(B825,project!A$2:D$101,2,)</f>
        <v xml:space="preserve">P-MUNICIPAL RUNNING COST                          </v>
      </c>
      <c r="E825" s="63" t="s">
        <v>2156</v>
      </c>
      <c r="F825" s="63" t="s">
        <v>175</v>
      </c>
      <c r="G825" s="65">
        <v>1526400</v>
      </c>
      <c r="H825" s="65">
        <v>1123310</v>
      </c>
      <c r="I825" s="66">
        <f>(H825)</f>
        <v>1123310</v>
      </c>
      <c r="J825" s="66">
        <f t="shared" si="109"/>
        <v>1182845</v>
      </c>
      <c r="K825" s="66">
        <f t="shared" si="109"/>
        <v>1245536</v>
      </c>
      <c r="L825" s="62">
        <v>0</v>
      </c>
      <c r="M825" s="62">
        <v>0</v>
      </c>
      <c r="N825" s="62">
        <v>572751.88</v>
      </c>
      <c r="O825" s="62"/>
      <c r="P825" s="62">
        <v>550558.12</v>
      </c>
      <c r="Q825" s="62">
        <v>50.98</v>
      </c>
      <c r="R825" s="62">
        <v>35</v>
      </c>
      <c r="S825" s="62">
        <v>3541</v>
      </c>
      <c r="T825" s="62">
        <v>2300400</v>
      </c>
      <c r="U825" s="65">
        <v>572751.88</v>
      </c>
      <c r="V825" s="65"/>
      <c r="W825" s="65">
        <v>0</v>
      </c>
      <c r="X825" s="65">
        <v>-403090</v>
      </c>
      <c r="Y825" s="62">
        <v>0</v>
      </c>
      <c r="Z825" s="62">
        <v>0</v>
      </c>
      <c r="AA825" s="62">
        <v>0</v>
      </c>
      <c r="AB825" s="62">
        <v>0</v>
      </c>
      <c r="AC825" s="62">
        <v>0</v>
      </c>
      <c r="AD825" s="62">
        <v>0</v>
      </c>
      <c r="AE825" s="62">
        <v>0</v>
      </c>
      <c r="AF825" s="62">
        <v>0</v>
      </c>
      <c r="AG825" s="62"/>
      <c r="AH825" s="62"/>
      <c r="AI825" s="62"/>
      <c r="AJ825" s="62"/>
    </row>
    <row r="826" spans="1:36" outlineLevel="2" x14ac:dyDescent="0.3">
      <c r="A826" s="62" t="s">
        <v>583</v>
      </c>
      <c r="B826" s="62" t="str">
        <f t="shared" si="108"/>
        <v>MRC</v>
      </c>
      <c r="C826" s="63" t="str">
        <f>VLOOKUP(MID(E826,1,4),Sheet1!B$2:H$123,3,)</f>
        <v>LICENSE SERVICE CENTRE</v>
      </c>
      <c r="D826" s="64" t="str">
        <f>VLOOKUP(B826,project!A$2:D$101,2,)</f>
        <v xml:space="preserve">P-MUNICIPAL RUNNING COST                          </v>
      </c>
      <c r="E826" s="63" t="s">
        <v>2157</v>
      </c>
      <c r="F826" s="63" t="s">
        <v>176</v>
      </c>
      <c r="G826" s="65">
        <v>1825013</v>
      </c>
      <c r="H826" s="65">
        <v>1573646</v>
      </c>
      <c r="I826" s="66">
        <f>(H826)</f>
        <v>1573646</v>
      </c>
      <c r="J826" s="66">
        <f t="shared" si="109"/>
        <v>1657049</v>
      </c>
      <c r="K826" s="66">
        <f t="shared" si="109"/>
        <v>1744873</v>
      </c>
      <c r="L826" s="62">
        <v>0</v>
      </c>
      <c r="M826" s="62">
        <v>0</v>
      </c>
      <c r="N826" s="62">
        <v>894740.2</v>
      </c>
      <c r="O826" s="62"/>
      <c r="P826" s="62">
        <v>678905.8</v>
      </c>
      <c r="Q826" s="62">
        <v>56.85</v>
      </c>
      <c r="R826" s="62">
        <v>35</v>
      </c>
      <c r="S826" s="62">
        <v>3541</v>
      </c>
      <c r="T826" s="62">
        <v>2300420</v>
      </c>
      <c r="U826" s="65">
        <v>894740.2</v>
      </c>
      <c r="V826" s="65"/>
      <c r="W826" s="65">
        <v>0</v>
      </c>
      <c r="X826" s="65">
        <v>-251367</v>
      </c>
      <c r="Y826" s="62">
        <v>0</v>
      </c>
      <c r="Z826" s="62">
        <v>0</v>
      </c>
      <c r="AA826" s="62">
        <v>0</v>
      </c>
      <c r="AB826" s="62">
        <v>0</v>
      </c>
      <c r="AC826" s="62">
        <v>0</v>
      </c>
      <c r="AD826" s="62">
        <v>0</v>
      </c>
      <c r="AE826" s="62">
        <v>0</v>
      </c>
      <c r="AF826" s="62">
        <v>0</v>
      </c>
      <c r="AG826" s="62"/>
      <c r="AH826" s="62"/>
      <c r="AI826" s="62"/>
      <c r="AJ826" s="62"/>
    </row>
    <row r="827" spans="1:36" outlineLevel="2" x14ac:dyDescent="0.3">
      <c r="A827" s="62" t="s">
        <v>583</v>
      </c>
      <c r="B827" s="62" t="str">
        <f t="shared" si="108"/>
        <v>MRC</v>
      </c>
      <c r="C827" s="63" t="str">
        <f>VLOOKUP(MID(E827,1,4),Sheet1!B$2:H$123,3,)</f>
        <v>LICENSE SERVICE CENTRE</v>
      </c>
      <c r="D827" s="64" t="str">
        <f>VLOOKUP(B827,project!A$2:D$101,2,)</f>
        <v xml:space="preserve">P-MUNICIPAL RUNNING COST                          </v>
      </c>
      <c r="E827" s="63" t="s">
        <v>2158</v>
      </c>
      <c r="F827" s="63" t="s">
        <v>198</v>
      </c>
      <c r="G827" s="65">
        <v>14839</v>
      </c>
      <c r="H827" s="65">
        <v>6697</v>
      </c>
      <c r="I827" s="66">
        <f>ROUND(IF(ISERROR(VLOOKUP(CONCATENATE(E827," Total"),[1]salbud19!$E$6:$S$5588,15,)=TRUE),0,VLOOKUP(CONCATENATE(E827," Total"),[1]salbud19!$E$6:$S$5588,15,)),0)</f>
        <v>6540</v>
      </c>
      <c r="J827" s="66">
        <f t="shared" si="109"/>
        <v>6887</v>
      </c>
      <c r="K827" s="66">
        <f t="shared" si="109"/>
        <v>7252</v>
      </c>
      <c r="L827" s="62">
        <v>0</v>
      </c>
      <c r="M827" s="62">
        <v>0</v>
      </c>
      <c r="N827" s="62">
        <v>6332.06</v>
      </c>
      <c r="O827" s="62"/>
      <c r="P827" s="62">
        <v>364.94</v>
      </c>
      <c r="Q827" s="62">
        <v>94.55</v>
      </c>
      <c r="R827" s="62">
        <v>35</v>
      </c>
      <c r="S827" s="62">
        <v>3541</v>
      </c>
      <c r="T827" s="62">
        <v>2305410</v>
      </c>
      <c r="U827" s="65">
        <v>6332.06</v>
      </c>
      <c r="V827" s="65"/>
      <c r="W827" s="65">
        <v>0</v>
      </c>
      <c r="X827" s="65">
        <v>-8142</v>
      </c>
      <c r="Y827" s="62">
        <v>0</v>
      </c>
      <c r="Z827" s="62">
        <v>0</v>
      </c>
      <c r="AA827" s="62">
        <v>0</v>
      </c>
      <c r="AB827" s="62">
        <v>0</v>
      </c>
      <c r="AC827" s="62">
        <v>683.06</v>
      </c>
      <c r="AD827" s="62">
        <v>0</v>
      </c>
      <c r="AE827" s="62">
        <v>0</v>
      </c>
      <c r="AF827" s="62">
        <v>0</v>
      </c>
      <c r="AG827" s="62"/>
      <c r="AH827" s="62"/>
      <c r="AI827" s="62"/>
      <c r="AJ827" s="62"/>
    </row>
    <row r="828" spans="1:36" outlineLevel="2" x14ac:dyDescent="0.3">
      <c r="A828" s="62" t="s">
        <v>583</v>
      </c>
      <c r="B828" s="62" t="str">
        <f t="shared" si="108"/>
        <v>MRC</v>
      </c>
      <c r="C828" s="63" t="str">
        <f>VLOOKUP(MID(E828,1,4),Sheet1!B$2:H$123,3,)</f>
        <v>LICENSE SERVICE CENTRE</v>
      </c>
      <c r="D828" s="64" t="str">
        <f>VLOOKUP(B828,project!A$2:D$101,2,)</f>
        <v xml:space="preserve">P-MUNICIPAL RUNNING COST                          </v>
      </c>
      <c r="E828" s="63" t="s">
        <v>2159</v>
      </c>
      <c r="F828" s="63" t="s">
        <v>212</v>
      </c>
      <c r="G828" s="65">
        <v>12040</v>
      </c>
      <c r="H828" s="65">
        <v>19715</v>
      </c>
      <c r="I828" s="66">
        <f>(H828)</f>
        <v>19715</v>
      </c>
      <c r="J828" s="66">
        <f t="shared" si="109"/>
        <v>20760</v>
      </c>
      <c r="K828" s="66">
        <f t="shared" si="109"/>
        <v>21860</v>
      </c>
      <c r="L828" s="62">
        <v>0</v>
      </c>
      <c r="M828" s="62">
        <v>1762.96</v>
      </c>
      <c r="N828" s="62">
        <v>7715</v>
      </c>
      <c r="O828" s="62"/>
      <c r="P828" s="62">
        <v>12000</v>
      </c>
      <c r="Q828" s="62">
        <v>39.130000000000003</v>
      </c>
      <c r="R828" s="62">
        <v>35</v>
      </c>
      <c r="S828" s="62">
        <v>3541</v>
      </c>
      <c r="T828" s="62">
        <v>2320600</v>
      </c>
      <c r="U828" s="65">
        <v>7715</v>
      </c>
      <c r="V828" s="65"/>
      <c r="W828" s="65">
        <v>7675</v>
      </c>
      <c r="X828" s="65">
        <v>0</v>
      </c>
      <c r="Y828" s="62">
        <v>1762.96</v>
      </c>
      <c r="Z828" s="62">
        <v>0</v>
      </c>
      <c r="AA828" s="62">
        <v>0</v>
      </c>
      <c r="AB828" s="62">
        <v>0</v>
      </c>
      <c r="AC828" s="62">
        <v>0</v>
      </c>
      <c r="AD828" s="62">
        <v>0</v>
      </c>
      <c r="AE828" s="62">
        <v>0</v>
      </c>
      <c r="AF828" s="62">
        <v>0</v>
      </c>
      <c r="AG828" s="62"/>
      <c r="AH828" s="62"/>
      <c r="AI828" s="62"/>
      <c r="AJ828" s="62"/>
    </row>
    <row r="829" spans="1:36" outlineLevel="2" x14ac:dyDescent="0.3">
      <c r="A829" s="62" t="s">
        <v>583</v>
      </c>
      <c r="B829" s="62" t="str">
        <f t="shared" si="108"/>
        <v>MRC</v>
      </c>
      <c r="C829" s="63" t="str">
        <f>VLOOKUP(MID(E829,1,4),Sheet1!B$2:H$123,3,)</f>
        <v>LICENSE SERVICE CENTRE</v>
      </c>
      <c r="D829" s="64" t="str">
        <f>VLOOKUP(B829,project!A$2:D$101,2,)</f>
        <v xml:space="preserve">P-MUNICIPAL RUNNING COST                          </v>
      </c>
      <c r="E829" s="63" t="s">
        <v>2160</v>
      </c>
      <c r="F829" s="63" t="s">
        <v>220</v>
      </c>
      <c r="G829" s="65">
        <v>103080</v>
      </c>
      <c r="H829" s="65">
        <v>111174</v>
      </c>
      <c r="I829" s="66">
        <f>(H829)</f>
        <v>111174</v>
      </c>
      <c r="J829" s="66">
        <f t="shared" si="109"/>
        <v>117066</v>
      </c>
      <c r="K829" s="66">
        <f t="shared" si="109"/>
        <v>123270</v>
      </c>
      <c r="L829" s="62">
        <v>0</v>
      </c>
      <c r="M829" s="62">
        <v>0</v>
      </c>
      <c r="N829" s="62">
        <v>100459.78</v>
      </c>
      <c r="O829" s="62"/>
      <c r="P829" s="62">
        <v>10714.22</v>
      </c>
      <c r="Q829" s="62">
        <v>90.36</v>
      </c>
      <c r="R829" s="62">
        <v>35</v>
      </c>
      <c r="S829" s="62">
        <v>3541</v>
      </c>
      <c r="T829" s="62">
        <v>2380600</v>
      </c>
      <c r="U829" s="65">
        <v>100459.78</v>
      </c>
      <c r="V829" s="65"/>
      <c r="W829" s="65">
        <v>8094</v>
      </c>
      <c r="X829" s="65">
        <v>0</v>
      </c>
      <c r="Y829" s="62">
        <v>0</v>
      </c>
      <c r="Z829" s="62">
        <v>0</v>
      </c>
      <c r="AA829" s="62">
        <v>0</v>
      </c>
      <c r="AB829" s="62">
        <v>0</v>
      </c>
      <c r="AC829" s="62">
        <v>0</v>
      </c>
      <c r="AD829" s="62">
        <v>0</v>
      </c>
      <c r="AE829" s="62">
        <v>0</v>
      </c>
      <c r="AF829" s="62">
        <v>0</v>
      </c>
      <c r="AG829" s="62"/>
      <c r="AH829" s="62"/>
      <c r="AI829" s="62"/>
      <c r="AJ829" s="62"/>
    </row>
    <row r="830" spans="1:36" s="30" customFormat="1" outlineLevel="1" x14ac:dyDescent="0.3">
      <c r="A830" s="72"/>
      <c r="B830" s="72"/>
      <c r="C830" s="73" t="s">
        <v>3535</v>
      </c>
      <c r="D830" s="59"/>
      <c r="E830" s="73"/>
      <c r="F830" s="73"/>
      <c r="G830" s="74">
        <f>SUBTOTAL(9,G815:G829)</f>
        <v>5234313</v>
      </c>
      <c r="H830" s="74">
        <f>SUBTOTAL(9,H815:H829)</f>
        <v>3693108</v>
      </c>
      <c r="I830" s="75">
        <f>SUBTOTAL(9,I815:I829)</f>
        <v>3672628</v>
      </c>
      <c r="J830" s="75">
        <f>SUBTOTAL(9,J815:J829)</f>
        <v>3867276</v>
      </c>
      <c r="K830" s="75">
        <f>SUBTOTAL(9,K815:K829)</f>
        <v>4072240</v>
      </c>
      <c r="L830" s="72"/>
      <c r="M830" s="72"/>
      <c r="N830" s="72"/>
      <c r="O830" s="72"/>
      <c r="P830" s="72"/>
      <c r="Q830" s="72"/>
      <c r="R830" s="72"/>
      <c r="S830" s="72"/>
      <c r="T830" s="72"/>
      <c r="U830" s="74"/>
      <c r="V830" s="74"/>
      <c r="W830" s="74"/>
      <c r="X830" s="74"/>
      <c r="Y830" s="72"/>
      <c r="Z830" s="72"/>
      <c r="AA830" s="72"/>
      <c r="AB830" s="72"/>
      <c r="AC830" s="72"/>
      <c r="AD830" s="72"/>
      <c r="AE830" s="72"/>
      <c r="AF830" s="72"/>
      <c r="AG830" s="72"/>
      <c r="AH830" s="72"/>
      <c r="AI830" s="72"/>
      <c r="AJ830" s="72"/>
    </row>
    <row r="831" spans="1:36" outlineLevel="2" x14ac:dyDescent="0.3">
      <c r="A831" s="62" t="s">
        <v>583</v>
      </c>
      <c r="B831" s="62" t="str">
        <f t="shared" ref="B831:B861" si="110">MID(E831,14,3)</f>
        <v>ZZZ</v>
      </c>
      <c r="C831" s="63" t="str">
        <f>VLOOKUP(MID(E831,1,4),Sheet1!B$2:H$123,3,)</f>
        <v>LICENSE SERVICE CENTRE - VEREENIGING</v>
      </c>
      <c r="D831" s="64" t="str">
        <f>VLOOKUP(B831,project!A$2:D$101,2,)</f>
        <v xml:space="preserve">P-DEFAULT TRANSACTIONS                            </v>
      </c>
      <c r="E831" s="63" t="s">
        <v>2174</v>
      </c>
      <c r="F831" s="63" t="s">
        <v>24</v>
      </c>
      <c r="G831" s="65">
        <v>-1723598</v>
      </c>
      <c r="H831" s="65">
        <v>0</v>
      </c>
      <c r="I831" s="66">
        <f t="shared" ref="I831:I837" si="111">(H831)</f>
        <v>0</v>
      </c>
      <c r="J831" s="66">
        <f t="shared" ref="J831:K861" si="112">ROUND(SUM(I831*5.3%)+I831,0)</f>
        <v>0</v>
      </c>
      <c r="K831" s="66">
        <f t="shared" si="112"/>
        <v>0</v>
      </c>
      <c r="L831" s="62">
        <v>0</v>
      </c>
      <c r="M831" s="62">
        <v>0</v>
      </c>
      <c r="N831" s="62">
        <v>0</v>
      </c>
      <c r="O831" s="62"/>
      <c r="P831" s="62">
        <v>0</v>
      </c>
      <c r="Q831" s="62">
        <v>0</v>
      </c>
      <c r="R831" s="62">
        <v>35</v>
      </c>
      <c r="S831" s="62">
        <v>3542</v>
      </c>
      <c r="T831" s="62">
        <v>1062030</v>
      </c>
      <c r="U831" s="65">
        <v>0</v>
      </c>
      <c r="V831" s="65"/>
      <c r="W831" s="65">
        <v>1723598</v>
      </c>
      <c r="X831" s="65">
        <v>0</v>
      </c>
      <c r="Y831" s="62">
        <v>0</v>
      </c>
      <c r="Z831" s="62">
        <v>0</v>
      </c>
      <c r="AA831" s="62">
        <v>0</v>
      </c>
      <c r="AB831" s="62">
        <v>0</v>
      </c>
      <c r="AC831" s="62">
        <v>0</v>
      </c>
      <c r="AD831" s="62">
        <v>0</v>
      </c>
      <c r="AE831" s="62">
        <v>0</v>
      </c>
      <c r="AF831" s="62">
        <v>0</v>
      </c>
      <c r="AG831" s="62"/>
      <c r="AH831" s="62"/>
      <c r="AI831" s="62"/>
      <c r="AJ831" s="62"/>
    </row>
    <row r="832" spans="1:36" outlineLevel="2" x14ac:dyDescent="0.3">
      <c r="A832" s="62" t="s">
        <v>583</v>
      </c>
      <c r="B832" s="62" t="str">
        <f t="shared" si="110"/>
        <v>ZZZ</v>
      </c>
      <c r="C832" s="63" t="str">
        <f>VLOOKUP(MID(E832,1,4),Sheet1!B$2:H$123,3,)</f>
        <v>LICENSE SERVICE CENTRE - VEREENIGING</v>
      </c>
      <c r="D832" s="64" t="str">
        <f>VLOOKUP(B832,project!A$2:D$101,2,)</f>
        <v xml:space="preserve">P-DEFAULT TRANSACTIONS                            </v>
      </c>
      <c r="E832" s="63" t="s">
        <v>2175</v>
      </c>
      <c r="F832" s="63" t="s">
        <v>25</v>
      </c>
      <c r="G832" s="65">
        <v>-2410620</v>
      </c>
      <c r="H832" s="65">
        <v>0</v>
      </c>
      <c r="I832" s="66">
        <f t="shared" si="111"/>
        <v>0</v>
      </c>
      <c r="J832" s="66">
        <f t="shared" si="112"/>
        <v>0</v>
      </c>
      <c r="K832" s="66">
        <f t="shared" si="112"/>
        <v>0</v>
      </c>
      <c r="L832" s="62">
        <v>0</v>
      </c>
      <c r="M832" s="62">
        <v>0</v>
      </c>
      <c r="N832" s="62">
        <v>0</v>
      </c>
      <c r="O832" s="62"/>
      <c r="P832" s="62">
        <v>0</v>
      </c>
      <c r="Q832" s="62">
        <v>0</v>
      </c>
      <c r="R832" s="62">
        <v>35</v>
      </c>
      <c r="S832" s="62">
        <v>3542</v>
      </c>
      <c r="T832" s="62">
        <v>1062040</v>
      </c>
      <c r="U832" s="65">
        <v>0</v>
      </c>
      <c r="V832" s="65"/>
      <c r="W832" s="65">
        <v>2410620</v>
      </c>
      <c r="X832" s="65">
        <v>0</v>
      </c>
      <c r="Y832" s="62">
        <v>0</v>
      </c>
      <c r="Z832" s="62">
        <v>0</v>
      </c>
      <c r="AA832" s="62">
        <v>0</v>
      </c>
      <c r="AB832" s="62">
        <v>0</v>
      </c>
      <c r="AC832" s="62">
        <v>0</v>
      </c>
      <c r="AD832" s="62">
        <v>0</v>
      </c>
      <c r="AE832" s="62">
        <v>0</v>
      </c>
      <c r="AF832" s="62">
        <v>0</v>
      </c>
      <c r="AG832" s="62"/>
      <c r="AH832" s="62"/>
      <c r="AI832" s="62"/>
      <c r="AJ832" s="62"/>
    </row>
    <row r="833" spans="1:36" outlineLevel="2" x14ac:dyDescent="0.3">
      <c r="A833" s="62" t="s">
        <v>583</v>
      </c>
      <c r="B833" s="62" t="str">
        <f t="shared" si="110"/>
        <v>ZZZ</v>
      </c>
      <c r="C833" s="63" t="str">
        <f>VLOOKUP(MID(E833,1,4),Sheet1!B$2:H$123,3,)</f>
        <v>LICENSE SERVICE CENTRE - VEREENIGING</v>
      </c>
      <c r="D833" s="64" t="str">
        <f>VLOOKUP(B833,project!A$2:D$101,2,)</f>
        <v xml:space="preserve">P-DEFAULT TRANSACTIONS                            </v>
      </c>
      <c r="E833" s="63" t="s">
        <v>2176</v>
      </c>
      <c r="F833" s="63" t="s">
        <v>26</v>
      </c>
      <c r="G833" s="65">
        <v>-2633</v>
      </c>
      <c r="H833" s="65">
        <v>0</v>
      </c>
      <c r="I833" s="66">
        <f t="shared" si="111"/>
        <v>0</v>
      </c>
      <c r="J833" s="66">
        <f t="shared" si="112"/>
        <v>0</v>
      </c>
      <c r="K833" s="66">
        <f t="shared" si="112"/>
        <v>0</v>
      </c>
      <c r="L833" s="62">
        <v>0</v>
      </c>
      <c r="M833" s="62">
        <v>0</v>
      </c>
      <c r="N833" s="62">
        <v>0</v>
      </c>
      <c r="O833" s="62"/>
      <c r="P833" s="62">
        <v>0</v>
      </c>
      <c r="Q833" s="62">
        <v>0</v>
      </c>
      <c r="R833" s="62">
        <v>35</v>
      </c>
      <c r="S833" s="62">
        <v>3542</v>
      </c>
      <c r="T833" s="62">
        <v>1062080</v>
      </c>
      <c r="U833" s="65">
        <v>0</v>
      </c>
      <c r="V833" s="65"/>
      <c r="W833" s="65">
        <v>2633</v>
      </c>
      <c r="X833" s="65">
        <v>0</v>
      </c>
      <c r="Y833" s="62">
        <v>0</v>
      </c>
      <c r="Z833" s="62">
        <v>0</v>
      </c>
      <c r="AA833" s="62">
        <v>0</v>
      </c>
      <c r="AB833" s="62">
        <v>0</v>
      </c>
      <c r="AC833" s="62">
        <v>0</v>
      </c>
      <c r="AD833" s="62">
        <v>0</v>
      </c>
      <c r="AE833" s="62">
        <v>0</v>
      </c>
      <c r="AF833" s="62">
        <v>0</v>
      </c>
      <c r="AG833" s="62"/>
      <c r="AH833" s="62"/>
      <c r="AI833" s="62"/>
      <c r="AJ833" s="62"/>
    </row>
    <row r="834" spans="1:36" outlineLevel="2" x14ac:dyDescent="0.3">
      <c r="A834" s="62" t="s">
        <v>583</v>
      </c>
      <c r="B834" s="62" t="str">
        <f t="shared" si="110"/>
        <v>ZZZ</v>
      </c>
      <c r="C834" s="63" t="str">
        <f>VLOOKUP(MID(E834,1,4),Sheet1!B$2:H$123,3,)</f>
        <v>LICENSE SERVICE CENTRE - VEREENIGING</v>
      </c>
      <c r="D834" s="64" t="str">
        <f>VLOOKUP(B834,project!A$2:D$101,2,)</f>
        <v xml:space="preserve">P-DEFAULT TRANSACTIONS                            </v>
      </c>
      <c r="E834" s="63" t="s">
        <v>2177</v>
      </c>
      <c r="F834" s="63" t="s">
        <v>27</v>
      </c>
      <c r="G834" s="65">
        <v>-1118380</v>
      </c>
      <c r="H834" s="65">
        <v>0</v>
      </c>
      <c r="I834" s="66">
        <f t="shared" si="111"/>
        <v>0</v>
      </c>
      <c r="J834" s="66">
        <f t="shared" si="112"/>
        <v>0</v>
      </c>
      <c r="K834" s="66">
        <f t="shared" si="112"/>
        <v>0</v>
      </c>
      <c r="L834" s="62">
        <v>0</v>
      </c>
      <c r="M834" s="62">
        <v>0</v>
      </c>
      <c r="N834" s="62">
        <v>0</v>
      </c>
      <c r="O834" s="62"/>
      <c r="P834" s="62">
        <v>0</v>
      </c>
      <c r="Q834" s="62">
        <v>0</v>
      </c>
      <c r="R834" s="62">
        <v>35</v>
      </c>
      <c r="S834" s="62">
        <v>3542</v>
      </c>
      <c r="T834" s="62">
        <v>1062090</v>
      </c>
      <c r="U834" s="65">
        <v>0</v>
      </c>
      <c r="V834" s="65"/>
      <c r="W834" s="65">
        <v>1118380</v>
      </c>
      <c r="X834" s="65">
        <v>0</v>
      </c>
      <c r="Y834" s="62">
        <v>0</v>
      </c>
      <c r="Z834" s="62">
        <v>0</v>
      </c>
      <c r="AA834" s="62">
        <v>0</v>
      </c>
      <c r="AB834" s="62">
        <v>0</v>
      </c>
      <c r="AC834" s="62">
        <v>0</v>
      </c>
      <c r="AD834" s="62">
        <v>0</v>
      </c>
      <c r="AE834" s="62">
        <v>0</v>
      </c>
      <c r="AF834" s="62">
        <v>0</v>
      </c>
      <c r="AG834" s="62"/>
      <c r="AH834" s="62"/>
      <c r="AI834" s="62"/>
      <c r="AJ834" s="62"/>
    </row>
    <row r="835" spans="1:36" outlineLevel="2" x14ac:dyDescent="0.3">
      <c r="A835" s="62" t="s">
        <v>583</v>
      </c>
      <c r="B835" s="62" t="str">
        <f t="shared" si="110"/>
        <v>ZZZ</v>
      </c>
      <c r="C835" s="63" t="str">
        <f>VLOOKUP(MID(E835,1,4),Sheet1!B$2:H$123,3,)</f>
        <v>LICENSE SERVICE CENTRE - VEREENIGING</v>
      </c>
      <c r="D835" s="64" t="str">
        <f>VLOOKUP(B835,project!A$2:D$101,2,)</f>
        <v xml:space="preserve">P-DEFAULT TRANSACTIONS                            </v>
      </c>
      <c r="E835" s="63" t="s">
        <v>2178</v>
      </c>
      <c r="F835" s="63" t="s">
        <v>28</v>
      </c>
      <c r="G835" s="65">
        <v>-617142</v>
      </c>
      <c r="H835" s="65">
        <v>0</v>
      </c>
      <c r="I835" s="66">
        <f t="shared" si="111"/>
        <v>0</v>
      </c>
      <c r="J835" s="66">
        <f t="shared" si="112"/>
        <v>0</v>
      </c>
      <c r="K835" s="66">
        <f t="shared" si="112"/>
        <v>0</v>
      </c>
      <c r="L835" s="62">
        <v>0</v>
      </c>
      <c r="M835" s="62">
        <v>0</v>
      </c>
      <c r="N835" s="62">
        <v>0</v>
      </c>
      <c r="O835" s="62"/>
      <c r="P835" s="62">
        <v>0</v>
      </c>
      <c r="Q835" s="62">
        <v>0</v>
      </c>
      <c r="R835" s="62">
        <v>35</v>
      </c>
      <c r="S835" s="62">
        <v>3542</v>
      </c>
      <c r="T835" s="62">
        <v>1062100</v>
      </c>
      <c r="U835" s="65">
        <v>0</v>
      </c>
      <c r="V835" s="65"/>
      <c r="W835" s="65">
        <v>617142</v>
      </c>
      <c r="X835" s="65">
        <v>0</v>
      </c>
      <c r="Y835" s="62">
        <v>0</v>
      </c>
      <c r="Z835" s="62">
        <v>0</v>
      </c>
      <c r="AA835" s="62">
        <v>0</v>
      </c>
      <c r="AB835" s="62">
        <v>0</v>
      </c>
      <c r="AC835" s="62">
        <v>0</v>
      </c>
      <c r="AD835" s="62">
        <v>0</v>
      </c>
      <c r="AE835" s="62">
        <v>0</v>
      </c>
      <c r="AF835" s="62">
        <v>0</v>
      </c>
      <c r="AG835" s="62"/>
      <c r="AH835" s="62"/>
      <c r="AI835" s="62"/>
      <c r="AJ835" s="62"/>
    </row>
    <row r="836" spans="1:36" outlineLevel="2" x14ac:dyDescent="0.3">
      <c r="A836" s="62" t="s">
        <v>583</v>
      </c>
      <c r="B836" s="62" t="str">
        <f t="shared" si="110"/>
        <v>ZZZ</v>
      </c>
      <c r="C836" s="63" t="str">
        <f>VLOOKUP(MID(E836,1,4),Sheet1!B$2:H$123,3,)</f>
        <v>LICENSE SERVICE CENTRE - VEREENIGING</v>
      </c>
      <c r="D836" s="64" t="str">
        <f>VLOOKUP(B836,project!A$2:D$101,2,)</f>
        <v xml:space="preserve">P-DEFAULT TRANSACTIONS                            </v>
      </c>
      <c r="E836" s="63" t="s">
        <v>2179</v>
      </c>
      <c r="F836" s="63" t="s">
        <v>29</v>
      </c>
      <c r="G836" s="65">
        <v>-18070221</v>
      </c>
      <c r="H836" s="65">
        <v>0</v>
      </c>
      <c r="I836" s="66">
        <f t="shared" si="111"/>
        <v>0</v>
      </c>
      <c r="J836" s="66">
        <f t="shared" si="112"/>
        <v>0</v>
      </c>
      <c r="K836" s="66">
        <f t="shared" si="112"/>
        <v>0</v>
      </c>
      <c r="L836" s="62">
        <v>0</v>
      </c>
      <c r="M836" s="62">
        <v>0</v>
      </c>
      <c r="N836" s="62">
        <v>0</v>
      </c>
      <c r="O836" s="62"/>
      <c r="P836" s="62">
        <v>0</v>
      </c>
      <c r="Q836" s="62">
        <v>0</v>
      </c>
      <c r="R836" s="62">
        <v>35</v>
      </c>
      <c r="S836" s="62">
        <v>3542</v>
      </c>
      <c r="T836" s="62">
        <v>1062130</v>
      </c>
      <c r="U836" s="65">
        <v>0</v>
      </c>
      <c r="V836" s="65"/>
      <c r="W836" s="65">
        <v>18070221</v>
      </c>
      <c r="X836" s="65">
        <v>0</v>
      </c>
      <c r="Y836" s="62">
        <v>0</v>
      </c>
      <c r="Z836" s="62">
        <v>0</v>
      </c>
      <c r="AA836" s="62">
        <v>0</v>
      </c>
      <c r="AB836" s="62">
        <v>0</v>
      </c>
      <c r="AC836" s="62">
        <v>0</v>
      </c>
      <c r="AD836" s="62">
        <v>0</v>
      </c>
      <c r="AE836" s="62">
        <v>0</v>
      </c>
      <c r="AF836" s="62">
        <v>0</v>
      </c>
      <c r="AG836" s="62"/>
      <c r="AH836" s="62"/>
      <c r="AI836" s="62"/>
      <c r="AJ836" s="62"/>
    </row>
    <row r="837" spans="1:36" outlineLevel="2" x14ac:dyDescent="0.3">
      <c r="A837" s="62" t="s">
        <v>583</v>
      </c>
      <c r="B837" s="62" t="str">
        <f t="shared" si="110"/>
        <v>ZZZ</v>
      </c>
      <c r="C837" s="63" t="str">
        <f>VLOOKUP(MID(E837,1,4),Sheet1!B$2:H$123,3,)</f>
        <v>LICENSE SERVICE CENTRE - VEREENIGING</v>
      </c>
      <c r="D837" s="64" t="str">
        <f>VLOOKUP(B837,project!A$2:D$101,2,)</f>
        <v xml:space="preserve">P-DEFAULT TRANSACTIONS                            </v>
      </c>
      <c r="E837" s="63" t="s">
        <v>2180</v>
      </c>
      <c r="F837" s="63" t="s">
        <v>30</v>
      </c>
      <c r="G837" s="65">
        <v>-363130</v>
      </c>
      <c r="H837" s="65">
        <v>0</v>
      </c>
      <c r="I837" s="66">
        <f t="shared" si="111"/>
        <v>0</v>
      </c>
      <c r="J837" s="66">
        <f t="shared" si="112"/>
        <v>0</v>
      </c>
      <c r="K837" s="66">
        <f t="shared" si="112"/>
        <v>0</v>
      </c>
      <c r="L837" s="62">
        <v>0</v>
      </c>
      <c r="M837" s="62">
        <v>0</v>
      </c>
      <c r="N837" s="62">
        <v>0</v>
      </c>
      <c r="O837" s="62"/>
      <c r="P837" s="62">
        <v>0</v>
      </c>
      <c r="Q837" s="62">
        <v>0</v>
      </c>
      <c r="R837" s="62">
        <v>35</v>
      </c>
      <c r="S837" s="62">
        <v>3542</v>
      </c>
      <c r="T837" s="62">
        <v>1062140</v>
      </c>
      <c r="U837" s="65">
        <v>0</v>
      </c>
      <c r="V837" s="65"/>
      <c r="W837" s="65">
        <v>363130</v>
      </c>
      <c r="X837" s="65">
        <v>0</v>
      </c>
      <c r="Y837" s="62">
        <v>0</v>
      </c>
      <c r="Z837" s="62">
        <v>0</v>
      </c>
      <c r="AA837" s="62">
        <v>0</v>
      </c>
      <c r="AB837" s="62">
        <v>0</v>
      </c>
      <c r="AC837" s="62">
        <v>0</v>
      </c>
      <c r="AD837" s="62">
        <v>0</v>
      </c>
      <c r="AE837" s="62">
        <v>0</v>
      </c>
      <c r="AF837" s="62">
        <v>0</v>
      </c>
      <c r="AG837" s="62"/>
      <c r="AH837" s="62"/>
      <c r="AI837" s="62"/>
      <c r="AJ837" s="62"/>
    </row>
    <row r="838" spans="1:36" outlineLevel="2" x14ac:dyDescent="0.3">
      <c r="A838" s="62" t="s">
        <v>583</v>
      </c>
      <c r="B838" s="62" t="str">
        <f t="shared" si="110"/>
        <v>ZZZ</v>
      </c>
      <c r="C838" s="63" t="str">
        <f>VLOOKUP(MID(E838,1,4),Sheet1!B$2:H$123,3,)</f>
        <v>LICENSE SERVICE CENTRE - VEREENIGING</v>
      </c>
      <c r="D838" s="64" t="str">
        <f>VLOOKUP(B838,project!A$2:D$101,2,)</f>
        <v xml:space="preserve">P-DEFAULT TRANSACTIONS                            </v>
      </c>
      <c r="E838" s="63" t="s">
        <v>2181</v>
      </c>
      <c r="F838" s="63" t="s">
        <v>39</v>
      </c>
      <c r="G838" s="65">
        <v>0</v>
      </c>
      <c r="H838" s="65">
        <v>-13779859</v>
      </c>
      <c r="I838" s="66">
        <f>ROUND(((H838)*5%)+H838,0)</f>
        <v>-14468852</v>
      </c>
      <c r="J838" s="66">
        <f t="shared" si="112"/>
        <v>-15235701</v>
      </c>
      <c r="K838" s="66">
        <f t="shared" si="112"/>
        <v>-16043193</v>
      </c>
      <c r="L838" s="62">
        <v>0</v>
      </c>
      <c r="M838" s="62">
        <v>0</v>
      </c>
      <c r="N838" s="62">
        <v>-5741607.8200000003</v>
      </c>
      <c r="O838" s="62"/>
      <c r="P838" s="62">
        <v>-8038251.1799999997</v>
      </c>
      <c r="Q838" s="62">
        <v>41.66</v>
      </c>
      <c r="R838" s="62">
        <v>35</v>
      </c>
      <c r="S838" s="62">
        <v>3542</v>
      </c>
      <c r="T838" s="62">
        <v>1360600</v>
      </c>
      <c r="U838" s="65"/>
      <c r="V838" s="65">
        <v>5741607.8200000003</v>
      </c>
      <c r="W838" s="65">
        <v>0</v>
      </c>
      <c r="X838" s="65">
        <v>-13779859</v>
      </c>
      <c r="Y838" s="62">
        <v>0</v>
      </c>
      <c r="Z838" s="62">
        <v>0</v>
      </c>
      <c r="AA838" s="62">
        <v>0</v>
      </c>
      <c r="AB838" s="62">
        <v>0</v>
      </c>
      <c r="AC838" s="62">
        <v>-1034284.95</v>
      </c>
      <c r="AD838" s="62">
        <v>0</v>
      </c>
      <c r="AE838" s="62">
        <v>0</v>
      </c>
      <c r="AF838" s="62">
        <v>0</v>
      </c>
      <c r="AG838" s="62"/>
      <c r="AH838" s="62"/>
      <c r="AI838" s="62"/>
      <c r="AJ838" s="62"/>
    </row>
    <row r="839" spans="1:36" outlineLevel="2" x14ac:dyDescent="0.3">
      <c r="A839" s="62" t="s">
        <v>583</v>
      </c>
      <c r="B839" s="62" t="str">
        <f t="shared" si="110"/>
        <v>MRC</v>
      </c>
      <c r="C839" s="63" t="str">
        <f>VLOOKUP(MID(E839,1,4),Sheet1!B$2:H$123,3,)</f>
        <v>LICENSE SERVICE CENTRE - VEREENIGING</v>
      </c>
      <c r="D839" s="64" t="str">
        <f>VLOOKUP(B839,project!A$2:D$101,2,)</f>
        <v xml:space="preserve">P-MUNICIPAL RUNNING COST                          </v>
      </c>
      <c r="E839" s="63" t="s">
        <v>2182</v>
      </c>
      <c r="F839" s="63" t="s">
        <v>98</v>
      </c>
      <c r="G839" s="65">
        <v>11005954</v>
      </c>
      <c r="H839" s="65">
        <v>11394430</v>
      </c>
      <c r="I839" s="66">
        <f>ROUND(IF(ISERROR(VLOOKUP(CONCATENATE(E839," Total"),[1]salbud19!$E$6:$S$5588,15,)=TRUE),0,VLOOKUP(CONCATENATE(E839," Total"),[1]salbud19!$E$6:$S$5588,15,)),0)</f>
        <v>0</v>
      </c>
      <c r="J839" s="66">
        <f t="shared" si="112"/>
        <v>0</v>
      </c>
      <c r="K839" s="66">
        <f t="shared" si="112"/>
        <v>0</v>
      </c>
      <c r="L839" s="62">
        <v>0</v>
      </c>
      <c r="M839" s="62">
        <v>0</v>
      </c>
      <c r="N839" s="62">
        <v>6751854.6200000001</v>
      </c>
      <c r="O839" s="62"/>
      <c r="P839" s="62">
        <v>4642575.38</v>
      </c>
      <c r="Q839" s="62">
        <v>59.25</v>
      </c>
      <c r="R839" s="62">
        <v>35</v>
      </c>
      <c r="S839" s="62">
        <v>3542</v>
      </c>
      <c r="T839" s="62">
        <v>2110010</v>
      </c>
      <c r="U839" s="65">
        <v>6751854.6200000001</v>
      </c>
      <c r="V839" s="65"/>
      <c r="W839" s="65">
        <v>388476</v>
      </c>
      <c r="X839" s="65">
        <v>0</v>
      </c>
      <c r="Y839" s="62">
        <v>0</v>
      </c>
      <c r="Z839" s="62">
        <v>0</v>
      </c>
      <c r="AA839" s="62">
        <v>0</v>
      </c>
      <c r="AB839" s="62">
        <v>0</v>
      </c>
      <c r="AC839" s="62">
        <v>935792.22</v>
      </c>
      <c r="AD839" s="62">
        <v>0</v>
      </c>
      <c r="AE839" s="62">
        <v>0</v>
      </c>
      <c r="AF839" s="62">
        <v>0</v>
      </c>
      <c r="AG839" s="62"/>
      <c r="AH839" s="62"/>
      <c r="AI839" s="62"/>
      <c r="AJ839" s="62"/>
    </row>
    <row r="840" spans="1:36" outlineLevel="2" x14ac:dyDescent="0.3">
      <c r="A840" s="62" t="s">
        <v>583</v>
      </c>
      <c r="B840" s="62" t="str">
        <f t="shared" si="110"/>
        <v>MRC</v>
      </c>
      <c r="C840" s="63" t="str">
        <f>VLOOKUP(MID(E840,1,4),Sheet1!B$2:H$123,3,)</f>
        <v>LICENSE SERVICE CENTRE - VEREENIGING</v>
      </c>
      <c r="D840" s="64" t="str">
        <f>VLOOKUP(B840,project!A$2:D$101,2,)</f>
        <v xml:space="preserve">P-MUNICIPAL RUNNING COST                          </v>
      </c>
      <c r="E840" s="63" t="s">
        <v>2183</v>
      </c>
      <c r="F840" s="63" t="s">
        <v>98</v>
      </c>
      <c r="G840" s="65">
        <v>0</v>
      </c>
      <c r="H840" s="65">
        <v>0</v>
      </c>
      <c r="I840" s="66">
        <f>ROUND(IF(ISERROR(VLOOKUP(CONCATENATE(E840," Total"),[1]salbud19!$E$6:$S$5588,15,)=TRUE),0,VLOOKUP(CONCATENATE(E840," Total"),[1]salbud19!$E$6:$S$5588,15,)),0)</f>
        <v>11875970</v>
      </c>
      <c r="J840" s="66">
        <f t="shared" si="112"/>
        <v>12505396</v>
      </c>
      <c r="K840" s="66">
        <f t="shared" si="112"/>
        <v>13168182</v>
      </c>
      <c r="L840" s="62">
        <v>0</v>
      </c>
      <c r="M840" s="62">
        <v>0</v>
      </c>
      <c r="N840" s="62">
        <v>0</v>
      </c>
      <c r="O840" s="62"/>
      <c r="P840" s="62">
        <v>0</v>
      </c>
      <c r="Q840" s="62">
        <v>0</v>
      </c>
      <c r="R840" s="62">
        <v>35</v>
      </c>
      <c r="S840" s="62">
        <v>3542</v>
      </c>
      <c r="T840" s="62">
        <v>2110010</v>
      </c>
      <c r="U840" s="65">
        <v>0</v>
      </c>
      <c r="V840" s="65"/>
      <c r="W840" s="65">
        <v>0</v>
      </c>
      <c r="X840" s="65">
        <v>0</v>
      </c>
      <c r="Y840" s="62">
        <v>0</v>
      </c>
      <c r="Z840" s="62">
        <v>0</v>
      </c>
      <c r="AA840" s="62">
        <v>0</v>
      </c>
      <c r="AB840" s="62">
        <v>0</v>
      </c>
      <c r="AC840" s="62">
        <v>0</v>
      </c>
      <c r="AD840" s="62">
        <v>0</v>
      </c>
      <c r="AE840" s="62">
        <v>0</v>
      </c>
      <c r="AF840" s="62">
        <v>0</v>
      </c>
      <c r="AG840" s="62"/>
      <c r="AH840" s="62"/>
      <c r="AI840" s="62"/>
      <c r="AJ840" s="62"/>
    </row>
    <row r="841" spans="1:36" outlineLevel="2" x14ac:dyDescent="0.3">
      <c r="A841" s="62" t="s">
        <v>583</v>
      </c>
      <c r="B841" s="62" t="str">
        <f t="shared" si="110"/>
        <v>MRC</v>
      </c>
      <c r="C841" s="63" t="str">
        <f>VLOOKUP(MID(E841,1,4),Sheet1!B$2:H$123,3,)</f>
        <v>LICENSE SERVICE CENTRE - VEREENIGING</v>
      </c>
      <c r="D841" s="64" t="str">
        <f>VLOOKUP(B841,project!A$2:D$101,2,)</f>
        <v xml:space="preserve">P-MUNICIPAL RUNNING COST                          </v>
      </c>
      <c r="E841" s="63" t="s">
        <v>2184</v>
      </c>
      <c r="F841" s="63" t="s">
        <v>99</v>
      </c>
      <c r="G841" s="65">
        <v>916780</v>
      </c>
      <c r="H841" s="65">
        <v>947235</v>
      </c>
      <c r="I841" s="66">
        <f>ROUND(IF(ISERROR(VLOOKUP(CONCATENATE(E841," Total"),[1]salbud19!$E$6:$S$5588,15,)=TRUE),0,VLOOKUP(CONCATENATE(E841," Total"),[1]salbud19!$E$6:$S$5588,15,)),0)</f>
        <v>0</v>
      </c>
      <c r="J841" s="66">
        <f t="shared" si="112"/>
        <v>0</v>
      </c>
      <c r="K841" s="66">
        <f t="shared" si="112"/>
        <v>0</v>
      </c>
      <c r="L841" s="62">
        <v>0</v>
      </c>
      <c r="M841" s="62">
        <v>0</v>
      </c>
      <c r="N841" s="62">
        <v>763249.09</v>
      </c>
      <c r="O841" s="62"/>
      <c r="P841" s="62">
        <v>183985.91</v>
      </c>
      <c r="Q841" s="62">
        <v>80.569999999999993</v>
      </c>
      <c r="R841" s="62">
        <v>35</v>
      </c>
      <c r="S841" s="62">
        <v>3542</v>
      </c>
      <c r="T841" s="62">
        <v>2110100</v>
      </c>
      <c r="U841" s="65">
        <v>763249.09</v>
      </c>
      <c r="V841" s="65"/>
      <c r="W841" s="65">
        <v>30455</v>
      </c>
      <c r="X841" s="65">
        <v>0</v>
      </c>
      <c r="Y841" s="62">
        <v>0</v>
      </c>
      <c r="Z841" s="62">
        <v>0</v>
      </c>
      <c r="AA841" s="62">
        <v>0</v>
      </c>
      <c r="AB841" s="62">
        <v>0</v>
      </c>
      <c r="AC841" s="62">
        <v>96130</v>
      </c>
      <c r="AD841" s="62">
        <v>0</v>
      </c>
      <c r="AE841" s="62">
        <v>0</v>
      </c>
      <c r="AF841" s="62">
        <v>0</v>
      </c>
      <c r="AG841" s="62"/>
      <c r="AH841" s="62"/>
      <c r="AI841" s="62"/>
      <c r="AJ841" s="62"/>
    </row>
    <row r="842" spans="1:36" outlineLevel="2" x14ac:dyDescent="0.3">
      <c r="A842" s="62" t="s">
        <v>583</v>
      </c>
      <c r="B842" s="62" t="str">
        <f t="shared" si="110"/>
        <v>MRC</v>
      </c>
      <c r="C842" s="63" t="str">
        <f>VLOOKUP(MID(E842,1,4),Sheet1!B$2:H$123,3,)</f>
        <v>LICENSE SERVICE CENTRE - VEREENIGING</v>
      </c>
      <c r="D842" s="64" t="str">
        <f>VLOOKUP(B842,project!A$2:D$101,2,)</f>
        <v xml:space="preserve">P-MUNICIPAL RUNNING COST                          </v>
      </c>
      <c r="E842" s="63" t="s">
        <v>2185</v>
      </c>
      <c r="F842" s="63" t="s">
        <v>99</v>
      </c>
      <c r="G842" s="65">
        <v>0</v>
      </c>
      <c r="H842" s="65">
        <v>0</v>
      </c>
      <c r="I842" s="66">
        <f>ROUND(IF(ISERROR(VLOOKUP(CONCATENATE(E842," Total"),[1]salbud19!$E$6:$S$5588,15,)=TRUE),0,VLOOKUP(CONCATENATE(E842," Total"),[1]salbud19!$E$6:$S$5588,15,)),0)</f>
        <v>988979</v>
      </c>
      <c r="J842" s="66">
        <f t="shared" si="112"/>
        <v>1041395</v>
      </c>
      <c r="K842" s="66">
        <f t="shared" si="112"/>
        <v>1096589</v>
      </c>
      <c r="L842" s="62">
        <v>0</v>
      </c>
      <c r="M842" s="62">
        <v>0</v>
      </c>
      <c r="N842" s="62">
        <v>0</v>
      </c>
      <c r="O842" s="62"/>
      <c r="P842" s="62">
        <v>0</v>
      </c>
      <c r="Q842" s="62">
        <v>0</v>
      </c>
      <c r="R842" s="62">
        <v>35</v>
      </c>
      <c r="S842" s="62">
        <v>3542</v>
      </c>
      <c r="T842" s="62">
        <v>2110100</v>
      </c>
      <c r="U842" s="65">
        <v>0</v>
      </c>
      <c r="V842" s="65"/>
      <c r="W842" s="65">
        <v>0</v>
      </c>
      <c r="X842" s="65">
        <v>0</v>
      </c>
      <c r="Y842" s="62">
        <v>0</v>
      </c>
      <c r="Z842" s="62">
        <v>0</v>
      </c>
      <c r="AA842" s="62">
        <v>0</v>
      </c>
      <c r="AB842" s="62">
        <v>0</v>
      </c>
      <c r="AC842" s="62">
        <v>0</v>
      </c>
      <c r="AD842" s="62">
        <v>0</v>
      </c>
      <c r="AE842" s="62">
        <v>0</v>
      </c>
      <c r="AF842" s="62">
        <v>0</v>
      </c>
      <c r="AG842" s="62"/>
      <c r="AH842" s="62"/>
      <c r="AI842" s="62"/>
      <c r="AJ842" s="62"/>
    </row>
    <row r="843" spans="1:36" outlineLevel="2" x14ac:dyDescent="0.3">
      <c r="A843" s="62" t="s">
        <v>583</v>
      </c>
      <c r="B843" s="62" t="str">
        <f t="shared" si="110"/>
        <v>MRC</v>
      </c>
      <c r="C843" s="63" t="str">
        <f>VLOOKUP(MID(E843,1,4),Sheet1!B$2:H$123,3,)</f>
        <v>LICENSE SERVICE CENTRE - VEREENIGING</v>
      </c>
      <c r="D843" s="64" t="str">
        <f>VLOOKUP(B843,project!A$2:D$101,2,)</f>
        <v xml:space="preserve">P-MUNICIPAL RUNNING COST                          </v>
      </c>
      <c r="E843" s="63" t="s">
        <v>2186</v>
      </c>
      <c r="F843" s="63" t="s">
        <v>101</v>
      </c>
      <c r="G843" s="65">
        <v>106848</v>
      </c>
      <c r="H843" s="65">
        <v>116818</v>
      </c>
      <c r="I843" s="66">
        <f>ROUND(IF(ISERROR(VLOOKUP(CONCATENATE(E843," Total"),[1]salbud19!$E$6:$S$5588,15,)=TRUE),0,VLOOKUP(CONCATENATE(E843," Total"),[1]salbud19!$E$6:$S$5588,15,)),0)</f>
        <v>0</v>
      </c>
      <c r="J843" s="66">
        <f t="shared" si="112"/>
        <v>0</v>
      </c>
      <c r="K843" s="66">
        <f t="shared" si="112"/>
        <v>0</v>
      </c>
      <c r="L843" s="62">
        <v>0</v>
      </c>
      <c r="M843" s="62">
        <v>0</v>
      </c>
      <c r="N843" s="62">
        <v>69012.98</v>
      </c>
      <c r="O843" s="62"/>
      <c r="P843" s="62">
        <v>47805.02</v>
      </c>
      <c r="Q843" s="62">
        <v>59.07</v>
      </c>
      <c r="R843" s="62">
        <v>35</v>
      </c>
      <c r="S843" s="62">
        <v>3542</v>
      </c>
      <c r="T843" s="62">
        <v>2110260</v>
      </c>
      <c r="U843" s="65">
        <v>69012.98</v>
      </c>
      <c r="V843" s="65"/>
      <c r="W843" s="65">
        <v>9970</v>
      </c>
      <c r="X843" s="65">
        <v>0</v>
      </c>
      <c r="Y843" s="62">
        <v>0</v>
      </c>
      <c r="Z843" s="62">
        <v>0</v>
      </c>
      <c r="AA843" s="62">
        <v>0</v>
      </c>
      <c r="AB843" s="62">
        <v>0</v>
      </c>
      <c r="AC843" s="62">
        <v>9559.32</v>
      </c>
      <c r="AD843" s="62">
        <v>0</v>
      </c>
      <c r="AE843" s="62">
        <v>0</v>
      </c>
      <c r="AF843" s="62">
        <v>0</v>
      </c>
      <c r="AG843" s="62"/>
      <c r="AH843" s="62"/>
      <c r="AI843" s="62"/>
      <c r="AJ843" s="62"/>
    </row>
    <row r="844" spans="1:36" outlineLevel="2" x14ac:dyDescent="0.3">
      <c r="A844" s="62" t="s">
        <v>583</v>
      </c>
      <c r="B844" s="62" t="str">
        <f t="shared" si="110"/>
        <v>MRC</v>
      </c>
      <c r="C844" s="63" t="str">
        <f>VLOOKUP(MID(E844,1,4),Sheet1!B$2:H$123,3,)</f>
        <v>LICENSE SERVICE CENTRE - VEREENIGING</v>
      </c>
      <c r="D844" s="64" t="str">
        <f>VLOOKUP(B844,project!A$2:D$101,2,)</f>
        <v xml:space="preserve">P-MUNICIPAL RUNNING COST                          </v>
      </c>
      <c r="E844" s="63" t="s">
        <v>2187</v>
      </c>
      <c r="F844" s="63" t="s">
        <v>101</v>
      </c>
      <c r="G844" s="65">
        <v>0</v>
      </c>
      <c r="H844" s="65">
        <v>0</v>
      </c>
      <c r="I844" s="66">
        <f>ROUND(IF(ISERROR(VLOOKUP(CONCATENATE(E844," Total"),[1]salbud19!$E$6:$S$5588,15,)=TRUE),0,VLOOKUP(CONCATENATE(E844," Total"),[1]salbud19!$E$6:$S$5588,15,)),0)</f>
        <v>114712</v>
      </c>
      <c r="J844" s="66">
        <f t="shared" si="112"/>
        <v>120792</v>
      </c>
      <c r="K844" s="66">
        <f t="shared" si="112"/>
        <v>127194</v>
      </c>
      <c r="L844" s="62">
        <v>0</v>
      </c>
      <c r="M844" s="62">
        <v>0</v>
      </c>
      <c r="N844" s="62">
        <v>0</v>
      </c>
      <c r="O844" s="62"/>
      <c r="P844" s="62">
        <v>0</v>
      </c>
      <c r="Q844" s="62">
        <v>0</v>
      </c>
      <c r="R844" s="62">
        <v>35</v>
      </c>
      <c r="S844" s="62">
        <v>3542</v>
      </c>
      <c r="T844" s="62">
        <v>2110260</v>
      </c>
      <c r="U844" s="65">
        <v>0</v>
      </c>
      <c r="V844" s="65"/>
      <c r="W844" s="65">
        <v>0</v>
      </c>
      <c r="X844" s="65">
        <v>0</v>
      </c>
      <c r="Y844" s="62">
        <v>0</v>
      </c>
      <c r="Z844" s="62">
        <v>0</v>
      </c>
      <c r="AA844" s="62">
        <v>0</v>
      </c>
      <c r="AB844" s="62">
        <v>0</v>
      </c>
      <c r="AC844" s="62">
        <v>0</v>
      </c>
      <c r="AD844" s="62">
        <v>0</v>
      </c>
      <c r="AE844" s="62">
        <v>0</v>
      </c>
      <c r="AF844" s="62">
        <v>0</v>
      </c>
      <c r="AG844" s="62"/>
      <c r="AH844" s="62"/>
      <c r="AI844" s="62"/>
      <c r="AJ844" s="62"/>
    </row>
    <row r="845" spans="1:36" outlineLevel="2" x14ac:dyDescent="0.3">
      <c r="A845" s="62" t="s">
        <v>583</v>
      </c>
      <c r="B845" s="62" t="str">
        <f t="shared" si="110"/>
        <v>MRC</v>
      </c>
      <c r="C845" s="63" t="str">
        <f>VLOOKUP(MID(E845,1,4),Sheet1!B$2:H$123,3,)</f>
        <v>LICENSE SERVICE CENTRE - VEREENIGING</v>
      </c>
      <c r="D845" s="64" t="str">
        <f>VLOOKUP(B845,project!A$2:D$101,2,)</f>
        <v xml:space="preserve">P-MUNICIPAL RUNNING COST                          </v>
      </c>
      <c r="E845" s="63" t="s">
        <v>2188</v>
      </c>
      <c r="F845" s="63" t="s">
        <v>104</v>
      </c>
      <c r="G845" s="65">
        <v>0</v>
      </c>
      <c r="H845" s="65">
        <v>350000</v>
      </c>
      <c r="I845" s="66">
        <f>ROUND(IF(ISERROR(VLOOKUP(CONCATENATE(E845," Total"),[1]salbud19!$E$6:$S$5588,15,)=TRUE),0,VLOOKUP(CONCATENATE(E845," Total"),[1]salbud19!$E$6:$S$5588,15,)),0)</f>
        <v>0</v>
      </c>
      <c r="J845" s="66">
        <f t="shared" si="112"/>
        <v>0</v>
      </c>
      <c r="K845" s="66">
        <f t="shared" si="112"/>
        <v>0</v>
      </c>
      <c r="L845" s="62">
        <v>0</v>
      </c>
      <c r="M845" s="62">
        <v>0</v>
      </c>
      <c r="N845" s="62">
        <v>201762.48</v>
      </c>
      <c r="O845" s="62"/>
      <c r="P845" s="62">
        <v>148237.51999999999</v>
      </c>
      <c r="Q845" s="62">
        <v>57.64</v>
      </c>
      <c r="R845" s="62">
        <v>35</v>
      </c>
      <c r="S845" s="62">
        <v>3542</v>
      </c>
      <c r="T845" s="62">
        <v>2110380</v>
      </c>
      <c r="U845" s="65">
        <v>201762.48</v>
      </c>
      <c r="V845" s="65"/>
      <c r="W845" s="65">
        <v>350000</v>
      </c>
      <c r="X845" s="65">
        <v>0</v>
      </c>
      <c r="Y845" s="62">
        <v>0</v>
      </c>
      <c r="Z845" s="62">
        <v>0</v>
      </c>
      <c r="AA845" s="62">
        <v>0</v>
      </c>
      <c r="AB845" s="62">
        <v>0</v>
      </c>
      <c r="AC845" s="62">
        <v>29290.84</v>
      </c>
      <c r="AD845" s="62">
        <v>0</v>
      </c>
      <c r="AE845" s="62">
        <v>0</v>
      </c>
      <c r="AF845" s="62">
        <v>0</v>
      </c>
      <c r="AG845" s="62"/>
      <c r="AH845" s="62"/>
      <c r="AI845" s="62"/>
      <c r="AJ845" s="62"/>
    </row>
    <row r="846" spans="1:36" outlineLevel="2" x14ac:dyDescent="0.3">
      <c r="A846" s="62" t="s">
        <v>583</v>
      </c>
      <c r="B846" s="62" t="str">
        <f t="shared" si="110"/>
        <v>MRC</v>
      </c>
      <c r="C846" s="63" t="str">
        <f>VLOOKUP(MID(E846,1,4),Sheet1!B$2:H$123,3,)</f>
        <v>LICENSE SERVICE CENTRE - VEREENIGING</v>
      </c>
      <c r="D846" s="64" t="str">
        <f>VLOOKUP(B846,project!A$2:D$101,2,)</f>
        <v xml:space="preserve">P-MUNICIPAL RUNNING COST                          </v>
      </c>
      <c r="E846" s="63" t="s">
        <v>2189</v>
      </c>
      <c r="F846" s="63" t="s">
        <v>104</v>
      </c>
      <c r="G846" s="65">
        <v>444492</v>
      </c>
      <c r="H846" s="65">
        <v>21092</v>
      </c>
      <c r="I846" s="66">
        <f>ROUND(IF(ISERROR(VLOOKUP(CONCATENATE(E846," Total"),[1]salbud19!$E$6:$S$5588,15,)=TRUE),0,VLOOKUP(CONCATENATE(E846," Total"),[1]salbud19!$E$6:$S$5588,15,)),0)</f>
        <v>0</v>
      </c>
      <c r="J846" s="66">
        <f t="shared" si="112"/>
        <v>0</v>
      </c>
      <c r="K846" s="66">
        <f t="shared" si="112"/>
        <v>0</v>
      </c>
      <c r="L846" s="62">
        <v>0</v>
      </c>
      <c r="M846" s="62">
        <v>0</v>
      </c>
      <c r="N846" s="62">
        <v>21091.82</v>
      </c>
      <c r="O846" s="62"/>
      <c r="P846" s="62">
        <v>0.18</v>
      </c>
      <c r="Q846" s="62">
        <v>99.99</v>
      </c>
      <c r="R846" s="62">
        <v>35</v>
      </c>
      <c r="S846" s="62">
        <v>3542</v>
      </c>
      <c r="T846" s="62">
        <v>2110380</v>
      </c>
      <c r="U846" s="65">
        <v>21091.82</v>
      </c>
      <c r="V846" s="65"/>
      <c r="W846" s="65">
        <v>0</v>
      </c>
      <c r="X846" s="65">
        <v>-423400</v>
      </c>
      <c r="Y846" s="62">
        <v>0</v>
      </c>
      <c r="Z846" s="62">
        <v>0</v>
      </c>
      <c r="AA846" s="62">
        <v>0</v>
      </c>
      <c r="AB846" s="62">
        <v>0</v>
      </c>
      <c r="AC846" s="62">
        <v>0</v>
      </c>
      <c r="AD846" s="62">
        <v>0</v>
      </c>
      <c r="AE846" s="62">
        <v>0</v>
      </c>
      <c r="AF846" s="62">
        <v>0</v>
      </c>
      <c r="AG846" s="62"/>
      <c r="AH846" s="62"/>
      <c r="AI846" s="62"/>
      <c r="AJ846" s="62"/>
    </row>
    <row r="847" spans="1:36" outlineLevel="2" x14ac:dyDescent="0.3">
      <c r="A847" s="62" t="s">
        <v>583</v>
      </c>
      <c r="B847" s="62" t="str">
        <f t="shared" si="110"/>
        <v>MRC</v>
      </c>
      <c r="C847" s="63" t="str">
        <f>VLOOKUP(MID(E847,1,4),Sheet1!B$2:H$123,3,)</f>
        <v>LICENSE SERVICE CENTRE - VEREENIGING</v>
      </c>
      <c r="D847" s="64" t="str">
        <f>VLOOKUP(B847,project!A$2:D$101,2,)</f>
        <v xml:space="preserve">P-MUNICIPAL RUNNING COST                          </v>
      </c>
      <c r="E847" s="63" t="s">
        <v>2190</v>
      </c>
      <c r="F847" s="63" t="s">
        <v>106</v>
      </c>
      <c r="G847" s="65">
        <v>4608</v>
      </c>
      <c r="H847" s="65">
        <v>5157</v>
      </c>
      <c r="I847" s="66">
        <f>IF(ISERROR(VLOOKUP(CONCATENATE(E847," Total"),[1]salbud19!$E$6:$S$5588,15,)=TRUE),0,VLOOKUP(CONCATENATE(E847," Total"),[1]salbud19!$E$6:$S$5588,15,))</f>
        <v>0</v>
      </c>
      <c r="J847" s="66">
        <f t="shared" si="112"/>
        <v>0</v>
      </c>
      <c r="K847" s="66">
        <f t="shared" si="112"/>
        <v>0</v>
      </c>
      <c r="L847" s="62">
        <v>0</v>
      </c>
      <c r="M847" s="62">
        <v>0</v>
      </c>
      <c r="N847" s="62">
        <v>3011.25</v>
      </c>
      <c r="O847" s="62"/>
      <c r="P847" s="62">
        <v>2145.75</v>
      </c>
      <c r="Q847" s="62">
        <v>58.39</v>
      </c>
      <c r="R847" s="62">
        <v>35</v>
      </c>
      <c r="S847" s="62">
        <v>3542</v>
      </c>
      <c r="T847" s="62">
        <v>2130010</v>
      </c>
      <c r="U847" s="65">
        <v>3011.25</v>
      </c>
      <c r="V847" s="65"/>
      <c r="W847" s="65">
        <v>549</v>
      </c>
      <c r="X847" s="65">
        <v>0</v>
      </c>
      <c r="Y847" s="62">
        <v>0</v>
      </c>
      <c r="Z847" s="62">
        <v>0</v>
      </c>
      <c r="AA847" s="62">
        <v>0</v>
      </c>
      <c r="AB847" s="62">
        <v>0</v>
      </c>
      <c r="AC847" s="62">
        <v>429</v>
      </c>
      <c r="AD847" s="62">
        <v>0</v>
      </c>
      <c r="AE847" s="62">
        <v>0</v>
      </c>
      <c r="AF847" s="62">
        <v>0</v>
      </c>
      <c r="AG847" s="62"/>
      <c r="AH847" s="62"/>
      <c r="AI847" s="62"/>
      <c r="AJ847" s="62"/>
    </row>
    <row r="848" spans="1:36" outlineLevel="2" x14ac:dyDescent="0.3">
      <c r="A848" s="62" t="s">
        <v>583</v>
      </c>
      <c r="B848" s="62" t="str">
        <f t="shared" si="110"/>
        <v>MRC</v>
      </c>
      <c r="C848" s="63" t="str">
        <f>VLOOKUP(MID(E848,1,4),Sheet1!B$2:H$123,3,)</f>
        <v>LICENSE SERVICE CENTRE - VEREENIGING</v>
      </c>
      <c r="D848" s="64" t="str">
        <f>VLOOKUP(B848,project!A$2:D$101,2,)</f>
        <v xml:space="preserve">P-MUNICIPAL RUNNING COST                          </v>
      </c>
      <c r="E848" s="63" t="s">
        <v>2191</v>
      </c>
      <c r="F848" s="63" t="s">
        <v>106</v>
      </c>
      <c r="G848" s="65">
        <v>0</v>
      </c>
      <c r="H848" s="65">
        <v>0</v>
      </c>
      <c r="I848" s="66">
        <f>IF(ISERROR(VLOOKUP(CONCATENATE(E848," Total"),[1]salbud19!$E$6:$S$5588,15,)=TRUE),0,VLOOKUP(CONCATENATE(E848," Total"),[1]salbud19!$E$6:$S$5588,15,))</f>
        <v>5148</v>
      </c>
      <c r="J848" s="66">
        <f t="shared" si="112"/>
        <v>5421</v>
      </c>
      <c r="K848" s="66">
        <f t="shared" si="112"/>
        <v>5708</v>
      </c>
      <c r="L848" s="62">
        <v>0</v>
      </c>
      <c r="M848" s="62">
        <v>0</v>
      </c>
      <c r="N848" s="62">
        <v>0</v>
      </c>
      <c r="O848" s="62"/>
      <c r="P848" s="62">
        <v>0</v>
      </c>
      <c r="Q848" s="62">
        <v>0</v>
      </c>
      <c r="R848" s="62">
        <v>35</v>
      </c>
      <c r="S848" s="62">
        <v>3542</v>
      </c>
      <c r="T848" s="62">
        <v>2130010</v>
      </c>
      <c r="U848" s="65">
        <v>0</v>
      </c>
      <c r="V848" s="65"/>
      <c r="W848" s="65">
        <v>0</v>
      </c>
      <c r="X848" s="65">
        <v>0</v>
      </c>
      <c r="Y848" s="62">
        <v>0</v>
      </c>
      <c r="Z848" s="62">
        <v>0</v>
      </c>
      <c r="AA848" s="62">
        <v>0</v>
      </c>
      <c r="AB848" s="62">
        <v>0</v>
      </c>
      <c r="AC848" s="62">
        <v>0</v>
      </c>
      <c r="AD848" s="62">
        <v>0</v>
      </c>
      <c r="AE848" s="62">
        <v>0</v>
      </c>
      <c r="AF848" s="62">
        <v>0</v>
      </c>
      <c r="AG848" s="62"/>
      <c r="AH848" s="62"/>
      <c r="AI848" s="62"/>
      <c r="AJ848" s="62"/>
    </row>
    <row r="849" spans="1:36" outlineLevel="2" x14ac:dyDescent="0.3">
      <c r="A849" s="62" t="s">
        <v>583</v>
      </c>
      <c r="B849" s="62" t="str">
        <f t="shared" si="110"/>
        <v>MRC</v>
      </c>
      <c r="C849" s="63" t="str">
        <f>VLOOKUP(MID(E849,1,4),Sheet1!B$2:H$123,3,)</f>
        <v>LICENSE SERVICE CENTRE - VEREENIGING</v>
      </c>
      <c r="D849" s="64" t="str">
        <f>VLOOKUP(B849,project!A$2:D$101,2,)</f>
        <v xml:space="preserve">P-MUNICIPAL RUNNING COST                          </v>
      </c>
      <c r="E849" s="63" t="s">
        <v>2192</v>
      </c>
      <c r="F849" s="63" t="s">
        <v>107</v>
      </c>
      <c r="G849" s="65">
        <v>213811</v>
      </c>
      <c r="H849" s="65">
        <v>213594</v>
      </c>
      <c r="I849" s="66">
        <f>ROUND(IF(ISERROR(VLOOKUP(CONCATENATE(E849," Total"),[1]salbud19!$E$6:$S$5588,15,)=TRUE),0,VLOOKUP(CONCATENATE(E849," Total"),[1]salbud19!$E$6:$S$5588,15,)),0)</f>
        <v>230854</v>
      </c>
      <c r="J849" s="66">
        <f t="shared" si="112"/>
        <v>243089</v>
      </c>
      <c r="K849" s="66">
        <f t="shared" si="112"/>
        <v>255973</v>
      </c>
      <c r="L849" s="62">
        <v>0</v>
      </c>
      <c r="M849" s="62">
        <v>0</v>
      </c>
      <c r="N849" s="62">
        <v>125002.56</v>
      </c>
      <c r="O849" s="62"/>
      <c r="P849" s="62">
        <v>88591.44</v>
      </c>
      <c r="Q849" s="62">
        <v>58.52</v>
      </c>
      <c r="R849" s="62">
        <v>35</v>
      </c>
      <c r="S849" s="62">
        <v>3542</v>
      </c>
      <c r="T849" s="62">
        <v>2130100</v>
      </c>
      <c r="U849" s="65">
        <v>125002.56</v>
      </c>
      <c r="V849" s="65"/>
      <c r="W849" s="65">
        <v>0</v>
      </c>
      <c r="X849" s="65">
        <v>-217</v>
      </c>
      <c r="Y849" s="62">
        <v>0</v>
      </c>
      <c r="Z849" s="62">
        <v>0</v>
      </c>
      <c r="AA849" s="62">
        <v>0</v>
      </c>
      <c r="AB849" s="62">
        <v>0</v>
      </c>
      <c r="AC849" s="62">
        <v>18045.740000000002</v>
      </c>
      <c r="AD849" s="62">
        <v>0</v>
      </c>
      <c r="AE849" s="62">
        <v>0</v>
      </c>
      <c r="AF849" s="62">
        <v>0</v>
      </c>
      <c r="AG849" s="62"/>
      <c r="AH849" s="62"/>
      <c r="AI849" s="62"/>
      <c r="AJ849" s="62"/>
    </row>
    <row r="850" spans="1:36" outlineLevel="2" x14ac:dyDescent="0.3">
      <c r="A850" s="62" t="s">
        <v>583</v>
      </c>
      <c r="B850" s="62" t="str">
        <f t="shared" si="110"/>
        <v>MRC</v>
      </c>
      <c r="C850" s="63" t="str">
        <f>VLOOKUP(MID(E850,1,4),Sheet1!B$2:H$123,3,)</f>
        <v>LICENSE SERVICE CENTRE - VEREENIGING</v>
      </c>
      <c r="D850" s="64" t="str">
        <f>VLOOKUP(B850,project!A$2:D$101,2,)</f>
        <v xml:space="preserve">P-MUNICIPAL RUNNING COST                          </v>
      </c>
      <c r="E850" s="63" t="s">
        <v>2193</v>
      </c>
      <c r="F850" s="63" t="s">
        <v>108</v>
      </c>
      <c r="G850" s="65">
        <v>1267589</v>
      </c>
      <c r="H850" s="65">
        <v>1345843</v>
      </c>
      <c r="I850" s="66">
        <f>ROUND(IF(ISERROR(VLOOKUP(CONCATENATE(E850," Total"),[1]salbud19!$E$6:$S$5588,15,)=TRUE),0,VLOOKUP(CONCATENATE(E850," Total"),[1]salbud19!$E$6:$S$5588,15,)),0)</f>
        <v>0</v>
      </c>
      <c r="J850" s="66">
        <f t="shared" si="112"/>
        <v>0</v>
      </c>
      <c r="K850" s="66">
        <f t="shared" si="112"/>
        <v>0</v>
      </c>
      <c r="L850" s="62">
        <v>0</v>
      </c>
      <c r="M850" s="62">
        <v>0</v>
      </c>
      <c r="N850" s="62">
        <v>768770.41</v>
      </c>
      <c r="O850" s="62"/>
      <c r="P850" s="62">
        <v>577072.59</v>
      </c>
      <c r="Q850" s="62">
        <v>57.12</v>
      </c>
      <c r="R850" s="62">
        <v>35</v>
      </c>
      <c r="S850" s="62">
        <v>3542</v>
      </c>
      <c r="T850" s="62">
        <v>2130200</v>
      </c>
      <c r="U850" s="65">
        <v>768770.41</v>
      </c>
      <c r="V850" s="65"/>
      <c r="W850" s="65">
        <v>78254</v>
      </c>
      <c r="X850" s="65">
        <v>0</v>
      </c>
      <c r="Y850" s="62">
        <v>0</v>
      </c>
      <c r="Z850" s="62">
        <v>0</v>
      </c>
      <c r="AA850" s="62">
        <v>0</v>
      </c>
      <c r="AB850" s="62">
        <v>0</v>
      </c>
      <c r="AC850" s="62">
        <v>115319.47</v>
      </c>
      <c r="AD850" s="62">
        <v>0</v>
      </c>
      <c r="AE850" s="62">
        <v>0</v>
      </c>
      <c r="AF850" s="62">
        <v>0</v>
      </c>
      <c r="AG850" s="62"/>
      <c r="AH850" s="62"/>
      <c r="AI850" s="62"/>
      <c r="AJ850" s="62"/>
    </row>
    <row r="851" spans="1:36" outlineLevel="2" x14ac:dyDescent="0.3">
      <c r="A851" s="62" t="s">
        <v>583</v>
      </c>
      <c r="B851" s="62" t="str">
        <f t="shared" si="110"/>
        <v>MRC</v>
      </c>
      <c r="C851" s="63" t="str">
        <f>VLOOKUP(MID(E851,1,4),Sheet1!B$2:H$123,3,)</f>
        <v>LICENSE SERVICE CENTRE - VEREENIGING</v>
      </c>
      <c r="D851" s="64" t="str">
        <f>VLOOKUP(B851,project!A$2:D$101,2,)</f>
        <v xml:space="preserve">P-MUNICIPAL RUNNING COST                          </v>
      </c>
      <c r="E851" s="63" t="s">
        <v>2194</v>
      </c>
      <c r="F851" s="63" t="s">
        <v>108</v>
      </c>
      <c r="G851" s="65">
        <v>0</v>
      </c>
      <c r="H851" s="65">
        <v>0</v>
      </c>
      <c r="I851" s="66">
        <f>ROUND(IF(ISERROR(VLOOKUP(CONCATENATE(E851," Total"),[1]salbud19!$E$6:$S$5588,15,)=TRUE),0,VLOOKUP(CONCATENATE(E851," Total"),[1]salbud19!$E$6:$S$5588,15,)),0)</f>
        <v>1383834</v>
      </c>
      <c r="J851" s="66">
        <f t="shared" si="112"/>
        <v>1457177</v>
      </c>
      <c r="K851" s="66">
        <f t="shared" si="112"/>
        <v>1534407</v>
      </c>
      <c r="L851" s="62">
        <v>0</v>
      </c>
      <c r="M851" s="62">
        <v>0</v>
      </c>
      <c r="N851" s="62">
        <v>0</v>
      </c>
      <c r="O851" s="62"/>
      <c r="P851" s="62">
        <v>0</v>
      </c>
      <c r="Q851" s="62">
        <v>0</v>
      </c>
      <c r="R851" s="62">
        <v>35</v>
      </c>
      <c r="S851" s="62">
        <v>3542</v>
      </c>
      <c r="T851" s="62">
        <v>2130200</v>
      </c>
      <c r="U851" s="65">
        <v>0</v>
      </c>
      <c r="V851" s="65"/>
      <c r="W851" s="65">
        <v>0</v>
      </c>
      <c r="X851" s="65">
        <v>0</v>
      </c>
      <c r="Y851" s="62">
        <v>0</v>
      </c>
      <c r="Z851" s="62">
        <v>0</v>
      </c>
      <c r="AA851" s="62">
        <v>0</v>
      </c>
      <c r="AB851" s="62">
        <v>0</v>
      </c>
      <c r="AC851" s="62">
        <v>0</v>
      </c>
      <c r="AD851" s="62">
        <v>0</v>
      </c>
      <c r="AE851" s="62">
        <v>0</v>
      </c>
      <c r="AF851" s="62">
        <v>0</v>
      </c>
      <c r="AG851" s="62"/>
      <c r="AH851" s="62"/>
      <c r="AI851" s="62"/>
      <c r="AJ851" s="62"/>
    </row>
    <row r="852" spans="1:36" outlineLevel="2" x14ac:dyDescent="0.3">
      <c r="A852" s="62" t="s">
        <v>583</v>
      </c>
      <c r="B852" s="62" t="str">
        <f t="shared" si="110"/>
        <v>MRC</v>
      </c>
      <c r="C852" s="63" t="str">
        <f>VLOOKUP(MID(E852,1,4),Sheet1!B$2:H$123,3,)</f>
        <v>LICENSE SERVICE CENTRE - VEREENIGING</v>
      </c>
      <c r="D852" s="64" t="str">
        <f>VLOOKUP(B852,project!A$2:D$101,2,)</f>
        <v xml:space="preserve">P-MUNICIPAL RUNNING COST                          </v>
      </c>
      <c r="E852" s="63" t="s">
        <v>2195</v>
      </c>
      <c r="F852" s="63" t="s">
        <v>109</v>
      </c>
      <c r="G852" s="65">
        <v>2386203</v>
      </c>
      <c r="H852" s="65">
        <v>2375518</v>
      </c>
      <c r="I852" s="66">
        <f>ROUND(IF(ISERROR(VLOOKUP(CONCATENATE(E852," Total"),[1]salbud19!$E$6:$S$5588,15,)=TRUE),0,VLOOKUP(CONCATENATE(E852," Total"),[1]salbud19!$E$6:$S$5588,15,)),0)</f>
        <v>2515669</v>
      </c>
      <c r="J852" s="66">
        <f t="shared" si="112"/>
        <v>2648999</v>
      </c>
      <c r="K852" s="66">
        <f t="shared" si="112"/>
        <v>2789396</v>
      </c>
      <c r="L852" s="62">
        <v>0</v>
      </c>
      <c r="M852" s="62">
        <v>0</v>
      </c>
      <c r="N852" s="62">
        <v>1390485.96</v>
      </c>
      <c r="O852" s="62"/>
      <c r="P852" s="62">
        <v>985032.04</v>
      </c>
      <c r="Q852" s="62">
        <v>58.53</v>
      </c>
      <c r="R852" s="62">
        <v>35</v>
      </c>
      <c r="S852" s="62">
        <v>3542</v>
      </c>
      <c r="T852" s="62">
        <v>2130300</v>
      </c>
      <c r="U852" s="65">
        <v>1390485.96</v>
      </c>
      <c r="V852" s="65"/>
      <c r="W852" s="65">
        <v>0</v>
      </c>
      <c r="X852" s="65">
        <v>-10685</v>
      </c>
      <c r="Y852" s="62">
        <v>0</v>
      </c>
      <c r="Z852" s="62">
        <v>0</v>
      </c>
      <c r="AA852" s="62">
        <v>0</v>
      </c>
      <c r="AB852" s="62">
        <v>0</v>
      </c>
      <c r="AC852" s="62">
        <v>200709.22</v>
      </c>
      <c r="AD852" s="62">
        <v>0</v>
      </c>
      <c r="AE852" s="62">
        <v>0</v>
      </c>
      <c r="AF852" s="62">
        <v>0</v>
      </c>
      <c r="AG852" s="62"/>
      <c r="AH852" s="62"/>
      <c r="AI852" s="62"/>
      <c r="AJ852" s="62"/>
    </row>
    <row r="853" spans="1:36" outlineLevel="2" x14ac:dyDescent="0.3">
      <c r="A853" s="62" t="s">
        <v>583</v>
      </c>
      <c r="B853" s="62" t="str">
        <f t="shared" si="110"/>
        <v>MRC</v>
      </c>
      <c r="C853" s="63" t="str">
        <f>VLOOKUP(MID(E853,1,4),Sheet1!B$2:H$123,3,)</f>
        <v>LICENSE SERVICE CENTRE - VEREENIGING</v>
      </c>
      <c r="D853" s="64" t="str">
        <f>VLOOKUP(B853,project!A$2:D$101,2,)</f>
        <v xml:space="preserve">P-MUNICIPAL RUNNING COST                          </v>
      </c>
      <c r="E853" s="63" t="s">
        <v>2196</v>
      </c>
      <c r="F853" s="63" t="s">
        <v>110</v>
      </c>
      <c r="G853" s="65">
        <v>89232</v>
      </c>
      <c r="H853" s="65">
        <v>92943</v>
      </c>
      <c r="I853" s="66">
        <f>ROUND(IF(ISERROR(VLOOKUP(CONCATENATE(E853," Total"),[1]salbud19!$E$6:$S$5588,15,)=TRUE),0,VLOOKUP(CONCATENATE(E853," Total"),[1]salbud19!$E$6:$S$5588,15,)),0)</f>
        <v>0</v>
      </c>
      <c r="J853" s="66">
        <f t="shared" si="112"/>
        <v>0</v>
      </c>
      <c r="K853" s="66">
        <f t="shared" si="112"/>
        <v>0</v>
      </c>
      <c r="L853" s="62">
        <v>0</v>
      </c>
      <c r="M853" s="62">
        <v>0</v>
      </c>
      <c r="N853" s="62">
        <v>54265.99</v>
      </c>
      <c r="O853" s="62"/>
      <c r="P853" s="62">
        <v>38677.01</v>
      </c>
      <c r="Q853" s="62">
        <v>58.38</v>
      </c>
      <c r="R853" s="62">
        <v>35</v>
      </c>
      <c r="S853" s="62">
        <v>3542</v>
      </c>
      <c r="T853" s="62">
        <v>2130400</v>
      </c>
      <c r="U853" s="65">
        <v>54265.99</v>
      </c>
      <c r="V853" s="65"/>
      <c r="W853" s="65">
        <v>3711</v>
      </c>
      <c r="X853" s="65">
        <v>0</v>
      </c>
      <c r="Y853" s="62">
        <v>0</v>
      </c>
      <c r="Z853" s="62">
        <v>0</v>
      </c>
      <c r="AA853" s="62">
        <v>0</v>
      </c>
      <c r="AB853" s="62">
        <v>0</v>
      </c>
      <c r="AC853" s="62">
        <v>7730.68</v>
      </c>
      <c r="AD853" s="62">
        <v>0</v>
      </c>
      <c r="AE853" s="62">
        <v>0</v>
      </c>
      <c r="AF853" s="62">
        <v>0</v>
      </c>
      <c r="AG853" s="62"/>
      <c r="AH853" s="62"/>
      <c r="AI853" s="62"/>
      <c r="AJ853" s="62"/>
    </row>
    <row r="854" spans="1:36" outlineLevel="2" x14ac:dyDescent="0.3">
      <c r="A854" s="62" t="s">
        <v>583</v>
      </c>
      <c r="B854" s="62" t="str">
        <f t="shared" si="110"/>
        <v>MRC</v>
      </c>
      <c r="C854" s="63" t="str">
        <f>VLOOKUP(MID(E854,1,4),Sheet1!B$2:H$123,3,)</f>
        <v>LICENSE SERVICE CENTRE - VEREENIGING</v>
      </c>
      <c r="D854" s="64" t="str">
        <f>VLOOKUP(B854,project!A$2:D$101,2,)</f>
        <v xml:space="preserve">P-MUNICIPAL RUNNING COST                          </v>
      </c>
      <c r="E854" s="63" t="s">
        <v>2197</v>
      </c>
      <c r="F854" s="63" t="s">
        <v>110</v>
      </c>
      <c r="G854" s="65">
        <v>0</v>
      </c>
      <c r="H854" s="65">
        <v>0</v>
      </c>
      <c r="I854" s="66">
        <f>ROUND(IF(ISERROR(VLOOKUP(CONCATENATE(E854," Total"),[1]salbud19!$E$6:$S$5588,15,)=TRUE),0,VLOOKUP(CONCATENATE(E854," Total"),[1]salbud19!$E$6:$S$5588,15,)),0)</f>
        <v>92801</v>
      </c>
      <c r="J854" s="66">
        <f t="shared" si="112"/>
        <v>97719</v>
      </c>
      <c r="K854" s="66">
        <f t="shared" si="112"/>
        <v>102898</v>
      </c>
      <c r="L854" s="62">
        <v>0</v>
      </c>
      <c r="M854" s="62">
        <v>0</v>
      </c>
      <c r="N854" s="62">
        <v>0</v>
      </c>
      <c r="O854" s="62"/>
      <c r="P854" s="62">
        <v>0</v>
      </c>
      <c r="Q854" s="62">
        <v>0</v>
      </c>
      <c r="R854" s="62">
        <v>35</v>
      </c>
      <c r="S854" s="62">
        <v>3542</v>
      </c>
      <c r="T854" s="62">
        <v>2130400</v>
      </c>
      <c r="U854" s="65">
        <v>0</v>
      </c>
      <c r="V854" s="65"/>
      <c r="W854" s="65">
        <v>0</v>
      </c>
      <c r="X854" s="65">
        <v>0</v>
      </c>
      <c r="Y854" s="62">
        <v>0</v>
      </c>
      <c r="Z854" s="62">
        <v>0</v>
      </c>
      <c r="AA854" s="62">
        <v>0</v>
      </c>
      <c r="AB854" s="62">
        <v>0</v>
      </c>
      <c r="AC854" s="62">
        <v>0</v>
      </c>
      <c r="AD854" s="62">
        <v>0</v>
      </c>
      <c r="AE854" s="62">
        <v>0</v>
      </c>
      <c r="AF854" s="62">
        <v>0</v>
      </c>
      <c r="AG854" s="62"/>
      <c r="AH854" s="62"/>
      <c r="AI854" s="62"/>
      <c r="AJ854" s="62"/>
    </row>
    <row r="855" spans="1:36" outlineLevel="2" x14ac:dyDescent="0.3">
      <c r="A855" s="62" t="s">
        <v>583</v>
      </c>
      <c r="B855" s="62" t="str">
        <f t="shared" si="110"/>
        <v>MRC</v>
      </c>
      <c r="C855" s="63" t="str">
        <f>VLOOKUP(MID(E855,1,4),Sheet1!B$2:H$123,3,)</f>
        <v>LICENSE SERVICE CENTRE - VEREENIGING</v>
      </c>
      <c r="D855" s="64" t="str">
        <f>VLOOKUP(B855,project!A$2:D$101,2,)</f>
        <v xml:space="preserve">P-MUNICIPAL RUNNING COST                          </v>
      </c>
      <c r="E855" s="63" t="s">
        <v>2198</v>
      </c>
      <c r="F855" s="63" t="s">
        <v>178</v>
      </c>
      <c r="G855" s="65">
        <v>0</v>
      </c>
      <c r="H855" s="65">
        <v>10023</v>
      </c>
      <c r="I855" s="66">
        <f>(H855)</f>
        <v>10023</v>
      </c>
      <c r="J855" s="66">
        <f t="shared" si="112"/>
        <v>10554</v>
      </c>
      <c r="K855" s="66">
        <f t="shared" si="112"/>
        <v>11113</v>
      </c>
      <c r="L855" s="62">
        <v>331.65</v>
      </c>
      <c r="M855" s="62">
        <v>0</v>
      </c>
      <c r="N855" s="62">
        <v>6754.77</v>
      </c>
      <c r="O855" s="62"/>
      <c r="P855" s="62">
        <v>3268.23</v>
      </c>
      <c r="Q855" s="62">
        <v>67.39</v>
      </c>
      <c r="R855" s="62">
        <v>35</v>
      </c>
      <c r="S855" s="62">
        <v>3542</v>
      </c>
      <c r="T855" s="62">
        <v>2301100</v>
      </c>
      <c r="U855" s="65">
        <v>6754.77</v>
      </c>
      <c r="V855" s="65"/>
      <c r="W855" s="65">
        <v>10023</v>
      </c>
      <c r="X855" s="65">
        <v>0</v>
      </c>
      <c r="Y855" s="62">
        <v>0</v>
      </c>
      <c r="Z855" s="62">
        <v>0</v>
      </c>
      <c r="AA855" s="62">
        <v>0</v>
      </c>
      <c r="AB855" s="62">
        <v>0</v>
      </c>
      <c r="AC855" s="62">
        <v>720</v>
      </c>
      <c r="AD855" s="62">
        <v>0</v>
      </c>
      <c r="AE855" s="62">
        <v>0</v>
      </c>
      <c r="AF855" s="62">
        <v>0</v>
      </c>
      <c r="AG855" s="62"/>
      <c r="AH855" s="62"/>
      <c r="AI855" s="62"/>
      <c r="AJ855" s="62"/>
    </row>
    <row r="856" spans="1:36" outlineLevel="2" x14ac:dyDescent="0.3">
      <c r="A856" s="62" t="s">
        <v>583</v>
      </c>
      <c r="B856" s="62" t="str">
        <f t="shared" si="110"/>
        <v>MRC</v>
      </c>
      <c r="C856" s="63" t="str">
        <f>VLOOKUP(MID(E856,1,4),Sheet1!B$2:H$123,3,)</f>
        <v>LICENSE SERVICE CENTRE - VEREENIGING</v>
      </c>
      <c r="D856" s="64" t="str">
        <f>VLOOKUP(B856,project!A$2:D$101,2,)</f>
        <v xml:space="preserve">P-MUNICIPAL RUNNING COST                          </v>
      </c>
      <c r="E856" s="63" t="s">
        <v>2199</v>
      </c>
      <c r="F856" s="63" t="s">
        <v>178</v>
      </c>
      <c r="G856" s="65">
        <v>0</v>
      </c>
      <c r="H856" s="65">
        <v>720</v>
      </c>
      <c r="I856" s="66">
        <v>0</v>
      </c>
      <c r="J856" s="66">
        <f t="shared" si="112"/>
        <v>0</v>
      </c>
      <c r="K856" s="66">
        <f t="shared" si="112"/>
        <v>0</v>
      </c>
      <c r="L856" s="62">
        <v>0</v>
      </c>
      <c r="M856" s="62">
        <v>0</v>
      </c>
      <c r="N856" s="62">
        <v>720</v>
      </c>
      <c r="O856" s="62"/>
      <c r="P856" s="62">
        <v>0</v>
      </c>
      <c r="Q856" s="62">
        <v>100</v>
      </c>
      <c r="R856" s="62">
        <v>35</v>
      </c>
      <c r="S856" s="62">
        <v>3542</v>
      </c>
      <c r="T856" s="62">
        <v>2301100</v>
      </c>
      <c r="U856" s="65">
        <v>720</v>
      </c>
      <c r="V856" s="65"/>
      <c r="W856" s="65">
        <v>720</v>
      </c>
      <c r="X856" s="65">
        <v>0</v>
      </c>
      <c r="Y856" s="62">
        <v>0</v>
      </c>
      <c r="Z856" s="62">
        <v>0</v>
      </c>
      <c r="AA856" s="62">
        <v>0</v>
      </c>
      <c r="AB856" s="62">
        <v>0</v>
      </c>
      <c r="AC856" s="62">
        <v>2160</v>
      </c>
      <c r="AD856" s="62">
        <v>0</v>
      </c>
      <c r="AE856" s="62">
        <v>0</v>
      </c>
      <c r="AF856" s="62">
        <v>0</v>
      </c>
      <c r="AG856" s="62"/>
      <c r="AH856" s="62"/>
      <c r="AI856" s="62"/>
      <c r="AJ856" s="62"/>
    </row>
    <row r="857" spans="1:36" outlineLevel="2" x14ac:dyDescent="0.3">
      <c r="A857" s="62" t="s">
        <v>583</v>
      </c>
      <c r="B857" s="62" t="str">
        <f t="shared" si="110"/>
        <v>MRC</v>
      </c>
      <c r="C857" s="63" t="str">
        <f>VLOOKUP(MID(E857,1,4),Sheet1!B$2:H$123,3,)</f>
        <v>LICENSE SERVICE CENTRE - VEREENIGING</v>
      </c>
      <c r="D857" s="64" t="str">
        <f>VLOOKUP(B857,project!A$2:D$101,2,)</f>
        <v xml:space="preserve">P-MUNICIPAL RUNNING COST                          </v>
      </c>
      <c r="E857" s="63" t="s">
        <v>2200</v>
      </c>
      <c r="F857" s="63" t="s">
        <v>178</v>
      </c>
      <c r="G857" s="65">
        <v>9207</v>
      </c>
      <c r="H857" s="65">
        <v>0</v>
      </c>
      <c r="I857" s="66">
        <f>(H857)</f>
        <v>0</v>
      </c>
      <c r="J857" s="66">
        <f t="shared" si="112"/>
        <v>0</v>
      </c>
      <c r="K857" s="66">
        <f t="shared" si="112"/>
        <v>0</v>
      </c>
      <c r="L857" s="62">
        <v>0</v>
      </c>
      <c r="M857" s="62">
        <v>0</v>
      </c>
      <c r="N857" s="62">
        <v>0</v>
      </c>
      <c r="O857" s="62"/>
      <c r="P857" s="62">
        <v>0</v>
      </c>
      <c r="Q857" s="62">
        <v>0</v>
      </c>
      <c r="R857" s="62">
        <v>35</v>
      </c>
      <c r="S857" s="62">
        <v>3542</v>
      </c>
      <c r="T857" s="62">
        <v>2301100</v>
      </c>
      <c r="U857" s="65">
        <v>0</v>
      </c>
      <c r="V857" s="65"/>
      <c r="W857" s="65">
        <v>0</v>
      </c>
      <c r="X857" s="65">
        <v>-9207</v>
      </c>
      <c r="Y857" s="62">
        <v>0</v>
      </c>
      <c r="Z857" s="62">
        <v>0</v>
      </c>
      <c r="AA857" s="62">
        <v>0</v>
      </c>
      <c r="AB857" s="62">
        <v>0</v>
      </c>
      <c r="AC857" s="62">
        <v>0</v>
      </c>
      <c r="AD857" s="62">
        <v>0</v>
      </c>
      <c r="AE857" s="62">
        <v>0</v>
      </c>
      <c r="AF857" s="62">
        <v>0</v>
      </c>
      <c r="AG857" s="62"/>
      <c r="AH857" s="62"/>
      <c r="AI857" s="62"/>
      <c r="AJ857" s="62"/>
    </row>
    <row r="858" spans="1:36" outlineLevel="2" x14ac:dyDescent="0.3">
      <c r="A858" s="62" t="s">
        <v>583</v>
      </c>
      <c r="B858" s="62" t="str">
        <f t="shared" si="110"/>
        <v>MRC</v>
      </c>
      <c r="C858" s="63" t="str">
        <f>VLOOKUP(MID(E858,1,4),Sheet1!B$2:H$123,3,)</f>
        <v>LICENSE SERVICE CENTRE - VEREENIGING</v>
      </c>
      <c r="D858" s="64" t="str">
        <f>VLOOKUP(B858,project!A$2:D$101,2,)</f>
        <v xml:space="preserve">P-MUNICIPAL RUNNING COST                          </v>
      </c>
      <c r="E858" s="63" t="s">
        <v>2201</v>
      </c>
      <c r="F858" s="63" t="s">
        <v>195</v>
      </c>
      <c r="G858" s="65">
        <v>360400</v>
      </c>
      <c r="H858" s="65">
        <v>208393</v>
      </c>
      <c r="I858" s="66">
        <f>(H858)</f>
        <v>208393</v>
      </c>
      <c r="J858" s="66">
        <f t="shared" si="112"/>
        <v>219438</v>
      </c>
      <c r="K858" s="66">
        <f t="shared" si="112"/>
        <v>231068</v>
      </c>
      <c r="L858" s="62">
        <v>0</v>
      </c>
      <c r="M858" s="62">
        <v>45416.800000000003</v>
      </c>
      <c r="N858" s="62">
        <v>151536.65</v>
      </c>
      <c r="O858" s="62"/>
      <c r="P858" s="62">
        <v>56856.35</v>
      </c>
      <c r="Q858" s="62">
        <v>72.709999999999994</v>
      </c>
      <c r="R858" s="62">
        <v>35</v>
      </c>
      <c r="S858" s="62">
        <v>3542</v>
      </c>
      <c r="T858" s="62">
        <v>2304510</v>
      </c>
      <c r="U858" s="65">
        <v>151536.65</v>
      </c>
      <c r="V858" s="65"/>
      <c r="W858" s="65">
        <v>0</v>
      </c>
      <c r="X858" s="65">
        <v>-152007</v>
      </c>
      <c r="Y858" s="62">
        <v>45416.800000000003</v>
      </c>
      <c r="Z858" s="62">
        <v>0</v>
      </c>
      <c r="AA858" s="62">
        <v>0</v>
      </c>
      <c r="AB858" s="62">
        <v>0</v>
      </c>
      <c r="AC858" s="62">
        <v>0</v>
      </c>
      <c r="AD858" s="62">
        <v>0</v>
      </c>
      <c r="AE858" s="62">
        <v>0</v>
      </c>
      <c r="AF858" s="62">
        <v>0</v>
      </c>
      <c r="AG858" s="62"/>
      <c r="AH858" s="62"/>
      <c r="AI858" s="62"/>
      <c r="AJ858" s="62"/>
    </row>
    <row r="859" spans="1:36" outlineLevel="2" x14ac:dyDescent="0.3">
      <c r="A859" s="62" t="s">
        <v>583</v>
      </c>
      <c r="B859" s="62" t="str">
        <f t="shared" si="110"/>
        <v>MRC</v>
      </c>
      <c r="C859" s="63" t="str">
        <f>VLOOKUP(MID(E859,1,4),Sheet1!B$2:H$123,3,)</f>
        <v>LICENSE SERVICE CENTRE - VEREENIGING</v>
      </c>
      <c r="D859" s="64" t="str">
        <f>VLOOKUP(B859,project!A$2:D$101,2,)</f>
        <v xml:space="preserve">P-MUNICIPAL RUNNING COST                          </v>
      </c>
      <c r="E859" s="63" t="s">
        <v>2202</v>
      </c>
      <c r="F859" s="63" t="s">
        <v>198</v>
      </c>
      <c r="G859" s="65">
        <v>126700</v>
      </c>
      <c r="H859" s="65">
        <v>133171</v>
      </c>
      <c r="I859" s="66">
        <f>ROUND(IF(ISERROR(VLOOKUP(CONCATENATE(E859," Total"),[1]salbud19!$E$6:$S$5588,15,)=TRUE),0,VLOOKUP(CONCATENATE(E859," Total"),[1]salbud19!$E$6:$S$5588,15,)),0)</f>
        <v>136767</v>
      </c>
      <c r="J859" s="66">
        <f t="shared" si="112"/>
        <v>144016</v>
      </c>
      <c r="K859" s="66">
        <f t="shared" si="112"/>
        <v>151649</v>
      </c>
      <c r="L859" s="62">
        <v>0</v>
      </c>
      <c r="M859" s="62">
        <v>0</v>
      </c>
      <c r="N859" s="62">
        <v>81864.23</v>
      </c>
      <c r="O859" s="62"/>
      <c r="P859" s="62">
        <v>51306.77</v>
      </c>
      <c r="Q859" s="62">
        <v>61.47</v>
      </c>
      <c r="R859" s="62">
        <v>35</v>
      </c>
      <c r="S859" s="62">
        <v>3542</v>
      </c>
      <c r="T859" s="62">
        <v>2305410</v>
      </c>
      <c r="U859" s="65">
        <v>81864.23</v>
      </c>
      <c r="V859" s="65"/>
      <c r="W859" s="65">
        <v>6471</v>
      </c>
      <c r="X859" s="65">
        <v>0</v>
      </c>
      <c r="Y859" s="62">
        <v>0</v>
      </c>
      <c r="Z859" s="62">
        <v>0</v>
      </c>
      <c r="AA859" s="62">
        <v>0</v>
      </c>
      <c r="AB859" s="62">
        <v>0</v>
      </c>
      <c r="AC859" s="62">
        <v>11323.76</v>
      </c>
      <c r="AD859" s="62">
        <v>0</v>
      </c>
      <c r="AE859" s="62">
        <v>0</v>
      </c>
      <c r="AF859" s="62">
        <v>0</v>
      </c>
      <c r="AG859" s="62"/>
      <c r="AH859" s="62"/>
      <c r="AI859" s="62"/>
      <c r="AJ859" s="62"/>
    </row>
    <row r="860" spans="1:36" outlineLevel="2" x14ac:dyDescent="0.3">
      <c r="A860" s="62" t="s">
        <v>583</v>
      </c>
      <c r="B860" s="62" t="str">
        <f t="shared" si="110"/>
        <v>MRC</v>
      </c>
      <c r="C860" s="63" t="str">
        <f>VLOOKUP(MID(E860,1,4),Sheet1!B$2:H$123,3,)</f>
        <v>LICENSE SERVICE CENTRE - VEREENIGING</v>
      </c>
      <c r="D860" s="64" t="str">
        <f>VLOOKUP(B860,project!A$2:D$101,2,)</f>
        <v xml:space="preserve">P-MUNICIPAL RUNNING COST                          </v>
      </c>
      <c r="E860" s="63" t="s">
        <v>2203</v>
      </c>
      <c r="F860" s="63" t="s">
        <v>204</v>
      </c>
      <c r="G860" s="65">
        <v>21200</v>
      </c>
      <c r="H860" s="65">
        <v>0</v>
      </c>
      <c r="I860" s="66">
        <f>(H860)</f>
        <v>0</v>
      </c>
      <c r="J860" s="66">
        <f t="shared" si="112"/>
        <v>0</v>
      </c>
      <c r="K860" s="66">
        <f t="shared" si="112"/>
        <v>0</v>
      </c>
      <c r="L860" s="62">
        <v>0</v>
      </c>
      <c r="M860" s="62">
        <v>0</v>
      </c>
      <c r="N860" s="62">
        <v>0</v>
      </c>
      <c r="O860" s="62"/>
      <c r="P860" s="62">
        <v>0</v>
      </c>
      <c r="Q860" s="62">
        <v>0</v>
      </c>
      <c r="R860" s="62">
        <v>35</v>
      </c>
      <c r="S860" s="62">
        <v>3542</v>
      </c>
      <c r="T860" s="62">
        <v>2305810</v>
      </c>
      <c r="U860" s="65">
        <v>0</v>
      </c>
      <c r="V860" s="65"/>
      <c r="W860" s="65">
        <v>0</v>
      </c>
      <c r="X860" s="65">
        <v>-21200</v>
      </c>
      <c r="Y860" s="62">
        <v>0</v>
      </c>
      <c r="Z860" s="62">
        <v>0</v>
      </c>
      <c r="AA860" s="62">
        <v>0</v>
      </c>
      <c r="AB860" s="62">
        <v>0</v>
      </c>
      <c r="AC860" s="62">
        <v>0</v>
      </c>
      <c r="AD860" s="62">
        <v>0</v>
      </c>
      <c r="AE860" s="62">
        <v>0</v>
      </c>
      <c r="AF860" s="62">
        <v>0</v>
      </c>
      <c r="AG860" s="62"/>
      <c r="AH860" s="62"/>
      <c r="AI860" s="62"/>
      <c r="AJ860" s="62"/>
    </row>
    <row r="861" spans="1:36" outlineLevel="2" x14ac:dyDescent="0.3">
      <c r="A861" s="62" t="s">
        <v>583</v>
      </c>
      <c r="B861" s="62" t="str">
        <f t="shared" si="110"/>
        <v>MRC</v>
      </c>
      <c r="C861" s="63" t="str">
        <f>VLOOKUP(MID(E861,1,4),Sheet1!B$2:H$123,3,)</f>
        <v>LICENSE SERVICE CENTRE - VEREENIGING</v>
      </c>
      <c r="D861" s="64" t="str">
        <f>VLOOKUP(B861,project!A$2:D$101,2,)</f>
        <v xml:space="preserve">P-MUNICIPAL RUNNING COST                          </v>
      </c>
      <c r="E861" s="63" t="s">
        <v>2204</v>
      </c>
      <c r="F861" s="63" t="s">
        <v>212</v>
      </c>
      <c r="G861" s="65">
        <v>445624</v>
      </c>
      <c r="H861" s="65">
        <v>205373</v>
      </c>
      <c r="I861" s="66">
        <f>(H861)</f>
        <v>205373</v>
      </c>
      <c r="J861" s="66">
        <f t="shared" si="112"/>
        <v>216258</v>
      </c>
      <c r="K861" s="66">
        <f t="shared" si="112"/>
        <v>227720</v>
      </c>
      <c r="L861" s="62">
        <v>15644.7</v>
      </c>
      <c r="M861" s="62">
        <v>39115.94</v>
      </c>
      <c r="N861" s="62">
        <v>172981.96</v>
      </c>
      <c r="O861" s="62"/>
      <c r="P861" s="62">
        <v>32391.040000000001</v>
      </c>
      <c r="Q861" s="62">
        <v>84.22</v>
      </c>
      <c r="R861" s="62">
        <v>35</v>
      </c>
      <c r="S861" s="62">
        <v>3542</v>
      </c>
      <c r="T861" s="62">
        <v>2320600</v>
      </c>
      <c r="U861" s="65">
        <v>172981.96</v>
      </c>
      <c r="V861" s="65"/>
      <c r="W861" s="65">
        <v>0</v>
      </c>
      <c r="X861" s="65">
        <v>-240251</v>
      </c>
      <c r="Y861" s="62">
        <v>39115.94</v>
      </c>
      <c r="Z861" s="62">
        <v>3200</v>
      </c>
      <c r="AA861" s="62">
        <v>0</v>
      </c>
      <c r="AB861" s="62">
        <v>0</v>
      </c>
      <c r="AC861" s="62">
        <v>3200</v>
      </c>
      <c r="AD861" s="62">
        <v>0</v>
      </c>
      <c r="AE861" s="62">
        <v>0</v>
      </c>
      <c r="AF861" s="62">
        <v>0</v>
      </c>
      <c r="AG861" s="62"/>
      <c r="AH861" s="62"/>
      <c r="AI861" s="62"/>
      <c r="AJ861" s="62"/>
    </row>
    <row r="862" spans="1:36" s="30" customFormat="1" outlineLevel="1" x14ac:dyDescent="0.3">
      <c r="A862" s="72"/>
      <c r="B862" s="72"/>
      <c r="C862" s="73" t="s">
        <v>3536</v>
      </c>
      <c r="D862" s="59"/>
      <c r="E862" s="73"/>
      <c r="F862" s="73"/>
      <c r="G862" s="74">
        <f>SUBTOTAL(9,G831:G861)</f>
        <v>-6907076</v>
      </c>
      <c r="H862" s="74">
        <f>SUBTOTAL(9,H831:H861)</f>
        <v>3640451</v>
      </c>
      <c r="I862" s="75">
        <f>SUBTOTAL(9,I831:I861)</f>
        <v>3299671</v>
      </c>
      <c r="J862" s="75">
        <f>SUBTOTAL(9,J831:J861)</f>
        <v>3474553</v>
      </c>
      <c r="K862" s="75">
        <f>SUBTOTAL(9,K831:K861)</f>
        <v>3658704</v>
      </c>
      <c r="L862" s="72"/>
      <c r="M862" s="72"/>
      <c r="N862" s="72"/>
      <c r="O862" s="72"/>
      <c r="P862" s="72"/>
      <c r="Q862" s="72"/>
      <c r="R862" s="72"/>
      <c r="S862" s="72"/>
      <c r="T862" s="72"/>
      <c r="U862" s="74"/>
      <c r="V862" s="74"/>
      <c r="W862" s="74"/>
      <c r="X862" s="74"/>
      <c r="Y862" s="72"/>
      <c r="Z862" s="72"/>
      <c r="AA862" s="72"/>
      <c r="AB862" s="72"/>
      <c r="AC862" s="72"/>
      <c r="AD862" s="72"/>
      <c r="AE862" s="72"/>
      <c r="AF862" s="72"/>
      <c r="AG862" s="72"/>
      <c r="AH862" s="72"/>
      <c r="AI862" s="72"/>
      <c r="AJ862" s="72"/>
    </row>
    <row r="863" spans="1:36" outlineLevel="2" x14ac:dyDescent="0.3">
      <c r="A863" s="62" t="s">
        <v>583</v>
      </c>
      <c r="B863" s="62" t="str">
        <f t="shared" ref="B863:B885" si="113">MID(E863,14,3)</f>
        <v>ZZZ</v>
      </c>
      <c r="C863" s="63" t="str">
        <f>VLOOKUP(MID(E863,1,4),Sheet1!B$2:H$123,3,)</f>
        <v>LICENSE SERVICE CENTRE - VANDERBIJL PARK</v>
      </c>
      <c r="D863" s="64" t="str">
        <f>VLOOKUP(B863,project!A$2:D$101,2,)</f>
        <v xml:space="preserve">P-DEFAULT TRANSACTIONS                            </v>
      </c>
      <c r="E863" s="63" t="s">
        <v>2213</v>
      </c>
      <c r="F863" s="63" t="s">
        <v>24</v>
      </c>
      <c r="G863" s="65">
        <v>-1342685</v>
      </c>
      <c r="H863" s="65">
        <v>0</v>
      </c>
      <c r="I863" s="66">
        <f t="shared" ref="I863:I869" si="114">(H863)</f>
        <v>0</v>
      </c>
      <c r="J863" s="66">
        <f t="shared" ref="J863:K870" si="115">ROUND(SUM(I863*5.3%)+I863,0)</f>
        <v>0</v>
      </c>
      <c r="K863" s="66">
        <f t="shared" si="115"/>
        <v>0</v>
      </c>
      <c r="L863" s="62">
        <v>0</v>
      </c>
      <c r="M863" s="62">
        <v>0</v>
      </c>
      <c r="N863" s="62">
        <v>0</v>
      </c>
      <c r="O863" s="62"/>
      <c r="P863" s="62">
        <v>0</v>
      </c>
      <c r="Q863" s="62">
        <v>0</v>
      </c>
      <c r="R863" s="62">
        <v>35</v>
      </c>
      <c r="S863" s="62">
        <v>3543</v>
      </c>
      <c r="T863" s="62">
        <v>1062030</v>
      </c>
      <c r="U863" s="65">
        <v>0</v>
      </c>
      <c r="V863" s="65"/>
      <c r="W863" s="65">
        <v>1342685</v>
      </c>
      <c r="X863" s="65">
        <v>0</v>
      </c>
      <c r="Y863" s="62">
        <v>0</v>
      </c>
      <c r="Z863" s="62">
        <v>0</v>
      </c>
      <c r="AA863" s="62">
        <v>0</v>
      </c>
      <c r="AB863" s="62">
        <v>0</v>
      </c>
      <c r="AC863" s="62">
        <v>0</v>
      </c>
      <c r="AD863" s="62">
        <v>0</v>
      </c>
      <c r="AE863" s="62">
        <v>0</v>
      </c>
      <c r="AF863" s="62">
        <v>0</v>
      </c>
      <c r="AG863" s="62"/>
      <c r="AH863" s="62"/>
      <c r="AI863" s="62"/>
      <c r="AJ863" s="62"/>
    </row>
    <row r="864" spans="1:36" outlineLevel="2" x14ac:dyDescent="0.3">
      <c r="A864" s="62" t="s">
        <v>583</v>
      </c>
      <c r="B864" s="62" t="str">
        <f t="shared" si="113"/>
        <v>ZZZ</v>
      </c>
      <c r="C864" s="63" t="str">
        <f>VLOOKUP(MID(E864,1,4),Sheet1!B$2:H$123,3,)</f>
        <v>LICENSE SERVICE CENTRE - VANDERBIJL PARK</v>
      </c>
      <c r="D864" s="64" t="str">
        <f>VLOOKUP(B864,project!A$2:D$101,2,)</f>
        <v xml:space="preserve">P-DEFAULT TRANSACTIONS                            </v>
      </c>
      <c r="E864" s="63" t="s">
        <v>2214</v>
      </c>
      <c r="F864" s="63" t="s">
        <v>25</v>
      </c>
      <c r="G864" s="65">
        <v>-2554232</v>
      </c>
      <c r="H864" s="65">
        <v>0</v>
      </c>
      <c r="I864" s="66">
        <f t="shared" si="114"/>
        <v>0</v>
      </c>
      <c r="J864" s="66">
        <f t="shared" si="115"/>
        <v>0</v>
      </c>
      <c r="K864" s="66">
        <f t="shared" si="115"/>
        <v>0</v>
      </c>
      <c r="L864" s="62">
        <v>0</v>
      </c>
      <c r="M864" s="62">
        <v>0</v>
      </c>
      <c r="N864" s="62">
        <v>0</v>
      </c>
      <c r="O864" s="62"/>
      <c r="P864" s="62">
        <v>0</v>
      </c>
      <c r="Q864" s="62">
        <v>0</v>
      </c>
      <c r="R864" s="62">
        <v>35</v>
      </c>
      <c r="S864" s="62">
        <v>3543</v>
      </c>
      <c r="T864" s="62">
        <v>1062040</v>
      </c>
      <c r="U864" s="65">
        <v>0</v>
      </c>
      <c r="V864" s="65"/>
      <c r="W864" s="65">
        <v>2554232</v>
      </c>
      <c r="X864" s="65">
        <v>0</v>
      </c>
      <c r="Y864" s="62">
        <v>0</v>
      </c>
      <c r="Z864" s="62">
        <v>0</v>
      </c>
      <c r="AA864" s="62">
        <v>0</v>
      </c>
      <c r="AB864" s="62">
        <v>0</v>
      </c>
      <c r="AC864" s="62">
        <v>0</v>
      </c>
      <c r="AD864" s="62">
        <v>0</v>
      </c>
      <c r="AE864" s="62">
        <v>0</v>
      </c>
      <c r="AF864" s="62">
        <v>0</v>
      </c>
      <c r="AG864" s="62"/>
      <c r="AH864" s="62"/>
      <c r="AI864" s="62"/>
      <c r="AJ864" s="62"/>
    </row>
    <row r="865" spans="1:36" outlineLevel="2" x14ac:dyDescent="0.3">
      <c r="A865" s="62" t="s">
        <v>583</v>
      </c>
      <c r="B865" s="62" t="str">
        <f t="shared" si="113"/>
        <v>ZZZ</v>
      </c>
      <c r="C865" s="63" t="str">
        <f>VLOOKUP(MID(E865,1,4),Sheet1!B$2:H$123,3,)</f>
        <v>LICENSE SERVICE CENTRE - VANDERBIJL PARK</v>
      </c>
      <c r="D865" s="64" t="str">
        <f>VLOOKUP(B865,project!A$2:D$101,2,)</f>
        <v xml:space="preserve">P-DEFAULT TRANSACTIONS                            </v>
      </c>
      <c r="E865" s="63" t="s">
        <v>2215</v>
      </c>
      <c r="F865" s="63" t="s">
        <v>26</v>
      </c>
      <c r="G865" s="65">
        <v>-610</v>
      </c>
      <c r="H865" s="65">
        <v>0</v>
      </c>
      <c r="I865" s="66">
        <f t="shared" si="114"/>
        <v>0</v>
      </c>
      <c r="J865" s="66">
        <f t="shared" si="115"/>
        <v>0</v>
      </c>
      <c r="K865" s="66">
        <f t="shared" si="115"/>
        <v>0</v>
      </c>
      <c r="L865" s="62">
        <v>0</v>
      </c>
      <c r="M865" s="62">
        <v>0</v>
      </c>
      <c r="N865" s="62">
        <v>0</v>
      </c>
      <c r="O865" s="62"/>
      <c r="P865" s="62">
        <v>0</v>
      </c>
      <c r="Q865" s="62">
        <v>0</v>
      </c>
      <c r="R865" s="62">
        <v>35</v>
      </c>
      <c r="S865" s="62">
        <v>3543</v>
      </c>
      <c r="T865" s="62">
        <v>1062080</v>
      </c>
      <c r="U865" s="65">
        <v>0</v>
      </c>
      <c r="V865" s="65"/>
      <c r="W865" s="65">
        <v>610</v>
      </c>
      <c r="X865" s="65">
        <v>0</v>
      </c>
      <c r="Y865" s="62">
        <v>0</v>
      </c>
      <c r="Z865" s="62">
        <v>0</v>
      </c>
      <c r="AA865" s="62">
        <v>0</v>
      </c>
      <c r="AB865" s="62">
        <v>0</v>
      </c>
      <c r="AC865" s="62">
        <v>0</v>
      </c>
      <c r="AD865" s="62">
        <v>0</v>
      </c>
      <c r="AE865" s="62">
        <v>0</v>
      </c>
      <c r="AF865" s="62">
        <v>0</v>
      </c>
      <c r="AG865" s="62"/>
      <c r="AH865" s="62"/>
      <c r="AI865" s="62"/>
      <c r="AJ865" s="62"/>
    </row>
    <row r="866" spans="1:36" outlineLevel="2" x14ac:dyDescent="0.3">
      <c r="A866" s="62" t="s">
        <v>583</v>
      </c>
      <c r="B866" s="62" t="str">
        <f t="shared" si="113"/>
        <v>ZZZ</v>
      </c>
      <c r="C866" s="63" t="str">
        <f>VLOOKUP(MID(E866,1,4),Sheet1!B$2:H$123,3,)</f>
        <v>LICENSE SERVICE CENTRE - VANDERBIJL PARK</v>
      </c>
      <c r="D866" s="64" t="str">
        <f>VLOOKUP(B866,project!A$2:D$101,2,)</f>
        <v xml:space="preserve">P-DEFAULT TRANSACTIONS                            </v>
      </c>
      <c r="E866" s="63" t="s">
        <v>2216</v>
      </c>
      <c r="F866" s="63" t="s">
        <v>27</v>
      </c>
      <c r="G866" s="65">
        <v>-1219123</v>
      </c>
      <c r="H866" s="65">
        <v>0</v>
      </c>
      <c r="I866" s="66">
        <f t="shared" si="114"/>
        <v>0</v>
      </c>
      <c r="J866" s="66">
        <f t="shared" si="115"/>
        <v>0</v>
      </c>
      <c r="K866" s="66">
        <f t="shared" si="115"/>
        <v>0</v>
      </c>
      <c r="L866" s="62">
        <v>0</v>
      </c>
      <c r="M866" s="62">
        <v>0</v>
      </c>
      <c r="N866" s="62">
        <v>0</v>
      </c>
      <c r="O866" s="62"/>
      <c r="P866" s="62">
        <v>0</v>
      </c>
      <c r="Q866" s="62">
        <v>0</v>
      </c>
      <c r="R866" s="62">
        <v>35</v>
      </c>
      <c r="S866" s="62">
        <v>3543</v>
      </c>
      <c r="T866" s="62">
        <v>1062090</v>
      </c>
      <c r="U866" s="65">
        <v>0</v>
      </c>
      <c r="V866" s="65"/>
      <c r="W866" s="65">
        <v>1219123</v>
      </c>
      <c r="X866" s="65">
        <v>0</v>
      </c>
      <c r="Y866" s="62">
        <v>0</v>
      </c>
      <c r="Z866" s="62">
        <v>0</v>
      </c>
      <c r="AA866" s="62">
        <v>0</v>
      </c>
      <c r="AB866" s="62">
        <v>0</v>
      </c>
      <c r="AC866" s="62">
        <v>0</v>
      </c>
      <c r="AD866" s="62">
        <v>0</v>
      </c>
      <c r="AE866" s="62">
        <v>0</v>
      </c>
      <c r="AF866" s="62">
        <v>0</v>
      </c>
      <c r="AG866" s="62"/>
      <c r="AH866" s="62"/>
      <c r="AI866" s="62"/>
      <c r="AJ866" s="62"/>
    </row>
    <row r="867" spans="1:36" outlineLevel="2" x14ac:dyDescent="0.3">
      <c r="A867" s="62" t="s">
        <v>583</v>
      </c>
      <c r="B867" s="62" t="str">
        <f t="shared" si="113"/>
        <v>ZZZ</v>
      </c>
      <c r="C867" s="63" t="str">
        <f>VLOOKUP(MID(E867,1,4),Sheet1!B$2:H$123,3,)</f>
        <v>LICENSE SERVICE CENTRE - VANDERBIJL PARK</v>
      </c>
      <c r="D867" s="64" t="str">
        <f>VLOOKUP(B867,project!A$2:D$101,2,)</f>
        <v xml:space="preserve">P-DEFAULT TRANSACTIONS                            </v>
      </c>
      <c r="E867" s="63" t="s">
        <v>2217</v>
      </c>
      <c r="F867" s="63" t="s">
        <v>28</v>
      </c>
      <c r="G867" s="65">
        <v>-601878</v>
      </c>
      <c r="H867" s="65">
        <v>0</v>
      </c>
      <c r="I867" s="66">
        <f t="shared" si="114"/>
        <v>0</v>
      </c>
      <c r="J867" s="66">
        <f t="shared" si="115"/>
        <v>0</v>
      </c>
      <c r="K867" s="66">
        <f t="shared" si="115"/>
        <v>0</v>
      </c>
      <c r="L867" s="62">
        <v>0</v>
      </c>
      <c r="M867" s="62">
        <v>0</v>
      </c>
      <c r="N867" s="62">
        <v>0</v>
      </c>
      <c r="O867" s="62"/>
      <c r="P867" s="62">
        <v>0</v>
      </c>
      <c r="Q867" s="62">
        <v>0</v>
      </c>
      <c r="R867" s="62">
        <v>35</v>
      </c>
      <c r="S867" s="62">
        <v>3543</v>
      </c>
      <c r="T867" s="62">
        <v>1062100</v>
      </c>
      <c r="U867" s="65">
        <v>0</v>
      </c>
      <c r="V867" s="65"/>
      <c r="W867" s="65">
        <v>601878</v>
      </c>
      <c r="X867" s="65">
        <v>0</v>
      </c>
      <c r="Y867" s="62">
        <v>0</v>
      </c>
      <c r="Z867" s="62">
        <v>0</v>
      </c>
      <c r="AA867" s="62">
        <v>0</v>
      </c>
      <c r="AB867" s="62">
        <v>0</v>
      </c>
      <c r="AC867" s="62">
        <v>0</v>
      </c>
      <c r="AD867" s="62">
        <v>0</v>
      </c>
      <c r="AE867" s="62">
        <v>0</v>
      </c>
      <c r="AF867" s="62">
        <v>0</v>
      </c>
      <c r="AG867" s="62"/>
      <c r="AH867" s="62"/>
      <c r="AI867" s="62"/>
      <c r="AJ867" s="62"/>
    </row>
    <row r="868" spans="1:36" outlineLevel="2" x14ac:dyDescent="0.3">
      <c r="A868" s="62" t="s">
        <v>583</v>
      </c>
      <c r="B868" s="62" t="str">
        <f t="shared" si="113"/>
        <v>ZZZ</v>
      </c>
      <c r="C868" s="63" t="str">
        <f>VLOOKUP(MID(E868,1,4),Sheet1!B$2:H$123,3,)</f>
        <v>LICENSE SERVICE CENTRE - VANDERBIJL PARK</v>
      </c>
      <c r="D868" s="64" t="str">
        <f>VLOOKUP(B868,project!A$2:D$101,2,)</f>
        <v xml:space="preserve">P-DEFAULT TRANSACTIONS                            </v>
      </c>
      <c r="E868" s="63" t="s">
        <v>2218</v>
      </c>
      <c r="F868" s="63" t="s">
        <v>29</v>
      </c>
      <c r="G868" s="65">
        <v>-16724810</v>
      </c>
      <c r="H868" s="65">
        <v>0</v>
      </c>
      <c r="I868" s="66">
        <f t="shared" si="114"/>
        <v>0</v>
      </c>
      <c r="J868" s="66">
        <f t="shared" si="115"/>
        <v>0</v>
      </c>
      <c r="K868" s="66">
        <f t="shared" si="115"/>
        <v>0</v>
      </c>
      <c r="L868" s="62">
        <v>0</v>
      </c>
      <c r="M868" s="62">
        <v>0</v>
      </c>
      <c r="N868" s="62">
        <v>0</v>
      </c>
      <c r="O868" s="62"/>
      <c r="P868" s="62">
        <v>0</v>
      </c>
      <c r="Q868" s="62">
        <v>0</v>
      </c>
      <c r="R868" s="62">
        <v>35</v>
      </c>
      <c r="S868" s="62">
        <v>3543</v>
      </c>
      <c r="T868" s="62">
        <v>1062130</v>
      </c>
      <c r="U868" s="65">
        <v>0</v>
      </c>
      <c r="V868" s="65"/>
      <c r="W868" s="65">
        <v>16724810</v>
      </c>
      <c r="X868" s="65">
        <v>0</v>
      </c>
      <c r="Y868" s="62">
        <v>0</v>
      </c>
      <c r="Z868" s="62">
        <v>0</v>
      </c>
      <c r="AA868" s="62">
        <v>0</v>
      </c>
      <c r="AB868" s="62">
        <v>0</v>
      </c>
      <c r="AC868" s="62">
        <v>0</v>
      </c>
      <c r="AD868" s="62">
        <v>0</v>
      </c>
      <c r="AE868" s="62">
        <v>0</v>
      </c>
      <c r="AF868" s="62">
        <v>0</v>
      </c>
      <c r="AG868" s="62"/>
      <c r="AH868" s="62"/>
      <c r="AI868" s="62"/>
      <c r="AJ868" s="62"/>
    </row>
    <row r="869" spans="1:36" outlineLevel="2" x14ac:dyDescent="0.3">
      <c r="A869" s="62" t="s">
        <v>583</v>
      </c>
      <c r="B869" s="62" t="str">
        <f t="shared" si="113"/>
        <v>ZZZ</v>
      </c>
      <c r="C869" s="63" t="str">
        <f>VLOOKUP(MID(E869,1,4),Sheet1!B$2:H$123,3,)</f>
        <v>LICENSE SERVICE CENTRE - VANDERBIJL PARK</v>
      </c>
      <c r="D869" s="64" t="str">
        <f>VLOOKUP(B869,project!A$2:D$101,2,)</f>
        <v xml:space="preserve">P-DEFAULT TRANSACTIONS                            </v>
      </c>
      <c r="E869" s="63" t="s">
        <v>2219</v>
      </c>
      <c r="F869" s="63" t="s">
        <v>30</v>
      </c>
      <c r="G869" s="65">
        <v>-428766</v>
      </c>
      <c r="H869" s="65">
        <v>0</v>
      </c>
      <c r="I869" s="66">
        <f t="shared" si="114"/>
        <v>0</v>
      </c>
      <c r="J869" s="66">
        <f t="shared" si="115"/>
        <v>0</v>
      </c>
      <c r="K869" s="66">
        <f t="shared" si="115"/>
        <v>0</v>
      </c>
      <c r="L869" s="62">
        <v>0</v>
      </c>
      <c r="M869" s="62">
        <v>0</v>
      </c>
      <c r="N869" s="62">
        <v>0</v>
      </c>
      <c r="O869" s="62"/>
      <c r="P869" s="62">
        <v>0</v>
      </c>
      <c r="Q869" s="62">
        <v>0</v>
      </c>
      <c r="R869" s="62">
        <v>35</v>
      </c>
      <c r="S869" s="62">
        <v>3543</v>
      </c>
      <c r="T869" s="62">
        <v>1062140</v>
      </c>
      <c r="U869" s="65">
        <v>0</v>
      </c>
      <c r="V869" s="65"/>
      <c r="W869" s="65">
        <v>428766</v>
      </c>
      <c r="X869" s="65">
        <v>0</v>
      </c>
      <c r="Y869" s="62">
        <v>0</v>
      </c>
      <c r="Z869" s="62">
        <v>0</v>
      </c>
      <c r="AA869" s="62">
        <v>0</v>
      </c>
      <c r="AB869" s="62">
        <v>0</v>
      </c>
      <c r="AC869" s="62">
        <v>0</v>
      </c>
      <c r="AD869" s="62">
        <v>0</v>
      </c>
      <c r="AE869" s="62">
        <v>0</v>
      </c>
      <c r="AF869" s="62">
        <v>0</v>
      </c>
      <c r="AG869" s="62"/>
      <c r="AH869" s="62"/>
      <c r="AI869" s="62"/>
      <c r="AJ869" s="62"/>
    </row>
    <row r="870" spans="1:36" outlineLevel="2" x14ac:dyDescent="0.3">
      <c r="A870" s="62" t="s">
        <v>583</v>
      </c>
      <c r="B870" s="62" t="str">
        <f t="shared" si="113"/>
        <v>ZZZ</v>
      </c>
      <c r="C870" s="63" t="str">
        <f>VLOOKUP(MID(E870,1,4),Sheet1!B$2:H$123,3,)</f>
        <v>LICENSE SERVICE CENTRE - VANDERBIJL PARK</v>
      </c>
      <c r="D870" s="64" t="str">
        <f>VLOOKUP(B870,project!A$2:D$101,2,)</f>
        <v xml:space="preserve">P-DEFAULT TRANSACTIONS                            </v>
      </c>
      <c r="E870" s="63" t="s">
        <v>2220</v>
      </c>
      <c r="F870" s="63" t="s">
        <v>39</v>
      </c>
      <c r="G870" s="65">
        <v>0</v>
      </c>
      <c r="H870" s="65">
        <v>-27929621</v>
      </c>
      <c r="I870" s="66">
        <f>ROUND(((H870)*5%)+H870,0)</f>
        <v>-29326102</v>
      </c>
      <c r="J870" s="66">
        <f t="shared" si="115"/>
        <v>-30880385</v>
      </c>
      <c r="K870" s="66">
        <f t="shared" si="115"/>
        <v>-32517045</v>
      </c>
      <c r="L870" s="62">
        <v>0</v>
      </c>
      <c r="M870" s="62">
        <v>0</v>
      </c>
      <c r="N870" s="62">
        <v>-10776845</v>
      </c>
      <c r="O870" s="62"/>
      <c r="P870" s="62">
        <v>-17152776</v>
      </c>
      <c r="Q870" s="62">
        <v>38.58</v>
      </c>
      <c r="R870" s="62">
        <v>35</v>
      </c>
      <c r="S870" s="62">
        <v>3543</v>
      </c>
      <c r="T870" s="62">
        <v>1360600</v>
      </c>
      <c r="U870" s="65"/>
      <c r="V870" s="65">
        <v>10776845</v>
      </c>
      <c r="W870" s="65">
        <v>0</v>
      </c>
      <c r="X870" s="65">
        <v>-27929621</v>
      </c>
      <c r="Y870" s="62">
        <v>0</v>
      </c>
      <c r="Z870" s="62">
        <v>0</v>
      </c>
      <c r="AA870" s="62">
        <v>0</v>
      </c>
      <c r="AB870" s="62">
        <v>0</v>
      </c>
      <c r="AC870" s="62">
        <v>-1427813.89</v>
      </c>
      <c r="AD870" s="62">
        <v>0</v>
      </c>
      <c r="AE870" s="62">
        <v>0</v>
      </c>
      <c r="AF870" s="62">
        <v>0</v>
      </c>
      <c r="AG870" s="62"/>
      <c r="AH870" s="62"/>
      <c r="AI870" s="62"/>
      <c r="AJ870" s="62"/>
    </row>
    <row r="871" spans="1:36" outlineLevel="2" x14ac:dyDescent="0.3">
      <c r="A871" s="62" t="s">
        <v>583</v>
      </c>
      <c r="B871" s="62" t="str">
        <f t="shared" si="113"/>
        <v>MRC</v>
      </c>
      <c r="C871" s="63" t="str">
        <f>VLOOKUP(MID(E871,1,4),Sheet1!B$2:H$123,3,)</f>
        <v>LICENSE SERVICE CENTRE - VANDERBIJL PARK</v>
      </c>
      <c r="D871" s="64" t="str">
        <f>VLOOKUP(B871,project!A$2:D$101,2,)</f>
        <v xml:space="preserve">P-MUNICIPAL RUNNING COST                          </v>
      </c>
      <c r="E871" s="63" t="s">
        <v>2221</v>
      </c>
      <c r="F871" s="63" t="s">
        <v>98</v>
      </c>
      <c r="G871" s="65">
        <v>11426419</v>
      </c>
      <c r="H871" s="65">
        <v>11692366</v>
      </c>
      <c r="I871" s="66">
        <v>11866409</v>
      </c>
      <c r="J871" s="66">
        <v>12495329</v>
      </c>
      <c r="K871" s="66">
        <v>13157581</v>
      </c>
      <c r="L871" s="62">
        <v>0</v>
      </c>
      <c r="M871" s="62">
        <v>0</v>
      </c>
      <c r="N871" s="62">
        <v>6862996.6399999997</v>
      </c>
      <c r="O871" s="62"/>
      <c r="P871" s="62">
        <v>4829369.3600000003</v>
      </c>
      <c r="Q871" s="62">
        <v>58.69</v>
      </c>
      <c r="R871" s="62">
        <v>35</v>
      </c>
      <c r="S871" s="62">
        <v>3543</v>
      </c>
      <c r="T871" s="62">
        <v>2110010</v>
      </c>
      <c r="U871" s="65">
        <v>6862996.6399999997</v>
      </c>
      <c r="V871" s="65"/>
      <c r="W871" s="65">
        <v>265947</v>
      </c>
      <c r="X871" s="65">
        <v>0</v>
      </c>
      <c r="Y871" s="62">
        <v>0</v>
      </c>
      <c r="Z871" s="62">
        <v>0</v>
      </c>
      <c r="AA871" s="62">
        <v>0</v>
      </c>
      <c r="AB871" s="62">
        <v>0</v>
      </c>
      <c r="AC871" s="62">
        <v>932189.6</v>
      </c>
      <c r="AD871" s="62">
        <v>0</v>
      </c>
      <c r="AE871" s="62">
        <v>0</v>
      </c>
      <c r="AF871" s="62">
        <v>0</v>
      </c>
      <c r="AG871" s="62"/>
      <c r="AH871" s="62"/>
      <c r="AI871" s="62"/>
      <c r="AJ871" s="62"/>
    </row>
    <row r="872" spans="1:36" outlineLevel="2" x14ac:dyDescent="0.3">
      <c r="A872" s="62" t="s">
        <v>583</v>
      </c>
      <c r="B872" s="62" t="str">
        <f t="shared" si="113"/>
        <v>MRC</v>
      </c>
      <c r="C872" s="63" t="str">
        <f>VLOOKUP(MID(E872,1,4),Sheet1!B$2:H$123,3,)</f>
        <v>LICENSE SERVICE CENTRE - VANDERBIJL PARK</v>
      </c>
      <c r="D872" s="64" t="str">
        <f>VLOOKUP(B872,project!A$2:D$101,2,)</f>
        <v xml:space="preserve">P-MUNICIPAL RUNNING COST                          </v>
      </c>
      <c r="E872" s="63" t="s">
        <v>2222</v>
      </c>
      <c r="F872" s="63" t="s">
        <v>99</v>
      </c>
      <c r="G872" s="65">
        <v>952202</v>
      </c>
      <c r="H872" s="65">
        <v>970582</v>
      </c>
      <c r="I872" s="66">
        <v>988677</v>
      </c>
      <c r="J872" s="66">
        <v>1041077</v>
      </c>
      <c r="K872" s="66">
        <v>1096254</v>
      </c>
      <c r="L872" s="62">
        <v>0</v>
      </c>
      <c r="M872" s="62">
        <v>0</v>
      </c>
      <c r="N872" s="62">
        <v>769117</v>
      </c>
      <c r="O872" s="62"/>
      <c r="P872" s="62">
        <v>201465</v>
      </c>
      <c r="Q872" s="62">
        <v>79.239999999999995</v>
      </c>
      <c r="R872" s="62">
        <v>35</v>
      </c>
      <c r="S872" s="62">
        <v>3543</v>
      </c>
      <c r="T872" s="62">
        <v>2110100</v>
      </c>
      <c r="U872" s="65">
        <v>769117</v>
      </c>
      <c r="V872" s="65"/>
      <c r="W872" s="65">
        <v>18380</v>
      </c>
      <c r="X872" s="65">
        <v>0</v>
      </c>
      <c r="Y872" s="62">
        <v>0</v>
      </c>
      <c r="Z872" s="62">
        <v>0</v>
      </c>
      <c r="AA872" s="62">
        <v>0</v>
      </c>
      <c r="AB872" s="62">
        <v>0</v>
      </c>
      <c r="AC872" s="62">
        <v>94175</v>
      </c>
      <c r="AD872" s="62">
        <v>0</v>
      </c>
      <c r="AE872" s="62">
        <v>0</v>
      </c>
      <c r="AF872" s="62">
        <v>0</v>
      </c>
      <c r="AG872" s="62"/>
      <c r="AH872" s="62"/>
      <c r="AI872" s="62"/>
      <c r="AJ872" s="62"/>
    </row>
    <row r="873" spans="1:36" outlineLevel="2" x14ac:dyDescent="0.3">
      <c r="A873" s="62" t="s">
        <v>583</v>
      </c>
      <c r="B873" s="62" t="str">
        <f t="shared" si="113"/>
        <v>MRC</v>
      </c>
      <c r="C873" s="63" t="str">
        <f>VLOOKUP(MID(E873,1,4),Sheet1!B$2:H$123,3,)</f>
        <v>LICENSE SERVICE CENTRE - VANDERBIJL PARK</v>
      </c>
      <c r="D873" s="64" t="str">
        <f>VLOOKUP(B873,project!A$2:D$101,2,)</f>
        <v xml:space="preserve">P-MUNICIPAL RUNNING COST                          </v>
      </c>
      <c r="E873" s="63" t="s">
        <v>2223</v>
      </c>
      <c r="F873" s="63" t="s">
        <v>101</v>
      </c>
      <c r="G873" s="65">
        <v>178080</v>
      </c>
      <c r="H873" s="65">
        <v>181640</v>
      </c>
      <c r="I873" s="66">
        <v>181627</v>
      </c>
      <c r="J873" s="66">
        <v>191253</v>
      </c>
      <c r="K873" s="66">
        <v>201389</v>
      </c>
      <c r="L873" s="62">
        <v>0</v>
      </c>
      <c r="M873" s="62">
        <v>0</v>
      </c>
      <c r="N873" s="62">
        <v>109135.57</v>
      </c>
      <c r="O873" s="62"/>
      <c r="P873" s="62">
        <v>72504.429999999993</v>
      </c>
      <c r="Q873" s="62">
        <v>60.08</v>
      </c>
      <c r="R873" s="62">
        <v>35</v>
      </c>
      <c r="S873" s="62">
        <v>3543</v>
      </c>
      <c r="T873" s="62">
        <v>2110260</v>
      </c>
      <c r="U873" s="65">
        <v>109135.57</v>
      </c>
      <c r="V873" s="65"/>
      <c r="W873" s="65">
        <v>3560</v>
      </c>
      <c r="X873" s="65">
        <v>0</v>
      </c>
      <c r="Y873" s="62">
        <v>0</v>
      </c>
      <c r="Z873" s="62">
        <v>0</v>
      </c>
      <c r="AA873" s="62">
        <v>0</v>
      </c>
      <c r="AB873" s="62">
        <v>0</v>
      </c>
      <c r="AC873" s="62">
        <v>15135.59</v>
      </c>
      <c r="AD873" s="62">
        <v>0</v>
      </c>
      <c r="AE873" s="62">
        <v>0</v>
      </c>
      <c r="AF873" s="62">
        <v>0</v>
      </c>
      <c r="AG873" s="62"/>
      <c r="AH873" s="62"/>
      <c r="AI873" s="62"/>
      <c r="AJ873" s="62"/>
    </row>
    <row r="874" spans="1:36" outlineLevel="2" x14ac:dyDescent="0.3">
      <c r="A874" s="62" t="s">
        <v>583</v>
      </c>
      <c r="B874" s="62" t="str">
        <f t="shared" si="113"/>
        <v>MRC</v>
      </c>
      <c r="C874" s="63" t="str">
        <f>VLOOKUP(MID(E874,1,4),Sheet1!B$2:H$123,3,)</f>
        <v>LICENSE SERVICE CENTRE - VANDERBIJL PARK</v>
      </c>
      <c r="D874" s="64" t="str">
        <f>VLOOKUP(B874,project!A$2:D$101,2,)</f>
        <v xml:space="preserve">P-MUNICIPAL RUNNING COST                          </v>
      </c>
      <c r="E874" s="63" t="s">
        <v>2224</v>
      </c>
      <c r="F874" s="63" t="s">
        <v>104</v>
      </c>
      <c r="G874" s="65">
        <v>0</v>
      </c>
      <c r="H874" s="65">
        <v>350000</v>
      </c>
      <c r="I874" s="66">
        <f>ROUND(IF(ISERROR(VLOOKUP(CONCATENATE(E874," Total"),[1]salbud19!$E$6:$S$5588,15,)=TRUE),0,VLOOKUP(CONCATENATE(E874," Total"),[1]salbud19!$E$6:$S$5588,15,)),0)</f>
        <v>0</v>
      </c>
      <c r="J874" s="66">
        <f>ROUND(SUM(I874*5.3%)+I874,0)</f>
        <v>0</v>
      </c>
      <c r="K874" s="66">
        <f>ROUND(SUM(J874*5.3%)+J874,0)</f>
        <v>0</v>
      </c>
      <c r="L874" s="62">
        <v>0</v>
      </c>
      <c r="M874" s="62">
        <v>0</v>
      </c>
      <c r="N874" s="62">
        <v>194642.46</v>
      </c>
      <c r="O874" s="62"/>
      <c r="P874" s="62">
        <v>155357.54</v>
      </c>
      <c r="Q874" s="62">
        <v>55.61</v>
      </c>
      <c r="R874" s="62">
        <v>35</v>
      </c>
      <c r="S874" s="62">
        <v>3543</v>
      </c>
      <c r="T874" s="62">
        <v>2110380</v>
      </c>
      <c r="U874" s="65">
        <v>194642.46</v>
      </c>
      <c r="V874" s="65"/>
      <c r="W874" s="65">
        <v>350000</v>
      </c>
      <c r="X874" s="65">
        <v>0</v>
      </c>
      <c r="Y874" s="62">
        <v>0</v>
      </c>
      <c r="Z874" s="62">
        <v>0</v>
      </c>
      <c r="AA874" s="62">
        <v>0</v>
      </c>
      <c r="AB874" s="62">
        <v>0</v>
      </c>
      <c r="AC874" s="62">
        <v>46009.8</v>
      </c>
      <c r="AD874" s="62">
        <v>0</v>
      </c>
      <c r="AE874" s="62">
        <v>0</v>
      </c>
      <c r="AF874" s="62">
        <v>0</v>
      </c>
      <c r="AG874" s="62"/>
      <c r="AH874" s="62"/>
      <c r="AI874" s="62"/>
      <c r="AJ874" s="62"/>
    </row>
    <row r="875" spans="1:36" outlineLevel="2" x14ac:dyDescent="0.3">
      <c r="A875" s="62" t="s">
        <v>583</v>
      </c>
      <c r="B875" s="62" t="str">
        <f t="shared" si="113"/>
        <v>MRC</v>
      </c>
      <c r="C875" s="63" t="str">
        <f>VLOOKUP(MID(E875,1,4),Sheet1!B$2:H$123,3,)</f>
        <v>LICENSE SERVICE CENTRE - VANDERBIJL PARK</v>
      </c>
      <c r="D875" s="64" t="str">
        <f>VLOOKUP(B875,project!A$2:D$101,2,)</f>
        <v xml:space="preserve">P-MUNICIPAL RUNNING COST                          </v>
      </c>
      <c r="E875" s="63" t="s">
        <v>2225</v>
      </c>
      <c r="F875" s="63" t="s">
        <v>104</v>
      </c>
      <c r="G875" s="65">
        <v>385123</v>
      </c>
      <c r="H875" s="65">
        <v>0</v>
      </c>
      <c r="I875" s="66">
        <f>ROUND(IF(ISERROR(VLOOKUP(CONCATENATE(E875," Total"),[1]salbud19!$E$6:$S$5588,15,)=TRUE),0,VLOOKUP(CONCATENATE(E875," Total"),[1]salbud19!$E$6:$S$5588,15,)),0)</f>
        <v>0</v>
      </c>
      <c r="J875" s="66">
        <f>ROUND(SUM(I875*5.3%)+I875,0)</f>
        <v>0</v>
      </c>
      <c r="K875" s="66">
        <f>ROUND(SUM(J875*5.3%)+J875,0)</f>
        <v>0</v>
      </c>
      <c r="L875" s="62">
        <v>0</v>
      </c>
      <c r="M875" s="62">
        <v>0</v>
      </c>
      <c r="N875" s="62">
        <v>0</v>
      </c>
      <c r="O875" s="62"/>
      <c r="P875" s="62">
        <v>0</v>
      </c>
      <c r="Q875" s="62">
        <v>0</v>
      </c>
      <c r="R875" s="62">
        <v>35</v>
      </c>
      <c r="S875" s="62">
        <v>3543</v>
      </c>
      <c r="T875" s="62">
        <v>2110380</v>
      </c>
      <c r="U875" s="65">
        <v>0</v>
      </c>
      <c r="V875" s="65"/>
      <c r="W875" s="65">
        <v>0</v>
      </c>
      <c r="X875" s="65">
        <v>-385123</v>
      </c>
      <c r="Y875" s="62">
        <v>0</v>
      </c>
      <c r="Z875" s="62">
        <v>0</v>
      </c>
      <c r="AA875" s="62">
        <v>0</v>
      </c>
      <c r="AB875" s="62">
        <v>0</v>
      </c>
      <c r="AC875" s="62">
        <v>0</v>
      </c>
      <c r="AD875" s="62">
        <v>0</v>
      </c>
      <c r="AE875" s="62">
        <v>0</v>
      </c>
      <c r="AF875" s="62">
        <v>0</v>
      </c>
      <c r="AG875" s="62"/>
      <c r="AH875" s="62"/>
      <c r="AI875" s="62"/>
      <c r="AJ875" s="62"/>
    </row>
    <row r="876" spans="1:36" outlineLevel="2" x14ac:dyDescent="0.3">
      <c r="A876" s="62" t="s">
        <v>583</v>
      </c>
      <c r="B876" s="62" t="str">
        <f t="shared" si="113"/>
        <v>MRC</v>
      </c>
      <c r="C876" s="63" t="str">
        <f>VLOOKUP(MID(E876,1,4),Sheet1!B$2:H$123,3,)</f>
        <v>LICENSE SERVICE CENTRE - VANDERBIJL PARK</v>
      </c>
      <c r="D876" s="64" t="str">
        <f>VLOOKUP(B876,project!A$2:D$101,2,)</f>
        <v xml:space="preserve">P-MUNICIPAL RUNNING COST                          </v>
      </c>
      <c r="E876" s="63" t="s">
        <v>2226</v>
      </c>
      <c r="F876" s="63" t="s">
        <v>106</v>
      </c>
      <c r="G876" s="65">
        <v>4700</v>
      </c>
      <c r="H876" s="65">
        <v>5272</v>
      </c>
      <c r="I876" s="66">
        <v>5049</v>
      </c>
      <c r="J876" s="66">
        <v>5317</v>
      </c>
      <c r="K876" s="66">
        <v>5599</v>
      </c>
      <c r="L876" s="62">
        <v>0</v>
      </c>
      <c r="M876" s="62">
        <v>0</v>
      </c>
      <c r="N876" s="62">
        <v>3102</v>
      </c>
      <c r="O876" s="62"/>
      <c r="P876" s="62">
        <v>2170</v>
      </c>
      <c r="Q876" s="62">
        <v>58.83</v>
      </c>
      <c r="R876" s="62">
        <v>35</v>
      </c>
      <c r="S876" s="62">
        <v>3543</v>
      </c>
      <c r="T876" s="62">
        <v>2130010</v>
      </c>
      <c r="U876" s="65">
        <v>3102</v>
      </c>
      <c r="V876" s="65"/>
      <c r="W876" s="65">
        <v>572</v>
      </c>
      <c r="X876" s="65">
        <v>0</v>
      </c>
      <c r="Y876" s="62">
        <v>0</v>
      </c>
      <c r="Z876" s="62">
        <v>0</v>
      </c>
      <c r="AA876" s="62">
        <v>0</v>
      </c>
      <c r="AB876" s="62">
        <v>0</v>
      </c>
      <c r="AC876" s="62">
        <v>420.75</v>
      </c>
      <c r="AD876" s="62">
        <v>0</v>
      </c>
      <c r="AE876" s="62">
        <v>0</v>
      </c>
      <c r="AF876" s="62">
        <v>0</v>
      </c>
      <c r="AG876" s="62"/>
      <c r="AH876" s="62"/>
      <c r="AI876" s="62"/>
      <c r="AJ876" s="62"/>
    </row>
    <row r="877" spans="1:36" outlineLevel="2" x14ac:dyDescent="0.3">
      <c r="A877" s="62" t="s">
        <v>583</v>
      </c>
      <c r="B877" s="62" t="str">
        <f t="shared" si="113"/>
        <v>MRC</v>
      </c>
      <c r="C877" s="63" t="str">
        <f>VLOOKUP(MID(E877,1,4),Sheet1!B$2:H$123,3,)</f>
        <v>LICENSE SERVICE CENTRE - VANDERBIJL PARK</v>
      </c>
      <c r="D877" s="64" t="str">
        <f>VLOOKUP(B877,project!A$2:D$101,2,)</f>
        <v xml:space="preserve">P-MUNICIPAL RUNNING COST                          </v>
      </c>
      <c r="E877" s="63" t="s">
        <v>2227</v>
      </c>
      <c r="F877" s="63" t="s">
        <v>107</v>
      </c>
      <c r="G877" s="65">
        <v>222220</v>
      </c>
      <c r="H877" s="65">
        <v>227464</v>
      </c>
      <c r="I877" s="66">
        <v>230663</v>
      </c>
      <c r="J877" s="66">
        <v>242888</v>
      </c>
      <c r="K877" s="66">
        <v>255761</v>
      </c>
      <c r="L877" s="62">
        <v>0</v>
      </c>
      <c r="M877" s="62">
        <v>0</v>
      </c>
      <c r="N877" s="62">
        <v>133468.78</v>
      </c>
      <c r="O877" s="62"/>
      <c r="P877" s="62">
        <v>93995.22</v>
      </c>
      <c r="Q877" s="62">
        <v>58.67</v>
      </c>
      <c r="R877" s="62">
        <v>35</v>
      </c>
      <c r="S877" s="62">
        <v>3543</v>
      </c>
      <c r="T877" s="62">
        <v>2130100</v>
      </c>
      <c r="U877" s="65">
        <v>133468.78</v>
      </c>
      <c r="V877" s="65"/>
      <c r="W877" s="65">
        <v>5244</v>
      </c>
      <c r="X877" s="65">
        <v>0</v>
      </c>
      <c r="Y877" s="62">
        <v>0</v>
      </c>
      <c r="Z877" s="62">
        <v>0</v>
      </c>
      <c r="AA877" s="62">
        <v>0</v>
      </c>
      <c r="AB877" s="62">
        <v>0</v>
      </c>
      <c r="AC877" s="62">
        <v>18088.18</v>
      </c>
      <c r="AD877" s="62">
        <v>0</v>
      </c>
      <c r="AE877" s="62">
        <v>0</v>
      </c>
      <c r="AF877" s="62">
        <v>0</v>
      </c>
      <c r="AG877" s="62"/>
      <c r="AH877" s="62"/>
      <c r="AI877" s="62"/>
      <c r="AJ877" s="62"/>
    </row>
    <row r="878" spans="1:36" outlineLevel="2" x14ac:dyDescent="0.3">
      <c r="A878" s="62" t="s">
        <v>583</v>
      </c>
      <c r="B878" s="62" t="str">
        <f t="shared" si="113"/>
        <v>MRC</v>
      </c>
      <c r="C878" s="63" t="str">
        <f>VLOOKUP(MID(E878,1,4),Sheet1!B$2:H$123,3,)</f>
        <v>LICENSE SERVICE CENTRE - VANDERBIJL PARK</v>
      </c>
      <c r="D878" s="64" t="str">
        <f>VLOOKUP(B878,project!A$2:D$101,2,)</f>
        <v xml:space="preserve">P-MUNICIPAL RUNNING COST                          </v>
      </c>
      <c r="E878" s="63" t="s">
        <v>2228</v>
      </c>
      <c r="F878" s="63" t="s">
        <v>108</v>
      </c>
      <c r="G878" s="65">
        <v>1332579</v>
      </c>
      <c r="H878" s="65">
        <v>1489061</v>
      </c>
      <c r="I878" s="66">
        <v>1479664</v>
      </c>
      <c r="J878" s="66">
        <v>1558086</v>
      </c>
      <c r="K878" s="66">
        <v>1640665</v>
      </c>
      <c r="L878" s="62">
        <v>0</v>
      </c>
      <c r="M878" s="62">
        <v>0</v>
      </c>
      <c r="N878" s="62">
        <v>864340.21</v>
      </c>
      <c r="O878" s="62"/>
      <c r="P878" s="62">
        <v>624720.79</v>
      </c>
      <c r="Q878" s="62">
        <v>58.04</v>
      </c>
      <c r="R878" s="62">
        <v>35</v>
      </c>
      <c r="S878" s="62">
        <v>3543</v>
      </c>
      <c r="T878" s="62">
        <v>2130200</v>
      </c>
      <c r="U878" s="65">
        <v>864340.21</v>
      </c>
      <c r="V878" s="65"/>
      <c r="W878" s="65">
        <v>156482</v>
      </c>
      <c r="X878" s="65">
        <v>0</v>
      </c>
      <c r="Y878" s="62">
        <v>0</v>
      </c>
      <c r="Z878" s="62">
        <v>0</v>
      </c>
      <c r="AA878" s="62">
        <v>0</v>
      </c>
      <c r="AB878" s="62">
        <v>0</v>
      </c>
      <c r="AC878" s="62">
        <v>123305.33</v>
      </c>
      <c r="AD878" s="62">
        <v>0</v>
      </c>
      <c r="AE878" s="62">
        <v>0</v>
      </c>
      <c r="AF878" s="62">
        <v>0</v>
      </c>
      <c r="AG878" s="62"/>
      <c r="AH878" s="62"/>
      <c r="AI878" s="62"/>
      <c r="AJ878" s="62"/>
    </row>
    <row r="879" spans="1:36" outlineLevel="2" x14ac:dyDescent="0.3">
      <c r="A879" s="62" t="s">
        <v>583</v>
      </c>
      <c r="B879" s="62" t="str">
        <f t="shared" si="113"/>
        <v>MRC</v>
      </c>
      <c r="C879" s="63" t="str">
        <f>VLOOKUP(MID(E879,1,4),Sheet1!B$2:H$123,3,)</f>
        <v>LICENSE SERVICE CENTRE - VANDERBIJL PARK</v>
      </c>
      <c r="D879" s="64" t="str">
        <f>VLOOKUP(B879,project!A$2:D$101,2,)</f>
        <v xml:space="preserve">P-MUNICIPAL RUNNING COST                          </v>
      </c>
      <c r="E879" s="63" t="s">
        <v>2229</v>
      </c>
      <c r="F879" s="63" t="s">
        <v>109</v>
      </c>
      <c r="G879" s="65">
        <v>2502153</v>
      </c>
      <c r="H879" s="65">
        <v>2534738</v>
      </c>
      <c r="I879" s="66">
        <v>2570898</v>
      </c>
      <c r="J879" s="66">
        <v>2707156</v>
      </c>
      <c r="K879" s="66">
        <v>2850635</v>
      </c>
      <c r="L879" s="62">
        <v>0</v>
      </c>
      <c r="M879" s="62">
        <v>0</v>
      </c>
      <c r="N879" s="62">
        <v>1487508.88</v>
      </c>
      <c r="O879" s="62"/>
      <c r="P879" s="62">
        <v>1047229.12</v>
      </c>
      <c r="Q879" s="62">
        <v>58.68</v>
      </c>
      <c r="R879" s="62">
        <v>35</v>
      </c>
      <c r="S879" s="62">
        <v>3543</v>
      </c>
      <c r="T879" s="62">
        <v>2130300</v>
      </c>
      <c r="U879" s="65">
        <v>1487508.88</v>
      </c>
      <c r="V879" s="65"/>
      <c r="W879" s="65">
        <v>32585</v>
      </c>
      <c r="X879" s="65">
        <v>0</v>
      </c>
      <c r="Y879" s="62">
        <v>0</v>
      </c>
      <c r="Z879" s="62">
        <v>0</v>
      </c>
      <c r="AA879" s="62">
        <v>0</v>
      </c>
      <c r="AB879" s="62">
        <v>0</v>
      </c>
      <c r="AC879" s="62">
        <v>201702.92</v>
      </c>
      <c r="AD879" s="62">
        <v>0</v>
      </c>
      <c r="AE879" s="62">
        <v>0</v>
      </c>
      <c r="AF879" s="62">
        <v>0</v>
      </c>
      <c r="AG879" s="62"/>
      <c r="AH879" s="62"/>
      <c r="AI879" s="62"/>
      <c r="AJ879" s="62"/>
    </row>
    <row r="880" spans="1:36" outlineLevel="2" x14ac:dyDescent="0.3">
      <c r="A880" s="62" t="s">
        <v>583</v>
      </c>
      <c r="B880" s="62" t="str">
        <f t="shared" si="113"/>
        <v>MRC</v>
      </c>
      <c r="C880" s="63" t="str">
        <f>VLOOKUP(MID(E880,1,4),Sheet1!B$2:H$123,3,)</f>
        <v>LICENSE SERVICE CENTRE - VANDERBIJL PARK</v>
      </c>
      <c r="D880" s="64" t="str">
        <f>VLOOKUP(B880,project!A$2:D$101,2,)</f>
        <v xml:space="preserve">P-MUNICIPAL RUNNING COST                          </v>
      </c>
      <c r="E880" s="63" t="s">
        <v>2230</v>
      </c>
      <c r="F880" s="63" t="s">
        <v>110</v>
      </c>
      <c r="G880" s="65">
        <v>91017</v>
      </c>
      <c r="H880" s="65">
        <v>95052</v>
      </c>
      <c r="I880" s="66">
        <v>91017</v>
      </c>
      <c r="J880" s="66">
        <v>95841</v>
      </c>
      <c r="K880" s="66">
        <v>100921</v>
      </c>
      <c r="L880" s="62">
        <v>0</v>
      </c>
      <c r="M880" s="62">
        <v>0</v>
      </c>
      <c r="N880" s="62">
        <v>55918.38</v>
      </c>
      <c r="O880" s="62"/>
      <c r="P880" s="62">
        <v>39133.620000000003</v>
      </c>
      <c r="Q880" s="62">
        <v>58.82</v>
      </c>
      <c r="R880" s="62">
        <v>35</v>
      </c>
      <c r="S880" s="62">
        <v>3543</v>
      </c>
      <c r="T880" s="62">
        <v>2130400</v>
      </c>
      <c r="U880" s="65">
        <v>55918.38</v>
      </c>
      <c r="V880" s="65"/>
      <c r="W880" s="65">
        <v>4035</v>
      </c>
      <c r="X880" s="65">
        <v>0</v>
      </c>
      <c r="Y880" s="62">
        <v>0</v>
      </c>
      <c r="Z880" s="62">
        <v>0</v>
      </c>
      <c r="AA880" s="62">
        <v>0</v>
      </c>
      <c r="AB880" s="62">
        <v>0</v>
      </c>
      <c r="AC880" s="62">
        <v>7584.72</v>
      </c>
      <c r="AD880" s="62">
        <v>0</v>
      </c>
      <c r="AE880" s="62">
        <v>0</v>
      </c>
      <c r="AF880" s="62">
        <v>0</v>
      </c>
      <c r="AG880" s="62"/>
      <c r="AH880" s="62"/>
      <c r="AI880" s="62"/>
      <c r="AJ880" s="62"/>
    </row>
    <row r="881" spans="1:36" outlineLevel="2" x14ac:dyDescent="0.3">
      <c r="A881" s="62" t="s">
        <v>583</v>
      </c>
      <c r="B881" s="62" t="str">
        <f t="shared" si="113"/>
        <v>MRC</v>
      </c>
      <c r="C881" s="63" t="str">
        <f>VLOOKUP(MID(E881,1,4),Sheet1!B$2:H$123,3,)</f>
        <v>LICENSE SERVICE CENTRE - VANDERBIJL PARK</v>
      </c>
      <c r="D881" s="64" t="str">
        <f>VLOOKUP(B881,project!A$2:D$101,2,)</f>
        <v xml:space="preserve">P-MUNICIPAL RUNNING COST                          </v>
      </c>
      <c r="E881" s="63" t="s">
        <v>2231</v>
      </c>
      <c r="F881" s="63" t="s">
        <v>178</v>
      </c>
      <c r="G881" s="65">
        <v>19080</v>
      </c>
      <c r="H881" s="65">
        <v>13069</v>
      </c>
      <c r="I881" s="66">
        <f>(H881)</f>
        <v>13069</v>
      </c>
      <c r="J881" s="66">
        <f t="shared" ref="J881:K885" si="116">ROUND(SUM(I881*5.3%)+I881,0)</f>
        <v>13762</v>
      </c>
      <c r="K881" s="66">
        <f t="shared" si="116"/>
        <v>14491</v>
      </c>
      <c r="L881" s="62">
        <v>331.65</v>
      </c>
      <c r="M881" s="62">
        <v>0</v>
      </c>
      <c r="N881" s="62">
        <v>9080.5499999999993</v>
      </c>
      <c r="O881" s="62"/>
      <c r="P881" s="62">
        <v>3988.45</v>
      </c>
      <c r="Q881" s="62">
        <v>69.48</v>
      </c>
      <c r="R881" s="62">
        <v>35</v>
      </c>
      <c r="S881" s="62">
        <v>3543</v>
      </c>
      <c r="T881" s="62">
        <v>2301100</v>
      </c>
      <c r="U881" s="65">
        <v>9080.5499999999993</v>
      </c>
      <c r="V881" s="65"/>
      <c r="W881" s="65">
        <v>0</v>
      </c>
      <c r="X881" s="65">
        <v>-6011</v>
      </c>
      <c r="Y881" s="62">
        <v>0</v>
      </c>
      <c r="Z881" s="62">
        <v>0</v>
      </c>
      <c r="AA881" s="62">
        <v>0</v>
      </c>
      <c r="AB881" s="62">
        <v>0</v>
      </c>
      <c r="AC881" s="62">
        <v>0</v>
      </c>
      <c r="AD881" s="62">
        <v>0</v>
      </c>
      <c r="AE881" s="62">
        <v>0</v>
      </c>
      <c r="AF881" s="62">
        <v>0</v>
      </c>
      <c r="AG881" s="62"/>
      <c r="AH881" s="62"/>
      <c r="AI881" s="62"/>
      <c r="AJ881" s="62"/>
    </row>
    <row r="882" spans="1:36" outlineLevel="2" x14ac:dyDescent="0.3">
      <c r="A882" s="62" t="s">
        <v>583</v>
      </c>
      <c r="B882" s="62" t="str">
        <f t="shared" si="113"/>
        <v>MRC</v>
      </c>
      <c r="C882" s="63" t="str">
        <f>VLOOKUP(MID(E882,1,4),Sheet1!B$2:H$123,3,)</f>
        <v>LICENSE SERVICE CENTRE - VANDERBIJL PARK</v>
      </c>
      <c r="D882" s="64" t="str">
        <f>VLOOKUP(B882,project!A$2:D$101,2,)</f>
        <v xml:space="preserve">P-MUNICIPAL RUNNING COST                          </v>
      </c>
      <c r="E882" s="63" t="s">
        <v>2232</v>
      </c>
      <c r="F882" s="63" t="s">
        <v>195</v>
      </c>
      <c r="G882" s="65">
        <v>159000</v>
      </c>
      <c r="H882" s="65">
        <v>154708</v>
      </c>
      <c r="I882" s="66">
        <f>(H882)</f>
        <v>154708</v>
      </c>
      <c r="J882" s="66">
        <f t="shared" si="116"/>
        <v>162908</v>
      </c>
      <c r="K882" s="66">
        <f t="shared" si="116"/>
        <v>171542</v>
      </c>
      <c r="L882" s="62">
        <v>31518.400000000001</v>
      </c>
      <c r="M882" s="62">
        <v>11540</v>
      </c>
      <c r="N882" s="62">
        <v>87696.8</v>
      </c>
      <c r="O882" s="62"/>
      <c r="P882" s="62">
        <v>67011.199999999997</v>
      </c>
      <c r="Q882" s="62">
        <v>56.68</v>
      </c>
      <c r="R882" s="62">
        <v>35</v>
      </c>
      <c r="S882" s="62">
        <v>3543</v>
      </c>
      <c r="T882" s="62">
        <v>2304510</v>
      </c>
      <c r="U882" s="65">
        <v>87696.8</v>
      </c>
      <c r="V882" s="65"/>
      <c r="W882" s="65">
        <v>0</v>
      </c>
      <c r="X882" s="65">
        <v>-4292</v>
      </c>
      <c r="Y882" s="62">
        <v>11540</v>
      </c>
      <c r="Z882" s="62">
        <v>0</v>
      </c>
      <c r="AA882" s="62">
        <v>0</v>
      </c>
      <c r="AB882" s="62">
        <v>0</v>
      </c>
      <c r="AC882" s="62">
        <v>0</v>
      </c>
      <c r="AD882" s="62">
        <v>0</v>
      </c>
      <c r="AE882" s="62">
        <v>0</v>
      </c>
      <c r="AF882" s="62">
        <v>0</v>
      </c>
      <c r="AG882" s="62"/>
      <c r="AH882" s="62"/>
      <c r="AI882" s="62"/>
      <c r="AJ882" s="62"/>
    </row>
    <row r="883" spans="1:36" outlineLevel="2" x14ac:dyDescent="0.3">
      <c r="A883" s="62" t="s">
        <v>583</v>
      </c>
      <c r="B883" s="62" t="str">
        <f t="shared" si="113"/>
        <v>MRC</v>
      </c>
      <c r="C883" s="63" t="str">
        <f>VLOOKUP(MID(E883,1,4),Sheet1!B$2:H$123,3,)</f>
        <v>LICENSE SERVICE CENTRE - VANDERBIJL PARK</v>
      </c>
      <c r="D883" s="64" t="str">
        <f>VLOOKUP(B883,project!A$2:D$101,2,)</f>
        <v xml:space="preserve">P-MUNICIPAL RUNNING COST                          </v>
      </c>
      <c r="E883" s="63" t="s">
        <v>2233</v>
      </c>
      <c r="F883" s="63" t="s">
        <v>198</v>
      </c>
      <c r="G883" s="65">
        <v>132144</v>
      </c>
      <c r="H883" s="65">
        <v>138546</v>
      </c>
      <c r="I883" s="66">
        <f>ROUND(IF(ISERROR(VLOOKUP(CONCATENATE(E883," Total"),[1]salbud19!$E$6:$S$5588,15,)=TRUE),0,VLOOKUP(CONCATENATE(E883," Total"),[1]salbud19!$E$6:$S$5588,15,)),0)</f>
        <v>138263</v>
      </c>
      <c r="J883" s="66">
        <f t="shared" si="116"/>
        <v>145591</v>
      </c>
      <c r="K883" s="66">
        <f t="shared" si="116"/>
        <v>153307</v>
      </c>
      <c r="L883" s="62">
        <v>0</v>
      </c>
      <c r="M883" s="62">
        <v>0</v>
      </c>
      <c r="N883" s="62">
        <v>84430.67</v>
      </c>
      <c r="O883" s="62"/>
      <c r="P883" s="62">
        <v>54115.33</v>
      </c>
      <c r="Q883" s="62">
        <v>60.94</v>
      </c>
      <c r="R883" s="62">
        <v>35</v>
      </c>
      <c r="S883" s="62">
        <v>3543</v>
      </c>
      <c r="T883" s="62">
        <v>2305410</v>
      </c>
      <c r="U883" s="65">
        <v>84430.67</v>
      </c>
      <c r="V883" s="65"/>
      <c r="W883" s="65">
        <v>6402</v>
      </c>
      <c r="X883" s="65">
        <v>0</v>
      </c>
      <c r="Y883" s="62">
        <v>0</v>
      </c>
      <c r="Z883" s="62">
        <v>0</v>
      </c>
      <c r="AA883" s="62">
        <v>0</v>
      </c>
      <c r="AB883" s="62">
        <v>0</v>
      </c>
      <c r="AC883" s="62">
        <v>11666.44</v>
      </c>
      <c r="AD883" s="62">
        <v>0</v>
      </c>
      <c r="AE883" s="62">
        <v>0</v>
      </c>
      <c r="AF883" s="62">
        <v>0</v>
      </c>
      <c r="AG883" s="62"/>
      <c r="AH883" s="62"/>
      <c r="AI883" s="62"/>
      <c r="AJ883" s="62"/>
    </row>
    <row r="884" spans="1:36" outlineLevel="2" x14ac:dyDescent="0.3">
      <c r="A884" s="62" t="s">
        <v>583</v>
      </c>
      <c r="B884" s="62" t="str">
        <f t="shared" si="113"/>
        <v>MRC</v>
      </c>
      <c r="C884" s="63" t="str">
        <f>VLOOKUP(MID(E884,1,4),Sheet1!B$2:H$123,3,)</f>
        <v>LICENSE SERVICE CENTRE - VANDERBIJL PARK</v>
      </c>
      <c r="D884" s="64" t="str">
        <f>VLOOKUP(B884,project!A$2:D$101,2,)</f>
        <v xml:space="preserve">P-MUNICIPAL RUNNING COST                          </v>
      </c>
      <c r="E884" s="63" t="s">
        <v>2234</v>
      </c>
      <c r="F884" s="63" t="s">
        <v>204</v>
      </c>
      <c r="G884" s="65">
        <v>8904</v>
      </c>
      <c r="H884" s="65">
        <v>0</v>
      </c>
      <c r="I884" s="66">
        <f>(H884)</f>
        <v>0</v>
      </c>
      <c r="J884" s="66">
        <f t="shared" si="116"/>
        <v>0</v>
      </c>
      <c r="K884" s="66">
        <f t="shared" si="116"/>
        <v>0</v>
      </c>
      <c r="L884" s="62">
        <v>0</v>
      </c>
      <c r="M884" s="62">
        <v>0</v>
      </c>
      <c r="N884" s="62">
        <v>0</v>
      </c>
      <c r="O884" s="62"/>
      <c r="P884" s="62">
        <v>0</v>
      </c>
      <c r="Q884" s="62">
        <v>0</v>
      </c>
      <c r="R884" s="62">
        <v>35</v>
      </c>
      <c r="S884" s="62">
        <v>3543</v>
      </c>
      <c r="T884" s="62">
        <v>2305810</v>
      </c>
      <c r="U884" s="65">
        <v>0</v>
      </c>
      <c r="V884" s="65"/>
      <c r="W884" s="65">
        <v>0</v>
      </c>
      <c r="X884" s="65">
        <v>-8904</v>
      </c>
      <c r="Y884" s="62">
        <v>0</v>
      </c>
      <c r="Z884" s="62">
        <v>0</v>
      </c>
      <c r="AA884" s="62">
        <v>0</v>
      </c>
      <c r="AB884" s="62">
        <v>0</v>
      </c>
      <c r="AC884" s="62">
        <v>0</v>
      </c>
      <c r="AD884" s="62">
        <v>0</v>
      </c>
      <c r="AE884" s="62">
        <v>0</v>
      </c>
      <c r="AF884" s="62">
        <v>0</v>
      </c>
      <c r="AG884" s="62"/>
      <c r="AH884" s="62"/>
      <c r="AI884" s="62"/>
      <c r="AJ884" s="62"/>
    </row>
    <row r="885" spans="1:36" outlineLevel="2" x14ac:dyDescent="0.3">
      <c r="A885" s="62" t="s">
        <v>583</v>
      </c>
      <c r="B885" s="62" t="str">
        <f t="shared" si="113"/>
        <v>MRC</v>
      </c>
      <c r="C885" s="63" t="str">
        <f>VLOOKUP(MID(E885,1,4),Sheet1!B$2:H$123,3,)</f>
        <v>LICENSE SERVICE CENTRE - VANDERBIJL PARK</v>
      </c>
      <c r="D885" s="64" t="str">
        <f>VLOOKUP(B885,project!A$2:D$101,2,)</f>
        <v xml:space="preserve">P-MUNICIPAL RUNNING COST                          </v>
      </c>
      <c r="E885" s="63" t="s">
        <v>2235</v>
      </c>
      <c r="F885" s="63" t="s">
        <v>212</v>
      </c>
      <c r="G885" s="65">
        <v>410400</v>
      </c>
      <c r="H885" s="65">
        <v>469433</v>
      </c>
      <c r="I885" s="66">
        <f>(H885)</f>
        <v>469433</v>
      </c>
      <c r="J885" s="66">
        <f t="shared" si="116"/>
        <v>494313</v>
      </c>
      <c r="K885" s="66">
        <f t="shared" si="116"/>
        <v>520512</v>
      </c>
      <c r="L885" s="62">
        <v>23985</v>
      </c>
      <c r="M885" s="62">
        <v>46105.65</v>
      </c>
      <c r="N885" s="62">
        <v>248513.23</v>
      </c>
      <c r="O885" s="62"/>
      <c r="P885" s="62">
        <v>220919.77</v>
      </c>
      <c r="Q885" s="62">
        <v>52.93</v>
      </c>
      <c r="R885" s="62">
        <v>35</v>
      </c>
      <c r="S885" s="62">
        <v>3543</v>
      </c>
      <c r="T885" s="62">
        <v>2320600</v>
      </c>
      <c r="U885" s="65">
        <v>248513.23</v>
      </c>
      <c r="V885" s="65"/>
      <c r="W885" s="65">
        <v>59033</v>
      </c>
      <c r="X885" s="65">
        <v>0</v>
      </c>
      <c r="Y885" s="62">
        <v>46105.65</v>
      </c>
      <c r="Z885" s="62">
        <v>28349.25</v>
      </c>
      <c r="AA885" s="62">
        <v>0</v>
      </c>
      <c r="AB885" s="62">
        <v>0</v>
      </c>
      <c r="AC885" s="62">
        <v>28349.25</v>
      </c>
      <c r="AD885" s="62">
        <v>0</v>
      </c>
      <c r="AE885" s="62">
        <v>0</v>
      </c>
      <c r="AF885" s="62">
        <v>0</v>
      </c>
      <c r="AG885" s="62"/>
      <c r="AH885" s="62"/>
      <c r="AI885" s="62"/>
      <c r="AJ885" s="62"/>
    </row>
    <row r="886" spans="1:36" s="30" customFormat="1" outlineLevel="1" x14ac:dyDescent="0.3">
      <c r="A886" s="72"/>
      <c r="B886" s="72"/>
      <c r="C886" s="73" t="s">
        <v>3537</v>
      </c>
      <c r="D886" s="59"/>
      <c r="E886" s="73"/>
      <c r="F886" s="73"/>
      <c r="G886" s="74">
        <f>SUBTOTAL(9,G863:G885)</f>
        <v>-5048083</v>
      </c>
      <c r="H886" s="74">
        <f>SUBTOTAL(9,H863:H885)</f>
        <v>-9607690</v>
      </c>
      <c r="I886" s="75">
        <f>SUBTOTAL(9,I863:I885)</f>
        <v>-11136625</v>
      </c>
      <c r="J886" s="75">
        <f>SUBTOTAL(9,J863:J885)</f>
        <v>-11726864</v>
      </c>
      <c r="K886" s="75">
        <f>SUBTOTAL(9,K863:K885)</f>
        <v>-12348388</v>
      </c>
      <c r="L886" s="72"/>
      <c r="M886" s="72"/>
      <c r="N886" s="72"/>
      <c r="O886" s="72"/>
      <c r="P886" s="72"/>
      <c r="Q886" s="72"/>
      <c r="R886" s="72"/>
      <c r="S886" s="72"/>
      <c r="T886" s="72"/>
      <c r="U886" s="74"/>
      <c r="V886" s="74"/>
      <c r="W886" s="74"/>
      <c r="X886" s="74"/>
      <c r="Y886" s="72"/>
      <c r="Z886" s="72"/>
      <c r="AA886" s="72"/>
      <c r="AB886" s="72"/>
      <c r="AC886" s="72"/>
      <c r="AD886" s="72"/>
      <c r="AE886" s="72"/>
      <c r="AF886" s="72"/>
      <c r="AG886" s="72"/>
      <c r="AH886" s="72"/>
      <c r="AI886" s="72"/>
      <c r="AJ886" s="72"/>
    </row>
    <row r="887" spans="1:36" outlineLevel="2" x14ac:dyDescent="0.3">
      <c r="A887" s="62" t="s">
        <v>583</v>
      </c>
      <c r="B887" s="62" t="str">
        <f t="shared" ref="B887:B913" si="117">MID(E887,14,3)</f>
        <v>ZZZ</v>
      </c>
      <c r="C887" s="63" t="str">
        <f>VLOOKUP(MID(E887,1,4),Sheet1!B$2:H$123,3,)</f>
        <v>LICENSE SERVICE CENTRE - MEYERTON</v>
      </c>
      <c r="D887" s="64" t="str">
        <f>VLOOKUP(B887,project!A$2:D$101,2,)</f>
        <v xml:space="preserve">P-DEFAULT TRANSACTIONS                            </v>
      </c>
      <c r="E887" s="63" t="s">
        <v>2244</v>
      </c>
      <c r="F887" s="63" t="s">
        <v>24</v>
      </c>
      <c r="G887" s="65">
        <v>-2239388</v>
      </c>
      <c r="H887" s="65">
        <v>0</v>
      </c>
      <c r="I887" s="66">
        <f t="shared" ref="I887:I892" si="118">(H887)</f>
        <v>0</v>
      </c>
      <c r="J887" s="66">
        <f t="shared" ref="J887:K899" si="119">ROUND(SUM(I887*5.3%)+I887,0)</f>
        <v>0</v>
      </c>
      <c r="K887" s="66">
        <f t="shared" si="119"/>
        <v>0</v>
      </c>
      <c r="L887" s="62">
        <v>0</v>
      </c>
      <c r="M887" s="62">
        <v>0</v>
      </c>
      <c r="N887" s="62">
        <v>0</v>
      </c>
      <c r="O887" s="62"/>
      <c r="P887" s="62">
        <v>0</v>
      </c>
      <c r="Q887" s="62">
        <v>0</v>
      </c>
      <c r="R887" s="62">
        <v>35</v>
      </c>
      <c r="S887" s="62">
        <v>3544</v>
      </c>
      <c r="T887" s="62">
        <v>1062030</v>
      </c>
      <c r="U887" s="65">
        <v>0</v>
      </c>
      <c r="V887" s="65"/>
      <c r="W887" s="65">
        <v>2239388</v>
      </c>
      <c r="X887" s="65">
        <v>0</v>
      </c>
      <c r="Y887" s="62">
        <v>0</v>
      </c>
      <c r="Z887" s="62">
        <v>0</v>
      </c>
      <c r="AA887" s="62">
        <v>0</v>
      </c>
      <c r="AB887" s="62">
        <v>0</v>
      </c>
      <c r="AC887" s="62">
        <v>0</v>
      </c>
      <c r="AD887" s="62">
        <v>0</v>
      </c>
      <c r="AE887" s="62">
        <v>0</v>
      </c>
      <c r="AF887" s="62">
        <v>0</v>
      </c>
      <c r="AG887" s="62"/>
      <c r="AH887" s="62"/>
      <c r="AI887" s="62"/>
      <c r="AJ887" s="62"/>
    </row>
    <row r="888" spans="1:36" outlineLevel="2" x14ac:dyDescent="0.3">
      <c r="A888" s="62" t="s">
        <v>583</v>
      </c>
      <c r="B888" s="62" t="str">
        <f t="shared" si="117"/>
        <v>ZZZ</v>
      </c>
      <c r="C888" s="63" t="str">
        <f>VLOOKUP(MID(E888,1,4),Sheet1!B$2:H$123,3,)</f>
        <v>LICENSE SERVICE CENTRE - MEYERTON</v>
      </c>
      <c r="D888" s="64" t="str">
        <f>VLOOKUP(B888,project!A$2:D$101,2,)</f>
        <v xml:space="preserve">P-DEFAULT TRANSACTIONS                            </v>
      </c>
      <c r="E888" s="63" t="s">
        <v>2245</v>
      </c>
      <c r="F888" s="63" t="s">
        <v>25</v>
      </c>
      <c r="G888" s="65">
        <v>-2000447</v>
      </c>
      <c r="H888" s="65">
        <v>0</v>
      </c>
      <c r="I888" s="66">
        <f t="shared" si="118"/>
        <v>0</v>
      </c>
      <c r="J888" s="66">
        <f t="shared" si="119"/>
        <v>0</v>
      </c>
      <c r="K888" s="66">
        <f t="shared" si="119"/>
        <v>0</v>
      </c>
      <c r="L888" s="62">
        <v>0</v>
      </c>
      <c r="M888" s="62">
        <v>0</v>
      </c>
      <c r="N888" s="62">
        <v>0</v>
      </c>
      <c r="O888" s="62"/>
      <c r="P888" s="62">
        <v>0</v>
      </c>
      <c r="Q888" s="62">
        <v>0</v>
      </c>
      <c r="R888" s="62">
        <v>35</v>
      </c>
      <c r="S888" s="62">
        <v>3544</v>
      </c>
      <c r="T888" s="62">
        <v>1062040</v>
      </c>
      <c r="U888" s="65">
        <v>0</v>
      </c>
      <c r="V888" s="65"/>
      <c r="W888" s="65">
        <v>2000447</v>
      </c>
      <c r="X888" s="65">
        <v>0</v>
      </c>
      <c r="Y888" s="62">
        <v>0</v>
      </c>
      <c r="Z888" s="62">
        <v>0</v>
      </c>
      <c r="AA888" s="62">
        <v>0</v>
      </c>
      <c r="AB888" s="62">
        <v>0</v>
      </c>
      <c r="AC888" s="62">
        <v>0</v>
      </c>
      <c r="AD888" s="62">
        <v>0</v>
      </c>
      <c r="AE888" s="62">
        <v>0</v>
      </c>
      <c r="AF888" s="62">
        <v>0</v>
      </c>
      <c r="AG888" s="62"/>
      <c r="AH888" s="62"/>
      <c r="AI888" s="62"/>
      <c r="AJ888" s="62"/>
    </row>
    <row r="889" spans="1:36" outlineLevel="2" x14ac:dyDescent="0.3">
      <c r="A889" s="62" t="s">
        <v>583</v>
      </c>
      <c r="B889" s="62" t="str">
        <f t="shared" si="117"/>
        <v>ZZZ</v>
      </c>
      <c r="C889" s="63" t="str">
        <f>VLOOKUP(MID(E889,1,4),Sheet1!B$2:H$123,3,)</f>
        <v>LICENSE SERVICE CENTRE - MEYERTON</v>
      </c>
      <c r="D889" s="64" t="str">
        <f>VLOOKUP(B889,project!A$2:D$101,2,)</f>
        <v xml:space="preserve">P-DEFAULT TRANSACTIONS                            </v>
      </c>
      <c r="E889" s="63" t="s">
        <v>2246</v>
      </c>
      <c r="F889" s="63" t="s">
        <v>27</v>
      </c>
      <c r="G889" s="65">
        <v>-333010</v>
      </c>
      <c r="H889" s="65">
        <v>0</v>
      </c>
      <c r="I889" s="66">
        <f t="shared" si="118"/>
        <v>0</v>
      </c>
      <c r="J889" s="66">
        <f t="shared" si="119"/>
        <v>0</v>
      </c>
      <c r="K889" s="66">
        <f t="shared" si="119"/>
        <v>0</v>
      </c>
      <c r="L889" s="62">
        <v>0</v>
      </c>
      <c r="M889" s="62">
        <v>0</v>
      </c>
      <c r="N889" s="62">
        <v>0</v>
      </c>
      <c r="O889" s="62"/>
      <c r="P889" s="62">
        <v>0</v>
      </c>
      <c r="Q889" s="62">
        <v>0</v>
      </c>
      <c r="R889" s="62">
        <v>35</v>
      </c>
      <c r="S889" s="62">
        <v>3544</v>
      </c>
      <c r="T889" s="62">
        <v>1062090</v>
      </c>
      <c r="U889" s="65">
        <v>0</v>
      </c>
      <c r="V889" s="65"/>
      <c r="W889" s="65">
        <v>333010</v>
      </c>
      <c r="X889" s="65">
        <v>0</v>
      </c>
      <c r="Y889" s="62">
        <v>0</v>
      </c>
      <c r="Z889" s="62">
        <v>0</v>
      </c>
      <c r="AA889" s="62">
        <v>0</v>
      </c>
      <c r="AB889" s="62">
        <v>0</v>
      </c>
      <c r="AC889" s="62">
        <v>0</v>
      </c>
      <c r="AD889" s="62">
        <v>0</v>
      </c>
      <c r="AE889" s="62">
        <v>0</v>
      </c>
      <c r="AF889" s="62">
        <v>0</v>
      </c>
      <c r="AG889" s="62"/>
      <c r="AH889" s="62"/>
      <c r="AI889" s="62"/>
      <c r="AJ889" s="62"/>
    </row>
    <row r="890" spans="1:36" outlineLevel="2" x14ac:dyDescent="0.3">
      <c r="A890" s="62" t="s">
        <v>583</v>
      </c>
      <c r="B890" s="62" t="str">
        <f t="shared" si="117"/>
        <v>ZZZ</v>
      </c>
      <c r="C890" s="63" t="str">
        <f>VLOOKUP(MID(E890,1,4),Sheet1!B$2:H$123,3,)</f>
        <v>LICENSE SERVICE CENTRE - MEYERTON</v>
      </c>
      <c r="D890" s="64" t="str">
        <f>VLOOKUP(B890,project!A$2:D$101,2,)</f>
        <v xml:space="preserve">P-DEFAULT TRANSACTIONS                            </v>
      </c>
      <c r="E890" s="63" t="s">
        <v>2247</v>
      </c>
      <c r="F890" s="63" t="s">
        <v>28</v>
      </c>
      <c r="G890" s="65">
        <v>-120776</v>
      </c>
      <c r="H890" s="65">
        <v>0</v>
      </c>
      <c r="I890" s="66">
        <f t="shared" si="118"/>
        <v>0</v>
      </c>
      <c r="J890" s="66">
        <f t="shared" si="119"/>
        <v>0</v>
      </c>
      <c r="K890" s="66">
        <f t="shared" si="119"/>
        <v>0</v>
      </c>
      <c r="L890" s="62">
        <v>0</v>
      </c>
      <c r="M890" s="62">
        <v>0</v>
      </c>
      <c r="N890" s="62">
        <v>0</v>
      </c>
      <c r="O890" s="62"/>
      <c r="P890" s="62">
        <v>0</v>
      </c>
      <c r="Q890" s="62">
        <v>0</v>
      </c>
      <c r="R890" s="62">
        <v>35</v>
      </c>
      <c r="S890" s="62">
        <v>3544</v>
      </c>
      <c r="T890" s="62">
        <v>1062100</v>
      </c>
      <c r="U890" s="65">
        <v>0</v>
      </c>
      <c r="V890" s="65"/>
      <c r="W890" s="65">
        <v>120776</v>
      </c>
      <c r="X890" s="65">
        <v>0</v>
      </c>
      <c r="Y890" s="62">
        <v>0</v>
      </c>
      <c r="Z890" s="62">
        <v>0</v>
      </c>
      <c r="AA890" s="62">
        <v>0</v>
      </c>
      <c r="AB890" s="62">
        <v>0</v>
      </c>
      <c r="AC890" s="62">
        <v>0</v>
      </c>
      <c r="AD890" s="62">
        <v>0</v>
      </c>
      <c r="AE890" s="62">
        <v>0</v>
      </c>
      <c r="AF890" s="62">
        <v>0</v>
      </c>
      <c r="AG890" s="62"/>
      <c r="AH890" s="62"/>
      <c r="AI890" s="62"/>
      <c r="AJ890" s="62"/>
    </row>
    <row r="891" spans="1:36" outlineLevel="2" x14ac:dyDescent="0.3">
      <c r="A891" s="62" t="s">
        <v>583</v>
      </c>
      <c r="B891" s="62" t="str">
        <f t="shared" si="117"/>
        <v>ZZZ</v>
      </c>
      <c r="C891" s="63" t="str">
        <f>VLOOKUP(MID(E891,1,4),Sheet1!B$2:H$123,3,)</f>
        <v>LICENSE SERVICE CENTRE - MEYERTON</v>
      </c>
      <c r="D891" s="64" t="str">
        <f>VLOOKUP(B891,project!A$2:D$101,2,)</f>
        <v xml:space="preserve">P-DEFAULT TRANSACTIONS                            </v>
      </c>
      <c r="E891" s="63" t="s">
        <v>2248</v>
      </c>
      <c r="F891" s="63" t="s">
        <v>29</v>
      </c>
      <c r="G891" s="65">
        <v>-13066821</v>
      </c>
      <c r="H891" s="65">
        <v>0</v>
      </c>
      <c r="I891" s="66">
        <f t="shared" si="118"/>
        <v>0</v>
      </c>
      <c r="J891" s="66">
        <f t="shared" si="119"/>
        <v>0</v>
      </c>
      <c r="K891" s="66">
        <f t="shared" si="119"/>
        <v>0</v>
      </c>
      <c r="L891" s="62">
        <v>0</v>
      </c>
      <c r="M891" s="62">
        <v>0</v>
      </c>
      <c r="N891" s="62">
        <v>0</v>
      </c>
      <c r="O891" s="62"/>
      <c r="P891" s="62">
        <v>0</v>
      </c>
      <c r="Q891" s="62">
        <v>0</v>
      </c>
      <c r="R891" s="62">
        <v>35</v>
      </c>
      <c r="S891" s="62">
        <v>3544</v>
      </c>
      <c r="T891" s="62">
        <v>1062130</v>
      </c>
      <c r="U891" s="65">
        <v>0</v>
      </c>
      <c r="V891" s="65"/>
      <c r="W891" s="65">
        <v>13066821</v>
      </c>
      <c r="X891" s="65">
        <v>0</v>
      </c>
      <c r="Y891" s="62">
        <v>0</v>
      </c>
      <c r="Z891" s="62">
        <v>0</v>
      </c>
      <c r="AA891" s="62">
        <v>0</v>
      </c>
      <c r="AB891" s="62">
        <v>0</v>
      </c>
      <c r="AC891" s="62">
        <v>0</v>
      </c>
      <c r="AD891" s="62">
        <v>0</v>
      </c>
      <c r="AE891" s="62">
        <v>0</v>
      </c>
      <c r="AF891" s="62">
        <v>0</v>
      </c>
      <c r="AG891" s="62"/>
      <c r="AH891" s="62"/>
      <c r="AI891" s="62"/>
      <c r="AJ891" s="62"/>
    </row>
    <row r="892" spans="1:36" outlineLevel="2" x14ac:dyDescent="0.3">
      <c r="A892" s="62" t="s">
        <v>583</v>
      </c>
      <c r="B892" s="62" t="str">
        <f t="shared" si="117"/>
        <v>ZZZ</v>
      </c>
      <c r="C892" s="63" t="str">
        <f>VLOOKUP(MID(E892,1,4),Sheet1!B$2:H$123,3,)</f>
        <v>LICENSE SERVICE CENTRE - MEYERTON</v>
      </c>
      <c r="D892" s="64" t="str">
        <f>VLOOKUP(B892,project!A$2:D$101,2,)</f>
        <v xml:space="preserve">P-DEFAULT TRANSACTIONS                            </v>
      </c>
      <c r="E892" s="63" t="s">
        <v>2249</v>
      </c>
      <c r="F892" s="63" t="s">
        <v>30</v>
      </c>
      <c r="G892" s="65">
        <v>-195074</v>
      </c>
      <c r="H892" s="65">
        <v>0</v>
      </c>
      <c r="I892" s="66">
        <f t="shared" si="118"/>
        <v>0</v>
      </c>
      <c r="J892" s="66">
        <f t="shared" si="119"/>
        <v>0</v>
      </c>
      <c r="K892" s="66">
        <f t="shared" si="119"/>
        <v>0</v>
      </c>
      <c r="L892" s="62">
        <v>0</v>
      </c>
      <c r="M892" s="62">
        <v>0</v>
      </c>
      <c r="N892" s="62">
        <v>0</v>
      </c>
      <c r="O892" s="62"/>
      <c r="P892" s="62">
        <v>0</v>
      </c>
      <c r="Q892" s="62">
        <v>0</v>
      </c>
      <c r="R892" s="62">
        <v>35</v>
      </c>
      <c r="S892" s="62">
        <v>3544</v>
      </c>
      <c r="T892" s="62">
        <v>1062140</v>
      </c>
      <c r="U892" s="65">
        <v>0</v>
      </c>
      <c r="V892" s="65"/>
      <c r="W892" s="65">
        <v>195074</v>
      </c>
      <c r="X892" s="65">
        <v>0</v>
      </c>
      <c r="Y892" s="62">
        <v>0</v>
      </c>
      <c r="Z892" s="62">
        <v>0</v>
      </c>
      <c r="AA892" s="62">
        <v>0</v>
      </c>
      <c r="AB892" s="62">
        <v>0</v>
      </c>
      <c r="AC892" s="62">
        <v>0</v>
      </c>
      <c r="AD892" s="62">
        <v>0</v>
      </c>
      <c r="AE892" s="62">
        <v>0</v>
      </c>
      <c r="AF892" s="62">
        <v>0</v>
      </c>
      <c r="AG892" s="62"/>
      <c r="AH892" s="62"/>
      <c r="AI892" s="62"/>
      <c r="AJ892" s="62"/>
    </row>
    <row r="893" spans="1:36" outlineLevel="2" x14ac:dyDescent="0.3">
      <c r="A893" s="62" t="s">
        <v>583</v>
      </c>
      <c r="B893" s="62" t="str">
        <f t="shared" si="117"/>
        <v>ZZZ</v>
      </c>
      <c r="C893" s="63" t="str">
        <f>VLOOKUP(MID(E893,1,4),Sheet1!B$2:H$123,3,)</f>
        <v>LICENSE SERVICE CENTRE - MEYERTON</v>
      </c>
      <c r="D893" s="64" t="str">
        <f>VLOOKUP(B893,project!A$2:D$101,2,)</f>
        <v xml:space="preserve">P-DEFAULT TRANSACTIONS                            </v>
      </c>
      <c r="E893" s="63" t="s">
        <v>2250</v>
      </c>
      <c r="F893" s="63" t="s">
        <v>39</v>
      </c>
      <c r="G893" s="65">
        <v>0</v>
      </c>
      <c r="H893" s="65">
        <v>-19017525</v>
      </c>
      <c r="I893" s="66">
        <f>ROUND(((H893)*5%)+H893,0)</f>
        <v>-19968401</v>
      </c>
      <c r="J893" s="66">
        <f t="shared" si="119"/>
        <v>-21026726</v>
      </c>
      <c r="K893" s="66">
        <f t="shared" si="119"/>
        <v>-22141142</v>
      </c>
      <c r="L893" s="62">
        <v>0</v>
      </c>
      <c r="M893" s="62">
        <v>0</v>
      </c>
      <c r="N893" s="62">
        <v>-6857789.5</v>
      </c>
      <c r="O893" s="62"/>
      <c r="P893" s="62">
        <v>-12159735.5</v>
      </c>
      <c r="Q893" s="62">
        <v>36.06</v>
      </c>
      <c r="R893" s="62">
        <v>35</v>
      </c>
      <c r="S893" s="62">
        <v>3544</v>
      </c>
      <c r="T893" s="62">
        <v>1360600</v>
      </c>
      <c r="U893" s="65"/>
      <c r="V893" s="65">
        <v>6857789.5</v>
      </c>
      <c r="W893" s="65">
        <v>0</v>
      </c>
      <c r="X893" s="65">
        <v>-19017525</v>
      </c>
      <c r="Y893" s="62">
        <v>0</v>
      </c>
      <c r="Z893" s="62">
        <v>0</v>
      </c>
      <c r="AA893" s="62">
        <v>0</v>
      </c>
      <c r="AB893" s="62">
        <v>0</v>
      </c>
      <c r="AC893" s="62">
        <v>-1112217.45</v>
      </c>
      <c r="AD893" s="62">
        <v>0</v>
      </c>
      <c r="AE893" s="62">
        <v>0</v>
      </c>
      <c r="AF893" s="62">
        <v>0</v>
      </c>
      <c r="AG893" s="62"/>
      <c r="AH893" s="62"/>
      <c r="AI893" s="62"/>
      <c r="AJ893" s="62"/>
    </row>
    <row r="894" spans="1:36" outlineLevel="2" x14ac:dyDescent="0.3">
      <c r="A894" s="62" t="s">
        <v>583</v>
      </c>
      <c r="B894" s="62" t="str">
        <f t="shared" si="117"/>
        <v>MRC</v>
      </c>
      <c r="C894" s="63" t="str">
        <f>VLOOKUP(MID(E894,1,4),Sheet1!B$2:H$123,3,)</f>
        <v>LICENSE SERVICE CENTRE - MEYERTON</v>
      </c>
      <c r="D894" s="64" t="str">
        <f>VLOOKUP(B894,project!A$2:D$101,2,)</f>
        <v xml:space="preserve">P-MUNICIPAL RUNNING COST                          </v>
      </c>
      <c r="E894" s="63" t="s">
        <v>2251</v>
      </c>
      <c r="F894" s="63" t="s">
        <v>98</v>
      </c>
      <c r="G894" s="65">
        <v>6983432</v>
      </c>
      <c r="H894" s="65">
        <v>7063524</v>
      </c>
      <c r="I894" s="66">
        <f>ROUND(IF(ISERROR(VLOOKUP(CONCATENATE(E894," Total"),[1]salbud19!$E$6:$S$5588,15,)=TRUE),0,VLOOKUP(CONCATENATE(E894," Total"),[1]salbud19!$E$6:$S$5588,15,)),0)</f>
        <v>0</v>
      </c>
      <c r="J894" s="66">
        <f t="shared" si="119"/>
        <v>0</v>
      </c>
      <c r="K894" s="66">
        <f t="shared" si="119"/>
        <v>0</v>
      </c>
      <c r="L894" s="62">
        <v>0</v>
      </c>
      <c r="M894" s="62">
        <v>0</v>
      </c>
      <c r="N894" s="62">
        <v>4104664.51</v>
      </c>
      <c r="O894" s="62"/>
      <c r="P894" s="62">
        <v>2958859.49</v>
      </c>
      <c r="Q894" s="62">
        <v>58.11</v>
      </c>
      <c r="R894" s="62">
        <v>35</v>
      </c>
      <c r="S894" s="62">
        <v>3544</v>
      </c>
      <c r="T894" s="62">
        <v>2110010</v>
      </c>
      <c r="U894" s="65">
        <v>4104664.51</v>
      </c>
      <c r="V894" s="65"/>
      <c r="W894" s="65">
        <v>80092</v>
      </c>
      <c r="X894" s="65">
        <v>0</v>
      </c>
      <c r="Y894" s="62">
        <v>0</v>
      </c>
      <c r="Z894" s="62">
        <v>0</v>
      </c>
      <c r="AA894" s="62">
        <v>0</v>
      </c>
      <c r="AB894" s="62">
        <v>0</v>
      </c>
      <c r="AC894" s="62">
        <v>576209</v>
      </c>
      <c r="AD894" s="62">
        <v>0</v>
      </c>
      <c r="AE894" s="62">
        <v>0</v>
      </c>
      <c r="AF894" s="62">
        <v>0</v>
      </c>
      <c r="AG894" s="62"/>
      <c r="AH894" s="62"/>
      <c r="AI894" s="62"/>
      <c r="AJ894" s="62"/>
    </row>
    <row r="895" spans="1:36" outlineLevel="2" x14ac:dyDescent="0.3">
      <c r="A895" s="62" t="s">
        <v>583</v>
      </c>
      <c r="B895" s="62" t="str">
        <f t="shared" si="117"/>
        <v>MRC</v>
      </c>
      <c r="C895" s="63" t="str">
        <f>VLOOKUP(MID(E895,1,4),Sheet1!B$2:H$123,3,)</f>
        <v>LICENSE SERVICE CENTRE - MEYERTON</v>
      </c>
      <c r="D895" s="64" t="str">
        <f>VLOOKUP(B895,project!A$2:D$101,2,)</f>
        <v xml:space="preserve">P-MUNICIPAL RUNNING COST                          </v>
      </c>
      <c r="E895" s="63" t="s">
        <v>2252</v>
      </c>
      <c r="F895" s="63" t="s">
        <v>98</v>
      </c>
      <c r="G895" s="65">
        <v>0</v>
      </c>
      <c r="H895" s="65">
        <v>0</v>
      </c>
      <c r="I895" s="66">
        <f>ROUND(IF(ISERROR(VLOOKUP(CONCATENATE(E895," Total"),[1]salbud19!$E$6:$S$5588,15,)=TRUE),0,VLOOKUP(CONCATENATE(E895," Total"),[1]salbud19!$E$6:$S$5588,15,)),0)</f>
        <v>7396287</v>
      </c>
      <c r="J895" s="66">
        <f t="shared" si="119"/>
        <v>7788290</v>
      </c>
      <c r="K895" s="66">
        <f t="shared" si="119"/>
        <v>8201069</v>
      </c>
      <c r="L895" s="62">
        <v>0</v>
      </c>
      <c r="M895" s="62">
        <v>0</v>
      </c>
      <c r="N895" s="62">
        <v>0</v>
      </c>
      <c r="O895" s="62"/>
      <c r="P895" s="62">
        <v>0</v>
      </c>
      <c r="Q895" s="62">
        <v>0</v>
      </c>
      <c r="R895" s="62">
        <v>35</v>
      </c>
      <c r="S895" s="62">
        <v>3544</v>
      </c>
      <c r="T895" s="62">
        <v>2110010</v>
      </c>
      <c r="U895" s="65">
        <v>0</v>
      </c>
      <c r="V895" s="65"/>
      <c r="W895" s="65">
        <v>0</v>
      </c>
      <c r="X895" s="65">
        <v>0</v>
      </c>
      <c r="Y895" s="62">
        <v>0</v>
      </c>
      <c r="Z895" s="62">
        <v>0</v>
      </c>
      <c r="AA895" s="62">
        <v>0</v>
      </c>
      <c r="AB895" s="62">
        <v>0</v>
      </c>
      <c r="AC895" s="62">
        <v>0</v>
      </c>
      <c r="AD895" s="62">
        <v>0</v>
      </c>
      <c r="AE895" s="62">
        <v>0</v>
      </c>
      <c r="AF895" s="62">
        <v>0</v>
      </c>
      <c r="AG895" s="62"/>
      <c r="AH895" s="62"/>
      <c r="AI895" s="62"/>
      <c r="AJ895" s="62"/>
    </row>
    <row r="896" spans="1:36" outlineLevel="2" x14ac:dyDescent="0.3">
      <c r="A896" s="62" t="s">
        <v>583</v>
      </c>
      <c r="B896" s="62" t="str">
        <f t="shared" si="117"/>
        <v>MRC</v>
      </c>
      <c r="C896" s="63" t="str">
        <f>VLOOKUP(MID(E896,1,4),Sheet1!B$2:H$123,3,)</f>
        <v>LICENSE SERVICE CENTRE - MEYERTON</v>
      </c>
      <c r="D896" s="64" t="str">
        <f>VLOOKUP(B896,project!A$2:D$101,2,)</f>
        <v xml:space="preserve">P-MUNICIPAL RUNNING COST                          </v>
      </c>
      <c r="E896" s="63" t="s">
        <v>2253</v>
      </c>
      <c r="F896" s="63" t="s">
        <v>99</v>
      </c>
      <c r="G896" s="65">
        <v>581953</v>
      </c>
      <c r="H896" s="65">
        <v>576082</v>
      </c>
      <c r="I896" s="66">
        <f>ROUND(IF(ISERROR(VLOOKUP(CONCATENATE(E896," Total"),[1]salbud19!$E$6:$S$5588,15,)=TRUE),0,VLOOKUP(CONCATENATE(E896," Total"),[1]salbud19!$E$6:$S$5588,15,)),0)</f>
        <v>615252</v>
      </c>
      <c r="J896" s="66">
        <f t="shared" si="119"/>
        <v>647860</v>
      </c>
      <c r="K896" s="66">
        <f t="shared" si="119"/>
        <v>682197</v>
      </c>
      <c r="L896" s="62">
        <v>0</v>
      </c>
      <c r="M896" s="62">
        <v>0</v>
      </c>
      <c r="N896" s="62">
        <v>429298</v>
      </c>
      <c r="O896" s="62"/>
      <c r="P896" s="62">
        <v>146784</v>
      </c>
      <c r="Q896" s="62">
        <v>74.52</v>
      </c>
      <c r="R896" s="62">
        <v>35</v>
      </c>
      <c r="S896" s="62">
        <v>3544</v>
      </c>
      <c r="T896" s="62">
        <v>2110100</v>
      </c>
      <c r="U896" s="65">
        <v>429298</v>
      </c>
      <c r="V896" s="65"/>
      <c r="W896" s="65">
        <v>0</v>
      </c>
      <c r="X896" s="65">
        <v>-5871</v>
      </c>
      <c r="Y896" s="62">
        <v>0</v>
      </c>
      <c r="Z896" s="62">
        <v>0</v>
      </c>
      <c r="AA896" s="62">
        <v>0</v>
      </c>
      <c r="AB896" s="62">
        <v>0</v>
      </c>
      <c r="AC896" s="62">
        <v>87421</v>
      </c>
      <c r="AD896" s="62">
        <v>0</v>
      </c>
      <c r="AE896" s="62">
        <v>0</v>
      </c>
      <c r="AF896" s="62">
        <v>0</v>
      </c>
      <c r="AG896" s="62"/>
      <c r="AH896" s="62"/>
      <c r="AI896" s="62"/>
      <c r="AJ896" s="62"/>
    </row>
    <row r="897" spans="1:36" outlineLevel="2" x14ac:dyDescent="0.3">
      <c r="A897" s="62" t="s">
        <v>583</v>
      </c>
      <c r="B897" s="62" t="str">
        <f t="shared" si="117"/>
        <v>MRC</v>
      </c>
      <c r="C897" s="63" t="str">
        <f>VLOOKUP(MID(E897,1,4),Sheet1!B$2:H$123,3,)</f>
        <v>LICENSE SERVICE CENTRE - MEYERTON</v>
      </c>
      <c r="D897" s="64" t="str">
        <f>VLOOKUP(B897,project!A$2:D$101,2,)</f>
        <v xml:space="preserve">P-MUNICIPAL RUNNING COST                          </v>
      </c>
      <c r="E897" s="63" t="s">
        <v>2254</v>
      </c>
      <c r="F897" s="63" t="s">
        <v>101</v>
      </c>
      <c r="G897" s="65">
        <v>97944</v>
      </c>
      <c r="H897" s="65">
        <v>97194</v>
      </c>
      <c r="I897" s="66">
        <f>ROUND(IF(ISERROR(VLOOKUP(CONCATENATE(E897," Total"),[1]salbud19!$E$6:$S$5588,15,)=TRUE),0,VLOOKUP(CONCATENATE(E897," Total"),[1]salbud19!$E$6:$S$5588,15,)),0)</f>
        <v>95593</v>
      </c>
      <c r="J897" s="66">
        <f t="shared" si="119"/>
        <v>100659</v>
      </c>
      <c r="K897" s="66">
        <f t="shared" si="119"/>
        <v>105994</v>
      </c>
      <c r="L897" s="62">
        <v>0</v>
      </c>
      <c r="M897" s="62">
        <v>0</v>
      </c>
      <c r="N897" s="62">
        <v>50983.040000000001</v>
      </c>
      <c r="O897" s="62"/>
      <c r="P897" s="62">
        <v>46210.96</v>
      </c>
      <c r="Q897" s="62">
        <v>52.45</v>
      </c>
      <c r="R897" s="62">
        <v>35</v>
      </c>
      <c r="S897" s="62">
        <v>3544</v>
      </c>
      <c r="T897" s="62">
        <v>2110260</v>
      </c>
      <c r="U897" s="65">
        <v>50983.040000000001</v>
      </c>
      <c r="V897" s="65"/>
      <c r="W897" s="65">
        <v>0</v>
      </c>
      <c r="X897" s="65">
        <v>-750</v>
      </c>
      <c r="Y897" s="62">
        <v>0</v>
      </c>
      <c r="Z897" s="62">
        <v>0</v>
      </c>
      <c r="AA897" s="62">
        <v>0</v>
      </c>
      <c r="AB897" s="62">
        <v>0</v>
      </c>
      <c r="AC897" s="62">
        <v>7966.1</v>
      </c>
      <c r="AD897" s="62">
        <v>0</v>
      </c>
      <c r="AE897" s="62">
        <v>0</v>
      </c>
      <c r="AF897" s="62">
        <v>0</v>
      </c>
      <c r="AG897" s="62"/>
      <c r="AH897" s="62"/>
      <c r="AI897" s="62"/>
      <c r="AJ897" s="62"/>
    </row>
    <row r="898" spans="1:36" outlineLevel="2" x14ac:dyDescent="0.3">
      <c r="A898" s="62" t="s">
        <v>583</v>
      </c>
      <c r="B898" s="62" t="str">
        <f t="shared" si="117"/>
        <v>MRC</v>
      </c>
      <c r="C898" s="63" t="str">
        <f>VLOOKUP(MID(E898,1,4),Sheet1!B$2:H$123,3,)</f>
        <v>LICENSE SERVICE CENTRE - MEYERTON</v>
      </c>
      <c r="D898" s="64" t="str">
        <f>VLOOKUP(B898,project!A$2:D$101,2,)</f>
        <v xml:space="preserve">P-MUNICIPAL RUNNING COST                          </v>
      </c>
      <c r="E898" s="63" t="s">
        <v>2255</v>
      </c>
      <c r="F898" s="63" t="s">
        <v>104</v>
      </c>
      <c r="G898" s="65">
        <v>0</v>
      </c>
      <c r="H898" s="65">
        <v>220000</v>
      </c>
      <c r="I898" s="66">
        <f>ROUND(IF(ISERROR(VLOOKUP(CONCATENATE(E898," Total"),[1]salbud19!$E$6:$S$5588,15,)=TRUE),0,VLOOKUP(CONCATENATE(E898," Total"),[1]salbud19!$E$6:$S$5588,15,)),0)</f>
        <v>0</v>
      </c>
      <c r="J898" s="66">
        <f t="shared" si="119"/>
        <v>0</v>
      </c>
      <c r="K898" s="66">
        <f t="shared" si="119"/>
        <v>0</v>
      </c>
      <c r="L898" s="62">
        <v>0</v>
      </c>
      <c r="M898" s="62">
        <v>0</v>
      </c>
      <c r="N898" s="62">
        <v>129011.82</v>
      </c>
      <c r="O898" s="62"/>
      <c r="P898" s="62">
        <v>90988.18</v>
      </c>
      <c r="Q898" s="62">
        <v>58.64</v>
      </c>
      <c r="R898" s="62">
        <v>35</v>
      </c>
      <c r="S898" s="62">
        <v>3544</v>
      </c>
      <c r="T898" s="62">
        <v>2110380</v>
      </c>
      <c r="U898" s="65">
        <v>129011.82</v>
      </c>
      <c r="V898" s="65"/>
      <c r="W898" s="65">
        <v>220000</v>
      </c>
      <c r="X898" s="65">
        <v>0</v>
      </c>
      <c r="Y898" s="62">
        <v>0</v>
      </c>
      <c r="Z898" s="62">
        <v>0</v>
      </c>
      <c r="AA898" s="62">
        <v>0</v>
      </c>
      <c r="AB898" s="62">
        <v>0</v>
      </c>
      <c r="AC898" s="62">
        <v>13113.65</v>
      </c>
      <c r="AD898" s="62">
        <v>0</v>
      </c>
      <c r="AE898" s="62">
        <v>0</v>
      </c>
      <c r="AF898" s="62">
        <v>0</v>
      </c>
      <c r="AG898" s="62"/>
      <c r="AH898" s="62"/>
      <c r="AI898" s="62"/>
      <c r="AJ898" s="62"/>
    </row>
    <row r="899" spans="1:36" outlineLevel="2" x14ac:dyDescent="0.3">
      <c r="A899" s="62" t="s">
        <v>583</v>
      </c>
      <c r="B899" s="62" t="str">
        <f t="shared" si="117"/>
        <v>MRC</v>
      </c>
      <c r="C899" s="63" t="str">
        <f>VLOOKUP(MID(E899,1,4),Sheet1!B$2:H$123,3,)</f>
        <v>LICENSE SERVICE CENTRE - MEYERTON</v>
      </c>
      <c r="D899" s="64" t="str">
        <f>VLOOKUP(B899,project!A$2:D$101,2,)</f>
        <v xml:space="preserve">P-MUNICIPAL RUNNING COST                          </v>
      </c>
      <c r="E899" s="63" t="s">
        <v>2256</v>
      </c>
      <c r="F899" s="63" t="s">
        <v>104</v>
      </c>
      <c r="G899" s="65">
        <v>368514</v>
      </c>
      <c r="H899" s="65">
        <v>0</v>
      </c>
      <c r="I899" s="66">
        <f>ROUND(IF(ISERROR(VLOOKUP(CONCATENATE(E899," Total"),[1]salbud19!$E$6:$S$5588,15,)=TRUE),0,VLOOKUP(CONCATENATE(E899," Total"),[1]salbud19!$E$6:$S$5588,15,)),0)</f>
        <v>0</v>
      </c>
      <c r="J899" s="66">
        <f t="shared" si="119"/>
        <v>0</v>
      </c>
      <c r="K899" s="66">
        <f t="shared" si="119"/>
        <v>0</v>
      </c>
      <c r="L899" s="62">
        <v>0</v>
      </c>
      <c r="M899" s="62">
        <v>0</v>
      </c>
      <c r="N899" s="62">
        <v>0</v>
      </c>
      <c r="O899" s="62"/>
      <c r="P899" s="62">
        <v>0</v>
      </c>
      <c r="Q899" s="62">
        <v>0</v>
      </c>
      <c r="R899" s="62">
        <v>35</v>
      </c>
      <c r="S899" s="62">
        <v>3544</v>
      </c>
      <c r="T899" s="62">
        <v>2110380</v>
      </c>
      <c r="U899" s="65">
        <v>0</v>
      </c>
      <c r="V899" s="65"/>
      <c r="W899" s="65">
        <v>0</v>
      </c>
      <c r="X899" s="65">
        <v>-368514</v>
      </c>
      <c r="Y899" s="62">
        <v>0</v>
      </c>
      <c r="Z899" s="62">
        <v>0</v>
      </c>
      <c r="AA899" s="62">
        <v>0</v>
      </c>
      <c r="AB899" s="62">
        <v>0</v>
      </c>
      <c r="AC899" s="62">
        <v>0</v>
      </c>
      <c r="AD899" s="62">
        <v>0</v>
      </c>
      <c r="AE899" s="62">
        <v>0</v>
      </c>
      <c r="AF899" s="62">
        <v>0</v>
      </c>
      <c r="AG899" s="62"/>
      <c r="AH899" s="62"/>
      <c r="AI899" s="62"/>
      <c r="AJ899" s="62"/>
    </row>
    <row r="900" spans="1:36" outlineLevel="2" x14ac:dyDescent="0.3">
      <c r="A900" s="62" t="s">
        <v>583</v>
      </c>
      <c r="B900" s="62" t="str">
        <f t="shared" si="117"/>
        <v>MRC</v>
      </c>
      <c r="C900" s="63" t="str">
        <f>VLOOKUP(MID(E900,1,4),Sheet1!B$2:H$123,3,)</f>
        <v>LICENSE SERVICE CENTRE - MEYERTON</v>
      </c>
      <c r="D900" s="64" t="str">
        <f>VLOOKUP(B900,project!A$2:D$101,2,)</f>
        <v xml:space="preserve">P-MUNICIPAL RUNNING COST                          </v>
      </c>
      <c r="E900" s="63" t="s">
        <v>2257</v>
      </c>
      <c r="F900" s="63" t="s">
        <v>106</v>
      </c>
      <c r="G900" s="65">
        <v>2857</v>
      </c>
      <c r="H900" s="65">
        <v>3138</v>
      </c>
      <c r="I900" s="66">
        <v>3069</v>
      </c>
      <c r="J900" s="66">
        <v>3232</v>
      </c>
      <c r="K900" s="66">
        <v>3403</v>
      </c>
      <c r="L900" s="62">
        <v>0</v>
      </c>
      <c r="M900" s="62">
        <v>0</v>
      </c>
      <c r="N900" s="62">
        <v>1823.25</v>
      </c>
      <c r="O900" s="62"/>
      <c r="P900" s="62">
        <v>1314.75</v>
      </c>
      <c r="Q900" s="62">
        <v>58.1</v>
      </c>
      <c r="R900" s="62">
        <v>35</v>
      </c>
      <c r="S900" s="62">
        <v>3544</v>
      </c>
      <c r="T900" s="62">
        <v>2130010</v>
      </c>
      <c r="U900" s="65">
        <v>1823.25</v>
      </c>
      <c r="V900" s="65"/>
      <c r="W900" s="65">
        <v>281</v>
      </c>
      <c r="X900" s="65">
        <v>0</v>
      </c>
      <c r="Y900" s="62">
        <v>0</v>
      </c>
      <c r="Z900" s="62">
        <v>0</v>
      </c>
      <c r="AA900" s="62">
        <v>0</v>
      </c>
      <c r="AB900" s="62">
        <v>0</v>
      </c>
      <c r="AC900" s="62">
        <v>255.75</v>
      </c>
      <c r="AD900" s="62">
        <v>0</v>
      </c>
      <c r="AE900" s="62">
        <v>0</v>
      </c>
      <c r="AF900" s="62">
        <v>0</v>
      </c>
      <c r="AG900" s="62"/>
      <c r="AH900" s="62"/>
      <c r="AI900" s="62"/>
      <c r="AJ900" s="62"/>
    </row>
    <row r="901" spans="1:36" outlineLevel="2" x14ac:dyDescent="0.3">
      <c r="A901" s="62" t="s">
        <v>583</v>
      </c>
      <c r="B901" s="62" t="str">
        <f t="shared" si="117"/>
        <v>MRC</v>
      </c>
      <c r="C901" s="63" t="str">
        <f>VLOOKUP(MID(E901,1,4),Sheet1!B$2:H$123,3,)</f>
        <v>LICENSE SERVICE CENTRE - MEYERTON</v>
      </c>
      <c r="D901" s="64" t="str">
        <f>VLOOKUP(B901,project!A$2:D$101,2,)</f>
        <v xml:space="preserve">P-MUNICIPAL RUNNING COST                          </v>
      </c>
      <c r="E901" s="63" t="s">
        <v>2258</v>
      </c>
      <c r="F901" s="63" t="s">
        <v>107</v>
      </c>
      <c r="G901" s="65">
        <v>139668</v>
      </c>
      <c r="H901" s="65">
        <v>141297</v>
      </c>
      <c r="I901" s="66">
        <v>147926</v>
      </c>
      <c r="J901" s="66">
        <v>155766</v>
      </c>
      <c r="K901" s="66">
        <v>164022</v>
      </c>
      <c r="L901" s="62">
        <v>0</v>
      </c>
      <c r="M901" s="62">
        <v>0</v>
      </c>
      <c r="N901" s="62">
        <v>82101.8</v>
      </c>
      <c r="O901" s="62"/>
      <c r="P901" s="62">
        <v>59195.199999999997</v>
      </c>
      <c r="Q901" s="62">
        <v>58.1</v>
      </c>
      <c r="R901" s="62">
        <v>35</v>
      </c>
      <c r="S901" s="62">
        <v>3544</v>
      </c>
      <c r="T901" s="62">
        <v>2130100</v>
      </c>
      <c r="U901" s="65">
        <v>82101.8</v>
      </c>
      <c r="V901" s="65"/>
      <c r="W901" s="65">
        <v>1629</v>
      </c>
      <c r="X901" s="65">
        <v>0</v>
      </c>
      <c r="Y901" s="62">
        <v>0</v>
      </c>
      <c r="Z901" s="62">
        <v>0</v>
      </c>
      <c r="AA901" s="62">
        <v>0</v>
      </c>
      <c r="AB901" s="62">
        <v>0</v>
      </c>
      <c r="AC901" s="62">
        <v>11524.18</v>
      </c>
      <c r="AD901" s="62">
        <v>0</v>
      </c>
      <c r="AE901" s="62">
        <v>0</v>
      </c>
      <c r="AF901" s="62">
        <v>0</v>
      </c>
      <c r="AG901" s="62"/>
      <c r="AH901" s="62"/>
      <c r="AI901" s="62"/>
      <c r="AJ901" s="62"/>
    </row>
    <row r="902" spans="1:36" outlineLevel="2" x14ac:dyDescent="0.3">
      <c r="A902" s="62" t="s">
        <v>583</v>
      </c>
      <c r="B902" s="62" t="str">
        <f t="shared" si="117"/>
        <v>MRC</v>
      </c>
      <c r="C902" s="63" t="str">
        <f>VLOOKUP(MID(E902,1,4),Sheet1!B$2:H$123,3,)</f>
        <v>LICENSE SERVICE CENTRE - MEYERTON</v>
      </c>
      <c r="D902" s="64" t="str">
        <f>VLOOKUP(B902,project!A$2:D$101,2,)</f>
        <v xml:space="preserve">P-MUNICIPAL RUNNING COST                          </v>
      </c>
      <c r="E902" s="63" t="s">
        <v>2259</v>
      </c>
      <c r="F902" s="63" t="s">
        <v>108</v>
      </c>
      <c r="G902" s="65">
        <v>769543</v>
      </c>
      <c r="H902" s="65">
        <v>818316</v>
      </c>
      <c r="I902" s="66">
        <v>840582</v>
      </c>
      <c r="J902" s="66">
        <v>885133</v>
      </c>
      <c r="K902" s="66">
        <v>932045</v>
      </c>
      <c r="L902" s="62">
        <v>0</v>
      </c>
      <c r="M902" s="62">
        <v>0</v>
      </c>
      <c r="N902" s="62">
        <v>449117.06</v>
      </c>
      <c r="O902" s="62"/>
      <c r="P902" s="62">
        <v>369198.94</v>
      </c>
      <c r="Q902" s="62">
        <v>54.88</v>
      </c>
      <c r="R902" s="62">
        <v>35</v>
      </c>
      <c r="S902" s="62">
        <v>3544</v>
      </c>
      <c r="T902" s="62">
        <v>2130200</v>
      </c>
      <c r="U902" s="65">
        <v>449117.06</v>
      </c>
      <c r="V902" s="65"/>
      <c r="W902" s="65">
        <v>48773</v>
      </c>
      <c r="X902" s="65">
        <v>0</v>
      </c>
      <c r="Y902" s="62">
        <v>0</v>
      </c>
      <c r="Z902" s="62">
        <v>0</v>
      </c>
      <c r="AA902" s="62">
        <v>0</v>
      </c>
      <c r="AB902" s="62">
        <v>0</v>
      </c>
      <c r="AC902" s="62">
        <v>69981.100000000006</v>
      </c>
      <c r="AD902" s="62">
        <v>0</v>
      </c>
      <c r="AE902" s="62">
        <v>0</v>
      </c>
      <c r="AF902" s="62">
        <v>0</v>
      </c>
      <c r="AG902" s="62"/>
      <c r="AH902" s="62"/>
      <c r="AI902" s="62"/>
      <c r="AJ902" s="62"/>
    </row>
    <row r="903" spans="1:36" outlineLevel="2" x14ac:dyDescent="0.3">
      <c r="A903" s="62" t="s">
        <v>583</v>
      </c>
      <c r="B903" s="62" t="str">
        <f t="shared" si="117"/>
        <v>MRC</v>
      </c>
      <c r="C903" s="63" t="str">
        <f>VLOOKUP(MID(E903,1,4),Sheet1!B$2:H$123,3,)</f>
        <v>LICENSE SERVICE CENTRE - MEYERTON</v>
      </c>
      <c r="D903" s="64" t="str">
        <f>VLOOKUP(B903,project!A$2:D$101,2,)</f>
        <v xml:space="preserve">P-MUNICIPAL RUNNING COST                          </v>
      </c>
      <c r="E903" s="63" t="s">
        <v>2260</v>
      </c>
      <c r="F903" s="63" t="s">
        <v>109</v>
      </c>
      <c r="G903" s="65">
        <v>1528544</v>
      </c>
      <c r="H903" s="65">
        <v>1522361</v>
      </c>
      <c r="I903" s="66">
        <f>ROUND(IF(ISERROR(VLOOKUP(CONCATENATE(E903," Total"),[1]salbud19!$E$6:$S$5588,15,)=TRUE),0,VLOOKUP(CONCATENATE(E903," Total"),[1]salbud19!$E$6:$S$5588,15,)),0)</f>
        <v>1592138</v>
      </c>
      <c r="J903" s="66">
        <f t="shared" ref="J903:K913" si="120">ROUND(SUM(I903*5.3%)+I903,0)</f>
        <v>1676521</v>
      </c>
      <c r="K903" s="66">
        <f t="shared" si="120"/>
        <v>1765377</v>
      </c>
      <c r="L903" s="62">
        <v>0</v>
      </c>
      <c r="M903" s="62">
        <v>0</v>
      </c>
      <c r="N903" s="62">
        <v>884789.44</v>
      </c>
      <c r="O903" s="62"/>
      <c r="P903" s="62">
        <v>637571.56000000006</v>
      </c>
      <c r="Q903" s="62">
        <v>58.11</v>
      </c>
      <c r="R903" s="62">
        <v>35</v>
      </c>
      <c r="S903" s="62">
        <v>3544</v>
      </c>
      <c r="T903" s="62">
        <v>2130300</v>
      </c>
      <c r="U903" s="65">
        <v>884789.44</v>
      </c>
      <c r="V903" s="65"/>
      <c r="W903" s="65">
        <v>0</v>
      </c>
      <c r="X903" s="65">
        <v>-6183</v>
      </c>
      <c r="Y903" s="62">
        <v>0</v>
      </c>
      <c r="Z903" s="62">
        <v>0</v>
      </c>
      <c r="AA903" s="62">
        <v>0</v>
      </c>
      <c r="AB903" s="62">
        <v>0</v>
      </c>
      <c r="AC903" s="62">
        <v>124145.18</v>
      </c>
      <c r="AD903" s="62">
        <v>0</v>
      </c>
      <c r="AE903" s="62">
        <v>0</v>
      </c>
      <c r="AF903" s="62">
        <v>0</v>
      </c>
      <c r="AG903" s="62"/>
      <c r="AH903" s="62"/>
      <c r="AI903" s="62"/>
      <c r="AJ903" s="62"/>
    </row>
    <row r="904" spans="1:36" outlineLevel="2" x14ac:dyDescent="0.3">
      <c r="A904" s="62" t="s">
        <v>583</v>
      </c>
      <c r="B904" s="62" t="str">
        <f t="shared" si="117"/>
        <v>MRC</v>
      </c>
      <c r="C904" s="63" t="str">
        <f>VLOOKUP(MID(E904,1,4),Sheet1!B$2:H$123,3,)</f>
        <v>LICENSE SERVICE CENTRE - MEYERTON</v>
      </c>
      <c r="D904" s="64" t="str">
        <f>VLOOKUP(B904,project!A$2:D$101,2,)</f>
        <v xml:space="preserve">P-MUNICIPAL RUNNING COST                          </v>
      </c>
      <c r="E904" s="63" t="s">
        <v>2261</v>
      </c>
      <c r="F904" s="63" t="s">
        <v>110</v>
      </c>
      <c r="G904" s="65">
        <v>55324</v>
      </c>
      <c r="H904" s="65">
        <v>56424</v>
      </c>
      <c r="I904" s="66">
        <f>ROUND(IF(ISERROR(VLOOKUP(CONCATENATE(E904," Total"),[1]salbud19!$E$6:$S$5588,15,)=TRUE),0,VLOOKUP(CONCATENATE(E904," Total"),[1]salbud19!$E$6:$S$5588,15,)),0)</f>
        <v>0</v>
      </c>
      <c r="J904" s="66">
        <f t="shared" si="120"/>
        <v>0</v>
      </c>
      <c r="K904" s="66">
        <f t="shared" si="120"/>
        <v>0</v>
      </c>
      <c r="L904" s="62">
        <v>0</v>
      </c>
      <c r="M904" s="62">
        <v>0</v>
      </c>
      <c r="N904" s="62">
        <v>32811.15</v>
      </c>
      <c r="O904" s="62"/>
      <c r="P904" s="62">
        <v>23612.85</v>
      </c>
      <c r="Q904" s="62">
        <v>58.15</v>
      </c>
      <c r="R904" s="62">
        <v>35</v>
      </c>
      <c r="S904" s="62">
        <v>3544</v>
      </c>
      <c r="T904" s="62">
        <v>2130400</v>
      </c>
      <c r="U904" s="65">
        <v>32811.15</v>
      </c>
      <c r="V904" s="65"/>
      <c r="W904" s="65">
        <v>1100</v>
      </c>
      <c r="X904" s="65">
        <v>0</v>
      </c>
      <c r="Y904" s="62">
        <v>0</v>
      </c>
      <c r="Z904" s="62">
        <v>0</v>
      </c>
      <c r="AA904" s="62">
        <v>0</v>
      </c>
      <c r="AB904" s="62">
        <v>0</v>
      </c>
      <c r="AC904" s="62">
        <v>4602.3</v>
      </c>
      <c r="AD904" s="62">
        <v>0</v>
      </c>
      <c r="AE904" s="62">
        <v>0</v>
      </c>
      <c r="AF904" s="62">
        <v>0</v>
      </c>
      <c r="AG904" s="62"/>
      <c r="AH904" s="62"/>
      <c r="AI904" s="62"/>
      <c r="AJ904" s="62"/>
    </row>
    <row r="905" spans="1:36" outlineLevel="2" x14ac:dyDescent="0.3">
      <c r="A905" s="62" t="s">
        <v>583</v>
      </c>
      <c r="B905" s="62" t="str">
        <f t="shared" si="117"/>
        <v>MRC</v>
      </c>
      <c r="C905" s="63" t="str">
        <f>VLOOKUP(MID(E905,1,4),Sheet1!B$2:H$123,3,)</f>
        <v>LICENSE SERVICE CENTRE - MEYERTON</v>
      </c>
      <c r="D905" s="64" t="str">
        <f>VLOOKUP(B905,project!A$2:D$101,2,)</f>
        <v xml:space="preserve">P-MUNICIPAL RUNNING COST                          </v>
      </c>
      <c r="E905" s="63" t="s">
        <v>2262</v>
      </c>
      <c r="F905" s="63" t="s">
        <v>110</v>
      </c>
      <c r="G905" s="65">
        <v>0</v>
      </c>
      <c r="H905" s="65">
        <v>0</v>
      </c>
      <c r="I905" s="66">
        <f>ROUND(IF(ISERROR(VLOOKUP(CONCATENATE(E905," Total"),[1]salbud19!$E$6:$S$5588,15,)=TRUE),0,VLOOKUP(CONCATENATE(E905," Total"),[1]salbud19!$E$6:$S$5588,15,)),0)</f>
        <v>55323</v>
      </c>
      <c r="J905" s="66">
        <f t="shared" si="120"/>
        <v>58255</v>
      </c>
      <c r="K905" s="66">
        <f t="shared" si="120"/>
        <v>61343</v>
      </c>
      <c r="L905" s="62">
        <v>0</v>
      </c>
      <c r="M905" s="62">
        <v>0</v>
      </c>
      <c r="N905" s="62">
        <v>0</v>
      </c>
      <c r="O905" s="62"/>
      <c r="P905" s="62">
        <v>0</v>
      </c>
      <c r="Q905" s="62">
        <v>0</v>
      </c>
      <c r="R905" s="62">
        <v>35</v>
      </c>
      <c r="S905" s="62">
        <v>3544</v>
      </c>
      <c r="T905" s="62">
        <v>2130400</v>
      </c>
      <c r="U905" s="65">
        <v>0</v>
      </c>
      <c r="V905" s="65"/>
      <c r="W905" s="65">
        <v>0</v>
      </c>
      <c r="X905" s="65">
        <v>0</v>
      </c>
      <c r="Y905" s="62">
        <v>0</v>
      </c>
      <c r="Z905" s="62">
        <v>0</v>
      </c>
      <c r="AA905" s="62">
        <v>0</v>
      </c>
      <c r="AB905" s="62">
        <v>0</v>
      </c>
      <c r="AC905" s="62">
        <v>0</v>
      </c>
      <c r="AD905" s="62">
        <v>0</v>
      </c>
      <c r="AE905" s="62">
        <v>0</v>
      </c>
      <c r="AF905" s="62">
        <v>0</v>
      </c>
      <c r="AG905" s="62"/>
      <c r="AH905" s="62"/>
      <c r="AI905" s="62"/>
      <c r="AJ905" s="62"/>
    </row>
    <row r="906" spans="1:36" outlineLevel="2" x14ac:dyDescent="0.3">
      <c r="A906" s="62" t="s">
        <v>583</v>
      </c>
      <c r="B906" s="62" t="str">
        <f t="shared" si="117"/>
        <v>MRC</v>
      </c>
      <c r="C906" s="63" t="str">
        <f>VLOOKUP(MID(E906,1,4),Sheet1!B$2:H$123,3,)</f>
        <v>LICENSE SERVICE CENTRE - MEYERTON</v>
      </c>
      <c r="D906" s="64" t="str">
        <f>VLOOKUP(B906,project!A$2:D$101,2,)</f>
        <v xml:space="preserve">P-MUNICIPAL RUNNING COST                          </v>
      </c>
      <c r="E906" s="63" t="s">
        <v>2263</v>
      </c>
      <c r="F906" s="63" t="s">
        <v>178</v>
      </c>
      <c r="G906" s="65">
        <v>0</v>
      </c>
      <c r="H906" s="65">
        <v>10300</v>
      </c>
      <c r="I906" s="66">
        <f>(H906)</f>
        <v>10300</v>
      </c>
      <c r="J906" s="66">
        <f t="shared" si="120"/>
        <v>10846</v>
      </c>
      <c r="K906" s="66">
        <f t="shared" si="120"/>
        <v>11421</v>
      </c>
      <c r="L906" s="62">
        <v>331.65</v>
      </c>
      <c r="M906" s="62">
        <v>0</v>
      </c>
      <c r="N906" s="62">
        <v>6200.55</v>
      </c>
      <c r="O906" s="62"/>
      <c r="P906" s="62">
        <v>4099.45</v>
      </c>
      <c r="Q906" s="62">
        <v>60.19</v>
      </c>
      <c r="R906" s="62">
        <v>35</v>
      </c>
      <c r="S906" s="62">
        <v>3544</v>
      </c>
      <c r="T906" s="62">
        <v>2301100</v>
      </c>
      <c r="U906" s="65">
        <v>6200.55</v>
      </c>
      <c r="V906" s="65"/>
      <c r="W906" s="65">
        <v>10300</v>
      </c>
      <c r="X906" s="65">
        <v>0</v>
      </c>
      <c r="Y906" s="62">
        <v>0</v>
      </c>
      <c r="Z906" s="62">
        <v>0</v>
      </c>
      <c r="AA906" s="62">
        <v>0</v>
      </c>
      <c r="AB906" s="62">
        <v>0</v>
      </c>
      <c r="AC906" s="62">
        <v>0</v>
      </c>
      <c r="AD906" s="62">
        <v>0</v>
      </c>
      <c r="AE906" s="62">
        <v>0</v>
      </c>
      <c r="AF906" s="62">
        <v>0</v>
      </c>
      <c r="AG906" s="62"/>
      <c r="AH906" s="62"/>
      <c r="AI906" s="62"/>
      <c r="AJ906" s="62"/>
    </row>
    <row r="907" spans="1:36" outlineLevel="2" x14ac:dyDescent="0.3">
      <c r="A907" s="62" t="s">
        <v>583</v>
      </c>
      <c r="B907" s="62" t="str">
        <f t="shared" si="117"/>
        <v>MRC</v>
      </c>
      <c r="C907" s="63" t="str">
        <f>VLOOKUP(MID(E907,1,4),Sheet1!B$2:H$123,3,)</f>
        <v>LICENSE SERVICE CENTRE - MEYERTON</v>
      </c>
      <c r="D907" s="64" t="str">
        <f>VLOOKUP(B907,project!A$2:D$101,2,)</f>
        <v xml:space="preserve">P-MUNICIPAL RUNNING COST                          </v>
      </c>
      <c r="E907" s="63" t="s">
        <v>2264</v>
      </c>
      <c r="F907" s="63" t="s">
        <v>178</v>
      </c>
      <c r="G907" s="65">
        <v>10700</v>
      </c>
      <c r="H907" s="65">
        <v>0</v>
      </c>
      <c r="I907" s="66">
        <f>(H907)</f>
        <v>0</v>
      </c>
      <c r="J907" s="66">
        <f t="shared" si="120"/>
        <v>0</v>
      </c>
      <c r="K907" s="66">
        <f t="shared" si="120"/>
        <v>0</v>
      </c>
      <c r="L907" s="62">
        <v>0</v>
      </c>
      <c r="M907" s="62">
        <v>0</v>
      </c>
      <c r="N907" s="62">
        <v>0</v>
      </c>
      <c r="O907" s="62"/>
      <c r="P907" s="62">
        <v>0</v>
      </c>
      <c r="Q907" s="62">
        <v>0</v>
      </c>
      <c r="R907" s="62">
        <v>35</v>
      </c>
      <c r="S907" s="62">
        <v>3544</v>
      </c>
      <c r="T907" s="62">
        <v>2301100</v>
      </c>
      <c r="U907" s="65">
        <v>0</v>
      </c>
      <c r="V907" s="65"/>
      <c r="W907" s="65">
        <v>0</v>
      </c>
      <c r="X907" s="65">
        <v>-10700</v>
      </c>
      <c r="Y907" s="62">
        <v>0</v>
      </c>
      <c r="Z907" s="62">
        <v>0</v>
      </c>
      <c r="AA907" s="62">
        <v>0</v>
      </c>
      <c r="AB907" s="62">
        <v>0</v>
      </c>
      <c r="AC907" s="62">
        <v>0</v>
      </c>
      <c r="AD907" s="62">
        <v>0</v>
      </c>
      <c r="AE907" s="62">
        <v>0</v>
      </c>
      <c r="AF907" s="62">
        <v>0</v>
      </c>
      <c r="AG907" s="62"/>
      <c r="AH907" s="62"/>
      <c r="AI907" s="62"/>
      <c r="AJ907" s="62"/>
    </row>
    <row r="908" spans="1:36" outlineLevel="2" x14ac:dyDescent="0.3">
      <c r="A908" s="62" t="s">
        <v>583</v>
      </c>
      <c r="B908" s="62" t="str">
        <f t="shared" si="117"/>
        <v>MRC</v>
      </c>
      <c r="C908" s="63" t="str">
        <f>VLOOKUP(MID(E908,1,4),Sheet1!B$2:H$123,3,)</f>
        <v>LICENSE SERVICE CENTRE - MEYERTON</v>
      </c>
      <c r="D908" s="64" t="str">
        <f>VLOOKUP(B908,project!A$2:D$101,2,)</f>
        <v xml:space="preserve">P-MUNICIPAL RUNNING COST                          </v>
      </c>
      <c r="E908" s="63" t="s">
        <v>2265</v>
      </c>
      <c r="F908" s="63" t="s">
        <v>195</v>
      </c>
      <c r="G908" s="65">
        <v>150000</v>
      </c>
      <c r="H908" s="65">
        <v>150000</v>
      </c>
      <c r="I908" s="66">
        <f>(H908)</f>
        <v>150000</v>
      </c>
      <c r="J908" s="66">
        <f t="shared" si="120"/>
        <v>157950</v>
      </c>
      <c r="K908" s="66">
        <f t="shared" si="120"/>
        <v>166321</v>
      </c>
      <c r="L908" s="62">
        <v>0</v>
      </c>
      <c r="M908" s="62">
        <v>0</v>
      </c>
      <c r="N908" s="62">
        <v>77618.16</v>
      </c>
      <c r="O908" s="62"/>
      <c r="P908" s="62">
        <v>72381.84</v>
      </c>
      <c r="Q908" s="62">
        <v>51.74</v>
      </c>
      <c r="R908" s="62">
        <v>35</v>
      </c>
      <c r="S908" s="62">
        <v>3544</v>
      </c>
      <c r="T908" s="62">
        <v>2304510</v>
      </c>
      <c r="U908" s="65">
        <v>77618.16</v>
      </c>
      <c r="V908" s="65"/>
      <c r="W908" s="65">
        <v>0</v>
      </c>
      <c r="X908" s="65">
        <v>0</v>
      </c>
      <c r="Y908" s="62">
        <v>0</v>
      </c>
      <c r="Z908" s="62">
        <v>0</v>
      </c>
      <c r="AA908" s="62">
        <v>0</v>
      </c>
      <c r="AB908" s="62">
        <v>0</v>
      </c>
      <c r="AC908" s="62">
        <v>0</v>
      </c>
      <c r="AD908" s="62">
        <v>0</v>
      </c>
      <c r="AE908" s="62">
        <v>0</v>
      </c>
      <c r="AF908" s="62">
        <v>0</v>
      </c>
      <c r="AG908" s="62"/>
      <c r="AH908" s="62"/>
      <c r="AI908" s="62"/>
      <c r="AJ908" s="62"/>
    </row>
    <row r="909" spans="1:36" outlineLevel="2" x14ac:dyDescent="0.3">
      <c r="A909" s="62" t="s">
        <v>583</v>
      </c>
      <c r="B909" s="62" t="str">
        <f t="shared" si="117"/>
        <v>MRC</v>
      </c>
      <c r="C909" s="63" t="str">
        <f>VLOOKUP(MID(E909,1,4),Sheet1!B$2:H$123,3,)</f>
        <v>LICENSE SERVICE CENTRE - MEYERTON</v>
      </c>
      <c r="D909" s="64" t="str">
        <f>VLOOKUP(B909,project!A$2:D$101,2,)</f>
        <v xml:space="preserve">P-MUNICIPAL RUNNING COST                          </v>
      </c>
      <c r="E909" s="63" t="s">
        <v>2266</v>
      </c>
      <c r="F909" s="63" t="s">
        <v>198</v>
      </c>
      <c r="G909" s="65">
        <v>80355</v>
      </c>
      <c r="H909" s="65">
        <v>84196</v>
      </c>
      <c r="I909" s="66">
        <f>ROUND(IF(ISERROR(VLOOKUP(CONCATENATE(E909," Total"),[1]salbud19!$E$6:$S$5588,15,)=TRUE),0,VLOOKUP(CONCATENATE(E909," Total"),[1]salbud19!$E$6:$S$5588,15,)),0)</f>
        <v>85341</v>
      </c>
      <c r="J909" s="66">
        <f t="shared" si="120"/>
        <v>89864</v>
      </c>
      <c r="K909" s="66">
        <f t="shared" si="120"/>
        <v>94627</v>
      </c>
      <c r="L909" s="62">
        <v>0</v>
      </c>
      <c r="M909" s="62">
        <v>0</v>
      </c>
      <c r="N909" s="62">
        <v>50916.82</v>
      </c>
      <c r="O909" s="62"/>
      <c r="P909" s="62">
        <v>33279.18</v>
      </c>
      <c r="Q909" s="62">
        <v>60.47</v>
      </c>
      <c r="R909" s="62">
        <v>35</v>
      </c>
      <c r="S909" s="62">
        <v>3544</v>
      </c>
      <c r="T909" s="62">
        <v>2305410</v>
      </c>
      <c r="U909" s="65">
        <v>50916.82</v>
      </c>
      <c r="V909" s="65"/>
      <c r="W909" s="65">
        <v>3841</v>
      </c>
      <c r="X909" s="65">
        <v>0</v>
      </c>
      <c r="Y909" s="62">
        <v>0</v>
      </c>
      <c r="Z909" s="62">
        <v>0</v>
      </c>
      <c r="AA909" s="62">
        <v>0</v>
      </c>
      <c r="AB909" s="62">
        <v>0</v>
      </c>
      <c r="AC909" s="62">
        <v>7224.63</v>
      </c>
      <c r="AD909" s="62">
        <v>0</v>
      </c>
      <c r="AE909" s="62">
        <v>0</v>
      </c>
      <c r="AF909" s="62">
        <v>0</v>
      </c>
      <c r="AG909" s="62"/>
      <c r="AH909" s="62"/>
      <c r="AI909" s="62"/>
      <c r="AJ909" s="62"/>
    </row>
    <row r="910" spans="1:36" outlineLevel="2" x14ac:dyDescent="0.3">
      <c r="A910" s="62" t="s">
        <v>583</v>
      </c>
      <c r="B910" s="62" t="str">
        <f t="shared" si="117"/>
        <v>MRC</v>
      </c>
      <c r="C910" s="63" t="str">
        <f>VLOOKUP(MID(E910,1,4),Sheet1!B$2:H$123,3,)</f>
        <v>LICENSE SERVICE CENTRE - MEYERTON</v>
      </c>
      <c r="D910" s="64" t="str">
        <f>VLOOKUP(B910,project!A$2:D$101,2,)</f>
        <v xml:space="preserve">P-MUNICIPAL RUNNING COST                          </v>
      </c>
      <c r="E910" s="63" t="s">
        <v>2267</v>
      </c>
      <c r="F910" s="63" t="s">
        <v>204</v>
      </c>
      <c r="G910" s="65">
        <v>6000</v>
      </c>
      <c r="H910" s="65">
        <v>0</v>
      </c>
      <c r="I910" s="66">
        <f>(H910)</f>
        <v>0</v>
      </c>
      <c r="J910" s="66">
        <f t="shared" si="120"/>
        <v>0</v>
      </c>
      <c r="K910" s="66">
        <f t="shared" si="120"/>
        <v>0</v>
      </c>
      <c r="L910" s="62">
        <v>0</v>
      </c>
      <c r="M910" s="62">
        <v>0</v>
      </c>
      <c r="N910" s="62">
        <v>0</v>
      </c>
      <c r="O910" s="62"/>
      <c r="P910" s="62">
        <v>0</v>
      </c>
      <c r="Q910" s="62">
        <v>0</v>
      </c>
      <c r="R910" s="62">
        <v>35</v>
      </c>
      <c r="S910" s="62">
        <v>3544</v>
      </c>
      <c r="T910" s="62">
        <v>2305810</v>
      </c>
      <c r="U910" s="65">
        <v>0</v>
      </c>
      <c r="V910" s="65"/>
      <c r="W910" s="65">
        <v>0</v>
      </c>
      <c r="X910" s="65">
        <v>-6000</v>
      </c>
      <c r="Y910" s="62">
        <v>0</v>
      </c>
      <c r="Z910" s="62">
        <v>0</v>
      </c>
      <c r="AA910" s="62">
        <v>0</v>
      </c>
      <c r="AB910" s="62">
        <v>0</v>
      </c>
      <c r="AC910" s="62">
        <v>0</v>
      </c>
      <c r="AD910" s="62">
        <v>0</v>
      </c>
      <c r="AE910" s="62">
        <v>0</v>
      </c>
      <c r="AF910" s="62">
        <v>0</v>
      </c>
      <c r="AG910" s="62"/>
      <c r="AH910" s="62"/>
      <c r="AI910" s="62"/>
      <c r="AJ910" s="62"/>
    </row>
    <row r="911" spans="1:36" outlineLevel="2" x14ac:dyDescent="0.3">
      <c r="A911" s="62" t="s">
        <v>583</v>
      </c>
      <c r="B911" s="62" t="str">
        <f t="shared" si="117"/>
        <v>MRC</v>
      </c>
      <c r="C911" s="63" t="str">
        <f>VLOOKUP(MID(E911,1,4),Sheet1!B$2:H$123,3,)</f>
        <v>LICENSE SERVICE CENTRE - MEYERTON</v>
      </c>
      <c r="D911" s="64" t="str">
        <f>VLOOKUP(B911,project!A$2:D$101,2,)</f>
        <v xml:space="preserve">P-MUNICIPAL RUNNING COST                          </v>
      </c>
      <c r="E911" s="63" t="s">
        <v>2268</v>
      </c>
      <c r="F911" s="63" t="s">
        <v>207</v>
      </c>
      <c r="G911" s="65">
        <v>10600</v>
      </c>
      <c r="H911" s="65">
        <v>16958</v>
      </c>
      <c r="I911" s="66">
        <v>0</v>
      </c>
      <c r="J911" s="66">
        <f t="shared" si="120"/>
        <v>0</v>
      </c>
      <c r="K911" s="66">
        <f t="shared" si="120"/>
        <v>0</v>
      </c>
      <c r="L911" s="62">
        <v>0</v>
      </c>
      <c r="M911" s="62">
        <v>0</v>
      </c>
      <c r="N911" s="62">
        <v>1058</v>
      </c>
      <c r="O911" s="62"/>
      <c r="P911" s="62">
        <v>15900</v>
      </c>
      <c r="Q911" s="62">
        <v>6.23</v>
      </c>
      <c r="R911" s="62">
        <v>35</v>
      </c>
      <c r="S911" s="62">
        <v>3544</v>
      </c>
      <c r="T911" s="62">
        <v>2306100</v>
      </c>
      <c r="U911" s="65">
        <v>1058</v>
      </c>
      <c r="V911" s="65"/>
      <c r="W911" s="65">
        <v>6358</v>
      </c>
      <c r="X911" s="65">
        <v>0</v>
      </c>
      <c r="Y911" s="62">
        <v>0</v>
      </c>
      <c r="Z911" s="62">
        <v>0</v>
      </c>
      <c r="AA911" s="62">
        <v>0</v>
      </c>
      <c r="AB911" s="62">
        <v>0</v>
      </c>
      <c r="AC911" s="62">
        <v>0</v>
      </c>
      <c r="AD911" s="62">
        <v>0</v>
      </c>
      <c r="AE911" s="62">
        <v>0</v>
      </c>
      <c r="AF911" s="62">
        <v>0</v>
      </c>
      <c r="AG911" s="62"/>
      <c r="AH911" s="62"/>
      <c r="AI911" s="62"/>
      <c r="AJ911" s="62"/>
    </row>
    <row r="912" spans="1:36" outlineLevel="2" x14ac:dyDescent="0.3">
      <c r="A912" s="62" t="s">
        <v>583</v>
      </c>
      <c r="B912" s="62" t="str">
        <f t="shared" si="117"/>
        <v>MRC</v>
      </c>
      <c r="C912" s="63" t="str">
        <f>VLOOKUP(MID(E912,1,4),Sheet1!B$2:H$123,3,)</f>
        <v>LICENSE SERVICE CENTRE - MEYERTON</v>
      </c>
      <c r="D912" s="64" t="str">
        <f>VLOOKUP(B912,project!A$2:D$101,2,)</f>
        <v xml:space="preserve">P-MUNICIPAL RUNNING COST                          </v>
      </c>
      <c r="E912" s="63" t="s">
        <v>2269</v>
      </c>
      <c r="F912" s="63" t="s">
        <v>212</v>
      </c>
      <c r="G912" s="65">
        <v>50000</v>
      </c>
      <c r="H912" s="65">
        <v>50000</v>
      </c>
      <c r="I912" s="66">
        <v>0</v>
      </c>
      <c r="J912" s="66">
        <f t="shared" si="120"/>
        <v>0</v>
      </c>
      <c r="K912" s="66">
        <f t="shared" si="120"/>
        <v>0</v>
      </c>
      <c r="L912" s="62">
        <v>0</v>
      </c>
      <c r="M912" s="62">
        <v>0</v>
      </c>
      <c r="N912" s="62">
        <v>23160.79</v>
      </c>
      <c r="O912" s="62"/>
      <c r="P912" s="62">
        <v>26839.21</v>
      </c>
      <c r="Q912" s="62">
        <v>46.32</v>
      </c>
      <c r="R912" s="62">
        <v>35</v>
      </c>
      <c r="S912" s="62">
        <v>3544</v>
      </c>
      <c r="T912" s="62">
        <v>2320600</v>
      </c>
      <c r="U912" s="65">
        <v>23160.79</v>
      </c>
      <c r="V912" s="65"/>
      <c r="W912" s="65">
        <v>0</v>
      </c>
      <c r="X912" s="65">
        <v>0</v>
      </c>
      <c r="Y912" s="62">
        <v>0</v>
      </c>
      <c r="Z912" s="62">
        <v>0</v>
      </c>
      <c r="AA912" s="62">
        <v>0</v>
      </c>
      <c r="AB912" s="62">
        <v>0</v>
      </c>
      <c r="AC912" s="62">
        <v>0</v>
      </c>
      <c r="AD912" s="62">
        <v>0</v>
      </c>
      <c r="AE912" s="62">
        <v>0</v>
      </c>
      <c r="AF912" s="62">
        <v>0</v>
      </c>
      <c r="AG912" s="62"/>
      <c r="AH912" s="62"/>
      <c r="AI912" s="62"/>
      <c r="AJ912" s="62"/>
    </row>
    <row r="913" spans="1:36" outlineLevel="2" x14ac:dyDescent="0.3">
      <c r="A913" s="62" t="s">
        <v>583</v>
      </c>
      <c r="B913" s="62" t="str">
        <f t="shared" si="117"/>
        <v>MRC</v>
      </c>
      <c r="C913" s="63" t="str">
        <f>VLOOKUP(MID(E913,1,4),Sheet1!B$2:H$123,3,)</f>
        <v>LICENSE SERVICE CENTRE - MEYERTON</v>
      </c>
      <c r="D913" s="64" t="str">
        <f>VLOOKUP(B913,project!A$2:D$101,2,)</f>
        <v xml:space="preserve">P-MUNICIPAL RUNNING COST                          </v>
      </c>
      <c r="E913" s="63" t="s">
        <v>2270</v>
      </c>
      <c r="F913" s="63" t="s">
        <v>212</v>
      </c>
      <c r="G913" s="65">
        <v>258000</v>
      </c>
      <c r="H913" s="65">
        <v>226500</v>
      </c>
      <c r="I913" s="66">
        <f>(H913)</f>
        <v>226500</v>
      </c>
      <c r="J913" s="66">
        <f t="shared" si="120"/>
        <v>238505</v>
      </c>
      <c r="K913" s="66">
        <f t="shared" si="120"/>
        <v>251146</v>
      </c>
      <c r="L913" s="62">
        <v>32813</v>
      </c>
      <c r="M913" s="62">
        <v>0</v>
      </c>
      <c r="N913" s="62">
        <v>106108.8</v>
      </c>
      <c r="O913" s="62"/>
      <c r="P913" s="62">
        <v>120391.2</v>
      </c>
      <c r="Q913" s="62">
        <v>46.84</v>
      </c>
      <c r="R913" s="62">
        <v>35</v>
      </c>
      <c r="S913" s="62">
        <v>3544</v>
      </c>
      <c r="T913" s="62">
        <v>2320600</v>
      </c>
      <c r="U913" s="65">
        <v>106108.8</v>
      </c>
      <c r="V913" s="65"/>
      <c r="W913" s="65">
        <v>0</v>
      </c>
      <c r="X913" s="65">
        <v>-31500</v>
      </c>
      <c r="Y913" s="62">
        <v>0</v>
      </c>
      <c r="Z913" s="62">
        <v>12678.63</v>
      </c>
      <c r="AA913" s="62">
        <v>0</v>
      </c>
      <c r="AB913" s="62">
        <v>0</v>
      </c>
      <c r="AC913" s="62">
        <v>12678.63</v>
      </c>
      <c r="AD913" s="62">
        <v>0</v>
      </c>
      <c r="AE913" s="62">
        <v>0</v>
      </c>
      <c r="AF913" s="62">
        <v>0</v>
      </c>
      <c r="AG913" s="62"/>
      <c r="AH913" s="62"/>
      <c r="AI913" s="62"/>
      <c r="AJ913" s="62"/>
    </row>
    <row r="914" spans="1:36" s="30" customFormat="1" outlineLevel="1" x14ac:dyDescent="0.3">
      <c r="A914" s="72"/>
      <c r="B914" s="72"/>
      <c r="C914" s="73" t="s">
        <v>3538</v>
      </c>
      <c r="D914" s="59"/>
      <c r="E914" s="73"/>
      <c r="F914" s="73"/>
      <c r="G914" s="74">
        <f>SUBTOTAL(9,G887:G913)</f>
        <v>-6862082</v>
      </c>
      <c r="H914" s="74">
        <f>SUBTOTAL(9,H887:H913)</f>
        <v>-7981235</v>
      </c>
      <c r="I914" s="75">
        <f>SUBTOTAL(9,I887:I913)</f>
        <v>-8750090</v>
      </c>
      <c r="J914" s="75">
        <f>SUBTOTAL(9,J887:J913)</f>
        <v>-9213845</v>
      </c>
      <c r="K914" s="75">
        <f>SUBTOTAL(9,K887:K913)</f>
        <v>-9702177</v>
      </c>
      <c r="L914" s="72"/>
      <c r="M914" s="72"/>
      <c r="N914" s="72"/>
      <c r="O914" s="72"/>
      <c r="P914" s="72"/>
      <c r="Q914" s="72"/>
      <c r="R914" s="72"/>
      <c r="S914" s="72"/>
      <c r="T914" s="72"/>
      <c r="U914" s="74"/>
      <c r="V914" s="74"/>
      <c r="W914" s="74"/>
      <c r="X914" s="74"/>
      <c r="Y914" s="72"/>
      <c r="Z914" s="72"/>
      <c r="AA914" s="72"/>
      <c r="AB914" s="72"/>
      <c r="AC914" s="72"/>
      <c r="AD914" s="72"/>
      <c r="AE914" s="72"/>
      <c r="AF914" s="72"/>
      <c r="AG914" s="72"/>
      <c r="AH914" s="72"/>
      <c r="AI914" s="72"/>
      <c r="AJ914" s="72"/>
    </row>
    <row r="915" spans="1:36" outlineLevel="2" x14ac:dyDescent="0.3">
      <c r="A915" s="62" t="s">
        <v>583</v>
      </c>
      <c r="B915" s="62" t="str">
        <f t="shared" ref="B915:B937" si="121">MID(E915,14,3)</f>
        <v>ZZZ</v>
      </c>
      <c r="C915" s="63" t="str">
        <f>VLOOKUP(MID(E915,1,4),Sheet1!B$2:H$123,3,)</f>
        <v>LICENSE SERVICE CENTRE - HEIDELBERG</v>
      </c>
      <c r="D915" s="64" t="str">
        <f>VLOOKUP(B915,project!A$2:D$101,2,)</f>
        <v xml:space="preserve">P-DEFAULT TRANSACTIONS                            </v>
      </c>
      <c r="E915" s="63" t="s">
        <v>2279</v>
      </c>
      <c r="F915" s="63" t="s">
        <v>24</v>
      </c>
      <c r="G915" s="65">
        <v>-1045075</v>
      </c>
      <c r="H915" s="65">
        <v>0</v>
      </c>
      <c r="I915" s="66">
        <f t="shared" ref="I915:I921" si="122">(H915)</f>
        <v>0</v>
      </c>
      <c r="J915" s="66">
        <f t="shared" ref="J915:K922" si="123">ROUND(SUM(I915*5.3%)+I915,0)</f>
        <v>0</v>
      </c>
      <c r="K915" s="66">
        <f t="shared" si="123"/>
        <v>0</v>
      </c>
      <c r="L915" s="62">
        <v>0</v>
      </c>
      <c r="M915" s="62">
        <v>0</v>
      </c>
      <c r="N915" s="62">
        <v>0</v>
      </c>
      <c r="O915" s="62"/>
      <c r="P915" s="62">
        <v>0</v>
      </c>
      <c r="Q915" s="62">
        <v>0</v>
      </c>
      <c r="R915" s="62">
        <v>35</v>
      </c>
      <c r="S915" s="62">
        <v>3545</v>
      </c>
      <c r="T915" s="62">
        <v>1062030</v>
      </c>
      <c r="U915" s="65">
        <v>0</v>
      </c>
      <c r="V915" s="65"/>
      <c r="W915" s="65">
        <v>1045075</v>
      </c>
      <c r="X915" s="65">
        <v>0</v>
      </c>
      <c r="Y915" s="62">
        <v>0</v>
      </c>
      <c r="Z915" s="62">
        <v>0</v>
      </c>
      <c r="AA915" s="62">
        <v>0</v>
      </c>
      <c r="AB915" s="62">
        <v>0</v>
      </c>
      <c r="AC915" s="62">
        <v>0</v>
      </c>
      <c r="AD915" s="62">
        <v>0</v>
      </c>
      <c r="AE915" s="62">
        <v>0</v>
      </c>
      <c r="AF915" s="62">
        <v>0</v>
      </c>
      <c r="AG915" s="62"/>
      <c r="AH915" s="62"/>
      <c r="AI915" s="62"/>
      <c r="AJ915" s="62"/>
    </row>
    <row r="916" spans="1:36" outlineLevel="2" x14ac:dyDescent="0.3">
      <c r="A916" s="62" t="s">
        <v>583</v>
      </c>
      <c r="B916" s="62" t="str">
        <f t="shared" si="121"/>
        <v>ZZZ</v>
      </c>
      <c r="C916" s="63" t="str">
        <f>VLOOKUP(MID(E916,1,4),Sheet1!B$2:H$123,3,)</f>
        <v>LICENSE SERVICE CENTRE - HEIDELBERG</v>
      </c>
      <c r="D916" s="64" t="str">
        <f>VLOOKUP(B916,project!A$2:D$101,2,)</f>
        <v xml:space="preserve">P-DEFAULT TRANSACTIONS                            </v>
      </c>
      <c r="E916" s="63" t="s">
        <v>2280</v>
      </c>
      <c r="F916" s="63" t="s">
        <v>25</v>
      </c>
      <c r="G916" s="65">
        <v>-1174521</v>
      </c>
      <c r="H916" s="65">
        <v>0</v>
      </c>
      <c r="I916" s="66">
        <f t="shared" si="122"/>
        <v>0</v>
      </c>
      <c r="J916" s="66">
        <f t="shared" si="123"/>
        <v>0</v>
      </c>
      <c r="K916" s="66">
        <f t="shared" si="123"/>
        <v>0</v>
      </c>
      <c r="L916" s="62">
        <v>0</v>
      </c>
      <c r="M916" s="62">
        <v>0</v>
      </c>
      <c r="N916" s="62">
        <v>0</v>
      </c>
      <c r="O916" s="62"/>
      <c r="P916" s="62">
        <v>0</v>
      </c>
      <c r="Q916" s="62">
        <v>0</v>
      </c>
      <c r="R916" s="62">
        <v>35</v>
      </c>
      <c r="S916" s="62">
        <v>3545</v>
      </c>
      <c r="T916" s="62">
        <v>1062040</v>
      </c>
      <c r="U916" s="65">
        <v>0</v>
      </c>
      <c r="V916" s="65"/>
      <c r="W916" s="65">
        <v>1174521</v>
      </c>
      <c r="X916" s="65">
        <v>0</v>
      </c>
      <c r="Y916" s="62">
        <v>0</v>
      </c>
      <c r="Z916" s="62">
        <v>0</v>
      </c>
      <c r="AA916" s="62">
        <v>0</v>
      </c>
      <c r="AB916" s="62">
        <v>0</v>
      </c>
      <c r="AC916" s="62">
        <v>0</v>
      </c>
      <c r="AD916" s="62">
        <v>0</v>
      </c>
      <c r="AE916" s="62">
        <v>0</v>
      </c>
      <c r="AF916" s="62">
        <v>0</v>
      </c>
      <c r="AG916" s="62"/>
      <c r="AH916" s="62"/>
      <c r="AI916" s="62"/>
      <c r="AJ916" s="62"/>
    </row>
    <row r="917" spans="1:36" outlineLevel="2" x14ac:dyDescent="0.3">
      <c r="A917" s="62" t="s">
        <v>583</v>
      </c>
      <c r="B917" s="62" t="str">
        <f t="shared" si="121"/>
        <v>ZZZ</v>
      </c>
      <c r="C917" s="63" t="str">
        <f>VLOOKUP(MID(E917,1,4),Sheet1!B$2:H$123,3,)</f>
        <v>LICENSE SERVICE CENTRE - HEIDELBERG</v>
      </c>
      <c r="D917" s="64" t="str">
        <f>VLOOKUP(B917,project!A$2:D$101,2,)</f>
        <v xml:space="preserve">P-DEFAULT TRANSACTIONS                            </v>
      </c>
      <c r="E917" s="63" t="s">
        <v>2281</v>
      </c>
      <c r="F917" s="63" t="s">
        <v>26</v>
      </c>
      <c r="G917" s="65">
        <v>-107</v>
      </c>
      <c r="H917" s="65">
        <v>0</v>
      </c>
      <c r="I917" s="66">
        <f t="shared" si="122"/>
        <v>0</v>
      </c>
      <c r="J917" s="66">
        <f t="shared" si="123"/>
        <v>0</v>
      </c>
      <c r="K917" s="66">
        <f t="shared" si="123"/>
        <v>0</v>
      </c>
      <c r="L917" s="62">
        <v>0</v>
      </c>
      <c r="M917" s="62">
        <v>0</v>
      </c>
      <c r="N917" s="62">
        <v>0</v>
      </c>
      <c r="O917" s="62"/>
      <c r="P917" s="62">
        <v>0</v>
      </c>
      <c r="Q917" s="62">
        <v>0</v>
      </c>
      <c r="R917" s="62">
        <v>35</v>
      </c>
      <c r="S917" s="62">
        <v>3545</v>
      </c>
      <c r="T917" s="62">
        <v>1062080</v>
      </c>
      <c r="U917" s="65">
        <v>0</v>
      </c>
      <c r="V917" s="65"/>
      <c r="W917" s="65">
        <v>107</v>
      </c>
      <c r="X917" s="65">
        <v>0</v>
      </c>
      <c r="Y917" s="62">
        <v>0</v>
      </c>
      <c r="Z917" s="62">
        <v>0</v>
      </c>
      <c r="AA917" s="62">
        <v>0</v>
      </c>
      <c r="AB917" s="62">
        <v>0</v>
      </c>
      <c r="AC917" s="62">
        <v>0</v>
      </c>
      <c r="AD917" s="62">
        <v>0</v>
      </c>
      <c r="AE917" s="62">
        <v>0</v>
      </c>
      <c r="AF917" s="62">
        <v>0</v>
      </c>
      <c r="AG917" s="62"/>
      <c r="AH917" s="62"/>
      <c r="AI917" s="62"/>
      <c r="AJ917" s="62"/>
    </row>
    <row r="918" spans="1:36" outlineLevel="2" x14ac:dyDescent="0.3">
      <c r="A918" s="62" t="s">
        <v>583</v>
      </c>
      <c r="B918" s="62" t="str">
        <f t="shared" si="121"/>
        <v>ZZZ</v>
      </c>
      <c r="C918" s="63" t="str">
        <f>VLOOKUP(MID(E918,1,4),Sheet1!B$2:H$123,3,)</f>
        <v>LICENSE SERVICE CENTRE - HEIDELBERG</v>
      </c>
      <c r="D918" s="64" t="str">
        <f>VLOOKUP(B918,project!A$2:D$101,2,)</f>
        <v xml:space="preserve">P-DEFAULT TRANSACTIONS                            </v>
      </c>
      <c r="E918" s="63" t="s">
        <v>2282</v>
      </c>
      <c r="F918" s="63" t="s">
        <v>27</v>
      </c>
      <c r="G918" s="65">
        <v>-224711</v>
      </c>
      <c r="H918" s="65">
        <v>0</v>
      </c>
      <c r="I918" s="66">
        <f t="shared" si="122"/>
        <v>0</v>
      </c>
      <c r="J918" s="66">
        <f t="shared" si="123"/>
        <v>0</v>
      </c>
      <c r="K918" s="66">
        <f t="shared" si="123"/>
        <v>0</v>
      </c>
      <c r="L918" s="62">
        <v>0</v>
      </c>
      <c r="M918" s="62">
        <v>0</v>
      </c>
      <c r="N918" s="62">
        <v>0</v>
      </c>
      <c r="O918" s="62"/>
      <c r="P918" s="62">
        <v>0</v>
      </c>
      <c r="Q918" s="62">
        <v>0</v>
      </c>
      <c r="R918" s="62">
        <v>35</v>
      </c>
      <c r="S918" s="62">
        <v>3545</v>
      </c>
      <c r="T918" s="62">
        <v>1062090</v>
      </c>
      <c r="U918" s="65">
        <v>0</v>
      </c>
      <c r="V918" s="65"/>
      <c r="W918" s="65">
        <v>224711</v>
      </c>
      <c r="X918" s="65">
        <v>0</v>
      </c>
      <c r="Y918" s="62">
        <v>0</v>
      </c>
      <c r="Z918" s="62">
        <v>0</v>
      </c>
      <c r="AA918" s="62">
        <v>0</v>
      </c>
      <c r="AB918" s="62">
        <v>0</v>
      </c>
      <c r="AC918" s="62">
        <v>0</v>
      </c>
      <c r="AD918" s="62">
        <v>0</v>
      </c>
      <c r="AE918" s="62">
        <v>0</v>
      </c>
      <c r="AF918" s="62">
        <v>0</v>
      </c>
      <c r="AG918" s="62"/>
      <c r="AH918" s="62"/>
      <c r="AI918" s="62"/>
      <c r="AJ918" s="62"/>
    </row>
    <row r="919" spans="1:36" outlineLevel="2" x14ac:dyDescent="0.3">
      <c r="A919" s="62" t="s">
        <v>583</v>
      </c>
      <c r="B919" s="62" t="str">
        <f t="shared" si="121"/>
        <v>ZZZ</v>
      </c>
      <c r="C919" s="63" t="str">
        <f>VLOOKUP(MID(E919,1,4),Sheet1!B$2:H$123,3,)</f>
        <v>LICENSE SERVICE CENTRE - HEIDELBERG</v>
      </c>
      <c r="D919" s="64" t="str">
        <f>VLOOKUP(B919,project!A$2:D$101,2,)</f>
        <v xml:space="preserve">P-DEFAULT TRANSACTIONS                            </v>
      </c>
      <c r="E919" s="63" t="s">
        <v>2283</v>
      </c>
      <c r="F919" s="63" t="s">
        <v>28</v>
      </c>
      <c r="G919" s="65">
        <v>-82235</v>
      </c>
      <c r="H919" s="65">
        <v>0</v>
      </c>
      <c r="I919" s="66">
        <f t="shared" si="122"/>
        <v>0</v>
      </c>
      <c r="J919" s="66">
        <f t="shared" si="123"/>
        <v>0</v>
      </c>
      <c r="K919" s="66">
        <f t="shared" si="123"/>
        <v>0</v>
      </c>
      <c r="L919" s="62">
        <v>0</v>
      </c>
      <c r="M919" s="62">
        <v>0</v>
      </c>
      <c r="N919" s="62">
        <v>0</v>
      </c>
      <c r="O919" s="62"/>
      <c r="P919" s="62">
        <v>0</v>
      </c>
      <c r="Q919" s="62">
        <v>0</v>
      </c>
      <c r="R919" s="62">
        <v>35</v>
      </c>
      <c r="S919" s="62">
        <v>3545</v>
      </c>
      <c r="T919" s="62">
        <v>1062100</v>
      </c>
      <c r="U919" s="65">
        <v>0</v>
      </c>
      <c r="V919" s="65"/>
      <c r="W919" s="65">
        <v>82235</v>
      </c>
      <c r="X919" s="65">
        <v>0</v>
      </c>
      <c r="Y919" s="62">
        <v>0</v>
      </c>
      <c r="Z919" s="62">
        <v>0</v>
      </c>
      <c r="AA919" s="62">
        <v>0</v>
      </c>
      <c r="AB919" s="62">
        <v>0</v>
      </c>
      <c r="AC919" s="62">
        <v>0</v>
      </c>
      <c r="AD919" s="62">
        <v>0</v>
      </c>
      <c r="AE919" s="62">
        <v>0</v>
      </c>
      <c r="AF919" s="62">
        <v>0</v>
      </c>
      <c r="AG919" s="62"/>
      <c r="AH919" s="62"/>
      <c r="AI919" s="62"/>
      <c r="AJ919" s="62"/>
    </row>
    <row r="920" spans="1:36" outlineLevel="2" x14ac:dyDescent="0.3">
      <c r="A920" s="62" t="s">
        <v>583</v>
      </c>
      <c r="B920" s="62" t="str">
        <f t="shared" si="121"/>
        <v>ZZZ</v>
      </c>
      <c r="C920" s="63" t="str">
        <f>VLOOKUP(MID(E920,1,4),Sheet1!B$2:H$123,3,)</f>
        <v>LICENSE SERVICE CENTRE - HEIDELBERG</v>
      </c>
      <c r="D920" s="64" t="str">
        <f>VLOOKUP(B920,project!A$2:D$101,2,)</f>
        <v xml:space="preserve">P-DEFAULT TRANSACTIONS                            </v>
      </c>
      <c r="E920" s="63" t="s">
        <v>2284</v>
      </c>
      <c r="F920" s="63" t="s">
        <v>29</v>
      </c>
      <c r="G920" s="65">
        <v>-6098370</v>
      </c>
      <c r="H920" s="65">
        <v>0</v>
      </c>
      <c r="I920" s="66">
        <f t="shared" si="122"/>
        <v>0</v>
      </c>
      <c r="J920" s="66">
        <f t="shared" si="123"/>
        <v>0</v>
      </c>
      <c r="K920" s="66">
        <f t="shared" si="123"/>
        <v>0</v>
      </c>
      <c r="L920" s="62">
        <v>0</v>
      </c>
      <c r="M920" s="62">
        <v>0</v>
      </c>
      <c r="N920" s="62">
        <v>0</v>
      </c>
      <c r="O920" s="62"/>
      <c r="P920" s="62">
        <v>0</v>
      </c>
      <c r="Q920" s="62">
        <v>0</v>
      </c>
      <c r="R920" s="62">
        <v>35</v>
      </c>
      <c r="S920" s="62">
        <v>3545</v>
      </c>
      <c r="T920" s="62">
        <v>1062130</v>
      </c>
      <c r="U920" s="65">
        <v>0</v>
      </c>
      <c r="V920" s="65"/>
      <c r="W920" s="65">
        <v>6098370</v>
      </c>
      <c r="X920" s="65">
        <v>0</v>
      </c>
      <c r="Y920" s="62">
        <v>0</v>
      </c>
      <c r="Z920" s="62">
        <v>0</v>
      </c>
      <c r="AA920" s="62">
        <v>0</v>
      </c>
      <c r="AB920" s="62">
        <v>0</v>
      </c>
      <c r="AC920" s="62">
        <v>0</v>
      </c>
      <c r="AD920" s="62">
        <v>0</v>
      </c>
      <c r="AE920" s="62">
        <v>0</v>
      </c>
      <c r="AF920" s="62">
        <v>0</v>
      </c>
      <c r="AG920" s="62"/>
      <c r="AH920" s="62"/>
      <c r="AI920" s="62"/>
      <c r="AJ920" s="62"/>
    </row>
    <row r="921" spans="1:36" outlineLevel="2" x14ac:dyDescent="0.3">
      <c r="A921" s="62" t="s">
        <v>583</v>
      </c>
      <c r="B921" s="62" t="str">
        <f t="shared" si="121"/>
        <v>ZZZ</v>
      </c>
      <c r="C921" s="63" t="str">
        <f>VLOOKUP(MID(E921,1,4),Sheet1!B$2:H$123,3,)</f>
        <v>LICENSE SERVICE CENTRE - HEIDELBERG</v>
      </c>
      <c r="D921" s="64" t="str">
        <f>VLOOKUP(B921,project!A$2:D$101,2,)</f>
        <v xml:space="preserve">P-DEFAULT TRANSACTIONS                            </v>
      </c>
      <c r="E921" s="63" t="s">
        <v>2285</v>
      </c>
      <c r="F921" s="63" t="s">
        <v>30</v>
      </c>
      <c r="G921" s="65">
        <v>-161141</v>
      </c>
      <c r="H921" s="65">
        <v>0</v>
      </c>
      <c r="I921" s="66">
        <f t="shared" si="122"/>
        <v>0</v>
      </c>
      <c r="J921" s="66">
        <f t="shared" si="123"/>
        <v>0</v>
      </c>
      <c r="K921" s="66">
        <f t="shared" si="123"/>
        <v>0</v>
      </c>
      <c r="L921" s="62">
        <v>0</v>
      </c>
      <c r="M921" s="62">
        <v>0</v>
      </c>
      <c r="N921" s="62">
        <v>0</v>
      </c>
      <c r="O921" s="62"/>
      <c r="P921" s="62">
        <v>0</v>
      </c>
      <c r="Q921" s="62">
        <v>0</v>
      </c>
      <c r="R921" s="62">
        <v>35</v>
      </c>
      <c r="S921" s="62">
        <v>3545</v>
      </c>
      <c r="T921" s="62">
        <v>1062140</v>
      </c>
      <c r="U921" s="65">
        <v>0</v>
      </c>
      <c r="V921" s="65"/>
      <c r="W921" s="65">
        <v>161141</v>
      </c>
      <c r="X921" s="65">
        <v>0</v>
      </c>
      <c r="Y921" s="62">
        <v>0</v>
      </c>
      <c r="Z921" s="62">
        <v>0</v>
      </c>
      <c r="AA921" s="62">
        <v>0</v>
      </c>
      <c r="AB921" s="62">
        <v>0</v>
      </c>
      <c r="AC921" s="62">
        <v>0</v>
      </c>
      <c r="AD921" s="62">
        <v>0</v>
      </c>
      <c r="AE921" s="62">
        <v>0</v>
      </c>
      <c r="AF921" s="62">
        <v>0</v>
      </c>
      <c r="AG921" s="62"/>
      <c r="AH921" s="62"/>
      <c r="AI921" s="62"/>
      <c r="AJ921" s="62"/>
    </row>
    <row r="922" spans="1:36" outlineLevel="2" x14ac:dyDescent="0.3">
      <c r="A922" s="62" t="s">
        <v>583</v>
      </c>
      <c r="B922" s="62" t="str">
        <f t="shared" si="121"/>
        <v>ZZZ</v>
      </c>
      <c r="C922" s="63" t="str">
        <f>VLOOKUP(MID(E922,1,4),Sheet1!B$2:H$123,3,)</f>
        <v>LICENSE SERVICE CENTRE - HEIDELBERG</v>
      </c>
      <c r="D922" s="64" t="str">
        <f>VLOOKUP(B922,project!A$2:D$101,2,)</f>
        <v xml:space="preserve">P-DEFAULT TRANSACTIONS                            </v>
      </c>
      <c r="E922" s="63" t="s">
        <v>2286</v>
      </c>
      <c r="F922" s="63" t="s">
        <v>39</v>
      </c>
      <c r="G922" s="65">
        <v>0</v>
      </c>
      <c r="H922" s="65">
        <v>-7874977</v>
      </c>
      <c r="I922" s="66">
        <f>ROUND(((H922)*5%)+H922,0)</f>
        <v>-8268726</v>
      </c>
      <c r="J922" s="66">
        <f t="shared" si="123"/>
        <v>-8706968</v>
      </c>
      <c r="K922" s="66">
        <f t="shared" si="123"/>
        <v>-9168437</v>
      </c>
      <c r="L922" s="62">
        <v>0</v>
      </c>
      <c r="M922" s="62">
        <v>0</v>
      </c>
      <c r="N922" s="62">
        <v>-3281240.87</v>
      </c>
      <c r="O922" s="62"/>
      <c r="P922" s="62">
        <v>-4593736.13</v>
      </c>
      <c r="Q922" s="62">
        <v>41.66</v>
      </c>
      <c r="R922" s="62">
        <v>35</v>
      </c>
      <c r="S922" s="62">
        <v>3545</v>
      </c>
      <c r="T922" s="62">
        <v>1360600</v>
      </c>
      <c r="U922" s="65"/>
      <c r="V922" s="65">
        <v>3281240.87</v>
      </c>
      <c r="W922" s="65">
        <v>0</v>
      </c>
      <c r="X922" s="65">
        <v>-7874977</v>
      </c>
      <c r="Y922" s="62">
        <v>0</v>
      </c>
      <c r="Z922" s="62">
        <v>0</v>
      </c>
      <c r="AA922" s="62">
        <v>0</v>
      </c>
      <c r="AB922" s="62">
        <v>0</v>
      </c>
      <c r="AC922" s="62">
        <v>-524532.81999999995</v>
      </c>
      <c r="AD922" s="62">
        <v>0</v>
      </c>
      <c r="AE922" s="62">
        <v>0</v>
      </c>
      <c r="AF922" s="62">
        <v>0</v>
      </c>
      <c r="AG922" s="62"/>
      <c r="AH922" s="62"/>
      <c r="AI922" s="62"/>
      <c r="AJ922" s="62"/>
    </row>
    <row r="923" spans="1:36" outlineLevel="2" x14ac:dyDescent="0.3">
      <c r="A923" s="62" t="s">
        <v>583</v>
      </c>
      <c r="B923" s="62" t="str">
        <f t="shared" si="121"/>
        <v>MRC</v>
      </c>
      <c r="C923" s="63" t="str">
        <f>VLOOKUP(MID(E923,1,4),Sheet1!B$2:H$123,3,)</f>
        <v>LICENSE SERVICE CENTRE - HEIDELBERG</v>
      </c>
      <c r="D923" s="64" t="str">
        <f>VLOOKUP(B923,project!A$2:D$101,2,)</f>
        <v xml:space="preserve">P-MUNICIPAL RUNNING COST                          </v>
      </c>
      <c r="E923" s="63" t="s">
        <v>2287</v>
      </c>
      <c r="F923" s="63" t="s">
        <v>98</v>
      </c>
      <c r="G923" s="65">
        <v>5017476</v>
      </c>
      <c r="H923" s="65">
        <v>5852209</v>
      </c>
      <c r="I923" s="66">
        <v>6265639</v>
      </c>
      <c r="J923" s="66">
        <v>6597718</v>
      </c>
      <c r="K923" s="66">
        <v>6947397</v>
      </c>
      <c r="L923" s="62">
        <v>0</v>
      </c>
      <c r="M923" s="62">
        <v>0</v>
      </c>
      <c r="N923" s="62">
        <v>3422142</v>
      </c>
      <c r="O923" s="62"/>
      <c r="P923" s="62">
        <v>2430067</v>
      </c>
      <c r="Q923" s="62">
        <v>58.47</v>
      </c>
      <c r="R923" s="62">
        <v>35</v>
      </c>
      <c r="S923" s="62">
        <v>3545</v>
      </c>
      <c r="T923" s="62">
        <v>2110010</v>
      </c>
      <c r="U923" s="65">
        <v>3422142</v>
      </c>
      <c r="V923" s="65"/>
      <c r="W923" s="65">
        <v>834733</v>
      </c>
      <c r="X923" s="65">
        <v>0</v>
      </c>
      <c r="Y923" s="62">
        <v>0</v>
      </c>
      <c r="Z923" s="62">
        <v>0</v>
      </c>
      <c r="AA923" s="62">
        <v>0</v>
      </c>
      <c r="AB923" s="62">
        <v>0</v>
      </c>
      <c r="AC923" s="62">
        <v>493764.52</v>
      </c>
      <c r="AD923" s="62">
        <v>0</v>
      </c>
      <c r="AE923" s="62">
        <v>0</v>
      </c>
      <c r="AF923" s="62">
        <v>0</v>
      </c>
      <c r="AG923" s="62"/>
      <c r="AH923" s="62"/>
      <c r="AI923" s="62"/>
      <c r="AJ923" s="62"/>
    </row>
    <row r="924" spans="1:36" outlineLevel="2" x14ac:dyDescent="0.3">
      <c r="A924" s="62" t="s">
        <v>583</v>
      </c>
      <c r="B924" s="62" t="str">
        <f t="shared" si="121"/>
        <v>MRC</v>
      </c>
      <c r="C924" s="63" t="str">
        <f>VLOOKUP(MID(E924,1,4),Sheet1!B$2:H$123,3,)</f>
        <v>LICENSE SERVICE CENTRE - HEIDELBERG</v>
      </c>
      <c r="D924" s="64" t="str">
        <f>VLOOKUP(B924,project!A$2:D$101,2,)</f>
        <v xml:space="preserve">P-MUNICIPAL RUNNING COST                          </v>
      </c>
      <c r="E924" s="63" t="s">
        <v>2288</v>
      </c>
      <c r="F924" s="63" t="s">
        <v>99</v>
      </c>
      <c r="G924" s="65">
        <v>417825</v>
      </c>
      <c r="H924" s="65">
        <v>486457</v>
      </c>
      <c r="I924" s="66">
        <v>520779</v>
      </c>
      <c r="J924" s="66">
        <v>548380</v>
      </c>
      <c r="K924" s="66">
        <v>577444</v>
      </c>
      <c r="L924" s="62">
        <v>0</v>
      </c>
      <c r="M924" s="62">
        <v>0</v>
      </c>
      <c r="N924" s="62">
        <v>385774</v>
      </c>
      <c r="O924" s="62"/>
      <c r="P924" s="62">
        <v>100683</v>
      </c>
      <c r="Q924" s="62">
        <v>79.3</v>
      </c>
      <c r="R924" s="62">
        <v>35</v>
      </c>
      <c r="S924" s="62">
        <v>3545</v>
      </c>
      <c r="T924" s="62">
        <v>2110100</v>
      </c>
      <c r="U924" s="65">
        <v>385774</v>
      </c>
      <c r="V924" s="65"/>
      <c r="W924" s="65">
        <v>68632</v>
      </c>
      <c r="X924" s="65">
        <v>0</v>
      </c>
      <c r="Y924" s="62">
        <v>0</v>
      </c>
      <c r="Z924" s="62">
        <v>0</v>
      </c>
      <c r="AA924" s="62">
        <v>0</v>
      </c>
      <c r="AB924" s="62">
        <v>0</v>
      </c>
      <c r="AC924" s="62">
        <v>77093</v>
      </c>
      <c r="AD924" s="62">
        <v>0</v>
      </c>
      <c r="AE924" s="62">
        <v>0</v>
      </c>
      <c r="AF924" s="62">
        <v>0</v>
      </c>
      <c r="AG924" s="62"/>
      <c r="AH924" s="62"/>
      <c r="AI924" s="62"/>
      <c r="AJ924" s="62"/>
    </row>
    <row r="925" spans="1:36" outlineLevel="2" x14ac:dyDescent="0.3">
      <c r="A925" s="62" t="s">
        <v>583</v>
      </c>
      <c r="B925" s="62" t="str">
        <f t="shared" si="121"/>
        <v>MRC</v>
      </c>
      <c r="C925" s="63" t="str">
        <f>VLOOKUP(MID(E925,1,4),Sheet1!B$2:H$123,3,)</f>
        <v>LICENSE SERVICE CENTRE - HEIDELBERG</v>
      </c>
      <c r="D925" s="64" t="str">
        <f>VLOOKUP(B925,project!A$2:D$101,2,)</f>
        <v xml:space="preserve">P-MUNICIPAL RUNNING COST                          </v>
      </c>
      <c r="E925" s="63" t="s">
        <v>2289</v>
      </c>
      <c r="F925" s="63" t="s">
        <v>101</v>
      </c>
      <c r="G925" s="65">
        <v>17808</v>
      </c>
      <c r="H925" s="65">
        <v>9560</v>
      </c>
      <c r="I925" s="66">
        <f>ROUND(IF(ISERROR(VLOOKUP(CONCATENATE(E925," Total"),[1]salbud19!$E$6:$S$5588,15,)=TRUE),0,VLOOKUP(CONCATENATE(E925," Total"),[1]salbud19!$E$6:$S$5588,15,)),0)</f>
        <v>9559</v>
      </c>
      <c r="J925" s="66">
        <f t="shared" ref="J925:K927" si="124">ROUND(SUM(I925*5.3%)+I925,0)</f>
        <v>10066</v>
      </c>
      <c r="K925" s="66">
        <f t="shared" si="124"/>
        <v>10599</v>
      </c>
      <c r="L925" s="62">
        <v>0</v>
      </c>
      <c r="M925" s="62">
        <v>0</v>
      </c>
      <c r="N925" s="62">
        <v>8762.7099999999991</v>
      </c>
      <c r="O925" s="62"/>
      <c r="P925" s="62">
        <v>797.29</v>
      </c>
      <c r="Q925" s="62">
        <v>91.66</v>
      </c>
      <c r="R925" s="62">
        <v>35</v>
      </c>
      <c r="S925" s="62">
        <v>3545</v>
      </c>
      <c r="T925" s="62">
        <v>2110260</v>
      </c>
      <c r="U925" s="65">
        <v>8762.7099999999991</v>
      </c>
      <c r="V925" s="65"/>
      <c r="W925" s="65">
        <v>0</v>
      </c>
      <c r="X925" s="65">
        <v>-8248</v>
      </c>
      <c r="Y925" s="62">
        <v>0</v>
      </c>
      <c r="Z925" s="62">
        <v>0</v>
      </c>
      <c r="AA925" s="62">
        <v>0</v>
      </c>
      <c r="AB925" s="62">
        <v>0</v>
      </c>
      <c r="AC925" s="62">
        <v>796.61</v>
      </c>
      <c r="AD925" s="62">
        <v>0</v>
      </c>
      <c r="AE925" s="62">
        <v>0</v>
      </c>
      <c r="AF925" s="62">
        <v>0</v>
      </c>
      <c r="AG925" s="62"/>
      <c r="AH925" s="62"/>
      <c r="AI925" s="62"/>
      <c r="AJ925" s="62"/>
    </row>
    <row r="926" spans="1:36" outlineLevel="2" x14ac:dyDescent="0.3">
      <c r="A926" s="62" t="s">
        <v>583</v>
      </c>
      <c r="B926" s="62" t="str">
        <f t="shared" si="121"/>
        <v>MRC</v>
      </c>
      <c r="C926" s="63" t="str">
        <f>VLOOKUP(MID(E926,1,4),Sheet1!B$2:H$123,3,)</f>
        <v>LICENSE SERVICE CENTRE - HEIDELBERG</v>
      </c>
      <c r="D926" s="64" t="str">
        <f>VLOOKUP(B926,project!A$2:D$101,2,)</f>
        <v xml:space="preserve">P-MUNICIPAL RUNNING COST                          </v>
      </c>
      <c r="E926" s="63" t="s">
        <v>2290</v>
      </c>
      <c r="F926" s="63" t="s">
        <v>104</v>
      </c>
      <c r="G926" s="65">
        <v>0</v>
      </c>
      <c r="H926" s="65">
        <v>220000</v>
      </c>
      <c r="I926" s="66">
        <f>ROUND(IF(ISERROR(VLOOKUP(CONCATENATE(E926," Total"),[1]salbud19!$E$6:$S$5588,15,)=TRUE),0,VLOOKUP(CONCATENATE(E926," Total"),[1]salbud19!$E$6:$S$5588,15,)),0)</f>
        <v>0</v>
      </c>
      <c r="J926" s="66">
        <f t="shared" si="124"/>
        <v>0</v>
      </c>
      <c r="K926" s="66">
        <f t="shared" si="124"/>
        <v>0</v>
      </c>
      <c r="L926" s="62">
        <v>0</v>
      </c>
      <c r="M926" s="62">
        <v>0</v>
      </c>
      <c r="N926" s="62">
        <v>140674.43</v>
      </c>
      <c r="O926" s="62"/>
      <c r="P926" s="62">
        <v>79325.570000000007</v>
      </c>
      <c r="Q926" s="62">
        <v>63.94</v>
      </c>
      <c r="R926" s="62">
        <v>35</v>
      </c>
      <c r="S926" s="62">
        <v>3545</v>
      </c>
      <c r="T926" s="62">
        <v>2110380</v>
      </c>
      <c r="U926" s="65">
        <v>140674.43</v>
      </c>
      <c r="V926" s="65"/>
      <c r="W926" s="65">
        <v>220000</v>
      </c>
      <c r="X926" s="65">
        <v>0</v>
      </c>
      <c r="Y926" s="62">
        <v>0</v>
      </c>
      <c r="Z926" s="62">
        <v>0</v>
      </c>
      <c r="AA926" s="62">
        <v>0</v>
      </c>
      <c r="AB926" s="62">
        <v>0</v>
      </c>
      <c r="AC926" s="62">
        <v>22495.759999999998</v>
      </c>
      <c r="AD926" s="62">
        <v>0</v>
      </c>
      <c r="AE926" s="62">
        <v>0</v>
      </c>
      <c r="AF926" s="62">
        <v>0</v>
      </c>
      <c r="AG926" s="62"/>
      <c r="AH926" s="62"/>
      <c r="AI926" s="62"/>
      <c r="AJ926" s="62"/>
    </row>
    <row r="927" spans="1:36" outlineLevel="2" x14ac:dyDescent="0.3">
      <c r="A927" s="62" t="s">
        <v>583</v>
      </c>
      <c r="B927" s="62" t="str">
        <f t="shared" si="121"/>
        <v>MRC</v>
      </c>
      <c r="C927" s="63" t="str">
        <f>VLOOKUP(MID(E927,1,4),Sheet1!B$2:H$123,3,)</f>
        <v>LICENSE SERVICE CENTRE - HEIDELBERG</v>
      </c>
      <c r="D927" s="64" t="str">
        <f>VLOOKUP(B927,project!A$2:D$101,2,)</f>
        <v xml:space="preserve">P-MUNICIPAL RUNNING COST                          </v>
      </c>
      <c r="E927" s="63" t="s">
        <v>2291</v>
      </c>
      <c r="F927" s="63" t="s">
        <v>104</v>
      </c>
      <c r="G927" s="65">
        <v>268729</v>
      </c>
      <c r="H927" s="65">
        <v>0</v>
      </c>
      <c r="I927" s="66">
        <f>ROUND(IF(ISERROR(VLOOKUP(CONCATENATE(E927," Total"),[1]salbud19!$E$6:$S$5588,15,)=TRUE),0,VLOOKUP(CONCATENATE(E927," Total"),[1]salbud19!$E$6:$S$5588,15,)),0)</f>
        <v>0</v>
      </c>
      <c r="J927" s="66">
        <f t="shared" si="124"/>
        <v>0</v>
      </c>
      <c r="K927" s="66">
        <f t="shared" si="124"/>
        <v>0</v>
      </c>
      <c r="L927" s="62">
        <v>0</v>
      </c>
      <c r="M927" s="62">
        <v>0</v>
      </c>
      <c r="N927" s="62">
        <v>0</v>
      </c>
      <c r="O927" s="62"/>
      <c r="P927" s="62">
        <v>0</v>
      </c>
      <c r="Q927" s="62">
        <v>0</v>
      </c>
      <c r="R927" s="62">
        <v>35</v>
      </c>
      <c r="S927" s="62">
        <v>3545</v>
      </c>
      <c r="T927" s="62">
        <v>2110380</v>
      </c>
      <c r="U927" s="65">
        <v>0</v>
      </c>
      <c r="V927" s="65"/>
      <c r="W927" s="65">
        <v>0</v>
      </c>
      <c r="X927" s="65">
        <v>-268729</v>
      </c>
      <c r="Y927" s="62">
        <v>0</v>
      </c>
      <c r="Z927" s="62">
        <v>0</v>
      </c>
      <c r="AA927" s="62">
        <v>0</v>
      </c>
      <c r="AB927" s="62">
        <v>0</v>
      </c>
      <c r="AC927" s="62">
        <v>0</v>
      </c>
      <c r="AD927" s="62">
        <v>0</v>
      </c>
      <c r="AE927" s="62">
        <v>0</v>
      </c>
      <c r="AF927" s="62">
        <v>0</v>
      </c>
      <c r="AG927" s="62"/>
      <c r="AH927" s="62"/>
      <c r="AI927" s="62"/>
      <c r="AJ927" s="62"/>
    </row>
    <row r="928" spans="1:36" outlineLevel="2" x14ac:dyDescent="0.3">
      <c r="A928" s="62" t="s">
        <v>583</v>
      </c>
      <c r="B928" s="62" t="str">
        <f t="shared" si="121"/>
        <v>MRC</v>
      </c>
      <c r="C928" s="63" t="str">
        <f>VLOOKUP(MID(E928,1,4),Sheet1!B$2:H$123,3,)</f>
        <v>LICENSE SERVICE CENTRE - HEIDELBERG</v>
      </c>
      <c r="D928" s="64" t="str">
        <f>VLOOKUP(B928,project!A$2:D$101,2,)</f>
        <v xml:space="preserve">P-MUNICIPAL RUNNING COST                          </v>
      </c>
      <c r="E928" s="63" t="s">
        <v>2292</v>
      </c>
      <c r="F928" s="63" t="s">
        <v>106</v>
      </c>
      <c r="G928" s="65">
        <v>1935</v>
      </c>
      <c r="H928" s="65">
        <v>2574</v>
      </c>
      <c r="I928" s="66">
        <v>2574</v>
      </c>
      <c r="J928" s="66">
        <v>2710</v>
      </c>
      <c r="K928" s="66">
        <v>2854</v>
      </c>
      <c r="L928" s="62">
        <v>0</v>
      </c>
      <c r="M928" s="62">
        <v>0</v>
      </c>
      <c r="N928" s="62">
        <v>1509.75</v>
      </c>
      <c r="O928" s="62"/>
      <c r="P928" s="62">
        <v>1064.25</v>
      </c>
      <c r="Q928" s="62">
        <v>58.65</v>
      </c>
      <c r="R928" s="62">
        <v>35</v>
      </c>
      <c r="S928" s="62">
        <v>3545</v>
      </c>
      <c r="T928" s="62">
        <v>2130010</v>
      </c>
      <c r="U928" s="65">
        <v>1509.75</v>
      </c>
      <c r="V928" s="65"/>
      <c r="W928" s="65">
        <v>639</v>
      </c>
      <c r="X928" s="65">
        <v>0</v>
      </c>
      <c r="Y928" s="62">
        <v>0</v>
      </c>
      <c r="Z928" s="62">
        <v>0</v>
      </c>
      <c r="AA928" s="62">
        <v>0</v>
      </c>
      <c r="AB928" s="62">
        <v>0</v>
      </c>
      <c r="AC928" s="62">
        <v>214.5</v>
      </c>
      <c r="AD928" s="62">
        <v>0</v>
      </c>
      <c r="AE928" s="62">
        <v>0</v>
      </c>
      <c r="AF928" s="62">
        <v>0</v>
      </c>
      <c r="AG928" s="62"/>
      <c r="AH928" s="62"/>
      <c r="AI928" s="62"/>
      <c r="AJ928" s="62"/>
    </row>
    <row r="929" spans="1:36" outlineLevel="2" x14ac:dyDescent="0.3">
      <c r="A929" s="62" t="s">
        <v>583</v>
      </c>
      <c r="B929" s="62" t="str">
        <f t="shared" si="121"/>
        <v>MRC</v>
      </c>
      <c r="C929" s="63" t="str">
        <f>VLOOKUP(MID(E929,1,4),Sheet1!B$2:H$123,3,)</f>
        <v>LICENSE SERVICE CENTRE - HEIDELBERG</v>
      </c>
      <c r="D929" s="64" t="str">
        <f>VLOOKUP(B929,project!A$2:D$101,2,)</f>
        <v xml:space="preserve">P-MUNICIPAL RUNNING COST                          </v>
      </c>
      <c r="E929" s="63" t="s">
        <v>2293</v>
      </c>
      <c r="F929" s="63" t="s">
        <v>107</v>
      </c>
      <c r="G929" s="65">
        <v>83442</v>
      </c>
      <c r="H929" s="65">
        <v>104534</v>
      </c>
      <c r="I929" s="66">
        <v>112038</v>
      </c>
      <c r="J929" s="66">
        <v>117976</v>
      </c>
      <c r="K929" s="66">
        <v>124229</v>
      </c>
      <c r="L929" s="62">
        <v>0</v>
      </c>
      <c r="M929" s="62">
        <v>0</v>
      </c>
      <c r="N929" s="62">
        <v>61137.64</v>
      </c>
      <c r="O929" s="62"/>
      <c r="P929" s="62">
        <v>43396.36</v>
      </c>
      <c r="Q929" s="62">
        <v>58.48</v>
      </c>
      <c r="R929" s="62">
        <v>35</v>
      </c>
      <c r="S929" s="62">
        <v>3545</v>
      </c>
      <c r="T929" s="62">
        <v>2130100</v>
      </c>
      <c r="U929" s="65">
        <v>61137.64</v>
      </c>
      <c r="V929" s="65"/>
      <c r="W929" s="65">
        <v>21092</v>
      </c>
      <c r="X929" s="65">
        <v>0</v>
      </c>
      <c r="Y929" s="62">
        <v>0</v>
      </c>
      <c r="Z929" s="62">
        <v>0</v>
      </c>
      <c r="AA929" s="62">
        <v>0</v>
      </c>
      <c r="AB929" s="62">
        <v>0</v>
      </c>
      <c r="AC929" s="62">
        <v>8685.5400000000009</v>
      </c>
      <c r="AD929" s="62">
        <v>0</v>
      </c>
      <c r="AE929" s="62">
        <v>0</v>
      </c>
      <c r="AF929" s="62">
        <v>0</v>
      </c>
      <c r="AG929" s="62"/>
      <c r="AH929" s="62"/>
      <c r="AI929" s="62"/>
      <c r="AJ929" s="62"/>
    </row>
    <row r="930" spans="1:36" outlineLevel="2" x14ac:dyDescent="0.3">
      <c r="A930" s="62" t="s">
        <v>583</v>
      </c>
      <c r="B930" s="62" t="str">
        <f t="shared" si="121"/>
        <v>MRC</v>
      </c>
      <c r="C930" s="63" t="str">
        <f>VLOOKUP(MID(E930,1,4),Sheet1!B$2:H$123,3,)</f>
        <v>LICENSE SERVICE CENTRE - HEIDELBERG</v>
      </c>
      <c r="D930" s="64" t="str">
        <f>VLOOKUP(B930,project!A$2:D$101,2,)</f>
        <v xml:space="preserve">P-MUNICIPAL RUNNING COST                          </v>
      </c>
      <c r="E930" s="63" t="s">
        <v>2294</v>
      </c>
      <c r="F930" s="63" t="s">
        <v>108</v>
      </c>
      <c r="G930" s="65">
        <v>536445</v>
      </c>
      <c r="H930" s="65">
        <v>655998</v>
      </c>
      <c r="I930" s="66">
        <v>675331</v>
      </c>
      <c r="J930" s="66">
        <v>711124</v>
      </c>
      <c r="K930" s="66">
        <v>748814</v>
      </c>
      <c r="L930" s="62">
        <v>0</v>
      </c>
      <c r="M930" s="62">
        <v>0</v>
      </c>
      <c r="N930" s="62">
        <v>387228.82</v>
      </c>
      <c r="O930" s="62"/>
      <c r="P930" s="62">
        <v>268769.18</v>
      </c>
      <c r="Q930" s="62">
        <v>59.02</v>
      </c>
      <c r="R930" s="62">
        <v>35</v>
      </c>
      <c r="S930" s="62">
        <v>3545</v>
      </c>
      <c r="T930" s="62">
        <v>2130200</v>
      </c>
      <c r="U930" s="65">
        <v>387228.82</v>
      </c>
      <c r="V930" s="65"/>
      <c r="W930" s="65">
        <v>119553</v>
      </c>
      <c r="X930" s="65">
        <v>0</v>
      </c>
      <c r="Y930" s="62">
        <v>0</v>
      </c>
      <c r="Z930" s="62">
        <v>0</v>
      </c>
      <c r="AA930" s="62">
        <v>0</v>
      </c>
      <c r="AB930" s="62">
        <v>0</v>
      </c>
      <c r="AC930" s="62">
        <v>56277.56</v>
      </c>
      <c r="AD930" s="62">
        <v>0</v>
      </c>
      <c r="AE930" s="62">
        <v>0</v>
      </c>
      <c r="AF930" s="62">
        <v>0</v>
      </c>
      <c r="AG930" s="62"/>
      <c r="AH930" s="62"/>
      <c r="AI930" s="62"/>
      <c r="AJ930" s="62"/>
    </row>
    <row r="931" spans="1:36" outlineLevel="2" x14ac:dyDescent="0.3">
      <c r="A931" s="62" t="s">
        <v>583</v>
      </c>
      <c r="B931" s="62" t="str">
        <f t="shared" si="121"/>
        <v>MRC</v>
      </c>
      <c r="C931" s="63" t="str">
        <f>VLOOKUP(MID(E931,1,4),Sheet1!B$2:H$123,3,)</f>
        <v>LICENSE SERVICE CENTRE - HEIDELBERG</v>
      </c>
      <c r="D931" s="64" t="str">
        <f>VLOOKUP(B931,project!A$2:D$101,2,)</f>
        <v xml:space="preserve">P-MUNICIPAL RUNNING COST                          </v>
      </c>
      <c r="E931" s="63" t="s">
        <v>2295</v>
      </c>
      <c r="F931" s="63" t="s">
        <v>109</v>
      </c>
      <c r="G931" s="65">
        <v>1056054</v>
      </c>
      <c r="H931" s="65">
        <v>1244817</v>
      </c>
      <c r="I931" s="66">
        <v>1331208</v>
      </c>
      <c r="J931" s="66">
        <v>1401762</v>
      </c>
      <c r="K931" s="66">
        <v>1476055</v>
      </c>
      <c r="L931" s="62">
        <v>0</v>
      </c>
      <c r="M931" s="62">
        <v>0</v>
      </c>
      <c r="N931" s="62">
        <v>728317.48</v>
      </c>
      <c r="O931" s="62"/>
      <c r="P931" s="62">
        <v>516499.52</v>
      </c>
      <c r="Q931" s="62">
        <v>58.5</v>
      </c>
      <c r="R931" s="62">
        <v>35</v>
      </c>
      <c r="S931" s="62">
        <v>3545</v>
      </c>
      <c r="T931" s="62">
        <v>2130300</v>
      </c>
      <c r="U931" s="65">
        <v>728317.48</v>
      </c>
      <c r="V931" s="65"/>
      <c r="W931" s="65">
        <v>188763</v>
      </c>
      <c r="X931" s="65">
        <v>0</v>
      </c>
      <c r="Y931" s="62">
        <v>0</v>
      </c>
      <c r="Z931" s="62">
        <v>0</v>
      </c>
      <c r="AA931" s="62">
        <v>0</v>
      </c>
      <c r="AB931" s="62">
        <v>0</v>
      </c>
      <c r="AC931" s="62">
        <v>103512.86</v>
      </c>
      <c r="AD931" s="62">
        <v>0</v>
      </c>
      <c r="AE931" s="62">
        <v>0</v>
      </c>
      <c r="AF931" s="62">
        <v>0</v>
      </c>
      <c r="AG931" s="62"/>
      <c r="AH931" s="62"/>
      <c r="AI931" s="62"/>
      <c r="AJ931" s="62"/>
    </row>
    <row r="932" spans="1:36" outlineLevel="2" x14ac:dyDescent="0.3">
      <c r="A932" s="62" t="s">
        <v>583</v>
      </c>
      <c r="B932" s="62" t="str">
        <f t="shared" si="121"/>
        <v>MRC</v>
      </c>
      <c r="C932" s="63" t="str">
        <f>VLOOKUP(MID(E932,1,4),Sheet1!B$2:H$123,3,)</f>
        <v>LICENSE SERVICE CENTRE - HEIDELBERG</v>
      </c>
      <c r="D932" s="64" t="str">
        <f>VLOOKUP(B932,project!A$2:D$101,2,)</f>
        <v xml:space="preserve">P-MUNICIPAL RUNNING COST                          </v>
      </c>
      <c r="E932" s="63" t="s">
        <v>2296</v>
      </c>
      <c r="F932" s="63" t="s">
        <v>110</v>
      </c>
      <c r="G932" s="65">
        <v>37477</v>
      </c>
      <c r="H932" s="65">
        <v>46153</v>
      </c>
      <c r="I932" s="66">
        <v>46260</v>
      </c>
      <c r="J932" s="66">
        <v>48712</v>
      </c>
      <c r="K932" s="66">
        <v>51294</v>
      </c>
      <c r="L932" s="62">
        <v>0</v>
      </c>
      <c r="M932" s="62">
        <v>0</v>
      </c>
      <c r="N932" s="62">
        <v>27050.21</v>
      </c>
      <c r="O932" s="62"/>
      <c r="P932" s="62">
        <v>19102.79</v>
      </c>
      <c r="Q932" s="62">
        <v>58.6</v>
      </c>
      <c r="R932" s="62">
        <v>35</v>
      </c>
      <c r="S932" s="62">
        <v>3545</v>
      </c>
      <c r="T932" s="62">
        <v>2130400</v>
      </c>
      <c r="U932" s="65">
        <v>27050.21</v>
      </c>
      <c r="V932" s="65"/>
      <c r="W932" s="65">
        <v>8676</v>
      </c>
      <c r="X932" s="65">
        <v>0</v>
      </c>
      <c r="Y932" s="62">
        <v>0</v>
      </c>
      <c r="Z932" s="62">
        <v>0</v>
      </c>
      <c r="AA932" s="62">
        <v>0</v>
      </c>
      <c r="AB932" s="62">
        <v>0</v>
      </c>
      <c r="AC932" s="62">
        <v>3843.07</v>
      </c>
      <c r="AD932" s="62">
        <v>0</v>
      </c>
      <c r="AE932" s="62">
        <v>0</v>
      </c>
      <c r="AF932" s="62">
        <v>0</v>
      </c>
      <c r="AG932" s="62"/>
      <c r="AH932" s="62"/>
      <c r="AI932" s="62"/>
      <c r="AJ932" s="62"/>
    </row>
    <row r="933" spans="1:36" outlineLevel="2" x14ac:dyDescent="0.3">
      <c r="A933" s="62" t="s">
        <v>583</v>
      </c>
      <c r="B933" s="62" t="str">
        <f t="shared" si="121"/>
        <v>MRC</v>
      </c>
      <c r="C933" s="63" t="str">
        <f>VLOOKUP(MID(E933,1,4),Sheet1!B$2:H$123,3,)</f>
        <v>LICENSE SERVICE CENTRE - HEIDELBERG</v>
      </c>
      <c r="D933" s="64" t="str">
        <f>VLOOKUP(B933,project!A$2:D$101,2,)</f>
        <v xml:space="preserve">P-MUNICIPAL RUNNING COST                          </v>
      </c>
      <c r="E933" s="63" t="s">
        <v>2297</v>
      </c>
      <c r="F933" s="63" t="s">
        <v>178</v>
      </c>
      <c r="G933" s="65">
        <v>9540</v>
      </c>
      <c r="H933" s="65">
        <v>4320</v>
      </c>
      <c r="I933" s="66">
        <f>(H933)</f>
        <v>4320</v>
      </c>
      <c r="J933" s="66">
        <f t="shared" ref="J933:K937" si="125">ROUND(SUM(I933*5.3%)+I933,0)</f>
        <v>4549</v>
      </c>
      <c r="K933" s="66">
        <f t="shared" si="125"/>
        <v>4790</v>
      </c>
      <c r="L933" s="62">
        <v>0</v>
      </c>
      <c r="M933" s="62">
        <v>0</v>
      </c>
      <c r="N933" s="62">
        <v>0</v>
      </c>
      <c r="O933" s="62"/>
      <c r="P933" s="62">
        <v>4320</v>
      </c>
      <c r="Q933" s="62">
        <v>0</v>
      </c>
      <c r="R933" s="62">
        <v>35</v>
      </c>
      <c r="S933" s="62">
        <v>3545</v>
      </c>
      <c r="T933" s="62">
        <v>2301100</v>
      </c>
      <c r="U933" s="65">
        <v>0</v>
      </c>
      <c r="V933" s="65"/>
      <c r="W933" s="65">
        <v>0</v>
      </c>
      <c r="X933" s="65">
        <v>-5220</v>
      </c>
      <c r="Y933" s="62">
        <v>0</v>
      </c>
      <c r="Z933" s="62">
        <v>0</v>
      </c>
      <c r="AA933" s="62">
        <v>0</v>
      </c>
      <c r="AB933" s="62">
        <v>0</v>
      </c>
      <c r="AC933" s="62">
        <v>0</v>
      </c>
      <c r="AD933" s="62">
        <v>0</v>
      </c>
      <c r="AE933" s="62">
        <v>0</v>
      </c>
      <c r="AF933" s="62">
        <v>0</v>
      </c>
      <c r="AG933" s="62"/>
      <c r="AH933" s="62"/>
      <c r="AI933" s="62"/>
      <c r="AJ933" s="62"/>
    </row>
    <row r="934" spans="1:36" outlineLevel="2" x14ac:dyDescent="0.3">
      <c r="A934" s="62" t="s">
        <v>583</v>
      </c>
      <c r="B934" s="62" t="str">
        <f t="shared" si="121"/>
        <v>MRC</v>
      </c>
      <c r="C934" s="63" t="str">
        <f>VLOOKUP(MID(E934,1,4),Sheet1!B$2:H$123,3,)</f>
        <v>LICENSE SERVICE CENTRE - HEIDELBERG</v>
      </c>
      <c r="D934" s="64" t="str">
        <f>VLOOKUP(B934,project!A$2:D$101,2,)</f>
        <v xml:space="preserve">P-MUNICIPAL RUNNING COST                          </v>
      </c>
      <c r="E934" s="63" t="s">
        <v>2298</v>
      </c>
      <c r="F934" s="63" t="s">
        <v>195</v>
      </c>
      <c r="G934" s="65">
        <v>250000</v>
      </c>
      <c r="H934" s="65">
        <v>224997</v>
      </c>
      <c r="I934" s="66">
        <f>(H934)</f>
        <v>224997</v>
      </c>
      <c r="J934" s="66">
        <f t="shared" si="125"/>
        <v>236922</v>
      </c>
      <c r="K934" s="66">
        <f t="shared" si="125"/>
        <v>249479</v>
      </c>
      <c r="L934" s="62">
        <v>17000</v>
      </c>
      <c r="M934" s="62">
        <v>19643.02</v>
      </c>
      <c r="N934" s="62">
        <v>103147</v>
      </c>
      <c r="O934" s="62"/>
      <c r="P934" s="62">
        <v>121850</v>
      </c>
      <c r="Q934" s="62">
        <v>45.84</v>
      </c>
      <c r="R934" s="62">
        <v>35</v>
      </c>
      <c r="S934" s="62">
        <v>3545</v>
      </c>
      <c r="T934" s="62">
        <v>2304510</v>
      </c>
      <c r="U934" s="65">
        <v>103147</v>
      </c>
      <c r="V934" s="65"/>
      <c r="W934" s="65">
        <v>0</v>
      </c>
      <c r="X934" s="65">
        <v>-25003</v>
      </c>
      <c r="Y934" s="62">
        <v>19643.02</v>
      </c>
      <c r="Z934" s="62">
        <v>25920.18</v>
      </c>
      <c r="AA934" s="62">
        <v>0</v>
      </c>
      <c r="AB934" s="62">
        <v>0</v>
      </c>
      <c r="AC934" s="62">
        <v>25920.18</v>
      </c>
      <c r="AD934" s="62">
        <v>0</v>
      </c>
      <c r="AE934" s="62">
        <v>0</v>
      </c>
      <c r="AF934" s="62">
        <v>0</v>
      </c>
      <c r="AG934" s="62"/>
      <c r="AH934" s="62"/>
      <c r="AI934" s="62"/>
      <c r="AJ934" s="62"/>
    </row>
    <row r="935" spans="1:36" outlineLevel="2" x14ac:dyDescent="0.3">
      <c r="A935" s="62" t="s">
        <v>583</v>
      </c>
      <c r="B935" s="62" t="str">
        <f t="shared" si="121"/>
        <v>MRC</v>
      </c>
      <c r="C935" s="63" t="str">
        <f>VLOOKUP(MID(E935,1,4),Sheet1!B$2:H$123,3,)</f>
        <v>LICENSE SERVICE CENTRE - HEIDELBERG</v>
      </c>
      <c r="D935" s="64" t="str">
        <f>VLOOKUP(B935,project!A$2:D$101,2,)</f>
        <v xml:space="preserve">P-MUNICIPAL RUNNING COST                          </v>
      </c>
      <c r="E935" s="63" t="s">
        <v>2299</v>
      </c>
      <c r="F935" s="63" t="s">
        <v>198</v>
      </c>
      <c r="G935" s="65">
        <v>57128</v>
      </c>
      <c r="H935" s="65">
        <v>67704</v>
      </c>
      <c r="I935" s="66">
        <f>ROUND(IF(ISERROR(VLOOKUP(CONCATENATE(E935," Total"),[1]salbud19!$E$6:$S$5588,15,)=TRUE),0,VLOOKUP(CONCATENATE(E935," Total"),[1]salbud19!$E$6:$S$5588,15,)),0)</f>
        <v>71060</v>
      </c>
      <c r="J935" s="66">
        <f t="shared" si="125"/>
        <v>74826</v>
      </c>
      <c r="K935" s="66">
        <f t="shared" si="125"/>
        <v>78792</v>
      </c>
      <c r="L935" s="62">
        <v>0</v>
      </c>
      <c r="M935" s="62">
        <v>0</v>
      </c>
      <c r="N935" s="62">
        <v>41535.15</v>
      </c>
      <c r="O935" s="62"/>
      <c r="P935" s="62">
        <v>26168.85</v>
      </c>
      <c r="Q935" s="62">
        <v>61.34</v>
      </c>
      <c r="R935" s="62">
        <v>35</v>
      </c>
      <c r="S935" s="62">
        <v>3545</v>
      </c>
      <c r="T935" s="62">
        <v>2305410</v>
      </c>
      <c r="U935" s="65">
        <v>41535.15</v>
      </c>
      <c r="V935" s="65"/>
      <c r="W935" s="65">
        <v>10576</v>
      </c>
      <c r="X935" s="65">
        <v>0</v>
      </c>
      <c r="Y935" s="62">
        <v>0</v>
      </c>
      <c r="Z935" s="62">
        <v>0</v>
      </c>
      <c r="AA935" s="62">
        <v>0</v>
      </c>
      <c r="AB935" s="62">
        <v>0</v>
      </c>
      <c r="AC935" s="62">
        <v>6220.5</v>
      </c>
      <c r="AD935" s="62">
        <v>0</v>
      </c>
      <c r="AE935" s="62">
        <v>0</v>
      </c>
      <c r="AF935" s="62">
        <v>0</v>
      </c>
      <c r="AG935" s="62"/>
      <c r="AH935" s="62"/>
      <c r="AI935" s="62"/>
      <c r="AJ935" s="62"/>
    </row>
    <row r="936" spans="1:36" outlineLevel="2" x14ac:dyDescent="0.3">
      <c r="A936" s="62" t="s">
        <v>583</v>
      </c>
      <c r="B936" s="62" t="str">
        <f t="shared" si="121"/>
        <v>MRC</v>
      </c>
      <c r="C936" s="63" t="str">
        <f>VLOOKUP(MID(E936,1,4),Sheet1!B$2:H$123,3,)</f>
        <v>LICENSE SERVICE CENTRE - HEIDELBERG</v>
      </c>
      <c r="D936" s="64" t="str">
        <f>VLOOKUP(B936,project!A$2:D$101,2,)</f>
        <v xml:space="preserve">P-MUNICIPAL RUNNING COST                          </v>
      </c>
      <c r="E936" s="63" t="s">
        <v>2300</v>
      </c>
      <c r="F936" s="63" t="s">
        <v>204</v>
      </c>
      <c r="G936" s="65">
        <v>11662</v>
      </c>
      <c r="H936" s="65">
        <v>0</v>
      </c>
      <c r="I936" s="66">
        <f>(H936)</f>
        <v>0</v>
      </c>
      <c r="J936" s="66">
        <f t="shared" si="125"/>
        <v>0</v>
      </c>
      <c r="K936" s="66">
        <f t="shared" si="125"/>
        <v>0</v>
      </c>
      <c r="L936" s="62">
        <v>0</v>
      </c>
      <c r="M936" s="62">
        <v>0</v>
      </c>
      <c r="N936" s="62">
        <v>0</v>
      </c>
      <c r="O936" s="62"/>
      <c r="P936" s="62">
        <v>0</v>
      </c>
      <c r="Q936" s="62">
        <v>0</v>
      </c>
      <c r="R936" s="62">
        <v>35</v>
      </c>
      <c r="S936" s="62">
        <v>3545</v>
      </c>
      <c r="T936" s="62">
        <v>2305810</v>
      </c>
      <c r="U936" s="65">
        <v>0</v>
      </c>
      <c r="V936" s="65"/>
      <c r="W936" s="65">
        <v>0</v>
      </c>
      <c r="X936" s="65">
        <v>-11662</v>
      </c>
      <c r="Y936" s="62">
        <v>0</v>
      </c>
      <c r="Z936" s="62">
        <v>0</v>
      </c>
      <c r="AA936" s="62">
        <v>0</v>
      </c>
      <c r="AB936" s="62">
        <v>0</v>
      </c>
      <c r="AC936" s="62">
        <v>0</v>
      </c>
      <c r="AD936" s="62">
        <v>0</v>
      </c>
      <c r="AE936" s="62">
        <v>0</v>
      </c>
      <c r="AF936" s="62">
        <v>0</v>
      </c>
      <c r="AG936" s="62"/>
      <c r="AH936" s="62"/>
      <c r="AI936" s="62"/>
      <c r="AJ936" s="62"/>
    </row>
    <row r="937" spans="1:36" outlineLevel="2" x14ac:dyDescent="0.3">
      <c r="A937" s="62" t="s">
        <v>583</v>
      </c>
      <c r="B937" s="62" t="str">
        <f t="shared" si="121"/>
        <v>MRC</v>
      </c>
      <c r="C937" s="63" t="str">
        <f>VLOOKUP(MID(E937,1,4),Sheet1!B$2:H$123,3,)</f>
        <v>LICENSE SERVICE CENTRE - HEIDELBERG</v>
      </c>
      <c r="D937" s="64" t="str">
        <f>VLOOKUP(B937,project!A$2:D$101,2,)</f>
        <v xml:space="preserve">P-MUNICIPAL RUNNING COST                          </v>
      </c>
      <c r="E937" s="63" t="s">
        <v>2301</v>
      </c>
      <c r="F937" s="63" t="s">
        <v>212</v>
      </c>
      <c r="G937" s="65">
        <v>300000</v>
      </c>
      <c r="H937" s="65">
        <v>226562</v>
      </c>
      <c r="I937" s="66">
        <f>(H937)</f>
        <v>226562</v>
      </c>
      <c r="J937" s="66">
        <f t="shared" si="125"/>
        <v>238570</v>
      </c>
      <c r="K937" s="66">
        <f t="shared" si="125"/>
        <v>251214</v>
      </c>
      <c r="L937" s="62">
        <v>22010.32</v>
      </c>
      <c r="M937" s="62">
        <v>11337.68</v>
      </c>
      <c r="N937" s="62">
        <v>128572.22</v>
      </c>
      <c r="O937" s="62"/>
      <c r="P937" s="62">
        <v>97989.78</v>
      </c>
      <c r="Q937" s="62">
        <v>56.74</v>
      </c>
      <c r="R937" s="62">
        <v>35</v>
      </c>
      <c r="S937" s="62">
        <v>3545</v>
      </c>
      <c r="T937" s="62">
        <v>2320600</v>
      </c>
      <c r="U937" s="65">
        <v>128572.22</v>
      </c>
      <c r="V937" s="65"/>
      <c r="W937" s="65">
        <v>0</v>
      </c>
      <c r="X937" s="65">
        <v>-73438</v>
      </c>
      <c r="Y937" s="62">
        <v>11337.68</v>
      </c>
      <c r="Z937" s="62">
        <v>11528</v>
      </c>
      <c r="AA937" s="62">
        <v>0</v>
      </c>
      <c r="AB937" s="62">
        <v>0</v>
      </c>
      <c r="AC937" s="62">
        <v>11528</v>
      </c>
      <c r="AD937" s="62">
        <v>0</v>
      </c>
      <c r="AE937" s="62">
        <v>0</v>
      </c>
      <c r="AF937" s="62">
        <v>0</v>
      </c>
      <c r="AG937" s="62"/>
      <c r="AH937" s="62"/>
      <c r="AI937" s="62"/>
      <c r="AJ937" s="62"/>
    </row>
    <row r="938" spans="1:36" s="30" customFormat="1" outlineLevel="1" x14ac:dyDescent="0.3">
      <c r="A938" s="72"/>
      <c r="B938" s="72"/>
      <c r="C938" s="73" t="s">
        <v>3539</v>
      </c>
      <c r="D938" s="59"/>
      <c r="E938" s="73"/>
      <c r="F938" s="73"/>
      <c r="G938" s="74">
        <f>SUBTOTAL(9,G915:G937)</f>
        <v>-720639</v>
      </c>
      <c r="H938" s="74">
        <f>SUBTOTAL(9,H915:H937)</f>
        <v>1270908</v>
      </c>
      <c r="I938" s="75">
        <f>SUBTOTAL(9,I915:I937)</f>
        <v>1221601</v>
      </c>
      <c r="J938" s="75">
        <f>SUBTOTAL(9,J915:J937)</f>
        <v>1286347</v>
      </c>
      <c r="K938" s="75">
        <f>SUBTOTAL(9,K915:K937)</f>
        <v>1354524</v>
      </c>
      <c r="L938" s="72"/>
      <c r="M938" s="72"/>
      <c r="N938" s="72"/>
      <c r="O938" s="72"/>
      <c r="P938" s="72"/>
      <c r="Q938" s="72"/>
      <c r="R938" s="72"/>
      <c r="S938" s="72"/>
      <c r="T938" s="72"/>
      <c r="U938" s="74"/>
      <c r="V938" s="74"/>
      <c r="W938" s="74"/>
      <c r="X938" s="74"/>
      <c r="Y938" s="72"/>
      <c r="Z938" s="72"/>
      <c r="AA938" s="72"/>
      <c r="AB938" s="72"/>
      <c r="AC938" s="72"/>
      <c r="AD938" s="72"/>
      <c r="AE938" s="72"/>
      <c r="AF938" s="72"/>
      <c r="AG938" s="72"/>
      <c r="AH938" s="72"/>
      <c r="AI938" s="72"/>
      <c r="AJ938" s="72"/>
    </row>
    <row r="939" spans="1:36" outlineLevel="2" x14ac:dyDescent="0.3">
      <c r="A939" s="62" t="s">
        <v>583</v>
      </c>
      <c r="B939" s="62" t="str">
        <f t="shared" ref="B939:B975" si="126">MID(E939,14,3)</f>
        <v>ZZZ</v>
      </c>
      <c r="C939" s="63" t="str">
        <f>VLOOKUP(MID(E939,1,4),Sheet1!B$2:H$123,3,)</f>
        <v>COMMUNITY SERVICES ADMIN</v>
      </c>
      <c r="D939" s="64" t="str">
        <f>VLOOKUP(B939,project!A$2:D$101,2,)</f>
        <v xml:space="preserve">P-DEFAULT TRANSACTIONS                            </v>
      </c>
      <c r="E939" s="63" t="s">
        <v>2310</v>
      </c>
      <c r="F939" s="63" t="s">
        <v>31</v>
      </c>
      <c r="G939" s="65">
        <v>-7790000</v>
      </c>
      <c r="H939" s="65">
        <v>-7766984</v>
      </c>
      <c r="I939" s="66">
        <v>-8288000</v>
      </c>
      <c r="J939" s="66">
        <f t="shared" ref="J939:K958" si="127">ROUND(SUM(I939*5.3%)+I939,0)</f>
        <v>-8727264</v>
      </c>
      <c r="K939" s="66">
        <f t="shared" si="127"/>
        <v>-9189809</v>
      </c>
      <c r="L939" s="62">
        <v>0</v>
      </c>
      <c r="M939" s="62">
        <v>0</v>
      </c>
      <c r="N939" s="62">
        <v>-7766984.8499999996</v>
      </c>
      <c r="O939" s="62"/>
      <c r="P939" s="62">
        <v>0.85</v>
      </c>
      <c r="Q939" s="62">
        <v>100</v>
      </c>
      <c r="R939" s="62">
        <v>36</v>
      </c>
      <c r="S939" s="62">
        <v>3611</v>
      </c>
      <c r="T939" s="62">
        <v>1112250</v>
      </c>
      <c r="U939" s="65"/>
      <c r="V939" s="65">
        <v>7766984.8499999996</v>
      </c>
      <c r="W939" s="65">
        <v>23016</v>
      </c>
      <c r="X939" s="65">
        <v>0</v>
      </c>
      <c r="Y939" s="62">
        <v>0</v>
      </c>
      <c r="Z939" s="62">
        <v>0</v>
      </c>
      <c r="AA939" s="62">
        <v>0</v>
      </c>
      <c r="AB939" s="62">
        <v>0</v>
      </c>
      <c r="AC939" s="62">
        <v>0</v>
      </c>
      <c r="AD939" s="62">
        <v>0</v>
      </c>
      <c r="AE939" s="62">
        <v>0</v>
      </c>
      <c r="AF939" s="62">
        <v>0</v>
      </c>
      <c r="AG939" s="62"/>
      <c r="AH939" s="62"/>
      <c r="AI939" s="62"/>
      <c r="AJ939" s="62"/>
    </row>
    <row r="940" spans="1:36" outlineLevel="2" x14ac:dyDescent="0.3">
      <c r="A940" s="62" t="s">
        <v>583</v>
      </c>
      <c r="B940" s="62" t="str">
        <f t="shared" si="126"/>
        <v>ZZZ</v>
      </c>
      <c r="C940" s="63" t="str">
        <f>VLOOKUP(MID(E940,1,4),Sheet1!B$2:H$123,3,)</f>
        <v>COMMUNITY SERVICES ADMIN</v>
      </c>
      <c r="D940" s="64" t="str">
        <f>VLOOKUP(B940,project!A$2:D$101,2,)</f>
        <v xml:space="preserve">P-DEFAULT TRANSACTIONS                            </v>
      </c>
      <c r="E940" s="63" t="s">
        <v>2311</v>
      </c>
      <c r="F940" s="63" t="s">
        <v>46</v>
      </c>
      <c r="G940" s="65">
        <v>-119000</v>
      </c>
      <c r="H940" s="65">
        <v>-123801</v>
      </c>
      <c r="I940" s="66">
        <f>ROUND(((H940)*5%)+H940,0)</f>
        <v>-129991</v>
      </c>
      <c r="J940" s="66">
        <f t="shared" si="127"/>
        <v>-136881</v>
      </c>
      <c r="K940" s="66">
        <f t="shared" si="127"/>
        <v>-144136</v>
      </c>
      <c r="L940" s="62">
        <v>0</v>
      </c>
      <c r="M940" s="62">
        <v>0</v>
      </c>
      <c r="N940" s="62">
        <v>-54926.32</v>
      </c>
      <c r="O940" s="62"/>
      <c r="P940" s="62">
        <v>-68874.679999999993</v>
      </c>
      <c r="Q940" s="62">
        <v>44.36</v>
      </c>
      <c r="R940" s="62">
        <v>36</v>
      </c>
      <c r="S940" s="62">
        <v>3611</v>
      </c>
      <c r="T940" s="62">
        <v>1401090</v>
      </c>
      <c r="U940" s="65"/>
      <c r="V940" s="65">
        <v>54926.32</v>
      </c>
      <c r="W940" s="65">
        <v>0</v>
      </c>
      <c r="X940" s="65">
        <v>-4801</v>
      </c>
      <c r="Y940" s="62">
        <v>0</v>
      </c>
      <c r="Z940" s="62">
        <v>0</v>
      </c>
      <c r="AA940" s="62">
        <v>0</v>
      </c>
      <c r="AB940" s="62">
        <v>0</v>
      </c>
      <c r="AC940" s="62">
        <v>0</v>
      </c>
      <c r="AD940" s="62">
        <v>0</v>
      </c>
      <c r="AE940" s="62">
        <v>0</v>
      </c>
      <c r="AF940" s="62">
        <v>0</v>
      </c>
      <c r="AG940" s="62"/>
      <c r="AH940" s="62"/>
      <c r="AI940" s="62"/>
      <c r="AJ940" s="62"/>
    </row>
    <row r="941" spans="1:36" outlineLevel="2" x14ac:dyDescent="0.3">
      <c r="A941" s="62" t="s">
        <v>583</v>
      </c>
      <c r="B941" s="62" t="str">
        <f t="shared" si="126"/>
        <v>ZZZ</v>
      </c>
      <c r="C941" s="63" t="str">
        <f>VLOOKUP(MID(E941,1,4),Sheet1!B$2:H$123,3,)</f>
        <v>COMMUNITY SERVICES ADMIN</v>
      </c>
      <c r="D941" s="64" t="str">
        <f>VLOOKUP(B941,project!A$2:D$101,2,)</f>
        <v xml:space="preserve">P-DEFAULT TRANSACTIONS                            </v>
      </c>
      <c r="E941" s="63" t="s">
        <v>2312</v>
      </c>
      <c r="F941" s="63" t="s">
        <v>48</v>
      </c>
      <c r="G941" s="65">
        <v>-16000</v>
      </c>
      <c r="H941" s="65">
        <v>-3000</v>
      </c>
      <c r="I941" s="66">
        <f>(H941)</f>
        <v>-3000</v>
      </c>
      <c r="J941" s="66">
        <f t="shared" si="127"/>
        <v>-3159</v>
      </c>
      <c r="K941" s="66">
        <f t="shared" si="127"/>
        <v>-3326</v>
      </c>
      <c r="L941" s="62">
        <v>0</v>
      </c>
      <c r="M941" s="62">
        <v>0</v>
      </c>
      <c r="N941" s="62">
        <v>-1377.2</v>
      </c>
      <c r="O941" s="62"/>
      <c r="P941" s="62">
        <v>-1622.8</v>
      </c>
      <c r="Q941" s="62">
        <v>45.9</v>
      </c>
      <c r="R941" s="62">
        <v>36</v>
      </c>
      <c r="S941" s="62">
        <v>3611</v>
      </c>
      <c r="T941" s="62">
        <v>1421210</v>
      </c>
      <c r="U941" s="65"/>
      <c r="V941" s="65">
        <v>1377.2</v>
      </c>
      <c r="W941" s="65">
        <v>13000</v>
      </c>
      <c r="X941" s="65">
        <v>0</v>
      </c>
      <c r="Y941" s="62">
        <v>0</v>
      </c>
      <c r="Z941" s="62">
        <v>0</v>
      </c>
      <c r="AA941" s="62">
        <v>0</v>
      </c>
      <c r="AB941" s="62">
        <v>0</v>
      </c>
      <c r="AC941" s="62">
        <v>0</v>
      </c>
      <c r="AD941" s="62">
        <v>0</v>
      </c>
      <c r="AE941" s="62">
        <v>0</v>
      </c>
      <c r="AF941" s="62">
        <v>0</v>
      </c>
      <c r="AG941" s="62"/>
      <c r="AH941" s="62"/>
      <c r="AI941" s="62"/>
      <c r="AJ941" s="62"/>
    </row>
    <row r="942" spans="1:36" outlineLevel="2" x14ac:dyDescent="0.3">
      <c r="A942" s="62" t="s">
        <v>583</v>
      </c>
      <c r="B942" s="62" t="str">
        <f t="shared" si="126"/>
        <v>MRC</v>
      </c>
      <c r="C942" s="63" t="str">
        <f>VLOOKUP(MID(E942,1,4),Sheet1!B$2:H$123,3,)</f>
        <v>COMMUNITY SERVICES ADMIN</v>
      </c>
      <c r="D942" s="64" t="str">
        <f>VLOOKUP(B942,project!A$2:D$101,2,)</f>
        <v xml:space="preserve">P-MUNICIPAL RUNNING COST                          </v>
      </c>
      <c r="E942" s="63" t="s">
        <v>2313</v>
      </c>
      <c r="F942" s="63" t="s">
        <v>65</v>
      </c>
      <c r="G942" s="65">
        <v>941791</v>
      </c>
      <c r="H942" s="65">
        <v>687655</v>
      </c>
      <c r="I942" s="66">
        <f>ROUND(IF(ISERROR(VLOOKUP(CONCATENATE(E942," Total"),[1]salbud19!$E$6:$S$5588,15,)=TRUE),0,VLOOKUP(CONCATENATE(E942," Total"),[1]salbud19!$E$6:$S$5588,15,)),0)</f>
        <v>841498</v>
      </c>
      <c r="J942" s="66">
        <f t="shared" si="127"/>
        <v>886097</v>
      </c>
      <c r="K942" s="66">
        <f t="shared" si="127"/>
        <v>933060</v>
      </c>
      <c r="L942" s="62">
        <v>0</v>
      </c>
      <c r="M942" s="62">
        <v>0</v>
      </c>
      <c r="N942" s="62">
        <v>246955</v>
      </c>
      <c r="O942" s="62"/>
      <c r="P942" s="62">
        <v>440700</v>
      </c>
      <c r="Q942" s="62">
        <v>35.909999999999997</v>
      </c>
      <c r="R942" s="62">
        <v>36</v>
      </c>
      <c r="S942" s="62">
        <v>3611</v>
      </c>
      <c r="T942" s="62">
        <v>2032050</v>
      </c>
      <c r="U942" s="65">
        <v>246955</v>
      </c>
      <c r="V942" s="65"/>
      <c r="W942" s="65">
        <v>0</v>
      </c>
      <c r="X942" s="65">
        <v>-254136</v>
      </c>
      <c r="Y942" s="62">
        <v>0</v>
      </c>
      <c r="Z942" s="62">
        <v>0</v>
      </c>
      <c r="AA942" s="62">
        <v>0</v>
      </c>
      <c r="AB942" s="62">
        <v>0</v>
      </c>
      <c r="AC942" s="62">
        <v>49391</v>
      </c>
      <c r="AD942" s="62">
        <v>0</v>
      </c>
      <c r="AE942" s="62">
        <v>0</v>
      </c>
      <c r="AF942" s="62">
        <v>0</v>
      </c>
      <c r="AG942" s="62"/>
      <c r="AH942" s="62"/>
      <c r="AI942" s="62"/>
      <c r="AJ942" s="62"/>
    </row>
    <row r="943" spans="1:36" outlineLevel="2" x14ac:dyDescent="0.3">
      <c r="A943" s="62" t="s">
        <v>583</v>
      </c>
      <c r="B943" s="62" t="str">
        <f t="shared" si="126"/>
        <v>MRC</v>
      </c>
      <c r="C943" s="63" t="str">
        <f>VLOOKUP(MID(E943,1,4),Sheet1!B$2:H$123,3,)</f>
        <v>COMMUNITY SERVICES ADMIN</v>
      </c>
      <c r="D943" s="64" t="str">
        <f>VLOOKUP(B943,project!A$2:D$101,2,)</f>
        <v xml:space="preserve">P-MUNICIPAL RUNNING COST                          </v>
      </c>
      <c r="E943" s="63" t="s">
        <v>2314</v>
      </c>
      <c r="F943" s="63" t="s">
        <v>66</v>
      </c>
      <c r="G943" s="65">
        <v>114000</v>
      </c>
      <c r="H943" s="65">
        <v>135000</v>
      </c>
      <c r="I943" s="66">
        <f>ROUND(IF(ISERROR(VLOOKUP(CONCATENATE(E943," Total"),[1]salbud19!$E$6:$S$5588,15,)=TRUE),0,VLOOKUP(CONCATENATE(E943," Total"),[1]salbud19!$E$6:$S$5588,15,)),0)</f>
        <v>180000</v>
      </c>
      <c r="J943" s="66">
        <f t="shared" si="127"/>
        <v>189540</v>
      </c>
      <c r="K943" s="66">
        <f t="shared" si="127"/>
        <v>199586</v>
      </c>
      <c r="L943" s="62">
        <v>0</v>
      </c>
      <c r="M943" s="62">
        <v>0</v>
      </c>
      <c r="N943" s="62">
        <v>60000</v>
      </c>
      <c r="O943" s="62"/>
      <c r="P943" s="62">
        <v>75000</v>
      </c>
      <c r="Q943" s="62">
        <v>44.44</v>
      </c>
      <c r="R943" s="62">
        <v>36</v>
      </c>
      <c r="S943" s="62">
        <v>3611</v>
      </c>
      <c r="T943" s="62">
        <v>2032090</v>
      </c>
      <c r="U943" s="65">
        <v>60000</v>
      </c>
      <c r="V943" s="65"/>
      <c r="W943" s="65">
        <v>21000</v>
      </c>
      <c r="X943" s="65">
        <v>0</v>
      </c>
      <c r="Y943" s="62">
        <v>0</v>
      </c>
      <c r="Z943" s="62">
        <v>0</v>
      </c>
      <c r="AA943" s="62">
        <v>0</v>
      </c>
      <c r="AB943" s="62">
        <v>0</v>
      </c>
      <c r="AC943" s="62">
        <v>15000</v>
      </c>
      <c r="AD943" s="62">
        <v>0</v>
      </c>
      <c r="AE943" s="62">
        <v>0</v>
      </c>
      <c r="AF943" s="62">
        <v>0</v>
      </c>
      <c r="AG943" s="62"/>
      <c r="AH943" s="62"/>
      <c r="AI943" s="62"/>
      <c r="AJ943" s="62"/>
    </row>
    <row r="944" spans="1:36" outlineLevel="2" x14ac:dyDescent="0.3">
      <c r="A944" s="62" t="s">
        <v>583</v>
      </c>
      <c r="B944" s="62" t="str">
        <f t="shared" si="126"/>
        <v>MRC</v>
      </c>
      <c r="C944" s="63" t="str">
        <f>VLOOKUP(MID(E944,1,4),Sheet1!B$2:H$123,3,)</f>
        <v>COMMUNITY SERVICES ADMIN</v>
      </c>
      <c r="D944" s="64" t="str">
        <f>VLOOKUP(B944,project!A$2:D$101,2,)</f>
        <v xml:space="preserve">P-MUNICIPAL RUNNING COST                          </v>
      </c>
      <c r="E944" s="63" t="s">
        <v>2315</v>
      </c>
      <c r="F944" s="63" t="s">
        <v>89</v>
      </c>
      <c r="G944" s="65">
        <v>42420</v>
      </c>
      <c r="H944" s="65">
        <v>0</v>
      </c>
      <c r="I944" s="66">
        <f>IF(ISERROR(VLOOKUP(CONCATENATE(E944," Total"),[1]salbud19!$E$6:$S$5588,15,)=TRUE),0,VLOOKUP(CONCATENATE(E944," Total"),[1]salbud19!$E$6:$S$5588,15,))</f>
        <v>0</v>
      </c>
      <c r="J944" s="66">
        <f t="shared" si="127"/>
        <v>0</v>
      </c>
      <c r="K944" s="66">
        <f t="shared" si="127"/>
        <v>0</v>
      </c>
      <c r="L944" s="62">
        <v>0</v>
      </c>
      <c r="M944" s="62">
        <v>0</v>
      </c>
      <c r="N944" s="62">
        <v>0</v>
      </c>
      <c r="O944" s="62"/>
      <c r="P944" s="62">
        <v>0</v>
      </c>
      <c r="Q944" s="62">
        <v>0</v>
      </c>
      <c r="R944" s="62">
        <v>36</v>
      </c>
      <c r="S944" s="62">
        <v>3611</v>
      </c>
      <c r="T944" s="62">
        <v>2052210</v>
      </c>
      <c r="U944" s="65">
        <v>0</v>
      </c>
      <c r="V944" s="65"/>
      <c r="W944" s="65">
        <v>0</v>
      </c>
      <c r="X944" s="65">
        <v>-42420</v>
      </c>
      <c r="Y944" s="62">
        <v>0</v>
      </c>
      <c r="Z944" s="62">
        <v>0</v>
      </c>
      <c r="AA944" s="62">
        <v>0</v>
      </c>
      <c r="AB944" s="62">
        <v>0</v>
      </c>
      <c r="AC944" s="62">
        <v>0</v>
      </c>
      <c r="AD944" s="62">
        <v>0</v>
      </c>
      <c r="AE944" s="62">
        <v>0</v>
      </c>
      <c r="AF944" s="62">
        <v>0</v>
      </c>
      <c r="AG944" s="62"/>
      <c r="AH944" s="62"/>
      <c r="AI944" s="62"/>
      <c r="AJ944" s="62"/>
    </row>
    <row r="945" spans="1:36" outlineLevel="2" x14ac:dyDescent="0.3">
      <c r="A945" s="62" t="s">
        <v>583</v>
      </c>
      <c r="B945" s="62" t="str">
        <f t="shared" si="126"/>
        <v>MRC</v>
      </c>
      <c r="C945" s="63" t="str">
        <f>VLOOKUP(MID(E945,1,4),Sheet1!B$2:H$123,3,)</f>
        <v>COMMUNITY SERVICES ADMIN</v>
      </c>
      <c r="D945" s="64" t="str">
        <f>VLOOKUP(B945,project!A$2:D$101,2,)</f>
        <v xml:space="preserve">P-MUNICIPAL RUNNING COST                          </v>
      </c>
      <c r="E945" s="63" t="s">
        <v>2316</v>
      </c>
      <c r="F945" s="63" t="s">
        <v>90</v>
      </c>
      <c r="G945" s="65">
        <v>170792</v>
      </c>
      <c r="H945" s="65">
        <v>0</v>
      </c>
      <c r="I945" s="66">
        <f>ROUND(IF(ISERROR(VLOOKUP(CONCATENATE(E945," Total"),[1]salbud19!$E$6:$S$5588,15,)=TRUE),0,VLOOKUP(CONCATENATE(E945," Total"),[1]salbud19!$E$6:$S$5588,15,)),0)</f>
        <v>1785</v>
      </c>
      <c r="J945" s="66">
        <f t="shared" si="127"/>
        <v>1880</v>
      </c>
      <c r="K945" s="66">
        <f t="shared" si="127"/>
        <v>1980</v>
      </c>
      <c r="L945" s="62">
        <v>0</v>
      </c>
      <c r="M945" s="62">
        <v>0</v>
      </c>
      <c r="N945" s="62">
        <v>0</v>
      </c>
      <c r="O945" s="62"/>
      <c r="P945" s="62">
        <v>0</v>
      </c>
      <c r="Q945" s="62">
        <v>0</v>
      </c>
      <c r="R945" s="62">
        <v>36</v>
      </c>
      <c r="S945" s="62">
        <v>3611</v>
      </c>
      <c r="T945" s="62">
        <v>2052220</v>
      </c>
      <c r="U945" s="65">
        <v>0</v>
      </c>
      <c r="V945" s="65"/>
      <c r="W945" s="65">
        <v>0</v>
      </c>
      <c r="X945" s="65">
        <v>-170792</v>
      </c>
      <c r="Y945" s="62">
        <v>0</v>
      </c>
      <c r="Z945" s="62">
        <v>0</v>
      </c>
      <c r="AA945" s="62">
        <v>0</v>
      </c>
      <c r="AB945" s="62">
        <v>0</v>
      </c>
      <c r="AC945" s="62">
        <v>0</v>
      </c>
      <c r="AD945" s="62">
        <v>0</v>
      </c>
      <c r="AE945" s="62">
        <v>0</v>
      </c>
      <c r="AF945" s="62">
        <v>0</v>
      </c>
      <c r="AG945" s="62"/>
      <c r="AH945" s="62"/>
      <c r="AI945" s="62"/>
      <c r="AJ945" s="62"/>
    </row>
    <row r="946" spans="1:36" outlineLevel="2" x14ac:dyDescent="0.3">
      <c r="A946" s="62" t="s">
        <v>583</v>
      </c>
      <c r="B946" s="62" t="str">
        <f t="shared" si="126"/>
        <v>MRC</v>
      </c>
      <c r="C946" s="63" t="str">
        <f>VLOOKUP(MID(E946,1,4),Sheet1!B$2:H$123,3,)</f>
        <v>COMMUNITY SERVICES ADMIN</v>
      </c>
      <c r="D946" s="64" t="str">
        <f>VLOOKUP(B946,project!A$2:D$101,2,)</f>
        <v xml:space="preserve">P-MUNICIPAL RUNNING COST                          </v>
      </c>
      <c r="E946" s="63" t="s">
        <v>2317</v>
      </c>
      <c r="F946" s="63" t="s">
        <v>91</v>
      </c>
      <c r="G946" s="65">
        <v>1785</v>
      </c>
      <c r="H946" s="65">
        <v>1488</v>
      </c>
      <c r="I946" s="66">
        <f>IF(ISERROR(VLOOKUP(CONCATENATE(E946," Total"),[1]salbud19!$E$6:$S$5588,15,)=TRUE),0,VLOOKUP(CONCATENATE(E946," Total"),[1]salbud19!$E$6:$S$5588,15,))</f>
        <v>0</v>
      </c>
      <c r="J946" s="66">
        <f t="shared" si="127"/>
        <v>0</v>
      </c>
      <c r="K946" s="66">
        <f t="shared" si="127"/>
        <v>0</v>
      </c>
      <c r="L946" s="62">
        <v>0</v>
      </c>
      <c r="M946" s="62">
        <v>0</v>
      </c>
      <c r="N946" s="62">
        <v>743.6</v>
      </c>
      <c r="O946" s="62"/>
      <c r="P946" s="62">
        <v>744.4</v>
      </c>
      <c r="Q946" s="62">
        <v>49.97</v>
      </c>
      <c r="R946" s="62">
        <v>36</v>
      </c>
      <c r="S946" s="62">
        <v>3611</v>
      </c>
      <c r="T946" s="62">
        <v>2052230</v>
      </c>
      <c r="U946" s="65">
        <v>743.6</v>
      </c>
      <c r="V946" s="65"/>
      <c r="W946" s="65">
        <v>0</v>
      </c>
      <c r="X946" s="65">
        <v>-297</v>
      </c>
      <c r="Y946" s="62">
        <v>0</v>
      </c>
      <c r="Z946" s="62">
        <v>0</v>
      </c>
      <c r="AA946" s="62">
        <v>0</v>
      </c>
      <c r="AB946" s="62">
        <v>0</v>
      </c>
      <c r="AC946" s="62">
        <v>148.72</v>
      </c>
      <c r="AD946" s="62">
        <v>0</v>
      </c>
      <c r="AE946" s="62">
        <v>0</v>
      </c>
      <c r="AF946" s="62">
        <v>0</v>
      </c>
      <c r="AG946" s="62"/>
      <c r="AH946" s="62"/>
      <c r="AI946" s="62"/>
      <c r="AJ946" s="62"/>
    </row>
    <row r="947" spans="1:36" outlineLevel="2" x14ac:dyDescent="0.3">
      <c r="A947" s="62" t="s">
        <v>583</v>
      </c>
      <c r="B947" s="62" t="str">
        <f t="shared" si="126"/>
        <v>MRC</v>
      </c>
      <c r="C947" s="63" t="str">
        <f>VLOOKUP(MID(E947,1,4),Sheet1!B$2:H$123,3,)</f>
        <v>COMMUNITY SERVICES ADMIN</v>
      </c>
      <c r="D947" s="64" t="str">
        <f>VLOOKUP(B947,project!A$2:D$101,2,)</f>
        <v xml:space="preserve">P-MUNICIPAL RUNNING COST                          </v>
      </c>
      <c r="E947" s="63" t="s">
        <v>2318</v>
      </c>
      <c r="F947" s="63" t="s">
        <v>92</v>
      </c>
      <c r="G947" s="65">
        <v>92</v>
      </c>
      <c r="H947" s="65">
        <v>83</v>
      </c>
      <c r="I947" s="66">
        <f>IF(ISERROR(VLOOKUP(CONCATENATE(E947," Total"),[1]salbud19!$E$6:$S$5588,15,)=TRUE),0,VLOOKUP(CONCATENATE(E947," Total"),[1]salbud19!$E$6:$S$5588,15,))</f>
        <v>99</v>
      </c>
      <c r="J947" s="66">
        <f t="shared" si="127"/>
        <v>104</v>
      </c>
      <c r="K947" s="66">
        <f t="shared" si="127"/>
        <v>110</v>
      </c>
      <c r="L947" s="62">
        <v>0</v>
      </c>
      <c r="M947" s="62">
        <v>0</v>
      </c>
      <c r="N947" s="62">
        <v>41.25</v>
      </c>
      <c r="O947" s="62"/>
      <c r="P947" s="62">
        <v>41.75</v>
      </c>
      <c r="Q947" s="62">
        <v>49.69</v>
      </c>
      <c r="R947" s="62">
        <v>36</v>
      </c>
      <c r="S947" s="62">
        <v>3611</v>
      </c>
      <c r="T947" s="62">
        <v>2052240</v>
      </c>
      <c r="U947" s="65">
        <v>41.25</v>
      </c>
      <c r="V947" s="65"/>
      <c r="W947" s="65">
        <v>0</v>
      </c>
      <c r="X947" s="65">
        <v>-9</v>
      </c>
      <c r="Y947" s="62">
        <v>0</v>
      </c>
      <c r="Z947" s="62">
        <v>0</v>
      </c>
      <c r="AA947" s="62">
        <v>0</v>
      </c>
      <c r="AB947" s="62">
        <v>0</v>
      </c>
      <c r="AC947" s="62">
        <v>8.25</v>
      </c>
      <c r="AD947" s="62">
        <v>0</v>
      </c>
      <c r="AE947" s="62">
        <v>0</v>
      </c>
      <c r="AF947" s="62">
        <v>0</v>
      </c>
      <c r="AG947" s="62"/>
      <c r="AH947" s="62"/>
      <c r="AI947" s="62"/>
      <c r="AJ947" s="62"/>
    </row>
    <row r="948" spans="1:36" outlineLevel="2" x14ac:dyDescent="0.3">
      <c r="A948" s="62" t="s">
        <v>583</v>
      </c>
      <c r="B948" s="62" t="str">
        <f t="shared" si="126"/>
        <v>MRC</v>
      </c>
      <c r="C948" s="63" t="str">
        <f>VLOOKUP(MID(E948,1,4),Sheet1!B$2:H$123,3,)</f>
        <v>COMMUNITY SERVICES ADMIN</v>
      </c>
      <c r="D948" s="64" t="str">
        <f>VLOOKUP(B948,project!A$2:D$101,2,)</f>
        <v xml:space="preserve">P-MUNICIPAL RUNNING COST                          </v>
      </c>
      <c r="E948" s="63" t="s">
        <v>2319</v>
      </c>
      <c r="F948" s="63" t="s">
        <v>98</v>
      </c>
      <c r="G948" s="65">
        <v>873727</v>
      </c>
      <c r="H948" s="65">
        <v>715090</v>
      </c>
      <c r="I948" s="66">
        <f>ROUND(IF(ISERROR(VLOOKUP(CONCATENATE(E948," Total"),[1]salbud19!$E$6:$S$5588,15,)=TRUE),0,VLOOKUP(CONCATENATE(E948," Total"),[1]salbud19!$E$6:$S$5588,15,)),0)</f>
        <v>760084</v>
      </c>
      <c r="J948" s="66">
        <f t="shared" si="127"/>
        <v>800368</v>
      </c>
      <c r="K948" s="66">
        <f t="shared" si="127"/>
        <v>842788</v>
      </c>
      <c r="L948" s="62">
        <v>0</v>
      </c>
      <c r="M948" s="62">
        <v>0</v>
      </c>
      <c r="N948" s="62">
        <v>520315.51</v>
      </c>
      <c r="O948" s="62"/>
      <c r="P948" s="62">
        <v>194774.49</v>
      </c>
      <c r="Q948" s="62">
        <v>72.760000000000005</v>
      </c>
      <c r="R948" s="62">
        <v>36</v>
      </c>
      <c r="S948" s="62">
        <v>3611</v>
      </c>
      <c r="T948" s="62">
        <v>2110010</v>
      </c>
      <c r="U948" s="65">
        <v>520315.51</v>
      </c>
      <c r="V948" s="65"/>
      <c r="W948" s="65">
        <v>0</v>
      </c>
      <c r="X948" s="65">
        <v>-158637</v>
      </c>
      <c r="Y948" s="62">
        <v>0</v>
      </c>
      <c r="Z948" s="62">
        <v>0</v>
      </c>
      <c r="AA948" s="62">
        <v>0</v>
      </c>
      <c r="AB948" s="62">
        <v>0</v>
      </c>
      <c r="AC948" s="62">
        <v>77525.36</v>
      </c>
      <c r="AD948" s="62">
        <v>0</v>
      </c>
      <c r="AE948" s="62">
        <v>0</v>
      </c>
      <c r="AF948" s="62">
        <v>0</v>
      </c>
      <c r="AG948" s="62"/>
      <c r="AH948" s="62"/>
      <c r="AI948" s="62"/>
      <c r="AJ948" s="62"/>
    </row>
    <row r="949" spans="1:36" outlineLevel="2" x14ac:dyDescent="0.3">
      <c r="A949" s="62" t="s">
        <v>583</v>
      </c>
      <c r="B949" s="62" t="str">
        <f t="shared" si="126"/>
        <v>MRC</v>
      </c>
      <c r="C949" s="63" t="str">
        <f>VLOOKUP(MID(E949,1,4),Sheet1!B$2:H$123,3,)</f>
        <v>COMMUNITY SERVICES ADMIN</v>
      </c>
      <c r="D949" s="64" t="str">
        <f>VLOOKUP(B949,project!A$2:D$101,2,)</f>
        <v xml:space="preserve">P-MUNICIPAL RUNNING COST                          </v>
      </c>
      <c r="E949" s="63" t="s">
        <v>2320</v>
      </c>
      <c r="F949" s="63" t="s">
        <v>99</v>
      </c>
      <c r="G949" s="65">
        <v>72975</v>
      </c>
      <c r="H949" s="65">
        <v>59755</v>
      </c>
      <c r="I949" s="66">
        <f>ROUND(IF(ISERROR(VLOOKUP(CONCATENATE(E949," Total"),[1]salbud19!$E$6:$S$5588,15,)=TRUE),0,VLOOKUP(CONCATENATE(E949," Total"),[1]salbud19!$E$6:$S$5588,15,)),0)</f>
        <v>63340</v>
      </c>
      <c r="J949" s="66">
        <f t="shared" si="127"/>
        <v>66697</v>
      </c>
      <c r="K949" s="66">
        <f t="shared" si="127"/>
        <v>70232</v>
      </c>
      <c r="L949" s="62">
        <v>0</v>
      </c>
      <c r="M949" s="62">
        <v>0</v>
      </c>
      <c r="N949" s="62">
        <v>12991</v>
      </c>
      <c r="O949" s="62"/>
      <c r="P949" s="62">
        <v>46764</v>
      </c>
      <c r="Q949" s="62">
        <v>21.74</v>
      </c>
      <c r="R949" s="62">
        <v>36</v>
      </c>
      <c r="S949" s="62">
        <v>3611</v>
      </c>
      <c r="T949" s="62">
        <v>2110100</v>
      </c>
      <c r="U949" s="65">
        <v>12991</v>
      </c>
      <c r="V949" s="65"/>
      <c r="W949" s="65">
        <v>0</v>
      </c>
      <c r="X949" s="65">
        <v>-13220</v>
      </c>
      <c r="Y949" s="62">
        <v>0</v>
      </c>
      <c r="Z949" s="62">
        <v>0</v>
      </c>
      <c r="AA949" s="62">
        <v>0</v>
      </c>
      <c r="AB949" s="62">
        <v>0</v>
      </c>
      <c r="AC949" s="62">
        <v>0</v>
      </c>
      <c r="AD949" s="62">
        <v>0</v>
      </c>
      <c r="AE949" s="62">
        <v>0</v>
      </c>
      <c r="AF949" s="62">
        <v>0</v>
      </c>
      <c r="AG949" s="62"/>
      <c r="AH949" s="62"/>
      <c r="AI949" s="62"/>
      <c r="AJ949" s="62"/>
    </row>
    <row r="950" spans="1:36" outlineLevel="2" x14ac:dyDescent="0.3">
      <c r="A950" s="62" t="s">
        <v>583</v>
      </c>
      <c r="B950" s="62" t="str">
        <f t="shared" si="126"/>
        <v>MRC</v>
      </c>
      <c r="C950" s="63" t="str">
        <f>VLOOKUP(MID(E950,1,4),Sheet1!B$2:H$123,3,)</f>
        <v>COMMUNITY SERVICES ADMIN</v>
      </c>
      <c r="D950" s="64" t="str">
        <f>VLOOKUP(B950,project!A$2:D$101,2,)</f>
        <v xml:space="preserve">P-MUNICIPAL RUNNING COST                          </v>
      </c>
      <c r="E950" s="63" t="s">
        <v>2321</v>
      </c>
      <c r="F950" s="63" t="s">
        <v>106</v>
      </c>
      <c r="G950" s="65">
        <v>369</v>
      </c>
      <c r="H950" s="65">
        <v>297</v>
      </c>
      <c r="I950" s="66">
        <f>IF(ISERROR(VLOOKUP(CONCATENATE(E950," Total"),[1]salbud19!$E$6:$S$5588,15,)=TRUE),0,VLOOKUP(CONCATENATE(E950," Total"),[1]salbud19!$E$6:$S$5588,15,))</f>
        <v>297</v>
      </c>
      <c r="J950" s="66">
        <f t="shared" si="127"/>
        <v>313</v>
      </c>
      <c r="K950" s="66">
        <f t="shared" si="127"/>
        <v>330</v>
      </c>
      <c r="L950" s="62">
        <v>0</v>
      </c>
      <c r="M950" s="62">
        <v>0</v>
      </c>
      <c r="N950" s="62">
        <v>173.25</v>
      </c>
      <c r="O950" s="62"/>
      <c r="P950" s="62">
        <v>123.75</v>
      </c>
      <c r="Q950" s="62">
        <v>58.33</v>
      </c>
      <c r="R950" s="62">
        <v>36</v>
      </c>
      <c r="S950" s="62">
        <v>3611</v>
      </c>
      <c r="T950" s="62">
        <v>2130010</v>
      </c>
      <c r="U950" s="65">
        <v>173.25</v>
      </c>
      <c r="V950" s="65"/>
      <c r="W950" s="65">
        <v>0</v>
      </c>
      <c r="X950" s="65">
        <v>-72</v>
      </c>
      <c r="Y950" s="62">
        <v>0</v>
      </c>
      <c r="Z950" s="62">
        <v>0</v>
      </c>
      <c r="AA950" s="62">
        <v>0</v>
      </c>
      <c r="AB950" s="62">
        <v>0</v>
      </c>
      <c r="AC950" s="62">
        <v>24.75</v>
      </c>
      <c r="AD950" s="62">
        <v>0</v>
      </c>
      <c r="AE950" s="62">
        <v>0</v>
      </c>
      <c r="AF950" s="62">
        <v>0</v>
      </c>
      <c r="AG950" s="62"/>
      <c r="AH950" s="62"/>
      <c r="AI950" s="62"/>
      <c r="AJ950" s="62"/>
    </row>
    <row r="951" spans="1:36" outlineLevel="2" x14ac:dyDescent="0.3">
      <c r="A951" s="62" t="s">
        <v>583</v>
      </c>
      <c r="B951" s="62" t="str">
        <f t="shared" si="126"/>
        <v>MRC</v>
      </c>
      <c r="C951" s="63" t="str">
        <f>VLOOKUP(MID(E951,1,4),Sheet1!B$2:H$123,3,)</f>
        <v>COMMUNITY SERVICES ADMIN</v>
      </c>
      <c r="D951" s="64" t="str">
        <f>VLOOKUP(B951,project!A$2:D$101,2,)</f>
        <v xml:space="preserve">P-MUNICIPAL RUNNING COST                          </v>
      </c>
      <c r="E951" s="63" t="s">
        <v>2322</v>
      </c>
      <c r="F951" s="63" t="s">
        <v>107</v>
      </c>
      <c r="G951" s="65">
        <v>17474</v>
      </c>
      <c r="H951" s="65">
        <v>14303</v>
      </c>
      <c r="I951" s="66">
        <f>ROUND(IF(ISERROR(VLOOKUP(CONCATENATE(E951," Total"),[1]salbud19!$E$6:$S$5588,15,)=TRUE),0,VLOOKUP(CONCATENATE(E951," Total"),[1]salbud19!$E$6:$S$5588,15,)),0)</f>
        <v>15202</v>
      </c>
      <c r="J951" s="66">
        <f t="shared" si="127"/>
        <v>16008</v>
      </c>
      <c r="K951" s="66">
        <f t="shared" si="127"/>
        <v>16856</v>
      </c>
      <c r="L951" s="62">
        <v>0</v>
      </c>
      <c r="M951" s="62">
        <v>0</v>
      </c>
      <c r="N951" s="62">
        <v>8326.2999999999993</v>
      </c>
      <c r="O951" s="62"/>
      <c r="P951" s="62">
        <v>5976.7</v>
      </c>
      <c r="Q951" s="62">
        <v>58.21</v>
      </c>
      <c r="R951" s="62">
        <v>36</v>
      </c>
      <c r="S951" s="62">
        <v>3611</v>
      </c>
      <c r="T951" s="62">
        <v>2130100</v>
      </c>
      <c r="U951" s="65">
        <v>8326.2999999999993</v>
      </c>
      <c r="V951" s="65"/>
      <c r="W951" s="65">
        <v>0</v>
      </c>
      <c r="X951" s="65">
        <v>-3171</v>
      </c>
      <c r="Y951" s="62">
        <v>0</v>
      </c>
      <c r="Z951" s="62">
        <v>0</v>
      </c>
      <c r="AA951" s="62">
        <v>0</v>
      </c>
      <c r="AB951" s="62">
        <v>0</v>
      </c>
      <c r="AC951" s="62">
        <v>1195.0999999999999</v>
      </c>
      <c r="AD951" s="62">
        <v>0</v>
      </c>
      <c r="AE951" s="62">
        <v>0</v>
      </c>
      <c r="AF951" s="62">
        <v>0</v>
      </c>
      <c r="AG951" s="62"/>
      <c r="AH951" s="62"/>
      <c r="AI951" s="62"/>
      <c r="AJ951" s="62"/>
    </row>
    <row r="952" spans="1:36" outlineLevel="2" x14ac:dyDescent="0.3">
      <c r="A952" s="62" t="s">
        <v>583</v>
      </c>
      <c r="B952" s="62" t="str">
        <f t="shared" si="126"/>
        <v>MRC</v>
      </c>
      <c r="C952" s="63" t="str">
        <f>VLOOKUP(MID(E952,1,4),Sheet1!B$2:H$123,3,)</f>
        <v>COMMUNITY SERVICES ADMIN</v>
      </c>
      <c r="D952" s="64" t="str">
        <f>VLOOKUP(B952,project!A$2:D$101,2,)</f>
        <v xml:space="preserve">P-MUNICIPAL RUNNING COST                          </v>
      </c>
      <c r="E952" s="63" t="s">
        <v>2323</v>
      </c>
      <c r="F952" s="63" t="s">
        <v>108</v>
      </c>
      <c r="G952" s="65">
        <v>69812</v>
      </c>
      <c r="H952" s="65">
        <v>47307</v>
      </c>
      <c r="I952" s="66">
        <f>ROUND(IF(ISERROR(VLOOKUP(CONCATENATE(E952," Total"),[1]salbud19!$E$6:$S$5588,15,)=TRUE),0,VLOOKUP(CONCATENATE(E952," Total"),[1]salbud19!$E$6:$S$5588,15,)),0)</f>
        <v>47307</v>
      </c>
      <c r="J952" s="66">
        <f t="shared" si="127"/>
        <v>49814</v>
      </c>
      <c r="K952" s="66">
        <f t="shared" si="127"/>
        <v>52454</v>
      </c>
      <c r="L952" s="62">
        <v>0</v>
      </c>
      <c r="M952" s="62">
        <v>0</v>
      </c>
      <c r="N952" s="62">
        <v>27595.61</v>
      </c>
      <c r="O952" s="62"/>
      <c r="P952" s="62">
        <v>19711.39</v>
      </c>
      <c r="Q952" s="62">
        <v>58.33</v>
      </c>
      <c r="R952" s="62">
        <v>36</v>
      </c>
      <c r="S952" s="62">
        <v>3611</v>
      </c>
      <c r="T952" s="62">
        <v>2130200</v>
      </c>
      <c r="U952" s="65">
        <v>27595.61</v>
      </c>
      <c r="V952" s="65"/>
      <c r="W952" s="65">
        <v>0</v>
      </c>
      <c r="X952" s="65">
        <v>-22505</v>
      </c>
      <c r="Y952" s="62">
        <v>0</v>
      </c>
      <c r="Z952" s="62">
        <v>0</v>
      </c>
      <c r="AA952" s="62">
        <v>0</v>
      </c>
      <c r="AB952" s="62">
        <v>0</v>
      </c>
      <c r="AC952" s="62">
        <v>3942.23</v>
      </c>
      <c r="AD952" s="62">
        <v>0</v>
      </c>
      <c r="AE952" s="62">
        <v>0</v>
      </c>
      <c r="AF952" s="62">
        <v>0</v>
      </c>
      <c r="AG952" s="62"/>
      <c r="AH952" s="62"/>
      <c r="AI952" s="62"/>
      <c r="AJ952" s="62"/>
    </row>
    <row r="953" spans="1:36" outlineLevel="2" x14ac:dyDescent="0.3">
      <c r="A953" s="62" t="s">
        <v>583</v>
      </c>
      <c r="B953" s="62" t="str">
        <f t="shared" si="126"/>
        <v>MRC</v>
      </c>
      <c r="C953" s="63" t="str">
        <f>VLOOKUP(MID(E953,1,4),Sheet1!B$2:H$123,3,)</f>
        <v>COMMUNITY SERVICES ADMIN</v>
      </c>
      <c r="D953" s="64" t="str">
        <f>VLOOKUP(B953,project!A$2:D$101,2,)</f>
        <v xml:space="preserve">P-MUNICIPAL RUNNING COST                          </v>
      </c>
      <c r="E953" s="63" t="s">
        <v>2324</v>
      </c>
      <c r="F953" s="63" t="s">
        <v>109</v>
      </c>
      <c r="G953" s="65">
        <v>190312</v>
      </c>
      <c r="H953" s="65">
        <v>155419</v>
      </c>
      <c r="I953" s="66">
        <f>ROUND(IF(ISERROR(VLOOKUP(CONCATENATE(E953," Total"),[1]salbud19!$E$6:$S$5588,15,)=TRUE),0,VLOOKUP(CONCATENATE(E953," Total"),[1]salbud19!$E$6:$S$5588,15,)),0)</f>
        <v>165202</v>
      </c>
      <c r="J953" s="66">
        <f t="shared" si="127"/>
        <v>173958</v>
      </c>
      <c r="K953" s="66">
        <f t="shared" si="127"/>
        <v>183178</v>
      </c>
      <c r="L953" s="62">
        <v>0</v>
      </c>
      <c r="M953" s="62">
        <v>0</v>
      </c>
      <c r="N953" s="62">
        <v>90479.87</v>
      </c>
      <c r="O953" s="62"/>
      <c r="P953" s="62">
        <v>64939.13</v>
      </c>
      <c r="Q953" s="62">
        <v>58.21</v>
      </c>
      <c r="R953" s="62">
        <v>36</v>
      </c>
      <c r="S953" s="62">
        <v>3611</v>
      </c>
      <c r="T953" s="62">
        <v>2130300</v>
      </c>
      <c r="U953" s="65">
        <v>90479.87</v>
      </c>
      <c r="V953" s="65"/>
      <c r="W953" s="65">
        <v>0</v>
      </c>
      <c r="X953" s="65">
        <v>-34893</v>
      </c>
      <c r="Y953" s="62">
        <v>0</v>
      </c>
      <c r="Z953" s="62">
        <v>0</v>
      </c>
      <c r="AA953" s="62">
        <v>0</v>
      </c>
      <c r="AB953" s="62">
        <v>0</v>
      </c>
      <c r="AC953" s="62">
        <v>12987.61</v>
      </c>
      <c r="AD953" s="62">
        <v>0</v>
      </c>
      <c r="AE953" s="62">
        <v>0</v>
      </c>
      <c r="AF953" s="62">
        <v>0</v>
      </c>
      <c r="AG953" s="62"/>
      <c r="AH953" s="62"/>
      <c r="AI953" s="62"/>
      <c r="AJ953" s="62"/>
    </row>
    <row r="954" spans="1:36" outlineLevel="2" x14ac:dyDescent="0.3">
      <c r="A954" s="62" t="s">
        <v>583</v>
      </c>
      <c r="B954" s="62" t="str">
        <f t="shared" si="126"/>
        <v>MRC</v>
      </c>
      <c r="C954" s="63" t="str">
        <f>VLOOKUP(MID(E954,1,4),Sheet1!B$2:H$123,3,)</f>
        <v>COMMUNITY SERVICES ADMIN</v>
      </c>
      <c r="D954" s="64" t="str">
        <f>VLOOKUP(B954,project!A$2:D$101,2,)</f>
        <v xml:space="preserve">P-MUNICIPAL RUNNING COST                          </v>
      </c>
      <c r="E954" s="63" t="s">
        <v>2325</v>
      </c>
      <c r="F954" s="63" t="s">
        <v>110</v>
      </c>
      <c r="G954" s="65">
        <v>7139</v>
      </c>
      <c r="H954" s="65">
        <v>5355</v>
      </c>
      <c r="I954" s="66">
        <f>ROUND(IF(ISERROR(VLOOKUP(CONCATENATE(E954," Total"),[1]salbud19!$E$6:$S$5588,15,)=TRUE),0,VLOOKUP(CONCATENATE(E954," Total"),[1]salbud19!$E$6:$S$5588,15,)),0)</f>
        <v>5354</v>
      </c>
      <c r="J954" s="66">
        <f t="shared" si="127"/>
        <v>5638</v>
      </c>
      <c r="K954" s="66">
        <f t="shared" si="127"/>
        <v>5937</v>
      </c>
      <c r="L954" s="62">
        <v>0</v>
      </c>
      <c r="M954" s="62">
        <v>0</v>
      </c>
      <c r="N954" s="62">
        <v>3123.12</v>
      </c>
      <c r="O954" s="62"/>
      <c r="P954" s="62">
        <v>2231.88</v>
      </c>
      <c r="Q954" s="62">
        <v>58.32</v>
      </c>
      <c r="R954" s="62">
        <v>36</v>
      </c>
      <c r="S954" s="62">
        <v>3611</v>
      </c>
      <c r="T954" s="62">
        <v>2130400</v>
      </c>
      <c r="U954" s="65">
        <v>3123.12</v>
      </c>
      <c r="V954" s="65"/>
      <c r="W954" s="65">
        <v>0</v>
      </c>
      <c r="X954" s="65">
        <v>-1784</v>
      </c>
      <c r="Y954" s="62">
        <v>0</v>
      </c>
      <c r="Z954" s="62">
        <v>0</v>
      </c>
      <c r="AA954" s="62">
        <v>0</v>
      </c>
      <c r="AB954" s="62">
        <v>0</v>
      </c>
      <c r="AC954" s="62">
        <v>446.16</v>
      </c>
      <c r="AD954" s="62">
        <v>0</v>
      </c>
      <c r="AE954" s="62">
        <v>0</v>
      </c>
      <c r="AF954" s="62">
        <v>0</v>
      </c>
      <c r="AG954" s="62"/>
      <c r="AH954" s="62"/>
      <c r="AI954" s="62"/>
      <c r="AJ954" s="62"/>
    </row>
    <row r="955" spans="1:36" outlineLevel="2" x14ac:dyDescent="0.3">
      <c r="A955" s="62" t="s">
        <v>583</v>
      </c>
      <c r="B955" s="62" t="str">
        <f t="shared" si="126"/>
        <v>MRC</v>
      </c>
      <c r="C955" s="63" t="str">
        <f>VLOOKUP(MID(E955,1,4),Sheet1!B$2:H$123,3,)</f>
        <v>COMMUNITY SERVICES ADMIN</v>
      </c>
      <c r="D955" s="64" t="str">
        <f>VLOOKUP(B955,project!A$2:D$101,2,)</f>
        <v xml:space="preserve">P-MUNICIPAL RUNNING COST                          </v>
      </c>
      <c r="E955" s="63" t="s">
        <v>2326</v>
      </c>
      <c r="F955" s="63" t="s">
        <v>140</v>
      </c>
      <c r="G955" s="65">
        <v>200000</v>
      </c>
      <c r="H955" s="65">
        <v>120000</v>
      </c>
      <c r="I955" s="66">
        <f>(H955)</f>
        <v>120000</v>
      </c>
      <c r="J955" s="66">
        <f t="shared" si="127"/>
        <v>126360</v>
      </c>
      <c r="K955" s="66">
        <f t="shared" si="127"/>
        <v>133057</v>
      </c>
      <c r="L955" s="62">
        <v>0</v>
      </c>
      <c r="M955" s="62">
        <v>0</v>
      </c>
      <c r="N955" s="62">
        <v>0</v>
      </c>
      <c r="O955" s="62"/>
      <c r="P955" s="62">
        <v>120000</v>
      </c>
      <c r="Q955" s="62">
        <v>0</v>
      </c>
      <c r="R955" s="62">
        <v>36</v>
      </c>
      <c r="S955" s="62">
        <v>3611</v>
      </c>
      <c r="T955" s="62">
        <v>2260410</v>
      </c>
      <c r="U955" s="65">
        <v>0</v>
      </c>
      <c r="V955" s="65"/>
      <c r="W955" s="65">
        <v>0</v>
      </c>
      <c r="X955" s="65">
        <v>-80000</v>
      </c>
      <c r="Y955" s="62">
        <v>0</v>
      </c>
      <c r="Z955" s="62">
        <v>0</v>
      </c>
      <c r="AA955" s="62">
        <v>0</v>
      </c>
      <c r="AB955" s="62">
        <v>0</v>
      </c>
      <c r="AC955" s="62">
        <v>0</v>
      </c>
      <c r="AD955" s="62">
        <v>0</v>
      </c>
      <c r="AE955" s="62">
        <v>0</v>
      </c>
      <c r="AF955" s="62">
        <v>0</v>
      </c>
      <c r="AG955" s="62"/>
      <c r="AH955" s="62"/>
      <c r="AI955" s="62"/>
      <c r="AJ955" s="62"/>
    </row>
    <row r="956" spans="1:36" outlineLevel="2" x14ac:dyDescent="0.3">
      <c r="A956" s="62" t="s">
        <v>583</v>
      </c>
      <c r="B956" s="62" t="str">
        <f t="shared" si="126"/>
        <v>MRC</v>
      </c>
      <c r="C956" s="63" t="str">
        <f>VLOOKUP(MID(E956,1,4),Sheet1!B$2:H$123,3,)</f>
        <v>COMMUNITY SERVICES ADMIN</v>
      </c>
      <c r="D956" s="64" t="str">
        <f>VLOOKUP(B956,project!A$2:D$101,2,)</f>
        <v xml:space="preserve">P-MUNICIPAL RUNNING COST                          </v>
      </c>
      <c r="E956" s="63" t="s">
        <v>2327</v>
      </c>
      <c r="F956" s="63" t="s">
        <v>153</v>
      </c>
      <c r="G956" s="65">
        <v>200000</v>
      </c>
      <c r="H956" s="65">
        <v>150000</v>
      </c>
      <c r="I956" s="66">
        <f>(H956)</f>
        <v>150000</v>
      </c>
      <c r="J956" s="66">
        <f t="shared" si="127"/>
        <v>157950</v>
      </c>
      <c r="K956" s="66">
        <f t="shared" si="127"/>
        <v>166321</v>
      </c>
      <c r="L956" s="62">
        <v>0</v>
      </c>
      <c r="M956" s="62">
        <v>0</v>
      </c>
      <c r="N956" s="62">
        <v>8000</v>
      </c>
      <c r="O956" s="62"/>
      <c r="P956" s="62">
        <v>142000</v>
      </c>
      <c r="Q956" s="62">
        <v>5.33</v>
      </c>
      <c r="R956" s="62">
        <v>36</v>
      </c>
      <c r="S956" s="62">
        <v>3611</v>
      </c>
      <c r="T956" s="62">
        <v>2280030</v>
      </c>
      <c r="U956" s="65">
        <v>8000</v>
      </c>
      <c r="V956" s="65"/>
      <c r="W956" s="65">
        <v>0</v>
      </c>
      <c r="X956" s="65">
        <v>-50000</v>
      </c>
      <c r="Y956" s="62">
        <v>0</v>
      </c>
      <c r="Z956" s="62">
        <v>0</v>
      </c>
      <c r="AA956" s="62">
        <v>0</v>
      </c>
      <c r="AB956" s="62">
        <v>0</v>
      </c>
      <c r="AC956" s="62">
        <v>0</v>
      </c>
      <c r="AD956" s="62">
        <v>0</v>
      </c>
      <c r="AE956" s="62">
        <v>0</v>
      </c>
      <c r="AF956" s="62">
        <v>0</v>
      </c>
      <c r="AG956" s="62"/>
      <c r="AH956" s="62"/>
      <c r="AI956" s="62"/>
      <c r="AJ956" s="62"/>
    </row>
    <row r="957" spans="1:36" outlineLevel="2" x14ac:dyDescent="0.3">
      <c r="A957" s="62" t="s">
        <v>583</v>
      </c>
      <c r="B957" s="62" t="str">
        <f t="shared" si="126"/>
        <v>P24</v>
      </c>
      <c r="C957" s="63" t="str">
        <f>VLOOKUP(MID(E957,1,4),Sheet1!B$2:H$123,3,)</f>
        <v>COMMUNITY SERVICES ADMIN</v>
      </c>
      <c r="D957" s="64" t="str">
        <f>VLOOKUP(B957,project!A$2:D$101,2,)</f>
        <v xml:space="preserve">WORKSHOPS_COMMUNITY SERVICES                      </v>
      </c>
      <c r="E957" s="63" t="s">
        <v>2328</v>
      </c>
      <c r="F957" s="63" t="s">
        <v>156</v>
      </c>
      <c r="G957" s="65">
        <v>1176000</v>
      </c>
      <c r="H957" s="65">
        <v>946000</v>
      </c>
      <c r="I957" s="66">
        <v>600000</v>
      </c>
      <c r="J957" s="66">
        <f t="shared" si="127"/>
        <v>631800</v>
      </c>
      <c r="K957" s="66">
        <f t="shared" si="127"/>
        <v>665285</v>
      </c>
      <c r="L957" s="62">
        <v>12700</v>
      </c>
      <c r="M957" s="62">
        <v>0</v>
      </c>
      <c r="N957" s="62">
        <v>453423.46</v>
      </c>
      <c r="O957" s="62"/>
      <c r="P957" s="62">
        <v>492576.54</v>
      </c>
      <c r="Q957" s="62">
        <v>47.93</v>
      </c>
      <c r="R957" s="62">
        <v>36</v>
      </c>
      <c r="S957" s="62">
        <v>3611</v>
      </c>
      <c r="T957" s="62">
        <v>2281220</v>
      </c>
      <c r="U957" s="65">
        <v>453423.46</v>
      </c>
      <c r="V957" s="65"/>
      <c r="W957" s="65">
        <v>0</v>
      </c>
      <c r="X957" s="65">
        <v>-230000</v>
      </c>
      <c r="Y957" s="62">
        <v>0</v>
      </c>
      <c r="Z957" s="62">
        <v>0</v>
      </c>
      <c r="AA957" s="62">
        <v>0</v>
      </c>
      <c r="AB957" s="62">
        <v>0</v>
      </c>
      <c r="AC957" s="62">
        <v>0</v>
      </c>
      <c r="AD957" s="62">
        <v>0</v>
      </c>
      <c r="AE957" s="62">
        <v>0</v>
      </c>
      <c r="AF957" s="62">
        <v>0</v>
      </c>
      <c r="AG957" s="62"/>
      <c r="AH957" s="62"/>
      <c r="AI957" s="62"/>
      <c r="AJ957" s="62"/>
    </row>
    <row r="958" spans="1:36" outlineLevel="2" x14ac:dyDescent="0.3">
      <c r="A958" s="62" t="s">
        <v>583</v>
      </c>
      <c r="B958" s="62" t="str">
        <f t="shared" si="126"/>
        <v>MRC</v>
      </c>
      <c r="C958" s="63" t="str">
        <f>VLOOKUP(MID(E958,1,4),Sheet1!B$2:H$123,3,)</f>
        <v>COMMUNITY SERVICES ADMIN</v>
      </c>
      <c r="D958" s="64" t="str">
        <f>VLOOKUP(B958,project!A$2:D$101,2,)</f>
        <v xml:space="preserve">P-MUNICIPAL RUNNING COST                          </v>
      </c>
      <c r="E958" s="63" t="s">
        <v>2329</v>
      </c>
      <c r="F958" s="63" t="s">
        <v>157</v>
      </c>
      <c r="G958" s="65">
        <v>24000</v>
      </c>
      <c r="H958" s="65">
        <v>24000</v>
      </c>
      <c r="I958" s="66">
        <f t="shared" ref="I958:I963" si="128">(H958)</f>
        <v>24000</v>
      </c>
      <c r="J958" s="66">
        <f t="shared" si="127"/>
        <v>25272</v>
      </c>
      <c r="K958" s="66">
        <f t="shared" si="127"/>
        <v>26611</v>
      </c>
      <c r="L958" s="62">
        <v>3379</v>
      </c>
      <c r="M958" s="62">
        <v>0</v>
      </c>
      <c r="N958" s="62">
        <v>20498.75</v>
      </c>
      <c r="O958" s="62"/>
      <c r="P958" s="62">
        <v>3501.25</v>
      </c>
      <c r="Q958" s="62">
        <v>85.41</v>
      </c>
      <c r="R958" s="62">
        <v>36</v>
      </c>
      <c r="S958" s="62">
        <v>3611</v>
      </c>
      <c r="T958" s="62">
        <v>2281510</v>
      </c>
      <c r="U958" s="65">
        <v>20498.75</v>
      </c>
      <c r="V958" s="65"/>
      <c r="W958" s="65">
        <v>0</v>
      </c>
      <c r="X958" s="65">
        <v>0</v>
      </c>
      <c r="Y958" s="62">
        <v>0</v>
      </c>
      <c r="Z958" s="62">
        <v>0</v>
      </c>
      <c r="AA958" s="62">
        <v>0</v>
      </c>
      <c r="AB958" s="62">
        <v>0</v>
      </c>
      <c r="AC958" s="62">
        <v>0</v>
      </c>
      <c r="AD958" s="62">
        <v>0</v>
      </c>
      <c r="AE958" s="62">
        <v>0</v>
      </c>
      <c r="AF958" s="62">
        <v>0</v>
      </c>
      <c r="AG958" s="62"/>
      <c r="AH958" s="62"/>
      <c r="AI958" s="62"/>
      <c r="AJ958" s="62"/>
    </row>
    <row r="959" spans="1:36" outlineLevel="2" x14ac:dyDescent="0.3">
      <c r="A959" s="62" t="s">
        <v>583</v>
      </c>
      <c r="B959" s="62" t="str">
        <f t="shared" si="126"/>
        <v>MRC</v>
      </c>
      <c r="C959" s="63" t="str">
        <f>VLOOKUP(MID(E959,1,4),Sheet1!B$2:H$123,3,)</f>
        <v>COMMUNITY SERVICES ADMIN</v>
      </c>
      <c r="D959" s="64" t="str">
        <f>VLOOKUP(B959,project!A$2:D$101,2,)</f>
        <v xml:space="preserve">P-MUNICIPAL RUNNING COST                          </v>
      </c>
      <c r="E959" s="63" t="s">
        <v>2330</v>
      </c>
      <c r="F959" s="63" t="s">
        <v>178</v>
      </c>
      <c r="G959" s="65">
        <v>101174</v>
      </c>
      <c r="H959" s="65">
        <v>40000</v>
      </c>
      <c r="I959" s="66">
        <f t="shared" si="128"/>
        <v>40000</v>
      </c>
      <c r="J959" s="66">
        <f t="shared" ref="J959:K975" si="129">ROUND(SUM(I959*5.3%)+I959,0)</f>
        <v>42120</v>
      </c>
      <c r="K959" s="66">
        <f t="shared" si="129"/>
        <v>44352</v>
      </c>
      <c r="L959" s="62">
        <v>5200.22</v>
      </c>
      <c r="M959" s="62">
        <v>0</v>
      </c>
      <c r="N959" s="62">
        <v>27942.26</v>
      </c>
      <c r="O959" s="62"/>
      <c r="P959" s="62">
        <v>12057.74</v>
      </c>
      <c r="Q959" s="62">
        <v>69.849999999999994</v>
      </c>
      <c r="R959" s="62">
        <v>36</v>
      </c>
      <c r="S959" s="62">
        <v>3611</v>
      </c>
      <c r="T959" s="62">
        <v>2301100</v>
      </c>
      <c r="U959" s="65">
        <v>27942.26</v>
      </c>
      <c r="V959" s="65"/>
      <c r="W959" s="65">
        <v>0</v>
      </c>
      <c r="X959" s="65">
        <v>-61174</v>
      </c>
      <c r="Y959" s="62">
        <v>0</v>
      </c>
      <c r="Z959" s="62">
        <v>0</v>
      </c>
      <c r="AA959" s="62">
        <v>0</v>
      </c>
      <c r="AB959" s="62">
        <v>0</v>
      </c>
      <c r="AC959" s="62">
        <v>0</v>
      </c>
      <c r="AD959" s="62">
        <v>0</v>
      </c>
      <c r="AE959" s="62">
        <v>0</v>
      </c>
      <c r="AF959" s="62">
        <v>0</v>
      </c>
      <c r="AG959" s="62"/>
      <c r="AH959" s="62"/>
      <c r="AI959" s="62"/>
      <c r="AJ959" s="62"/>
    </row>
    <row r="960" spans="1:36" outlineLevel="2" x14ac:dyDescent="0.3">
      <c r="A960" s="62" t="s">
        <v>583</v>
      </c>
      <c r="B960" s="62" t="str">
        <f t="shared" si="126"/>
        <v>MRC</v>
      </c>
      <c r="C960" s="63" t="str">
        <f>VLOOKUP(MID(E960,1,4),Sheet1!B$2:H$123,3,)</f>
        <v>COMMUNITY SERVICES ADMIN</v>
      </c>
      <c r="D960" s="64" t="str">
        <f>VLOOKUP(B960,project!A$2:D$101,2,)</f>
        <v xml:space="preserve">P-MUNICIPAL RUNNING COST                          </v>
      </c>
      <c r="E960" s="63" t="s">
        <v>2331</v>
      </c>
      <c r="F960" s="63" t="s">
        <v>178</v>
      </c>
      <c r="G960" s="65">
        <v>129967</v>
      </c>
      <c r="H960" s="65">
        <v>0</v>
      </c>
      <c r="I960" s="66">
        <f t="shared" si="128"/>
        <v>0</v>
      </c>
      <c r="J960" s="66">
        <f t="shared" si="129"/>
        <v>0</v>
      </c>
      <c r="K960" s="66">
        <f t="shared" si="129"/>
        <v>0</v>
      </c>
      <c r="L960" s="62">
        <v>0</v>
      </c>
      <c r="M960" s="62">
        <v>0</v>
      </c>
      <c r="N960" s="62">
        <v>0</v>
      </c>
      <c r="O960" s="62"/>
      <c r="P960" s="62">
        <v>0</v>
      </c>
      <c r="Q960" s="62">
        <v>0</v>
      </c>
      <c r="R960" s="62">
        <v>36</v>
      </c>
      <c r="S960" s="62">
        <v>3611</v>
      </c>
      <c r="T960" s="62">
        <v>2301100</v>
      </c>
      <c r="U960" s="65">
        <v>0</v>
      </c>
      <c r="V960" s="65"/>
      <c r="W960" s="65">
        <v>0</v>
      </c>
      <c r="X960" s="65">
        <v>-129967</v>
      </c>
      <c r="Y960" s="62">
        <v>0</v>
      </c>
      <c r="Z960" s="62">
        <v>0</v>
      </c>
      <c r="AA960" s="62">
        <v>0</v>
      </c>
      <c r="AB960" s="62">
        <v>0</v>
      </c>
      <c r="AC960" s="62">
        <v>0</v>
      </c>
      <c r="AD960" s="62">
        <v>0</v>
      </c>
      <c r="AE960" s="62">
        <v>0</v>
      </c>
      <c r="AF960" s="62">
        <v>0</v>
      </c>
      <c r="AG960" s="62"/>
      <c r="AH960" s="62"/>
      <c r="AI960" s="62"/>
      <c r="AJ960" s="62"/>
    </row>
    <row r="961" spans="1:36" outlineLevel="2" x14ac:dyDescent="0.3">
      <c r="A961" s="62" t="s">
        <v>583</v>
      </c>
      <c r="B961" s="62" t="str">
        <f t="shared" si="126"/>
        <v>MRC</v>
      </c>
      <c r="C961" s="63" t="str">
        <f>VLOOKUP(MID(E961,1,4),Sheet1!B$2:H$123,3,)</f>
        <v>COMMUNITY SERVICES ADMIN</v>
      </c>
      <c r="D961" s="64" t="str">
        <f>VLOOKUP(B961,project!A$2:D$101,2,)</f>
        <v xml:space="preserve">P-MUNICIPAL RUNNING COST                          </v>
      </c>
      <c r="E961" s="63" t="s">
        <v>2332</v>
      </c>
      <c r="F961" s="63" t="s">
        <v>179</v>
      </c>
      <c r="G961" s="65">
        <v>15882</v>
      </c>
      <c r="H961" s="65">
        <v>0</v>
      </c>
      <c r="I961" s="66">
        <f t="shared" si="128"/>
        <v>0</v>
      </c>
      <c r="J961" s="66">
        <f t="shared" si="129"/>
        <v>0</v>
      </c>
      <c r="K961" s="66">
        <f t="shared" si="129"/>
        <v>0</v>
      </c>
      <c r="L961" s="62">
        <v>0</v>
      </c>
      <c r="M961" s="62">
        <v>0</v>
      </c>
      <c r="N961" s="62">
        <v>0</v>
      </c>
      <c r="O961" s="62"/>
      <c r="P961" s="62">
        <v>0</v>
      </c>
      <c r="Q961" s="62">
        <v>0</v>
      </c>
      <c r="R961" s="62">
        <v>36</v>
      </c>
      <c r="S961" s="62">
        <v>3611</v>
      </c>
      <c r="T961" s="62">
        <v>2301110</v>
      </c>
      <c r="U961" s="65">
        <v>0</v>
      </c>
      <c r="V961" s="65"/>
      <c r="W961" s="65">
        <v>0</v>
      </c>
      <c r="X961" s="65">
        <v>-15882</v>
      </c>
      <c r="Y961" s="62">
        <v>0</v>
      </c>
      <c r="Z961" s="62">
        <v>0</v>
      </c>
      <c r="AA961" s="62">
        <v>0</v>
      </c>
      <c r="AB961" s="62">
        <v>0</v>
      </c>
      <c r="AC961" s="62">
        <v>0</v>
      </c>
      <c r="AD961" s="62">
        <v>0</v>
      </c>
      <c r="AE961" s="62">
        <v>0</v>
      </c>
      <c r="AF961" s="62">
        <v>0</v>
      </c>
      <c r="AG961" s="62"/>
      <c r="AH961" s="62"/>
      <c r="AI961" s="62"/>
      <c r="AJ961" s="62"/>
    </row>
    <row r="962" spans="1:36" outlineLevel="2" x14ac:dyDescent="0.3">
      <c r="A962" s="62" t="s">
        <v>583</v>
      </c>
      <c r="B962" s="62" t="str">
        <f t="shared" si="126"/>
        <v>MRC</v>
      </c>
      <c r="C962" s="63" t="str">
        <f>VLOOKUP(MID(E962,1,4),Sheet1!B$2:H$123,3,)</f>
        <v>COMMUNITY SERVICES ADMIN</v>
      </c>
      <c r="D962" s="64" t="str">
        <f>VLOOKUP(B962,project!A$2:D$101,2,)</f>
        <v xml:space="preserve">P-MUNICIPAL RUNNING COST                          </v>
      </c>
      <c r="E962" s="63" t="s">
        <v>2333</v>
      </c>
      <c r="F962" s="63" t="s">
        <v>184</v>
      </c>
      <c r="G962" s="65">
        <v>2000</v>
      </c>
      <c r="H962" s="65">
        <v>0</v>
      </c>
      <c r="I962" s="66">
        <f t="shared" si="128"/>
        <v>0</v>
      </c>
      <c r="J962" s="66">
        <f t="shared" si="129"/>
        <v>0</v>
      </c>
      <c r="K962" s="66">
        <f t="shared" si="129"/>
        <v>0</v>
      </c>
      <c r="L962" s="62">
        <v>0</v>
      </c>
      <c r="M962" s="62">
        <v>0</v>
      </c>
      <c r="N962" s="62">
        <v>0</v>
      </c>
      <c r="O962" s="62"/>
      <c r="P962" s="62">
        <v>0</v>
      </c>
      <c r="Q962" s="62">
        <v>0</v>
      </c>
      <c r="R962" s="62">
        <v>36</v>
      </c>
      <c r="S962" s="62">
        <v>3611</v>
      </c>
      <c r="T962" s="62">
        <v>2301620</v>
      </c>
      <c r="U962" s="65">
        <v>0</v>
      </c>
      <c r="V962" s="65"/>
      <c r="W962" s="65">
        <v>0</v>
      </c>
      <c r="X962" s="65">
        <v>-2000</v>
      </c>
      <c r="Y962" s="62">
        <v>0</v>
      </c>
      <c r="Z962" s="62">
        <v>0</v>
      </c>
      <c r="AA962" s="62">
        <v>0</v>
      </c>
      <c r="AB962" s="62">
        <v>0</v>
      </c>
      <c r="AC962" s="62">
        <v>0</v>
      </c>
      <c r="AD962" s="62">
        <v>0</v>
      </c>
      <c r="AE962" s="62">
        <v>0</v>
      </c>
      <c r="AF962" s="62">
        <v>0</v>
      </c>
      <c r="AG962" s="62"/>
      <c r="AH962" s="62"/>
      <c r="AI962" s="62"/>
      <c r="AJ962" s="62"/>
    </row>
    <row r="963" spans="1:36" outlineLevel="2" x14ac:dyDescent="0.3">
      <c r="A963" s="62" t="s">
        <v>583</v>
      </c>
      <c r="B963" s="62" t="str">
        <f t="shared" si="126"/>
        <v>MRC</v>
      </c>
      <c r="C963" s="63" t="str">
        <f>VLOOKUP(MID(E963,1,4),Sheet1!B$2:H$123,3,)</f>
        <v>COMMUNITY SERVICES ADMIN</v>
      </c>
      <c r="D963" s="64" t="str">
        <f>VLOOKUP(B963,project!A$2:D$101,2,)</f>
        <v xml:space="preserve">P-MUNICIPAL RUNNING COST                          </v>
      </c>
      <c r="E963" s="63" t="s">
        <v>2334</v>
      </c>
      <c r="F963" s="63" t="s">
        <v>195</v>
      </c>
      <c r="G963" s="65">
        <v>3000</v>
      </c>
      <c r="H963" s="65">
        <v>0</v>
      </c>
      <c r="I963" s="66">
        <f t="shared" si="128"/>
        <v>0</v>
      </c>
      <c r="J963" s="66">
        <f t="shared" si="129"/>
        <v>0</v>
      </c>
      <c r="K963" s="66">
        <f t="shared" si="129"/>
        <v>0</v>
      </c>
      <c r="L963" s="62">
        <v>0</v>
      </c>
      <c r="M963" s="62">
        <v>0</v>
      </c>
      <c r="N963" s="62">
        <v>0</v>
      </c>
      <c r="O963" s="62"/>
      <c r="P963" s="62">
        <v>0</v>
      </c>
      <c r="Q963" s="62">
        <v>0</v>
      </c>
      <c r="R963" s="62">
        <v>36</v>
      </c>
      <c r="S963" s="62">
        <v>3611</v>
      </c>
      <c r="T963" s="62">
        <v>2304510</v>
      </c>
      <c r="U963" s="65">
        <v>0</v>
      </c>
      <c r="V963" s="65"/>
      <c r="W963" s="65">
        <v>0</v>
      </c>
      <c r="X963" s="65">
        <v>-3000</v>
      </c>
      <c r="Y963" s="62">
        <v>0</v>
      </c>
      <c r="Z963" s="62">
        <v>0</v>
      </c>
      <c r="AA963" s="62">
        <v>0</v>
      </c>
      <c r="AB963" s="62">
        <v>0</v>
      </c>
      <c r="AC963" s="62">
        <v>0</v>
      </c>
      <c r="AD963" s="62">
        <v>0</v>
      </c>
      <c r="AE963" s="62">
        <v>0</v>
      </c>
      <c r="AF963" s="62">
        <v>0</v>
      </c>
      <c r="AG963" s="62"/>
      <c r="AH963" s="62"/>
      <c r="AI963" s="62"/>
      <c r="AJ963" s="62"/>
    </row>
    <row r="964" spans="1:36" outlineLevel="2" x14ac:dyDescent="0.3">
      <c r="A964" s="62" t="s">
        <v>583</v>
      </c>
      <c r="B964" s="62" t="str">
        <f t="shared" si="126"/>
        <v>MRC</v>
      </c>
      <c r="C964" s="63" t="str">
        <f>VLOOKUP(MID(E964,1,4),Sheet1!B$2:H$123,3,)</f>
        <v>COMMUNITY SERVICES ADMIN</v>
      </c>
      <c r="D964" s="64" t="str">
        <f>VLOOKUP(B964,project!A$2:D$101,2,)</f>
        <v xml:space="preserve">P-MUNICIPAL RUNNING COST                          </v>
      </c>
      <c r="E964" s="63" t="s">
        <v>2335</v>
      </c>
      <c r="F964" s="63" t="s">
        <v>198</v>
      </c>
      <c r="G964" s="65">
        <v>39972</v>
      </c>
      <c r="H964" s="65">
        <v>15829</v>
      </c>
      <c r="I964" s="66">
        <f>ROUND(IF(ISERROR(VLOOKUP(CONCATENATE(E964," Total"),[1]salbud19!$E$6:$S$5588,15,)=TRUE),0,VLOOKUP(CONCATENATE(E964," Total"),[1]salbud19!$E$6:$S$5588,15,)),0)</f>
        <v>18126</v>
      </c>
      <c r="J964" s="66">
        <f t="shared" si="129"/>
        <v>19087</v>
      </c>
      <c r="K964" s="66">
        <f t="shared" si="129"/>
        <v>20099</v>
      </c>
      <c r="L964" s="62">
        <v>0</v>
      </c>
      <c r="M964" s="62">
        <v>0</v>
      </c>
      <c r="N964" s="62">
        <v>8379.2099999999991</v>
      </c>
      <c r="O964" s="62"/>
      <c r="P964" s="62">
        <v>7449.79</v>
      </c>
      <c r="Q964" s="62">
        <v>52.93</v>
      </c>
      <c r="R964" s="62">
        <v>36</v>
      </c>
      <c r="S964" s="62">
        <v>3611</v>
      </c>
      <c r="T964" s="62">
        <v>2305410</v>
      </c>
      <c r="U964" s="65">
        <v>8379.2099999999991</v>
      </c>
      <c r="V964" s="65"/>
      <c r="W964" s="65">
        <v>0</v>
      </c>
      <c r="X964" s="65">
        <v>-24143</v>
      </c>
      <c r="Y964" s="62">
        <v>0</v>
      </c>
      <c r="Z964" s="62">
        <v>0</v>
      </c>
      <c r="AA964" s="62">
        <v>0</v>
      </c>
      <c r="AB964" s="62">
        <v>0</v>
      </c>
      <c r="AC964" s="62">
        <v>1394.27</v>
      </c>
      <c r="AD964" s="62">
        <v>0</v>
      </c>
      <c r="AE964" s="62">
        <v>0</v>
      </c>
      <c r="AF964" s="62">
        <v>0</v>
      </c>
      <c r="AG964" s="62"/>
      <c r="AH964" s="62"/>
      <c r="AI964" s="62"/>
      <c r="AJ964" s="62"/>
    </row>
    <row r="965" spans="1:36" outlineLevel="2" x14ac:dyDescent="0.3">
      <c r="A965" s="62" t="s">
        <v>583</v>
      </c>
      <c r="B965" s="62" t="str">
        <f t="shared" si="126"/>
        <v>MRC</v>
      </c>
      <c r="C965" s="63" t="str">
        <f>VLOOKUP(MID(E965,1,4),Sheet1!B$2:H$123,3,)</f>
        <v>COMMUNITY SERVICES ADMIN</v>
      </c>
      <c r="D965" s="64" t="str">
        <f>VLOOKUP(B965,project!A$2:D$101,2,)</f>
        <v xml:space="preserve">P-MUNICIPAL RUNNING COST                          </v>
      </c>
      <c r="E965" s="63" t="s">
        <v>2336</v>
      </c>
      <c r="F965" s="63" t="s">
        <v>198</v>
      </c>
      <c r="G965" s="65">
        <v>308892</v>
      </c>
      <c r="H965" s="65">
        <v>0</v>
      </c>
      <c r="I965" s="66">
        <f>ROUND(IF(ISERROR(VLOOKUP(CONCATENATE(E965," Total"),[1]salbud19!$E$6:$S$5588,15,)=TRUE),0,VLOOKUP(CONCATENATE(E965," Total"),[1]salbud19!$E$6:$S$5588,15,)),0)</f>
        <v>0</v>
      </c>
      <c r="J965" s="66">
        <f t="shared" si="129"/>
        <v>0</v>
      </c>
      <c r="K965" s="66">
        <f t="shared" si="129"/>
        <v>0</v>
      </c>
      <c r="L965" s="62">
        <v>0</v>
      </c>
      <c r="M965" s="62">
        <v>0</v>
      </c>
      <c r="N965" s="62">
        <v>0</v>
      </c>
      <c r="O965" s="62"/>
      <c r="P965" s="62">
        <v>0</v>
      </c>
      <c r="Q965" s="62">
        <v>0</v>
      </c>
      <c r="R965" s="62">
        <v>36</v>
      </c>
      <c r="S965" s="62">
        <v>3611</v>
      </c>
      <c r="T965" s="62">
        <v>2305410</v>
      </c>
      <c r="U965" s="65">
        <v>0</v>
      </c>
      <c r="V965" s="65"/>
      <c r="W965" s="65">
        <v>0</v>
      </c>
      <c r="X965" s="65">
        <v>-308892</v>
      </c>
      <c r="Y965" s="62">
        <v>0</v>
      </c>
      <c r="Z965" s="62">
        <v>0</v>
      </c>
      <c r="AA965" s="62">
        <v>0</v>
      </c>
      <c r="AB965" s="62">
        <v>0</v>
      </c>
      <c r="AC965" s="62">
        <v>0</v>
      </c>
      <c r="AD965" s="62">
        <v>0</v>
      </c>
      <c r="AE965" s="62">
        <v>0</v>
      </c>
      <c r="AF965" s="62">
        <v>0</v>
      </c>
      <c r="AG965" s="62"/>
      <c r="AH965" s="62"/>
      <c r="AI965" s="62"/>
      <c r="AJ965" s="62"/>
    </row>
    <row r="966" spans="1:36" outlineLevel="2" x14ac:dyDescent="0.3">
      <c r="A966" s="62" t="s">
        <v>583</v>
      </c>
      <c r="B966" s="62" t="str">
        <f t="shared" si="126"/>
        <v>MRC</v>
      </c>
      <c r="C966" s="63" t="str">
        <f>VLOOKUP(MID(E966,1,4),Sheet1!B$2:H$123,3,)</f>
        <v>COMMUNITY SERVICES ADMIN</v>
      </c>
      <c r="D966" s="64" t="str">
        <f>VLOOKUP(B966,project!A$2:D$101,2,)</f>
        <v xml:space="preserve">P-MUNICIPAL RUNNING COST                          </v>
      </c>
      <c r="E966" s="63" t="s">
        <v>2337</v>
      </c>
      <c r="F966" s="63" t="s">
        <v>199</v>
      </c>
      <c r="G966" s="65">
        <v>30000</v>
      </c>
      <c r="H966" s="65">
        <v>30000</v>
      </c>
      <c r="I966" s="66">
        <f>(H966)</f>
        <v>30000</v>
      </c>
      <c r="J966" s="66">
        <f t="shared" si="129"/>
        <v>31590</v>
      </c>
      <c r="K966" s="66">
        <f t="shared" si="129"/>
        <v>33264</v>
      </c>
      <c r="L966" s="62">
        <v>0</v>
      </c>
      <c r="M966" s="62">
        <v>0</v>
      </c>
      <c r="N966" s="62">
        <v>20982.45</v>
      </c>
      <c r="O966" s="62"/>
      <c r="P966" s="62">
        <v>9017.5499999999993</v>
      </c>
      <c r="Q966" s="62">
        <v>69.94</v>
      </c>
      <c r="R966" s="62">
        <v>36</v>
      </c>
      <c r="S966" s="62">
        <v>3611</v>
      </c>
      <c r="T966" s="62">
        <v>2305760</v>
      </c>
      <c r="U966" s="65">
        <v>20982.45</v>
      </c>
      <c r="V966" s="65"/>
      <c r="W966" s="65">
        <v>0</v>
      </c>
      <c r="X966" s="65">
        <v>0</v>
      </c>
      <c r="Y966" s="62">
        <v>0</v>
      </c>
      <c r="Z966" s="62">
        <v>0</v>
      </c>
      <c r="AA966" s="62">
        <v>0</v>
      </c>
      <c r="AB966" s="62">
        <v>0</v>
      </c>
      <c r="AC966" s="62">
        <v>0</v>
      </c>
      <c r="AD966" s="62">
        <v>0</v>
      </c>
      <c r="AE966" s="62">
        <v>0</v>
      </c>
      <c r="AF966" s="62">
        <v>0</v>
      </c>
      <c r="AG966" s="62"/>
      <c r="AH966" s="62"/>
      <c r="AI966" s="62"/>
      <c r="AJ966" s="62"/>
    </row>
    <row r="967" spans="1:36" outlineLevel="2" x14ac:dyDescent="0.3">
      <c r="A967" s="62" t="s">
        <v>583</v>
      </c>
      <c r="B967" s="62" t="str">
        <f t="shared" si="126"/>
        <v>MRC</v>
      </c>
      <c r="C967" s="63" t="str">
        <f>VLOOKUP(MID(E967,1,4),Sheet1!B$2:H$123,3,)</f>
        <v>COMMUNITY SERVICES ADMIN</v>
      </c>
      <c r="D967" s="64" t="str">
        <f>VLOOKUP(B967,project!A$2:D$101,2,)</f>
        <v xml:space="preserve">P-MUNICIPAL RUNNING COST                          </v>
      </c>
      <c r="E967" s="63" t="s">
        <v>2338</v>
      </c>
      <c r="F967" s="63" t="s">
        <v>199</v>
      </c>
      <c r="G967" s="65">
        <v>11816</v>
      </c>
      <c r="H967" s="65">
        <v>0</v>
      </c>
      <c r="I967" s="66">
        <f>(H967)</f>
        <v>0</v>
      </c>
      <c r="J967" s="66">
        <f t="shared" si="129"/>
        <v>0</v>
      </c>
      <c r="K967" s="66">
        <f t="shared" si="129"/>
        <v>0</v>
      </c>
      <c r="L967" s="62">
        <v>0</v>
      </c>
      <c r="M967" s="62">
        <v>0</v>
      </c>
      <c r="N967" s="62">
        <v>0</v>
      </c>
      <c r="O967" s="62"/>
      <c r="P967" s="62">
        <v>0</v>
      </c>
      <c r="Q967" s="62">
        <v>0</v>
      </c>
      <c r="R967" s="62">
        <v>36</v>
      </c>
      <c r="S967" s="62">
        <v>3611</v>
      </c>
      <c r="T967" s="62">
        <v>2305760</v>
      </c>
      <c r="U967" s="65">
        <v>0</v>
      </c>
      <c r="V967" s="65"/>
      <c r="W967" s="65">
        <v>0</v>
      </c>
      <c r="X967" s="65">
        <v>-11816</v>
      </c>
      <c r="Y967" s="62">
        <v>0</v>
      </c>
      <c r="Z967" s="62">
        <v>0</v>
      </c>
      <c r="AA967" s="62">
        <v>0</v>
      </c>
      <c r="AB967" s="62">
        <v>0</v>
      </c>
      <c r="AC967" s="62">
        <v>0</v>
      </c>
      <c r="AD967" s="62">
        <v>0</v>
      </c>
      <c r="AE967" s="62">
        <v>0</v>
      </c>
      <c r="AF967" s="62">
        <v>0</v>
      </c>
      <c r="AG967" s="62"/>
      <c r="AH967" s="62"/>
      <c r="AI967" s="62"/>
      <c r="AJ967" s="62"/>
    </row>
    <row r="968" spans="1:36" outlineLevel="2" x14ac:dyDescent="0.3">
      <c r="A968" s="62" t="s">
        <v>583</v>
      </c>
      <c r="B968" s="62" t="str">
        <f t="shared" si="126"/>
        <v>MRC</v>
      </c>
      <c r="C968" s="63" t="str">
        <f>VLOOKUP(MID(E968,1,4),Sheet1!B$2:H$123,3,)</f>
        <v>COMMUNITY SERVICES ADMIN</v>
      </c>
      <c r="D968" s="64" t="str">
        <f>VLOOKUP(B968,project!A$2:D$101,2,)</f>
        <v xml:space="preserve">P-MUNICIPAL RUNNING COST                          </v>
      </c>
      <c r="E968" s="63" t="s">
        <v>2339</v>
      </c>
      <c r="F968" s="63" t="s">
        <v>204</v>
      </c>
      <c r="G968" s="65">
        <v>123515</v>
      </c>
      <c r="H968" s="65">
        <v>8000</v>
      </c>
      <c r="I968" s="66">
        <f>(H968)+30000</f>
        <v>38000</v>
      </c>
      <c r="J968" s="66">
        <f t="shared" si="129"/>
        <v>40014</v>
      </c>
      <c r="K968" s="66">
        <f t="shared" si="129"/>
        <v>42135</v>
      </c>
      <c r="L968" s="62">
        <v>0</v>
      </c>
      <c r="M968" s="62">
        <v>0</v>
      </c>
      <c r="N968" s="62">
        <v>1894.86</v>
      </c>
      <c r="O968" s="62"/>
      <c r="P968" s="62">
        <v>6105.14</v>
      </c>
      <c r="Q968" s="62">
        <v>23.68</v>
      </c>
      <c r="R968" s="62">
        <v>36</v>
      </c>
      <c r="S968" s="62">
        <v>3611</v>
      </c>
      <c r="T968" s="62">
        <v>2305810</v>
      </c>
      <c r="U968" s="65">
        <v>1894.86</v>
      </c>
      <c r="V968" s="65"/>
      <c r="W968" s="65">
        <v>0</v>
      </c>
      <c r="X968" s="65">
        <v>-115515</v>
      </c>
      <c r="Y968" s="62">
        <v>0</v>
      </c>
      <c r="Z968" s="62">
        <v>0</v>
      </c>
      <c r="AA968" s="62">
        <v>0</v>
      </c>
      <c r="AB968" s="62">
        <v>0</v>
      </c>
      <c r="AC968" s="62">
        <v>0</v>
      </c>
      <c r="AD968" s="62">
        <v>0</v>
      </c>
      <c r="AE968" s="62">
        <v>0</v>
      </c>
      <c r="AF968" s="62">
        <v>0</v>
      </c>
      <c r="AG968" s="62"/>
      <c r="AH968" s="62"/>
      <c r="AI968" s="62"/>
      <c r="AJ968" s="62"/>
    </row>
    <row r="969" spans="1:36" outlineLevel="2" x14ac:dyDescent="0.3">
      <c r="A969" s="62" t="s">
        <v>583</v>
      </c>
      <c r="B969" s="62" t="str">
        <f t="shared" si="126"/>
        <v>MRC</v>
      </c>
      <c r="C969" s="63" t="str">
        <f>VLOOKUP(MID(E969,1,4),Sheet1!B$2:H$123,3,)</f>
        <v>COMMUNITY SERVICES ADMIN</v>
      </c>
      <c r="D969" s="64" t="str">
        <f>VLOOKUP(B969,project!A$2:D$101,2,)</f>
        <v xml:space="preserve">P-MUNICIPAL RUNNING COST                          </v>
      </c>
      <c r="E969" s="63" t="s">
        <v>2340</v>
      </c>
      <c r="F969" s="63" t="s">
        <v>212</v>
      </c>
      <c r="G969" s="65">
        <v>55080</v>
      </c>
      <c r="H969" s="65">
        <v>55080</v>
      </c>
      <c r="I969" s="66">
        <f t="shared" ref="I969:I974" si="130">(H969)</f>
        <v>55080</v>
      </c>
      <c r="J969" s="66">
        <f t="shared" si="129"/>
        <v>57999</v>
      </c>
      <c r="K969" s="66">
        <f t="shared" si="129"/>
        <v>61073</v>
      </c>
      <c r="L969" s="62">
        <v>2868</v>
      </c>
      <c r="M969" s="62">
        <v>4156.25</v>
      </c>
      <c r="N969" s="62">
        <v>38747.07</v>
      </c>
      <c r="O969" s="62"/>
      <c r="P969" s="62">
        <v>16332.93</v>
      </c>
      <c r="Q969" s="62">
        <v>70.34</v>
      </c>
      <c r="R969" s="62">
        <v>36</v>
      </c>
      <c r="S969" s="62">
        <v>3611</v>
      </c>
      <c r="T969" s="62">
        <v>2320600</v>
      </c>
      <c r="U969" s="65">
        <v>38747.07</v>
      </c>
      <c r="V969" s="65"/>
      <c r="W969" s="65">
        <v>0</v>
      </c>
      <c r="X969" s="65">
        <v>0</v>
      </c>
      <c r="Y969" s="62">
        <v>4156.25</v>
      </c>
      <c r="Z969" s="62">
        <v>0</v>
      </c>
      <c r="AA969" s="62">
        <v>0</v>
      </c>
      <c r="AB969" s="62">
        <v>0</v>
      </c>
      <c r="AC969" s="62">
        <v>0</v>
      </c>
      <c r="AD969" s="62">
        <v>0</v>
      </c>
      <c r="AE969" s="62">
        <v>0</v>
      </c>
      <c r="AF969" s="62">
        <v>0</v>
      </c>
      <c r="AG969" s="62"/>
      <c r="AH969" s="62"/>
      <c r="AI969" s="62"/>
      <c r="AJ969" s="62"/>
    </row>
    <row r="970" spans="1:36" outlineLevel="2" x14ac:dyDescent="0.3">
      <c r="A970" s="62" t="s">
        <v>583</v>
      </c>
      <c r="B970" s="62" t="str">
        <f t="shared" si="126"/>
        <v>MRC</v>
      </c>
      <c r="C970" s="63" t="str">
        <f>VLOOKUP(MID(E970,1,4),Sheet1!B$2:H$123,3,)</f>
        <v>COMMUNITY SERVICES ADMIN</v>
      </c>
      <c r="D970" s="64" t="str">
        <f>VLOOKUP(B970,project!A$2:D$101,2,)</f>
        <v xml:space="preserve">P-MUNICIPAL RUNNING COST                          </v>
      </c>
      <c r="E970" s="63" t="s">
        <v>2341</v>
      </c>
      <c r="F970" s="63" t="s">
        <v>212</v>
      </c>
      <c r="G970" s="65">
        <v>222000</v>
      </c>
      <c r="H970" s="65">
        <v>222000</v>
      </c>
      <c r="I970" s="66">
        <f t="shared" si="130"/>
        <v>222000</v>
      </c>
      <c r="J970" s="66">
        <f t="shared" si="129"/>
        <v>233766</v>
      </c>
      <c r="K970" s="66">
        <f t="shared" si="129"/>
        <v>246156</v>
      </c>
      <c r="L970" s="62">
        <v>0</v>
      </c>
      <c r="M970" s="62">
        <v>3512</v>
      </c>
      <c r="N970" s="62">
        <v>85439.61</v>
      </c>
      <c r="O970" s="62"/>
      <c r="P970" s="62">
        <v>136560.39000000001</v>
      </c>
      <c r="Q970" s="62">
        <v>38.479999999999997</v>
      </c>
      <c r="R970" s="62">
        <v>36</v>
      </c>
      <c r="S970" s="62">
        <v>3611</v>
      </c>
      <c r="T970" s="62">
        <v>2320600</v>
      </c>
      <c r="U970" s="65">
        <v>85439.61</v>
      </c>
      <c r="V970" s="65"/>
      <c r="W970" s="65">
        <v>0</v>
      </c>
      <c r="X970" s="65">
        <v>0</v>
      </c>
      <c r="Y970" s="62">
        <v>3512</v>
      </c>
      <c r="Z970" s="62">
        <v>12340.23</v>
      </c>
      <c r="AA970" s="62">
        <v>0</v>
      </c>
      <c r="AB970" s="62">
        <v>0</v>
      </c>
      <c r="AC970" s="62">
        <v>12340.23</v>
      </c>
      <c r="AD970" s="62">
        <v>0</v>
      </c>
      <c r="AE970" s="62">
        <v>0</v>
      </c>
      <c r="AF970" s="62">
        <v>0</v>
      </c>
      <c r="AG970" s="62"/>
      <c r="AH970" s="62"/>
      <c r="AI970" s="62"/>
      <c r="AJ970" s="62"/>
    </row>
    <row r="971" spans="1:36" outlineLevel="2" x14ac:dyDescent="0.3">
      <c r="A971" s="62" t="s">
        <v>583</v>
      </c>
      <c r="B971" s="62" t="str">
        <f t="shared" si="126"/>
        <v>P02</v>
      </c>
      <c r="C971" s="63" t="str">
        <f>VLOOKUP(MID(E971,1,4),Sheet1!B$2:H$123,3,)</f>
        <v>COMMUNITY SERVICES ADMIN</v>
      </c>
      <c r="D971" s="64" t="str">
        <f>VLOOKUP(B971,project!A$2:D$101,2,)</f>
        <v xml:space="preserve">DISASTER RECOVERY                                 </v>
      </c>
      <c r="E971" s="63" t="s">
        <v>2342</v>
      </c>
      <c r="F971" s="63" t="s">
        <v>212</v>
      </c>
      <c r="G971" s="65">
        <v>80000</v>
      </c>
      <c r="H971" s="65">
        <v>80000</v>
      </c>
      <c r="I971" s="66">
        <f t="shared" si="130"/>
        <v>80000</v>
      </c>
      <c r="J971" s="66">
        <f t="shared" si="129"/>
        <v>84240</v>
      </c>
      <c r="K971" s="66">
        <f t="shared" si="129"/>
        <v>88705</v>
      </c>
      <c r="L971" s="62">
        <v>0</v>
      </c>
      <c r="M971" s="62">
        <v>0</v>
      </c>
      <c r="N971" s="62">
        <v>35109.81</v>
      </c>
      <c r="O971" s="62"/>
      <c r="P971" s="62">
        <v>44890.19</v>
      </c>
      <c r="Q971" s="62">
        <v>43.88</v>
      </c>
      <c r="R971" s="62">
        <v>36</v>
      </c>
      <c r="S971" s="62">
        <v>3611</v>
      </c>
      <c r="T971" s="62">
        <v>2320600</v>
      </c>
      <c r="U971" s="65">
        <v>35109.81</v>
      </c>
      <c r="V971" s="65"/>
      <c r="W971" s="65">
        <v>0</v>
      </c>
      <c r="X971" s="65">
        <v>0</v>
      </c>
      <c r="Y971" s="62">
        <v>0</v>
      </c>
      <c r="Z971" s="62">
        <v>0</v>
      </c>
      <c r="AA971" s="62">
        <v>0</v>
      </c>
      <c r="AB971" s="62">
        <v>0</v>
      </c>
      <c r="AC971" s="62">
        <v>0</v>
      </c>
      <c r="AD971" s="62">
        <v>0</v>
      </c>
      <c r="AE971" s="62">
        <v>0</v>
      </c>
      <c r="AF971" s="62">
        <v>0</v>
      </c>
      <c r="AG971" s="62"/>
      <c r="AH971" s="62"/>
      <c r="AI971" s="62"/>
      <c r="AJ971" s="62"/>
    </row>
    <row r="972" spans="1:36" outlineLevel="2" x14ac:dyDescent="0.3">
      <c r="A972" s="62" t="s">
        <v>583</v>
      </c>
      <c r="B972" s="62" t="str">
        <f t="shared" si="126"/>
        <v>MRC</v>
      </c>
      <c r="C972" s="63" t="str">
        <f>VLOOKUP(MID(E972,1,4),Sheet1!B$2:H$123,3,)</f>
        <v>COMMUNITY SERVICES ADMIN</v>
      </c>
      <c r="D972" s="64" t="str">
        <f>VLOOKUP(B972,project!A$2:D$101,2,)</f>
        <v xml:space="preserve">P-MUNICIPAL RUNNING COST                          </v>
      </c>
      <c r="E972" s="63" t="s">
        <v>2343</v>
      </c>
      <c r="F972" s="63" t="s">
        <v>215</v>
      </c>
      <c r="G972" s="65">
        <v>20000</v>
      </c>
      <c r="H972" s="65">
        <v>8000</v>
      </c>
      <c r="I972" s="66">
        <f t="shared" si="130"/>
        <v>8000</v>
      </c>
      <c r="J972" s="66">
        <f t="shared" si="129"/>
        <v>8424</v>
      </c>
      <c r="K972" s="66">
        <f t="shared" si="129"/>
        <v>8870</v>
      </c>
      <c r="L972" s="62">
        <v>0</v>
      </c>
      <c r="M972" s="62">
        <v>0</v>
      </c>
      <c r="N972" s="62">
        <v>250</v>
      </c>
      <c r="O972" s="62"/>
      <c r="P972" s="62">
        <v>7750</v>
      </c>
      <c r="Q972" s="62">
        <v>3.12</v>
      </c>
      <c r="R972" s="62">
        <v>36</v>
      </c>
      <c r="S972" s="62">
        <v>3611</v>
      </c>
      <c r="T972" s="62">
        <v>2320610</v>
      </c>
      <c r="U972" s="65">
        <v>250</v>
      </c>
      <c r="V972" s="65"/>
      <c r="W972" s="65">
        <v>0</v>
      </c>
      <c r="X972" s="65">
        <v>-12000</v>
      </c>
      <c r="Y972" s="62">
        <v>0</v>
      </c>
      <c r="Z972" s="62">
        <v>0</v>
      </c>
      <c r="AA972" s="62">
        <v>0</v>
      </c>
      <c r="AB972" s="62">
        <v>0</v>
      </c>
      <c r="AC972" s="62">
        <v>0</v>
      </c>
      <c r="AD972" s="62">
        <v>0</v>
      </c>
      <c r="AE972" s="62">
        <v>0</v>
      </c>
      <c r="AF972" s="62">
        <v>0</v>
      </c>
      <c r="AG972" s="62"/>
      <c r="AH972" s="62"/>
      <c r="AI972" s="62"/>
      <c r="AJ972" s="62"/>
    </row>
    <row r="973" spans="1:36" outlineLevel="2" x14ac:dyDescent="0.3">
      <c r="A973" s="62" t="s">
        <v>583</v>
      </c>
      <c r="B973" s="62" t="str">
        <f t="shared" si="126"/>
        <v>MRC</v>
      </c>
      <c r="C973" s="63" t="str">
        <f>VLOOKUP(MID(E973,1,4),Sheet1!B$2:H$123,3,)</f>
        <v>COMMUNITY SERVICES ADMIN</v>
      </c>
      <c r="D973" s="64" t="str">
        <f>VLOOKUP(B973,project!A$2:D$101,2,)</f>
        <v xml:space="preserve">P-MUNICIPAL RUNNING COST                          </v>
      </c>
      <c r="E973" s="63" t="s">
        <v>2344</v>
      </c>
      <c r="F973" s="63" t="s">
        <v>218</v>
      </c>
      <c r="G973" s="65">
        <v>15000</v>
      </c>
      <c r="H973" s="65">
        <v>0</v>
      </c>
      <c r="I973" s="66">
        <f t="shared" si="130"/>
        <v>0</v>
      </c>
      <c r="J973" s="66">
        <f t="shared" si="129"/>
        <v>0</v>
      </c>
      <c r="K973" s="66">
        <f t="shared" si="129"/>
        <v>0</v>
      </c>
      <c r="L973" s="62">
        <v>0</v>
      </c>
      <c r="M973" s="62">
        <v>0</v>
      </c>
      <c r="N973" s="62">
        <v>0</v>
      </c>
      <c r="O973" s="62"/>
      <c r="P973" s="62">
        <v>0</v>
      </c>
      <c r="Q973" s="62">
        <v>0</v>
      </c>
      <c r="R973" s="62">
        <v>36</v>
      </c>
      <c r="S973" s="62">
        <v>3611</v>
      </c>
      <c r="T973" s="62">
        <v>2321500</v>
      </c>
      <c r="U973" s="65">
        <v>0</v>
      </c>
      <c r="V973" s="65"/>
      <c r="W973" s="65">
        <v>0</v>
      </c>
      <c r="X973" s="65">
        <v>-15000</v>
      </c>
      <c r="Y973" s="62">
        <v>0</v>
      </c>
      <c r="Z973" s="62">
        <v>0</v>
      </c>
      <c r="AA973" s="62">
        <v>0</v>
      </c>
      <c r="AB973" s="62">
        <v>0</v>
      </c>
      <c r="AC973" s="62">
        <v>0</v>
      </c>
      <c r="AD973" s="62">
        <v>0</v>
      </c>
      <c r="AE973" s="62">
        <v>0</v>
      </c>
      <c r="AF973" s="62">
        <v>0</v>
      </c>
      <c r="AG973" s="62"/>
      <c r="AH973" s="62"/>
      <c r="AI973" s="62"/>
      <c r="AJ973" s="62"/>
    </row>
    <row r="974" spans="1:36" outlineLevel="2" x14ac:dyDescent="0.3">
      <c r="A974" s="62" t="s">
        <v>583</v>
      </c>
      <c r="B974" s="62" t="str">
        <f t="shared" si="126"/>
        <v>MRC</v>
      </c>
      <c r="C974" s="63" t="str">
        <f>VLOOKUP(MID(E974,1,4),Sheet1!B$2:H$123,3,)</f>
        <v>COMMUNITY SERVICES ADMIN</v>
      </c>
      <c r="D974" s="64" t="str">
        <f>VLOOKUP(B974,project!A$2:D$101,2,)</f>
        <v xml:space="preserve">P-MUNICIPAL RUNNING COST                          </v>
      </c>
      <c r="E974" s="63" t="s">
        <v>2345</v>
      </c>
      <c r="F974" s="63" t="s">
        <v>219</v>
      </c>
      <c r="G974" s="65">
        <v>25000</v>
      </c>
      <c r="H974" s="65">
        <v>10000</v>
      </c>
      <c r="I974" s="66">
        <f t="shared" si="130"/>
        <v>10000</v>
      </c>
      <c r="J974" s="66">
        <f t="shared" si="129"/>
        <v>10530</v>
      </c>
      <c r="K974" s="66">
        <f t="shared" si="129"/>
        <v>11088</v>
      </c>
      <c r="L974" s="62">
        <v>0</v>
      </c>
      <c r="M974" s="62">
        <v>0</v>
      </c>
      <c r="N974" s="62">
        <v>969.82</v>
      </c>
      <c r="O974" s="62"/>
      <c r="P974" s="62">
        <v>9030.18</v>
      </c>
      <c r="Q974" s="62">
        <v>9.69</v>
      </c>
      <c r="R974" s="62">
        <v>36</v>
      </c>
      <c r="S974" s="62">
        <v>3611</v>
      </c>
      <c r="T974" s="62">
        <v>2323600</v>
      </c>
      <c r="U974" s="65">
        <v>969.82</v>
      </c>
      <c r="V974" s="65"/>
      <c r="W974" s="65">
        <v>0</v>
      </c>
      <c r="X974" s="65">
        <v>-15000</v>
      </c>
      <c r="Y974" s="62">
        <v>0</v>
      </c>
      <c r="Z974" s="62">
        <v>0</v>
      </c>
      <c r="AA974" s="62">
        <v>0</v>
      </c>
      <c r="AB974" s="62">
        <v>0</v>
      </c>
      <c r="AC974" s="62">
        <v>0</v>
      </c>
      <c r="AD974" s="62">
        <v>0</v>
      </c>
      <c r="AE974" s="62">
        <v>0</v>
      </c>
      <c r="AF974" s="62">
        <v>0</v>
      </c>
      <c r="AG974" s="62"/>
      <c r="AH974" s="62"/>
      <c r="AI974" s="62"/>
      <c r="AJ974" s="62"/>
    </row>
    <row r="975" spans="1:36" outlineLevel="2" x14ac:dyDescent="0.3">
      <c r="A975" s="62" t="s">
        <v>583</v>
      </c>
      <c r="B975" s="62" t="str">
        <f t="shared" si="126"/>
        <v>P22</v>
      </c>
      <c r="C975" s="63" t="str">
        <f>VLOOKUP(MID(E975,1,4),Sheet1!B$2:H$123,3,)</f>
        <v>COMMUNITY SERVICES ADMIN</v>
      </c>
      <c r="D975" s="64" t="str">
        <f>VLOOKUP(B975,project!A$2:D$101,2,)</f>
        <v xml:space="preserve">AIDS PROJECT                                      </v>
      </c>
      <c r="E975" s="63" t="s">
        <v>2346</v>
      </c>
      <c r="F975" s="63" t="s">
        <v>31</v>
      </c>
      <c r="G975" s="65">
        <v>7790000</v>
      </c>
      <c r="H975" s="65">
        <v>7766984</v>
      </c>
      <c r="I975" s="66">
        <v>8288000</v>
      </c>
      <c r="J975" s="66">
        <f t="shared" si="129"/>
        <v>8727264</v>
      </c>
      <c r="K975" s="66">
        <f t="shared" si="129"/>
        <v>9189809</v>
      </c>
      <c r="L975" s="62">
        <v>0</v>
      </c>
      <c r="M975" s="62">
        <v>0</v>
      </c>
      <c r="N975" s="62">
        <v>7652492.2300000004</v>
      </c>
      <c r="O975" s="62"/>
      <c r="P975" s="62">
        <v>114491.77</v>
      </c>
      <c r="Q975" s="62">
        <v>98.52</v>
      </c>
      <c r="R975" s="62">
        <v>36</v>
      </c>
      <c r="S975" s="62">
        <v>3611</v>
      </c>
      <c r="T975" s="62">
        <v>2562250</v>
      </c>
      <c r="U975" s="65">
        <v>7652492.2300000004</v>
      </c>
      <c r="V975" s="65"/>
      <c r="W975" s="65">
        <v>0</v>
      </c>
      <c r="X975" s="65">
        <v>-23016</v>
      </c>
      <c r="Y975" s="62">
        <v>0</v>
      </c>
      <c r="Z975" s="62">
        <v>0</v>
      </c>
      <c r="AA975" s="62">
        <v>0</v>
      </c>
      <c r="AB975" s="62">
        <v>0</v>
      </c>
      <c r="AC975" s="62">
        <v>0</v>
      </c>
      <c r="AD975" s="62">
        <v>0</v>
      </c>
      <c r="AE975" s="62">
        <v>0</v>
      </c>
      <c r="AF975" s="62">
        <v>0</v>
      </c>
      <c r="AG975" s="62"/>
      <c r="AH975" s="62"/>
      <c r="AI975" s="62"/>
      <c r="AJ975" s="62"/>
    </row>
    <row r="976" spans="1:36" s="30" customFormat="1" outlineLevel="1" x14ac:dyDescent="0.3">
      <c r="A976" s="72"/>
      <c r="B976" s="72"/>
      <c r="C976" s="73" t="s">
        <v>3540</v>
      </c>
      <c r="D976" s="59"/>
      <c r="E976" s="73"/>
      <c r="F976" s="73"/>
      <c r="G976" s="74">
        <f>SUBTOTAL(9,G939:G975)</f>
        <v>5150986</v>
      </c>
      <c r="H976" s="74">
        <f>SUBTOTAL(9,H939:H975)</f>
        <v>3403860</v>
      </c>
      <c r="I976" s="75">
        <f>SUBTOTAL(9,I939:I975)</f>
        <v>3342383</v>
      </c>
      <c r="J976" s="75">
        <f>SUBTOTAL(9,J939:J975)</f>
        <v>3519529</v>
      </c>
      <c r="K976" s="75">
        <f>SUBTOTAL(9,K939:K975)</f>
        <v>3706065</v>
      </c>
      <c r="L976" s="72"/>
      <c r="M976" s="72"/>
      <c r="N976" s="72"/>
      <c r="O976" s="72"/>
      <c r="P976" s="72"/>
      <c r="Q976" s="72"/>
      <c r="R976" s="72"/>
      <c r="S976" s="72"/>
      <c r="T976" s="72"/>
      <c r="U976" s="74"/>
      <c r="V976" s="74"/>
      <c r="W976" s="74"/>
      <c r="X976" s="74"/>
      <c r="Y976" s="72"/>
      <c r="Z976" s="72"/>
      <c r="AA976" s="72"/>
      <c r="AB976" s="72"/>
      <c r="AC976" s="72"/>
      <c r="AD976" s="72"/>
      <c r="AE976" s="72"/>
      <c r="AF976" s="72"/>
      <c r="AG976" s="72"/>
      <c r="AH976" s="72"/>
      <c r="AI976" s="72"/>
      <c r="AJ976" s="72"/>
    </row>
    <row r="977" spans="1:36" outlineLevel="2" x14ac:dyDescent="0.3">
      <c r="A977" s="62" t="s">
        <v>583</v>
      </c>
      <c r="B977" s="62" t="str">
        <f t="shared" ref="B977:B989" si="131">MID(E977,14,3)</f>
        <v>MRC</v>
      </c>
      <c r="C977" s="63" t="str">
        <f>VLOOKUP(MID(E977,1,4),Sheet1!B$2:H$123,3,)</f>
        <v>PUBLIC SAFETY</v>
      </c>
      <c r="D977" s="64" t="str">
        <f>VLOOKUP(B977,project!A$2:D$101,2,)</f>
        <v xml:space="preserve">P-MUNICIPAL RUNNING COST                          </v>
      </c>
      <c r="E977" s="63" t="s">
        <v>2356</v>
      </c>
      <c r="F977" s="63" t="s">
        <v>98</v>
      </c>
      <c r="G977" s="65">
        <v>3042365</v>
      </c>
      <c r="H977" s="65">
        <v>2994118</v>
      </c>
      <c r="I977" s="66">
        <f>ROUND(IF(ISERROR(VLOOKUP(CONCATENATE(E977," Total"),[1]salbud19!$E$6:$S$5588,15,)=TRUE),0,VLOOKUP(CONCATENATE(E977," Total"),[1]salbud19!$E$6:$S$5588,15,)),0)</f>
        <v>3012537</v>
      </c>
      <c r="J977" s="66">
        <f t="shared" ref="J977:K989" si="132">ROUND(SUM(I977*5.3%)+I977,0)</f>
        <v>3172201</v>
      </c>
      <c r="K977" s="66">
        <f t="shared" si="132"/>
        <v>3340328</v>
      </c>
      <c r="L977" s="62">
        <v>0</v>
      </c>
      <c r="M977" s="62">
        <v>0</v>
      </c>
      <c r="N977" s="62">
        <v>1822614.19</v>
      </c>
      <c r="O977" s="62"/>
      <c r="P977" s="62">
        <v>1171503.81</v>
      </c>
      <c r="Q977" s="62">
        <v>60.87</v>
      </c>
      <c r="R977" s="62">
        <v>36</v>
      </c>
      <c r="S977" s="62">
        <v>3621</v>
      </c>
      <c r="T977" s="62">
        <v>2110010</v>
      </c>
      <c r="U977" s="65">
        <v>1822614.19</v>
      </c>
      <c r="V977" s="65"/>
      <c r="W977" s="65">
        <v>0</v>
      </c>
      <c r="X977" s="65">
        <v>-48247</v>
      </c>
      <c r="Y977" s="62">
        <v>0</v>
      </c>
      <c r="Z977" s="62">
        <v>0</v>
      </c>
      <c r="AA977" s="62">
        <v>0</v>
      </c>
      <c r="AB977" s="62">
        <v>0</v>
      </c>
      <c r="AC977" s="62">
        <v>249399.2</v>
      </c>
      <c r="AD977" s="62">
        <v>0</v>
      </c>
      <c r="AE977" s="62">
        <v>0</v>
      </c>
      <c r="AF977" s="62">
        <v>0</v>
      </c>
      <c r="AG977" s="62"/>
      <c r="AH977" s="62"/>
      <c r="AI977" s="62"/>
      <c r="AJ977" s="62"/>
    </row>
    <row r="978" spans="1:36" outlineLevel="2" x14ac:dyDescent="0.3">
      <c r="A978" s="62" t="s">
        <v>583</v>
      </c>
      <c r="B978" s="62" t="str">
        <f t="shared" si="131"/>
        <v>MRC</v>
      </c>
      <c r="C978" s="63" t="str">
        <f>VLOOKUP(MID(E978,1,4),Sheet1!B$2:H$123,3,)</f>
        <v>PUBLIC SAFETY</v>
      </c>
      <c r="D978" s="64" t="str">
        <f>VLOOKUP(B978,project!A$2:D$101,2,)</f>
        <v xml:space="preserve">P-MUNICIPAL RUNNING COST                          </v>
      </c>
      <c r="E978" s="63" t="s">
        <v>2357</v>
      </c>
      <c r="F978" s="63" t="s">
        <v>99</v>
      </c>
      <c r="G978" s="65">
        <v>253754</v>
      </c>
      <c r="H978" s="65">
        <v>252956</v>
      </c>
      <c r="I978" s="66">
        <f>ROUND(IF(ISERROR(VLOOKUP(CONCATENATE(E978," Total"),[1]salbud19!$E$6:$S$5588,15,)=TRUE),0,VLOOKUP(CONCATENATE(E978," Total"),[1]salbud19!$E$6:$S$5588,15,)),0)</f>
        <v>251254</v>
      </c>
      <c r="J978" s="66">
        <f t="shared" si="132"/>
        <v>264570</v>
      </c>
      <c r="K978" s="66">
        <f t="shared" si="132"/>
        <v>278592</v>
      </c>
      <c r="L978" s="62">
        <v>0</v>
      </c>
      <c r="M978" s="62">
        <v>0</v>
      </c>
      <c r="N978" s="62">
        <v>108030</v>
      </c>
      <c r="O978" s="62"/>
      <c r="P978" s="62">
        <v>144926</v>
      </c>
      <c r="Q978" s="62">
        <v>42.7</v>
      </c>
      <c r="R978" s="62">
        <v>36</v>
      </c>
      <c r="S978" s="62">
        <v>3621</v>
      </c>
      <c r="T978" s="62">
        <v>2110100</v>
      </c>
      <c r="U978" s="65">
        <v>108030</v>
      </c>
      <c r="V978" s="65"/>
      <c r="W978" s="65">
        <v>0</v>
      </c>
      <c r="X978" s="65">
        <v>-798</v>
      </c>
      <c r="Y978" s="62">
        <v>0</v>
      </c>
      <c r="Z978" s="62">
        <v>0</v>
      </c>
      <c r="AA978" s="62">
        <v>0</v>
      </c>
      <c r="AB978" s="62">
        <v>0</v>
      </c>
      <c r="AC978" s="62">
        <v>108895</v>
      </c>
      <c r="AD978" s="62">
        <v>0</v>
      </c>
      <c r="AE978" s="62">
        <v>0</v>
      </c>
      <c r="AF978" s="62">
        <v>0</v>
      </c>
      <c r="AG978" s="62"/>
      <c r="AH978" s="62"/>
      <c r="AI978" s="62"/>
      <c r="AJ978" s="62"/>
    </row>
    <row r="979" spans="1:36" outlineLevel="2" x14ac:dyDescent="0.3">
      <c r="A979" s="62" t="s">
        <v>583</v>
      </c>
      <c r="B979" s="62" t="str">
        <f t="shared" si="131"/>
        <v>MRC</v>
      </c>
      <c r="C979" s="63" t="str">
        <f>VLOOKUP(MID(E979,1,4),Sheet1!B$2:H$123,3,)</f>
        <v>PUBLIC SAFETY</v>
      </c>
      <c r="D979" s="64" t="str">
        <f>VLOOKUP(B979,project!A$2:D$101,2,)</f>
        <v xml:space="preserve">P-MUNICIPAL RUNNING COST                          </v>
      </c>
      <c r="E979" s="63" t="s">
        <v>2358</v>
      </c>
      <c r="F979" s="63" t="s">
        <v>101</v>
      </c>
      <c r="G979" s="65">
        <v>44520</v>
      </c>
      <c r="H979" s="65">
        <v>43817</v>
      </c>
      <c r="I979" s="66">
        <f>ROUND(IF(ISERROR(VLOOKUP(CONCATENATE(E979," Total"),[1]salbud19!$E$6:$S$5588,15,)=TRUE),0,VLOOKUP(CONCATENATE(E979," Total"),[1]salbud19!$E$6:$S$5588,15,)),0)</f>
        <v>38237</v>
      </c>
      <c r="J979" s="66">
        <f t="shared" si="132"/>
        <v>40264</v>
      </c>
      <c r="K979" s="66">
        <f t="shared" si="132"/>
        <v>42398</v>
      </c>
      <c r="L979" s="62">
        <v>0</v>
      </c>
      <c r="M979" s="62">
        <v>0</v>
      </c>
      <c r="N979" s="62">
        <v>27881.35</v>
      </c>
      <c r="O979" s="62"/>
      <c r="P979" s="62">
        <v>15935.65</v>
      </c>
      <c r="Q979" s="62">
        <v>63.63</v>
      </c>
      <c r="R979" s="62">
        <v>36</v>
      </c>
      <c r="S979" s="62">
        <v>3621</v>
      </c>
      <c r="T979" s="62">
        <v>2110260</v>
      </c>
      <c r="U979" s="65">
        <v>27881.35</v>
      </c>
      <c r="V979" s="65"/>
      <c r="W979" s="65">
        <v>0</v>
      </c>
      <c r="X979" s="65">
        <v>-703</v>
      </c>
      <c r="Y979" s="62">
        <v>0</v>
      </c>
      <c r="Z979" s="62">
        <v>0</v>
      </c>
      <c r="AA979" s="62">
        <v>0</v>
      </c>
      <c r="AB979" s="62">
        <v>0</v>
      </c>
      <c r="AC979" s="62">
        <v>3186.44</v>
      </c>
      <c r="AD979" s="62">
        <v>0</v>
      </c>
      <c r="AE979" s="62">
        <v>0</v>
      </c>
      <c r="AF979" s="62">
        <v>0</v>
      </c>
      <c r="AG979" s="62"/>
      <c r="AH979" s="62"/>
      <c r="AI979" s="62"/>
      <c r="AJ979" s="62"/>
    </row>
    <row r="980" spans="1:36" outlineLevel="2" x14ac:dyDescent="0.3">
      <c r="A980" s="62" t="s">
        <v>583</v>
      </c>
      <c r="B980" s="62" t="str">
        <f t="shared" si="131"/>
        <v>MRC</v>
      </c>
      <c r="C980" s="63" t="str">
        <f>VLOOKUP(MID(E980,1,4),Sheet1!B$2:H$123,3,)</f>
        <v>PUBLIC SAFETY</v>
      </c>
      <c r="D980" s="64" t="str">
        <f>VLOOKUP(B980,project!A$2:D$101,2,)</f>
        <v xml:space="preserve">P-MUNICIPAL RUNNING COST                          </v>
      </c>
      <c r="E980" s="63" t="s">
        <v>2359</v>
      </c>
      <c r="F980" s="63" t="s">
        <v>103</v>
      </c>
      <c r="G980" s="65">
        <v>178357</v>
      </c>
      <c r="H980" s="65">
        <v>178357</v>
      </c>
      <c r="I980" s="66">
        <f>ROUND(IF(ISERROR(VLOOKUP(CONCATENATE(E980," Total"),[1]salbud19!$E$6:$S$5588,15,)=TRUE),0,VLOOKUP(CONCATENATE(E980," Total"),[1]salbud19!$E$6:$S$5588,15,)),0)</f>
        <v>178357</v>
      </c>
      <c r="J980" s="66">
        <f t="shared" si="132"/>
        <v>187810</v>
      </c>
      <c r="K980" s="66">
        <f t="shared" si="132"/>
        <v>197764</v>
      </c>
      <c r="L980" s="62">
        <v>0</v>
      </c>
      <c r="M980" s="62">
        <v>0</v>
      </c>
      <c r="N980" s="62">
        <v>104041.56</v>
      </c>
      <c r="O980" s="62"/>
      <c r="P980" s="62">
        <v>74315.44</v>
      </c>
      <c r="Q980" s="62">
        <v>58.33</v>
      </c>
      <c r="R980" s="62">
        <v>36</v>
      </c>
      <c r="S980" s="62">
        <v>3621</v>
      </c>
      <c r="T980" s="62">
        <v>2110340</v>
      </c>
      <c r="U980" s="65">
        <v>104041.56</v>
      </c>
      <c r="V980" s="65"/>
      <c r="W980" s="65">
        <v>0</v>
      </c>
      <c r="X980" s="65">
        <v>0</v>
      </c>
      <c r="Y980" s="62">
        <v>0</v>
      </c>
      <c r="Z980" s="62">
        <v>0</v>
      </c>
      <c r="AA980" s="62">
        <v>0</v>
      </c>
      <c r="AB980" s="62">
        <v>0</v>
      </c>
      <c r="AC980" s="62">
        <v>14863.08</v>
      </c>
      <c r="AD980" s="62">
        <v>0</v>
      </c>
      <c r="AE980" s="62">
        <v>0</v>
      </c>
      <c r="AF980" s="62">
        <v>0</v>
      </c>
      <c r="AG980" s="62"/>
      <c r="AH980" s="62"/>
      <c r="AI980" s="62"/>
      <c r="AJ980" s="62"/>
    </row>
    <row r="981" spans="1:36" outlineLevel="2" x14ac:dyDescent="0.3">
      <c r="A981" s="62" t="s">
        <v>583</v>
      </c>
      <c r="B981" s="62" t="str">
        <f t="shared" si="131"/>
        <v>MRC</v>
      </c>
      <c r="C981" s="63" t="str">
        <f>VLOOKUP(MID(E981,1,4),Sheet1!B$2:H$123,3,)</f>
        <v>PUBLIC SAFETY</v>
      </c>
      <c r="D981" s="64" t="str">
        <f>VLOOKUP(B981,project!A$2:D$101,2,)</f>
        <v xml:space="preserve">P-MUNICIPAL RUNNING COST                          </v>
      </c>
      <c r="E981" s="63" t="s">
        <v>2360</v>
      </c>
      <c r="F981" s="63" t="s">
        <v>105</v>
      </c>
      <c r="G981" s="65">
        <v>0</v>
      </c>
      <c r="H981" s="65">
        <v>26071</v>
      </c>
      <c r="I981" s="66">
        <f>ROUND(IF(ISERROR(VLOOKUP(CONCATENATE(E981," Total"),[1]salbud19!$E$6:$S$5588,15,)=TRUE),0,VLOOKUP(CONCATENATE(E981," Total"),[1]salbud19!$E$6:$S$5588,15,)),0)</f>
        <v>0</v>
      </c>
      <c r="J981" s="66">
        <f t="shared" si="132"/>
        <v>0</v>
      </c>
      <c r="K981" s="66">
        <f t="shared" si="132"/>
        <v>0</v>
      </c>
      <c r="L981" s="62">
        <v>0</v>
      </c>
      <c r="M981" s="62">
        <v>0</v>
      </c>
      <c r="N981" s="62">
        <v>30987.63</v>
      </c>
      <c r="O981" s="62"/>
      <c r="P981" s="62">
        <v>-4916.63</v>
      </c>
      <c r="Q981" s="62">
        <v>118.85</v>
      </c>
      <c r="R981" s="62">
        <v>36</v>
      </c>
      <c r="S981" s="62">
        <v>3621</v>
      </c>
      <c r="T981" s="62">
        <v>2110560</v>
      </c>
      <c r="U981" s="65">
        <v>30987.63</v>
      </c>
      <c r="V981" s="65"/>
      <c r="W981" s="65">
        <v>26071</v>
      </c>
      <c r="X981" s="65">
        <v>0</v>
      </c>
      <c r="Y981" s="62">
        <v>0</v>
      </c>
      <c r="Z981" s="62">
        <v>0</v>
      </c>
      <c r="AA981" s="62">
        <v>0</v>
      </c>
      <c r="AB981" s="62">
        <v>0</v>
      </c>
      <c r="AC981" s="62">
        <v>4502.62</v>
      </c>
      <c r="AD981" s="62">
        <v>0</v>
      </c>
      <c r="AE981" s="62">
        <v>0</v>
      </c>
      <c r="AF981" s="62">
        <v>0</v>
      </c>
      <c r="AG981" s="62"/>
      <c r="AH981" s="62"/>
      <c r="AI981" s="62"/>
      <c r="AJ981" s="62"/>
    </row>
    <row r="982" spans="1:36" outlineLevel="2" x14ac:dyDescent="0.3">
      <c r="A982" s="62" t="s">
        <v>583</v>
      </c>
      <c r="B982" s="62" t="str">
        <f t="shared" si="131"/>
        <v>MRC</v>
      </c>
      <c r="C982" s="63" t="str">
        <f>VLOOKUP(MID(E982,1,4),Sheet1!B$2:H$123,3,)</f>
        <v>PUBLIC SAFETY</v>
      </c>
      <c r="D982" s="64" t="str">
        <f>VLOOKUP(B982,project!A$2:D$101,2,)</f>
        <v xml:space="preserve">P-MUNICIPAL RUNNING COST                          </v>
      </c>
      <c r="E982" s="63" t="s">
        <v>2361</v>
      </c>
      <c r="F982" s="63" t="s">
        <v>106</v>
      </c>
      <c r="G982" s="65">
        <v>829</v>
      </c>
      <c r="H982" s="65">
        <v>850</v>
      </c>
      <c r="I982" s="66">
        <f>IF(ISERROR(VLOOKUP(CONCATENATE(E982," Total"),[1]salbud19!$E$6:$S$5588,15,)=TRUE),0,VLOOKUP(CONCATENATE(E982," Total"),[1]salbud19!$E$6:$S$5588,15,))</f>
        <v>792</v>
      </c>
      <c r="J982" s="66">
        <f t="shared" si="132"/>
        <v>834</v>
      </c>
      <c r="K982" s="66">
        <f t="shared" si="132"/>
        <v>878</v>
      </c>
      <c r="L982" s="62">
        <v>0</v>
      </c>
      <c r="M982" s="62">
        <v>0</v>
      </c>
      <c r="N982" s="62">
        <v>519.75</v>
      </c>
      <c r="O982" s="62"/>
      <c r="P982" s="62">
        <v>330.25</v>
      </c>
      <c r="Q982" s="62">
        <v>61.14</v>
      </c>
      <c r="R982" s="62">
        <v>36</v>
      </c>
      <c r="S982" s="62">
        <v>3621</v>
      </c>
      <c r="T982" s="62">
        <v>2130010</v>
      </c>
      <c r="U982" s="65">
        <v>519.75</v>
      </c>
      <c r="V982" s="65"/>
      <c r="W982" s="65">
        <v>21</v>
      </c>
      <c r="X982" s="65">
        <v>0</v>
      </c>
      <c r="Y982" s="62">
        <v>0</v>
      </c>
      <c r="Z982" s="62">
        <v>0</v>
      </c>
      <c r="AA982" s="62">
        <v>0</v>
      </c>
      <c r="AB982" s="62">
        <v>0</v>
      </c>
      <c r="AC982" s="62">
        <v>66</v>
      </c>
      <c r="AD982" s="62">
        <v>0</v>
      </c>
      <c r="AE982" s="62">
        <v>0</v>
      </c>
      <c r="AF982" s="62">
        <v>0</v>
      </c>
      <c r="AG982" s="62"/>
      <c r="AH982" s="62"/>
      <c r="AI982" s="62"/>
      <c r="AJ982" s="62"/>
    </row>
    <row r="983" spans="1:36" outlineLevel="2" x14ac:dyDescent="0.3">
      <c r="A983" s="62" t="s">
        <v>583</v>
      </c>
      <c r="B983" s="62" t="str">
        <f t="shared" si="131"/>
        <v>MRC</v>
      </c>
      <c r="C983" s="63" t="str">
        <f>VLOOKUP(MID(E983,1,4),Sheet1!B$2:H$123,3,)</f>
        <v>PUBLIC SAFETY</v>
      </c>
      <c r="D983" s="64" t="str">
        <f>VLOOKUP(B983,project!A$2:D$101,2,)</f>
        <v xml:space="preserve">P-MUNICIPAL RUNNING COST                          </v>
      </c>
      <c r="E983" s="63" t="s">
        <v>2362</v>
      </c>
      <c r="F983" s="63" t="s">
        <v>107</v>
      </c>
      <c r="G983" s="65">
        <v>60847</v>
      </c>
      <c r="H983" s="65">
        <v>58603</v>
      </c>
      <c r="I983" s="66">
        <f>ROUND(IF(ISERROR(VLOOKUP(CONCATENATE(E983," Total"),[1]salbud19!$E$6:$S$5588,15,)=TRUE),0,VLOOKUP(CONCATENATE(E983," Total"),[1]salbud19!$E$6:$S$5588,15,)),0)</f>
        <v>60251</v>
      </c>
      <c r="J983" s="66">
        <f t="shared" si="132"/>
        <v>63444</v>
      </c>
      <c r="K983" s="66">
        <f t="shared" si="132"/>
        <v>66807</v>
      </c>
      <c r="L983" s="62">
        <v>0</v>
      </c>
      <c r="M983" s="62">
        <v>0</v>
      </c>
      <c r="N983" s="62">
        <v>35169.26</v>
      </c>
      <c r="O983" s="62"/>
      <c r="P983" s="62">
        <v>23433.74</v>
      </c>
      <c r="Q983" s="62">
        <v>60.01</v>
      </c>
      <c r="R983" s="62">
        <v>36</v>
      </c>
      <c r="S983" s="62">
        <v>3621</v>
      </c>
      <c r="T983" s="62">
        <v>2130100</v>
      </c>
      <c r="U983" s="65">
        <v>35169.26</v>
      </c>
      <c r="V983" s="65"/>
      <c r="W983" s="65">
        <v>0</v>
      </c>
      <c r="X983" s="65">
        <v>-2244</v>
      </c>
      <c r="Y983" s="62">
        <v>0</v>
      </c>
      <c r="Z983" s="62">
        <v>0</v>
      </c>
      <c r="AA983" s="62">
        <v>0</v>
      </c>
      <c r="AB983" s="62">
        <v>0</v>
      </c>
      <c r="AC983" s="62">
        <v>4612.8599999999997</v>
      </c>
      <c r="AD983" s="62">
        <v>0</v>
      </c>
      <c r="AE983" s="62">
        <v>0</v>
      </c>
      <c r="AF983" s="62">
        <v>0</v>
      </c>
      <c r="AG983" s="62"/>
      <c r="AH983" s="62"/>
      <c r="AI983" s="62"/>
      <c r="AJ983" s="62"/>
    </row>
    <row r="984" spans="1:36" outlineLevel="2" x14ac:dyDescent="0.3">
      <c r="A984" s="62" t="s">
        <v>583</v>
      </c>
      <c r="B984" s="62" t="str">
        <f t="shared" si="131"/>
        <v>MRC</v>
      </c>
      <c r="C984" s="63" t="str">
        <f>VLOOKUP(MID(E984,1,4),Sheet1!B$2:H$123,3,)</f>
        <v>PUBLIC SAFETY</v>
      </c>
      <c r="D984" s="64" t="str">
        <f>VLOOKUP(B984,project!A$2:D$101,2,)</f>
        <v xml:space="preserve">P-MUNICIPAL RUNNING COST                          </v>
      </c>
      <c r="E984" s="63" t="s">
        <v>2363</v>
      </c>
      <c r="F984" s="63" t="s">
        <v>108</v>
      </c>
      <c r="G984" s="65">
        <v>214919</v>
      </c>
      <c r="H984" s="65">
        <v>203583</v>
      </c>
      <c r="I984" s="66">
        <f>ROUND(IF(ISERROR(VLOOKUP(CONCATENATE(E984," Total"),[1]salbud19!$E$6:$S$5588,15,)=TRUE),0,VLOOKUP(CONCATENATE(E984," Total"),[1]salbud19!$E$6:$S$5588,15,)),0)</f>
        <v>182308</v>
      </c>
      <c r="J984" s="66">
        <f t="shared" si="132"/>
        <v>191970</v>
      </c>
      <c r="K984" s="66">
        <f t="shared" si="132"/>
        <v>202144</v>
      </c>
      <c r="L984" s="62">
        <v>0</v>
      </c>
      <c r="M984" s="62">
        <v>0</v>
      </c>
      <c r="N984" s="62">
        <v>127619.01</v>
      </c>
      <c r="O984" s="62"/>
      <c r="P984" s="62">
        <v>75963.990000000005</v>
      </c>
      <c r="Q984" s="62">
        <v>62.68</v>
      </c>
      <c r="R984" s="62">
        <v>36</v>
      </c>
      <c r="S984" s="62">
        <v>3621</v>
      </c>
      <c r="T984" s="62">
        <v>2130200</v>
      </c>
      <c r="U984" s="65">
        <v>127619.01</v>
      </c>
      <c r="V984" s="65"/>
      <c r="W984" s="65">
        <v>0</v>
      </c>
      <c r="X984" s="65">
        <v>-11336</v>
      </c>
      <c r="Y984" s="62">
        <v>0</v>
      </c>
      <c r="Z984" s="62">
        <v>0</v>
      </c>
      <c r="AA984" s="62">
        <v>0</v>
      </c>
      <c r="AB984" s="62">
        <v>0</v>
      </c>
      <c r="AC984" s="62">
        <v>15192.3</v>
      </c>
      <c r="AD984" s="62">
        <v>0</v>
      </c>
      <c r="AE984" s="62">
        <v>0</v>
      </c>
      <c r="AF984" s="62">
        <v>0</v>
      </c>
      <c r="AG984" s="62"/>
      <c r="AH984" s="62"/>
      <c r="AI984" s="62"/>
      <c r="AJ984" s="62"/>
    </row>
    <row r="985" spans="1:36" outlineLevel="2" x14ac:dyDescent="0.3">
      <c r="A985" s="62" t="s">
        <v>583</v>
      </c>
      <c r="B985" s="62" t="str">
        <f t="shared" si="131"/>
        <v>MRC</v>
      </c>
      <c r="C985" s="63" t="str">
        <f>VLOOKUP(MID(E985,1,4),Sheet1!B$2:H$123,3,)</f>
        <v>PUBLIC SAFETY</v>
      </c>
      <c r="D985" s="64" t="str">
        <f>VLOOKUP(B985,project!A$2:D$101,2,)</f>
        <v xml:space="preserve">P-MUNICIPAL RUNNING COST                          </v>
      </c>
      <c r="E985" s="63" t="s">
        <v>2364</v>
      </c>
      <c r="F985" s="63" t="s">
        <v>109</v>
      </c>
      <c r="G985" s="65">
        <v>650638</v>
      </c>
      <c r="H985" s="65">
        <v>625973</v>
      </c>
      <c r="I985" s="66">
        <f>ROUND(IF(ISERROR(VLOOKUP(CONCATENATE(E985," Total"),[1]salbud19!$E$6:$S$5588,15,)=TRUE),0,VLOOKUP(CONCATENATE(E985," Total"),[1]salbud19!$E$6:$S$5588,15,)),0)</f>
        <v>642226</v>
      </c>
      <c r="J985" s="66">
        <f t="shared" si="132"/>
        <v>676264</v>
      </c>
      <c r="K985" s="66">
        <f t="shared" si="132"/>
        <v>712106</v>
      </c>
      <c r="L985" s="62">
        <v>0</v>
      </c>
      <c r="M985" s="62">
        <v>0</v>
      </c>
      <c r="N985" s="62">
        <v>376140.24</v>
      </c>
      <c r="O985" s="62"/>
      <c r="P985" s="62">
        <v>249832.76</v>
      </c>
      <c r="Q985" s="62">
        <v>60.08</v>
      </c>
      <c r="R985" s="62">
        <v>36</v>
      </c>
      <c r="S985" s="62">
        <v>3621</v>
      </c>
      <c r="T985" s="62">
        <v>2130300</v>
      </c>
      <c r="U985" s="65">
        <v>376140.24</v>
      </c>
      <c r="V985" s="65"/>
      <c r="W985" s="65">
        <v>0</v>
      </c>
      <c r="X985" s="65">
        <v>-24665</v>
      </c>
      <c r="Y985" s="62">
        <v>0</v>
      </c>
      <c r="Z985" s="62">
        <v>0</v>
      </c>
      <c r="AA985" s="62">
        <v>0</v>
      </c>
      <c r="AB985" s="62">
        <v>0</v>
      </c>
      <c r="AC985" s="62">
        <v>49209.8</v>
      </c>
      <c r="AD985" s="62">
        <v>0</v>
      </c>
      <c r="AE985" s="62">
        <v>0</v>
      </c>
      <c r="AF985" s="62">
        <v>0</v>
      </c>
      <c r="AG985" s="62"/>
      <c r="AH985" s="62"/>
      <c r="AI985" s="62"/>
      <c r="AJ985" s="62"/>
    </row>
    <row r="986" spans="1:36" outlineLevel="2" x14ac:dyDescent="0.3">
      <c r="A986" s="62" t="s">
        <v>583</v>
      </c>
      <c r="B986" s="62" t="str">
        <f t="shared" si="131"/>
        <v>MRC</v>
      </c>
      <c r="C986" s="63" t="str">
        <f>VLOOKUP(MID(E986,1,4),Sheet1!B$2:H$123,3,)</f>
        <v>PUBLIC SAFETY</v>
      </c>
      <c r="D986" s="64" t="str">
        <f>VLOOKUP(B986,project!A$2:D$101,2,)</f>
        <v xml:space="preserve">P-MUNICIPAL RUNNING COST                          </v>
      </c>
      <c r="E986" s="63" t="s">
        <v>2365</v>
      </c>
      <c r="F986" s="63" t="s">
        <v>110</v>
      </c>
      <c r="G986" s="65">
        <v>16062</v>
      </c>
      <c r="H986" s="65">
        <v>15322</v>
      </c>
      <c r="I986" s="66">
        <f>ROUND(IF(ISERROR(VLOOKUP(CONCATENATE(E986," Total"),[1]salbud19!$E$6:$S$5588,15,)=TRUE),0,VLOOKUP(CONCATENATE(E986," Total"),[1]salbud19!$E$6:$S$5588,15,)),0)</f>
        <v>14277</v>
      </c>
      <c r="J986" s="66">
        <f t="shared" si="132"/>
        <v>15034</v>
      </c>
      <c r="K986" s="66">
        <f t="shared" si="132"/>
        <v>15831</v>
      </c>
      <c r="L986" s="62">
        <v>0</v>
      </c>
      <c r="M986" s="62">
        <v>0</v>
      </c>
      <c r="N986" s="62">
        <v>9369.36</v>
      </c>
      <c r="O986" s="62"/>
      <c r="P986" s="62">
        <v>5952.64</v>
      </c>
      <c r="Q986" s="62">
        <v>61.14</v>
      </c>
      <c r="R986" s="62">
        <v>36</v>
      </c>
      <c r="S986" s="62">
        <v>3621</v>
      </c>
      <c r="T986" s="62">
        <v>2130400</v>
      </c>
      <c r="U986" s="65">
        <v>9369.36</v>
      </c>
      <c r="V986" s="65"/>
      <c r="W986" s="65">
        <v>0</v>
      </c>
      <c r="X986" s="65">
        <v>-740</v>
      </c>
      <c r="Y986" s="62">
        <v>0</v>
      </c>
      <c r="Z986" s="62">
        <v>0</v>
      </c>
      <c r="AA986" s="62">
        <v>0</v>
      </c>
      <c r="AB986" s="62">
        <v>0</v>
      </c>
      <c r="AC986" s="62">
        <v>1189.76</v>
      </c>
      <c r="AD986" s="62">
        <v>0</v>
      </c>
      <c r="AE986" s="62">
        <v>0</v>
      </c>
      <c r="AF986" s="62">
        <v>0</v>
      </c>
      <c r="AG986" s="62"/>
      <c r="AH986" s="62"/>
      <c r="AI986" s="62"/>
      <c r="AJ986" s="62"/>
    </row>
    <row r="987" spans="1:36" outlineLevel="2" x14ac:dyDescent="0.3">
      <c r="A987" s="62" t="s">
        <v>583</v>
      </c>
      <c r="B987" s="62" t="str">
        <f t="shared" si="131"/>
        <v>P23</v>
      </c>
      <c r="C987" s="63" t="str">
        <f>VLOOKUP(MID(E987,1,4),Sheet1!B$2:H$123,3,)</f>
        <v>PUBLIC SAFETY</v>
      </c>
      <c r="D987" s="64" t="str">
        <f>VLOOKUP(B987,project!A$2:D$101,2,)</f>
        <v xml:space="preserve">MAINTENANCE OF EQUIPMENT - PUBLIC SAFETY          </v>
      </c>
      <c r="E987" s="63" t="s">
        <v>2366</v>
      </c>
      <c r="F987" s="63" t="s">
        <v>160</v>
      </c>
      <c r="G987" s="65">
        <v>2000000</v>
      </c>
      <c r="H987" s="65">
        <v>2400000</v>
      </c>
      <c r="I987" s="66">
        <f>(H987)</f>
        <v>2400000</v>
      </c>
      <c r="J987" s="66">
        <f t="shared" si="132"/>
        <v>2527200</v>
      </c>
      <c r="K987" s="66">
        <f t="shared" si="132"/>
        <v>2661142</v>
      </c>
      <c r="L987" s="62">
        <v>0</v>
      </c>
      <c r="M987" s="62">
        <v>8187.46</v>
      </c>
      <c r="N987" s="62">
        <v>1531932.6</v>
      </c>
      <c r="O987" s="62"/>
      <c r="P987" s="62">
        <v>868067.4</v>
      </c>
      <c r="Q987" s="62">
        <v>63.83</v>
      </c>
      <c r="R987" s="62">
        <v>36</v>
      </c>
      <c r="S987" s="62">
        <v>3621</v>
      </c>
      <c r="T987" s="62">
        <v>2283610</v>
      </c>
      <c r="U987" s="65">
        <v>1531932.6</v>
      </c>
      <c r="V987" s="65"/>
      <c r="W987" s="65">
        <v>400000</v>
      </c>
      <c r="X987" s="65">
        <v>0</v>
      </c>
      <c r="Y987" s="62">
        <v>8187.46</v>
      </c>
      <c r="Z987" s="62">
        <v>0</v>
      </c>
      <c r="AA987" s="62">
        <v>0</v>
      </c>
      <c r="AB987" s="62">
        <v>0</v>
      </c>
      <c r="AC987" s="62">
        <v>0</v>
      </c>
      <c r="AD987" s="62">
        <v>0</v>
      </c>
      <c r="AE987" s="62">
        <v>0</v>
      </c>
      <c r="AF987" s="62">
        <v>0</v>
      </c>
      <c r="AG987" s="62"/>
      <c r="AH987" s="62"/>
      <c r="AI987" s="62"/>
      <c r="AJ987" s="62"/>
    </row>
    <row r="988" spans="1:36" outlineLevel="2" x14ac:dyDescent="0.3">
      <c r="A988" s="62" t="s">
        <v>583</v>
      </c>
      <c r="B988" s="62" t="str">
        <f t="shared" si="131"/>
        <v>MRC</v>
      </c>
      <c r="C988" s="63" t="str">
        <f>VLOOKUP(MID(E988,1,4),Sheet1!B$2:H$123,3,)</f>
        <v>PUBLIC SAFETY</v>
      </c>
      <c r="D988" s="64" t="str">
        <f>VLOOKUP(B988,project!A$2:D$101,2,)</f>
        <v xml:space="preserve">P-MUNICIPAL RUNNING COST                          </v>
      </c>
      <c r="E988" s="63" t="s">
        <v>2367</v>
      </c>
      <c r="F988" s="63" t="s">
        <v>178</v>
      </c>
      <c r="G988" s="65">
        <v>0</v>
      </c>
      <c r="H988" s="65">
        <v>6600</v>
      </c>
      <c r="I988" s="66">
        <f>(H988)</f>
        <v>6600</v>
      </c>
      <c r="J988" s="66">
        <f t="shared" si="132"/>
        <v>6950</v>
      </c>
      <c r="K988" s="66">
        <f t="shared" si="132"/>
        <v>7318</v>
      </c>
      <c r="L988" s="62">
        <v>331.65</v>
      </c>
      <c r="M988" s="62">
        <v>0</v>
      </c>
      <c r="N988" s="62">
        <v>3688.8</v>
      </c>
      <c r="O988" s="62"/>
      <c r="P988" s="62">
        <v>2911.2</v>
      </c>
      <c r="Q988" s="62">
        <v>55.89</v>
      </c>
      <c r="R988" s="62">
        <v>36</v>
      </c>
      <c r="S988" s="62">
        <v>3621</v>
      </c>
      <c r="T988" s="62">
        <v>2301100</v>
      </c>
      <c r="U988" s="65">
        <v>3688.8</v>
      </c>
      <c r="V988" s="65"/>
      <c r="W988" s="65">
        <v>6600</v>
      </c>
      <c r="X988" s="65">
        <v>0</v>
      </c>
      <c r="Y988" s="62">
        <v>0</v>
      </c>
      <c r="Z988" s="62">
        <v>0</v>
      </c>
      <c r="AA988" s="62">
        <v>0</v>
      </c>
      <c r="AB988" s="62">
        <v>0</v>
      </c>
      <c r="AC988" s="62">
        <v>658.01</v>
      </c>
      <c r="AD988" s="62">
        <v>0</v>
      </c>
      <c r="AE988" s="62">
        <v>0</v>
      </c>
      <c r="AF988" s="62">
        <v>0</v>
      </c>
      <c r="AG988" s="62"/>
      <c r="AH988" s="62"/>
      <c r="AI988" s="62"/>
      <c r="AJ988" s="62"/>
    </row>
    <row r="989" spans="1:36" outlineLevel="2" x14ac:dyDescent="0.3">
      <c r="A989" s="62" t="s">
        <v>583</v>
      </c>
      <c r="B989" s="62" t="str">
        <f t="shared" si="131"/>
        <v>MRC</v>
      </c>
      <c r="C989" s="63" t="str">
        <f>VLOOKUP(MID(E989,1,4),Sheet1!B$2:H$123,3,)</f>
        <v>PUBLIC SAFETY</v>
      </c>
      <c r="D989" s="64" t="str">
        <f>VLOOKUP(B989,project!A$2:D$101,2,)</f>
        <v xml:space="preserve">P-MUNICIPAL RUNNING COST                          </v>
      </c>
      <c r="E989" s="63" t="s">
        <v>2368</v>
      </c>
      <c r="F989" s="63" t="s">
        <v>198</v>
      </c>
      <c r="G989" s="65">
        <v>0</v>
      </c>
      <c r="H989" s="65">
        <v>34963</v>
      </c>
      <c r="I989" s="66">
        <f>ROUND(IF(ISERROR(VLOOKUP(CONCATENATE(E989," Total"),[1]salbud19!$E$6:$S$5588,15,)=TRUE),0,VLOOKUP(CONCATENATE(E989," Total"),[1]salbud19!$E$6:$S$5588,15,)),0)</f>
        <v>34576</v>
      </c>
      <c r="J989" s="66">
        <f t="shared" si="132"/>
        <v>36409</v>
      </c>
      <c r="K989" s="66">
        <f t="shared" si="132"/>
        <v>38339</v>
      </c>
      <c r="L989" s="62">
        <v>0</v>
      </c>
      <c r="M989" s="62">
        <v>0</v>
      </c>
      <c r="N989" s="62">
        <v>21016.09</v>
      </c>
      <c r="O989" s="62"/>
      <c r="P989" s="62">
        <v>13946.91</v>
      </c>
      <c r="Q989" s="62">
        <v>60.1</v>
      </c>
      <c r="R989" s="62">
        <v>36</v>
      </c>
      <c r="S989" s="62">
        <v>3621</v>
      </c>
      <c r="T989" s="62">
        <v>2305410</v>
      </c>
      <c r="U989" s="65">
        <v>21016.09</v>
      </c>
      <c r="V989" s="65"/>
      <c r="W989" s="65">
        <v>34963</v>
      </c>
      <c r="X989" s="65">
        <v>0</v>
      </c>
      <c r="Y989" s="62">
        <v>0</v>
      </c>
      <c r="Z989" s="62">
        <v>0</v>
      </c>
      <c r="AA989" s="62">
        <v>0</v>
      </c>
      <c r="AB989" s="62">
        <v>0</v>
      </c>
      <c r="AC989" s="62">
        <v>3800.88</v>
      </c>
      <c r="AD989" s="62">
        <v>0</v>
      </c>
      <c r="AE989" s="62">
        <v>0</v>
      </c>
      <c r="AF989" s="62">
        <v>0</v>
      </c>
      <c r="AG989" s="62"/>
      <c r="AH989" s="62"/>
      <c r="AI989" s="62"/>
      <c r="AJ989" s="62"/>
    </row>
    <row r="990" spans="1:36" s="30" customFormat="1" outlineLevel="1" x14ac:dyDescent="0.3">
      <c r="A990" s="72"/>
      <c r="B990" s="72"/>
      <c r="C990" s="73" t="s">
        <v>3541</v>
      </c>
      <c r="D990" s="59"/>
      <c r="E990" s="73"/>
      <c r="F990" s="73"/>
      <c r="G990" s="74">
        <f>SUBTOTAL(9,G977:G989)</f>
        <v>6462291</v>
      </c>
      <c r="H990" s="74">
        <f>SUBTOTAL(9,H977:H989)</f>
        <v>6841213</v>
      </c>
      <c r="I990" s="75">
        <f>SUBTOTAL(9,I977:I989)</f>
        <v>6821415</v>
      </c>
      <c r="J990" s="75">
        <f>SUBTOTAL(9,J977:J989)</f>
        <v>7182950</v>
      </c>
      <c r="K990" s="75">
        <f>SUBTOTAL(9,K977:K989)</f>
        <v>7563647</v>
      </c>
      <c r="L990" s="72"/>
      <c r="M990" s="72"/>
      <c r="N990" s="72"/>
      <c r="O990" s="72"/>
      <c r="P990" s="72"/>
      <c r="Q990" s="72"/>
      <c r="R990" s="72"/>
      <c r="S990" s="72"/>
      <c r="T990" s="72"/>
      <c r="U990" s="74"/>
      <c r="V990" s="74"/>
      <c r="W990" s="74"/>
      <c r="X990" s="74"/>
      <c r="Y990" s="72"/>
      <c r="Z990" s="72"/>
      <c r="AA990" s="72"/>
      <c r="AB990" s="72"/>
      <c r="AC990" s="72"/>
      <c r="AD990" s="72"/>
      <c r="AE990" s="72"/>
      <c r="AF990" s="72"/>
      <c r="AG990" s="72"/>
      <c r="AH990" s="72"/>
      <c r="AI990" s="72"/>
      <c r="AJ990" s="72"/>
    </row>
    <row r="991" spans="1:36" outlineLevel="2" x14ac:dyDescent="0.3">
      <c r="A991" s="62" t="s">
        <v>583</v>
      </c>
      <c r="B991" s="62" t="str">
        <f t="shared" ref="B991:B1000" si="133">MID(E991,14,3)</f>
        <v>MRC</v>
      </c>
      <c r="C991" s="63" t="str">
        <f>VLOOKUP(MID(E991,1,4),Sheet1!B$2:H$123,3,)</f>
        <v>VEREENIGING THEATRE</v>
      </c>
      <c r="D991" s="64" t="str">
        <f>VLOOKUP(B991,project!A$2:D$101,2,)</f>
        <v xml:space="preserve">P-MUNICIPAL RUNNING COST                          </v>
      </c>
      <c r="E991" s="63" t="s">
        <v>2375</v>
      </c>
      <c r="F991" s="63" t="s">
        <v>98</v>
      </c>
      <c r="G991" s="65">
        <v>1743896</v>
      </c>
      <c r="H991" s="65">
        <v>1592972</v>
      </c>
      <c r="I991" s="66">
        <f>ROUND(IF(ISERROR(VLOOKUP(CONCATENATE(E991," Total"),[1]salbud19!$E$6:$S$5588,15,)=TRUE),0,VLOOKUP(CONCATENATE(E991," Total"),[1]salbud19!$E$6:$S$5588,15,)),0)</f>
        <v>1680888</v>
      </c>
      <c r="J991" s="66">
        <f t="shared" ref="J991:K1000" si="134">ROUND(SUM(I991*5.3%)+I991,0)</f>
        <v>1769975</v>
      </c>
      <c r="K991" s="66">
        <f t="shared" si="134"/>
        <v>1863784</v>
      </c>
      <c r="L991" s="62">
        <v>0</v>
      </c>
      <c r="M991" s="62">
        <v>0</v>
      </c>
      <c r="N991" s="62">
        <v>932832</v>
      </c>
      <c r="O991" s="62"/>
      <c r="P991" s="62">
        <v>660140</v>
      </c>
      <c r="Q991" s="62">
        <v>58.55</v>
      </c>
      <c r="R991" s="62">
        <v>36</v>
      </c>
      <c r="S991" s="62">
        <v>3631</v>
      </c>
      <c r="T991" s="62">
        <v>2110010</v>
      </c>
      <c r="U991" s="65">
        <v>932832</v>
      </c>
      <c r="V991" s="65"/>
      <c r="W991" s="65">
        <v>0</v>
      </c>
      <c r="X991" s="65">
        <v>-150924</v>
      </c>
      <c r="Y991" s="62">
        <v>0</v>
      </c>
      <c r="Z991" s="62">
        <v>0</v>
      </c>
      <c r="AA991" s="62">
        <v>0</v>
      </c>
      <c r="AB991" s="62">
        <v>0</v>
      </c>
      <c r="AC991" s="62">
        <v>132028</v>
      </c>
      <c r="AD991" s="62">
        <v>0</v>
      </c>
      <c r="AE991" s="62">
        <v>0</v>
      </c>
      <c r="AF991" s="62">
        <v>0</v>
      </c>
      <c r="AG991" s="62"/>
      <c r="AH991" s="62"/>
      <c r="AI991" s="62"/>
      <c r="AJ991" s="62"/>
    </row>
    <row r="992" spans="1:36" outlineLevel="2" x14ac:dyDescent="0.3">
      <c r="A992" s="62" t="s">
        <v>583</v>
      </c>
      <c r="B992" s="62" t="str">
        <f t="shared" si="133"/>
        <v>MRC</v>
      </c>
      <c r="C992" s="63" t="str">
        <f>VLOOKUP(MID(E992,1,4),Sheet1!B$2:H$123,3,)</f>
        <v>VEREENIGING THEATRE</v>
      </c>
      <c r="D992" s="64" t="str">
        <f>VLOOKUP(B992,project!A$2:D$101,2,)</f>
        <v xml:space="preserve">P-MUNICIPAL RUNNING COST                          </v>
      </c>
      <c r="E992" s="63" t="s">
        <v>2376</v>
      </c>
      <c r="F992" s="63" t="s">
        <v>99</v>
      </c>
      <c r="G992" s="65">
        <v>145116</v>
      </c>
      <c r="H992" s="65">
        <v>131671</v>
      </c>
      <c r="I992" s="66">
        <f>ROUND(IF(ISERROR(VLOOKUP(CONCATENATE(E992," Total"),[1]salbud19!$E$6:$S$5588,15,)=TRUE),0,VLOOKUP(CONCATENATE(E992," Total"),[1]salbud19!$E$6:$S$5588,15,)),0)</f>
        <v>139950</v>
      </c>
      <c r="J992" s="66">
        <f t="shared" si="134"/>
        <v>147367</v>
      </c>
      <c r="K992" s="66">
        <f t="shared" si="134"/>
        <v>155177</v>
      </c>
      <c r="L992" s="62">
        <v>0</v>
      </c>
      <c r="M992" s="62">
        <v>0</v>
      </c>
      <c r="N992" s="62">
        <v>63152</v>
      </c>
      <c r="O992" s="62"/>
      <c r="P992" s="62">
        <v>68519</v>
      </c>
      <c r="Q992" s="62">
        <v>47.96</v>
      </c>
      <c r="R992" s="62">
        <v>36</v>
      </c>
      <c r="S992" s="62">
        <v>3631</v>
      </c>
      <c r="T992" s="62">
        <v>2110100</v>
      </c>
      <c r="U992" s="65">
        <v>63152</v>
      </c>
      <c r="V992" s="65"/>
      <c r="W992" s="65">
        <v>0</v>
      </c>
      <c r="X992" s="65">
        <v>-13445</v>
      </c>
      <c r="Y992" s="62">
        <v>0</v>
      </c>
      <c r="Z992" s="62">
        <v>0</v>
      </c>
      <c r="AA992" s="62">
        <v>0</v>
      </c>
      <c r="AB992" s="62">
        <v>0</v>
      </c>
      <c r="AC992" s="62">
        <v>0</v>
      </c>
      <c r="AD992" s="62">
        <v>0</v>
      </c>
      <c r="AE992" s="62">
        <v>0</v>
      </c>
      <c r="AF992" s="62">
        <v>0</v>
      </c>
      <c r="AG992" s="62"/>
      <c r="AH992" s="62"/>
      <c r="AI992" s="62"/>
      <c r="AJ992" s="62"/>
    </row>
    <row r="993" spans="1:36" outlineLevel="2" x14ac:dyDescent="0.3">
      <c r="A993" s="62" t="s">
        <v>583</v>
      </c>
      <c r="B993" s="62" t="str">
        <f t="shared" si="133"/>
        <v>MRC</v>
      </c>
      <c r="C993" s="63" t="str">
        <f>VLOOKUP(MID(E993,1,4),Sheet1!B$2:H$123,3,)</f>
        <v>VEREENIGING THEATRE</v>
      </c>
      <c r="D993" s="64" t="str">
        <f>VLOOKUP(B993,project!A$2:D$101,2,)</f>
        <v xml:space="preserve">P-MUNICIPAL RUNNING COST                          </v>
      </c>
      <c r="E993" s="63" t="s">
        <v>2377</v>
      </c>
      <c r="F993" s="63" t="s">
        <v>101</v>
      </c>
      <c r="G993" s="65">
        <v>8904</v>
      </c>
      <c r="H993" s="65">
        <v>9560</v>
      </c>
      <c r="I993" s="66">
        <f>ROUND(IF(ISERROR(VLOOKUP(CONCATENATE(E993," Total"),[1]salbud19!$E$6:$S$5588,15,)=TRUE),0,VLOOKUP(CONCATENATE(E993," Total"),[1]salbud19!$E$6:$S$5588,15,)),0)</f>
        <v>9559</v>
      </c>
      <c r="J993" s="66">
        <f t="shared" si="134"/>
        <v>10066</v>
      </c>
      <c r="K993" s="66">
        <f t="shared" si="134"/>
        <v>10599</v>
      </c>
      <c r="L993" s="62">
        <v>0</v>
      </c>
      <c r="M993" s="62">
        <v>0</v>
      </c>
      <c r="N993" s="62">
        <v>5576.27</v>
      </c>
      <c r="O993" s="62"/>
      <c r="P993" s="62">
        <v>3983.73</v>
      </c>
      <c r="Q993" s="62">
        <v>58.32</v>
      </c>
      <c r="R993" s="62">
        <v>36</v>
      </c>
      <c r="S993" s="62">
        <v>3631</v>
      </c>
      <c r="T993" s="62">
        <v>2110260</v>
      </c>
      <c r="U993" s="65">
        <v>5576.27</v>
      </c>
      <c r="V993" s="65"/>
      <c r="W993" s="65">
        <v>656</v>
      </c>
      <c r="X993" s="65">
        <v>0</v>
      </c>
      <c r="Y993" s="62">
        <v>0</v>
      </c>
      <c r="Z993" s="62">
        <v>0</v>
      </c>
      <c r="AA993" s="62">
        <v>0</v>
      </c>
      <c r="AB993" s="62">
        <v>0</v>
      </c>
      <c r="AC993" s="62">
        <v>796.61</v>
      </c>
      <c r="AD993" s="62">
        <v>0</v>
      </c>
      <c r="AE993" s="62">
        <v>0</v>
      </c>
      <c r="AF993" s="62">
        <v>0</v>
      </c>
      <c r="AG993" s="62"/>
      <c r="AH993" s="62"/>
      <c r="AI993" s="62"/>
      <c r="AJ993" s="62"/>
    </row>
    <row r="994" spans="1:36" outlineLevel="2" x14ac:dyDescent="0.3">
      <c r="A994" s="62" t="s">
        <v>583</v>
      </c>
      <c r="B994" s="62" t="str">
        <f t="shared" si="133"/>
        <v>MRC</v>
      </c>
      <c r="C994" s="63" t="str">
        <f>VLOOKUP(MID(E994,1,4),Sheet1!B$2:H$123,3,)</f>
        <v>VEREENIGING THEATRE</v>
      </c>
      <c r="D994" s="64" t="str">
        <f>VLOOKUP(B994,project!A$2:D$101,2,)</f>
        <v xml:space="preserve">P-MUNICIPAL RUNNING COST                          </v>
      </c>
      <c r="E994" s="63" t="s">
        <v>2378</v>
      </c>
      <c r="F994" s="63" t="s">
        <v>104</v>
      </c>
      <c r="G994" s="65">
        <v>316962</v>
      </c>
      <c r="H994" s="65">
        <v>240000</v>
      </c>
      <c r="I994" s="66">
        <f>ROUND(IF(ISERROR(VLOOKUP(CONCATENATE(E994," Total"),[1]salbud19!$E$6:$S$5588,15,)=TRUE),0,VLOOKUP(CONCATENATE(E994," Total"),[1]salbud19!$E$6:$S$5588,15,)),0)</f>
        <v>0</v>
      </c>
      <c r="J994" s="66">
        <f t="shared" si="134"/>
        <v>0</v>
      </c>
      <c r="K994" s="66">
        <f t="shared" si="134"/>
        <v>0</v>
      </c>
      <c r="L994" s="62">
        <v>0</v>
      </c>
      <c r="M994" s="62">
        <v>0</v>
      </c>
      <c r="N994" s="62">
        <v>138644.59</v>
      </c>
      <c r="O994" s="62"/>
      <c r="P994" s="62">
        <v>101355.41</v>
      </c>
      <c r="Q994" s="62">
        <v>57.76</v>
      </c>
      <c r="R994" s="62">
        <v>36</v>
      </c>
      <c r="S994" s="62">
        <v>3631</v>
      </c>
      <c r="T994" s="62">
        <v>2110380</v>
      </c>
      <c r="U994" s="65">
        <v>138644.59</v>
      </c>
      <c r="V994" s="65"/>
      <c r="W994" s="65">
        <v>0</v>
      </c>
      <c r="X994" s="65">
        <v>-76962</v>
      </c>
      <c r="Y994" s="62">
        <v>0</v>
      </c>
      <c r="Z994" s="62">
        <v>0</v>
      </c>
      <c r="AA994" s="62">
        <v>0</v>
      </c>
      <c r="AB994" s="62">
        <v>0</v>
      </c>
      <c r="AC994" s="62">
        <v>1403.03</v>
      </c>
      <c r="AD994" s="62">
        <v>0</v>
      </c>
      <c r="AE994" s="62">
        <v>0</v>
      </c>
      <c r="AF994" s="62">
        <v>0</v>
      </c>
      <c r="AG994" s="62"/>
      <c r="AH994" s="62"/>
      <c r="AI994" s="62"/>
      <c r="AJ994" s="62"/>
    </row>
    <row r="995" spans="1:36" outlineLevel="2" x14ac:dyDescent="0.3">
      <c r="A995" s="62" t="s">
        <v>583</v>
      </c>
      <c r="B995" s="62" t="str">
        <f t="shared" si="133"/>
        <v>MRC</v>
      </c>
      <c r="C995" s="63" t="str">
        <f>VLOOKUP(MID(E995,1,4),Sheet1!B$2:H$123,3,)</f>
        <v>VEREENIGING THEATRE</v>
      </c>
      <c r="D995" s="64" t="str">
        <f>VLOOKUP(B995,project!A$2:D$101,2,)</f>
        <v xml:space="preserve">P-MUNICIPAL RUNNING COST                          </v>
      </c>
      <c r="E995" s="63" t="s">
        <v>2379</v>
      </c>
      <c r="F995" s="63" t="s">
        <v>106</v>
      </c>
      <c r="G995" s="65">
        <v>922</v>
      </c>
      <c r="H995" s="65">
        <v>899</v>
      </c>
      <c r="I995" s="66">
        <f>IF(ISERROR(VLOOKUP(CONCATENATE(E995," Total"),[1]salbud19!$E$6:$S$5588,15,)=TRUE),0,VLOOKUP(CONCATENATE(E995," Total"),[1]salbud19!$E$6:$S$5588,15,))</f>
        <v>891</v>
      </c>
      <c r="J995" s="66">
        <f t="shared" si="134"/>
        <v>938</v>
      </c>
      <c r="K995" s="66">
        <f t="shared" si="134"/>
        <v>988</v>
      </c>
      <c r="L995" s="62">
        <v>0</v>
      </c>
      <c r="M995" s="62">
        <v>0</v>
      </c>
      <c r="N995" s="62">
        <v>527.42999999999995</v>
      </c>
      <c r="O995" s="62"/>
      <c r="P995" s="62">
        <v>371.57</v>
      </c>
      <c r="Q995" s="62">
        <v>58.66</v>
      </c>
      <c r="R995" s="62">
        <v>36</v>
      </c>
      <c r="S995" s="62">
        <v>3631</v>
      </c>
      <c r="T995" s="62">
        <v>2130010</v>
      </c>
      <c r="U995" s="65">
        <v>527.42999999999995</v>
      </c>
      <c r="V995" s="65"/>
      <c r="W995" s="65">
        <v>0</v>
      </c>
      <c r="X995" s="65">
        <v>-23</v>
      </c>
      <c r="Y995" s="62">
        <v>0</v>
      </c>
      <c r="Z995" s="62">
        <v>0</v>
      </c>
      <c r="AA995" s="62">
        <v>0</v>
      </c>
      <c r="AB995" s="62">
        <v>0</v>
      </c>
      <c r="AC995" s="62">
        <v>74.25</v>
      </c>
      <c r="AD995" s="62">
        <v>0</v>
      </c>
      <c r="AE995" s="62">
        <v>0</v>
      </c>
      <c r="AF995" s="62">
        <v>0</v>
      </c>
      <c r="AG995" s="62"/>
      <c r="AH995" s="62"/>
      <c r="AI995" s="62"/>
      <c r="AJ995" s="62"/>
    </row>
    <row r="996" spans="1:36" outlineLevel="2" x14ac:dyDescent="0.3">
      <c r="A996" s="62" t="s">
        <v>583</v>
      </c>
      <c r="B996" s="62" t="str">
        <f t="shared" si="133"/>
        <v>MRC</v>
      </c>
      <c r="C996" s="63" t="str">
        <f>VLOOKUP(MID(E996,1,4),Sheet1!B$2:H$123,3,)</f>
        <v>VEREENIGING THEATRE</v>
      </c>
      <c r="D996" s="64" t="str">
        <f>VLOOKUP(B996,project!A$2:D$101,2,)</f>
        <v xml:space="preserve">P-MUNICIPAL RUNNING COST                          </v>
      </c>
      <c r="E996" s="63" t="s">
        <v>2380</v>
      </c>
      <c r="F996" s="63" t="s">
        <v>107</v>
      </c>
      <c r="G996" s="65">
        <v>34878</v>
      </c>
      <c r="H996" s="65">
        <v>31862</v>
      </c>
      <c r="I996" s="66">
        <f>ROUND(IF(ISERROR(VLOOKUP(CONCATENATE(E996," Total"),[1]salbud19!$E$6:$S$5588,15,)=TRUE),0,VLOOKUP(CONCATENATE(E996," Total"),[1]salbud19!$E$6:$S$5588,15,)),0)</f>
        <v>33618</v>
      </c>
      <c r="J996" s="66">
        <f t="shared" si="134"/>
        <v>35400</v>
      </c>
      <c r="K996" s="66">
        <f t="shared" si="134"/>
        <v>37276</v>
      </c>
      <c r="L996" s="62">
        <v>0</v>
      </c>
      <c r="M996" s="62">
        <v>0</v>
      </c>
      <c r="N996" s="62">
        <v>18656.64</v>
      </c>
      <c r="O996" s="62"/>
      <c r="P996" s="62">
        <v>13205.36</v>
      </c>
      <c r="Q996" s="62">
        <v>58.55</v>
      </c>
      <c r="R996" s="62">
        <v>36</v>
      </c>
      <c r="S996" s="62">
        <v>3631</v>
      </c>
      <c r="T996" s="62">
        <v>2130100</v>
      </c>
      <c r="U996" s="65">
        <v>18656.64</v>
      </c>
      <c r="V996" s="65"/>
      <c r="W996" s="65">
        <v>0</v>
      </c>
      <c r="X996" s="65">
        <v>-3016</v>
      </c>
      <c r="Y996" s="62">
        <v>0</v>
      </c>
      <c r="Z996" s="62">
        <v>0</v>
      </c>
      <c r="AA996" s="62">
        <v>0</v>
      </c>
      <c r="AB996" s="62">
        <v>0</v>
      </c>
      <c r="AC996" s="62">
        <v>2640.56</v>
      </c>
      <c r="AD996" s="62">
        <v>0</v>
      </c>
      <c r="AE996" s="62">
        <v>0</v>
      </c>
      <c r="AF996" s="62">
        <v>0</v>
      </c>
      <c r="AG996" s="62"/>
      <c r="AH996" s="62"/>
      <c r="AI996" s="62"/>
      <c r="AJ996" s="62"/>
    </row>
    <row r="997" spans="1:36" outlineLevel="2" x14ac:dyDescent="0.3">
      <c r="A997" s="62" t="s">
        <v>583</v>
      </c>
      <c r="B997" s="62" t="str">
        <f t="shared" si="133"/>
        <v>MRC</v>
      </c>
      <c r="C997" s="63" t="str">
        <f>VLOOKUP(MID(E997,1,4),Sheet1!B$2:H$123,3,)</f>
        <v>VEREENIGING THEATRE</v>
      </c>
      <c r="D997" s="64" t="str">
        <f>VLOOKUP(B997,project!A$2:D$101,2,)</f>
        <v xml:space="preserve">P-MUNICIPAL RUNNING COST                          </v>
      </c>
      <c r="E997" s="63" t="s">
        <v>2381</v>
      </c>
      <c r="F997" s="63" t="s">
        <v>108</v>
      </c>
      <c r="G997" s="65">
        <v>244635</v>
      </c>
      <c r="H997" s="65">
        <v>230184</v>
      </c>
      <c r="I997" s="66">
        <f>ROUND(IF(ISERROR(VLOOKUP(CONCATENATE(E997," Total"),[1]salbud19!$E$6:$S$5588,15,)=TRUE),0,VLOOKUP(CONCATENATE(E997," Total"),[1]salbud19!$E$6:$S$5588,15,)),0)</f>
        <v>251046</v>
      </c>
      <c r="J997" s="66">
        <f t="shared" si="134"/>
        <v>264351</v>
      </c>
      <c r="K997" s="66">
        <f t="shared" si="134"/>
        <v>278362</v>
      </c>
      <c r="L997" s="62">
        <v>0</v>
      </c>
      <c r="M997" s="62">
        <v>0</v>
      </c>
      <c r="N997" s="62">
        <v>133382.34</v>
      </c>
      <c r="O997" s="62"/>
      <c r="P997" s="62">
        <v>96801.66</v>
      </c>
      <c r="Q997" s="62">
        <v>57.94</v>
      </c>
      <c r="R997" s="62">
        <v>36</v>
      </c>
      <c r="S997" s="62">
        <v>3631</v>
      </c>
      <c r="T997" s="62">
        <v>2130200</v>
      </c>
      <c r="U997" s="65">
        <v>133382.34</v>
      </c>
      <c r="V997" s="65"/>
      <c r="W997" s="65">
        <v>0</v>
      </c>
      <c r="X997" s="65">
        <v>-14451</v>
      </c>
      <c r="Y997" s="62">
        <v>0</v>
      </c>
      <c r="Z997" s="62">
        <v>0</v>
      </c>
      <c r="AA997" s="62">
        <v>0</v>
      </c>
      <c r="AB997" s="62">
        <v>0</v>
      </c>
      <c r="AC997" s="62">
        <v>22163.74</v>
      </c>
      <c r="AD997" s="62">
        <v>0</v>
      </c>
      <c r="AE997" s="62">
        <v>0</v>
      </c>
      <c r="AF997" s="62">
        <v>0</v>
      </c>
      <c r="AG997" s="62"/>
      <c r="AH997" s="62"/>
      <c r="AI997" s="62"/>
      <c r="AJ997" s="62"/>
    </row>
    <row r="998" spans="1:36" outlineLevel="2" x14ac:dyDescent="0.3">
      <c r="A998" s="62" t="s">
        <v>583</v>
      </c>
      <c r="B998" s="62" t="str">
        <f t="shared" si="133"/>
        <v>MRC</v>
      </c>
      <c r="C998" s="63" t="str">
        <f>VLOOKUP(MID(E998,1,4),Sheet1!B$2:H$123,3,)</f>
        <v>VEREENIGING THEATRE</v>
      </c>
      <c r="D998" s="64" t="str">
        <f>VLOOKUP(B998,project!A$2:D$101,2,)</f>
        <v xml:space="preserve">P-MUNICIPAL RUNNING COST                          </v>
      </c>
      <c r="E998" s="63" t="s">
        <v>2382</v>
      </c>
      <c r="F998" s="63" t="s">
        <v>109</v>
      </c>
      <c r="G998" s="65">
        <v>383657</v>
      </c>
      <c r="H998" s="65">
        <v>350460</v>
      </c>
      <c r="I998" s="66">
        <f>ROUND(IF(ISERROR(VLOOKUP(CONCATENATE(E998," Total"),[1]salbud19!$E$6:$S$5588,15,)=TRUE),0,VLOOKUP(CONCATENATE(E998," Total"),[1]salbud19!$E$6:$S$5588,15,)),0)</f>
        <v>369795</v>
      </c>
      <c r="J998" s="66">
        <f t="shared" si="134"/>
        <v>389394</v>
      </c>
      <c r="K998" s="66">
        <f t="shared" si="134"/>
        <v>410032</v>
      </c>
      <c r="L998" s="62">
        <v>0</v>
      </c>
      <c r="M998" s="62">
        <v>0</v>
      </c>
      <c r="N998" s="62">
        <v>205223.04000000001</v>
      </c>
      <c r="O998" s="62"/>
      <c r="P998" s="62">
        <v>145236.96</v>
      </c>
      <c r="Q998" s="62">
        <v>58.55</v>
      </c>
      <c r="R998" s="62">
        <v>36</v>
      </c>
      <c r="S998" s="62">
        <v>3631</v>
      </c>
      <c r="T998" s="62">
        <v>2130300</v>
      </c>
      <c r="U998" s="65">
        <v>205223.04000000001</v>
      </c>
      <c r="V998" s="65"/>
      <c r="W998" s="65">
        <v>0</v>
      </c>
      <c r="X998" s="65">
        <v>-33197</v>
      </c>
      <c r="Y998" s="62">
        <v>0</v>
      </c>
      <c r="Z998" s="62">
        <v>0</v>
      </c>
      <c r="AA998" s="62">
        <v>0</v>
      </c>
      <c r="AB998" s="62">
        <v>0</v>
      </c>
      <c r="AC998" s="62">
        <v>29046.16</v>
      </c>
      <c r="AD998" s="62">
        <v>0</v>
      </c>
      <c r="AE998" s="62">
        <v>0</v>
      </c>
      <c r="AF998" s="62">
        <v>0</v>
      </c>
      <c r="AG998" s="62"/>
      <c r="AH998" s="62"/>
      <c r="AI998" s="62"/>
      <c r="AJ998" s="62"/>
    </row>
    <row r="999" spans="1:36" outlineLevel="2" x14ac:dyDescent="0.3">
      <c r="A999" s="62" t="s">
        <v>583</v>
      </c>
      <c r="B999" s="62" t="str">
        <f t="shared" si="133"/>
        <v>MRC</v>
      </c>
      <c r="C999" s="63" t="str">
        <f>VLOOKUP(MID(E999,1,4),Sheet1!B$2:H$123,3,)</f>
        <v>VEREENIGING THEATRE</v>
      </c>
      <c r="D999" s="64" t="str">
        <f>VLOOKUP(B999,project!A$2:D$101,2,)</f>
        <v xml:space="preserve">P-MUNICIPAL RUNNING COST                          </v>
      </c>
      <c r="E999" s="63" t="s">
        <v>2383</v>
      </c>
      <c r="F999" s="63" t="s">
        <v>110</v>
      </c>
      <c r="G999" s="65">
        <v>17747</v>
      </c>
      <c r="H999" s="65">
        <v>16065</v>
      </c>
      <c r="I999" s="66">
        <f>ROUND(IF(ISERROR(VLOOKUP(CONCATENATE(E999," Total"),[1]salbud19!$E$6:$S$5588,15,)=TRUE),0,VLOOKUP(CONCATENATE(E999," Total"),[1]salbud19!$E$6:$S$5588,15,)),0)</f>
        <v>16062</v>
      </c>
      <c r="J999" s="66">
        <f t="shared" si="134"/>
        <v>16913</v>
      </c>
      <c r="K999" s="66">
        <f t="shared" si="134"/>
        <v>17809</v>
      </c>
      <c r="L999" s="62">
        <v>0</v>
      </c>
      <c r="M999" s="62">
        <v>0</v>
      </c>
      <c r="N999" s="62">
        <v>9369.36</v>
      </c>
      <c r="O999" s="62"/>
      <c r="P999" s="62">
        <v>6695.64</v>
      </c>
      <c r="Q999" s="62">
        <v>58.32</v>
      </c>
      <c r="R999" s="62">
        <v>36</v>
      </c>
      <c r="S999" s="62">
        <v>3631</v>
      </c>
      <c r="T999" s="62">
        <v>2130400</v>
      </c>
      <c r="U999" s="65">
        <v>9369.36</v>
      </c>
      <c r="V999" s="65"/>
      <c r="W999" s="65">
        <v>0</v>
      </c>
      <c r="X999" s="65">
        <v>-1682</v>
      </c>
      <c r="Y999" s="62">
        <v>0</v>
      </c>
      <c r="Z999" s="62">
        <v>0</v>
      </c>
      <c r="AA999" s="62">
        <v>0</v>
      </c>
      <c r="AB999" s="62">
        <v>0</v>
      </c>
      <c r="AC999" s="62">
        <v>1338.48</v>
      </c>
      <c r="AD999" s="62">
        <v>0</v>
      </c>
      <c r="AE999" s="62">
        <v>0</v>
      </c>
      <c r="AF999" s="62">
        <v>0</v>
      </c>
      <c r="AG999" s="62"/>
      <c r="AH999" s="62"/>
      <c r="AI999" s="62"/>
      <c r="AJ999" s="62"/>
    </row>
    <row r="1000" spans="1:36" outlineLevel="2" x14ac:dyDescent="0.3">
      <c r="A1000" s="62" t="s">
        <v>583</v>
      </c>
      <c r="B1000" s="62" t="str">
        <f t="shared" si="133"/>
        <v>MRC</v>
      </c>
      <c r="C1000" s="63" t="str">
        <f>VLOOKUP(MID(E1000,1,4),Sheet1!B$2:H$123,3,)</f>
        <v>VEREENIGING THEATRE</v>
      </c>
      <c r="D1000" s="64" t="str">
        <f>VLOOKUP(B1000,project!A$2:D$101,2,)</f>
        <v xml:space="preserve">P-MUNICIPAL RUNNING COST                          </v>
      </c>
      <c r="E1000" s="63" t="s">
        <v>2384</v>
      </c>
      <c r="F1000" s="63" t="s">
        <v>198</v>
      </c>
      <c r="G1000" s="65">
        <v>0</v>
      </c>
      <c r="H1000" s="65">
        <v>19959</v>
      </c>
      <c r="I1000" s="66">
        <f>ROUND(IF(ISERROR(VLOOKUP(CONCATENATE(E1000," Total"),[1]salbud19!$E$6:$S$5588,15,)=TRUE),0,VLOOKUP(CONCATENATE(E1000," Total"),[1]salbud19!$E$6:$S$5588,15,)),0)</f>
        <v>19808</v>
      </c>
      <c r="J1000" s="66">
        <f t="shared" si="134"/>
        <v>20858</v>
      </c>
      <c r="K1000" s="66">
        <f t="shared" si="134"/>
        <v>21963</v>
      </c>
      <c r="L1000" s="62">
        <v>0</v>
      </c>
      <c r="M1000" s="62">
        <v>0</v>
      </c>
      <c r="N1000" s="62">
        <v>12177.82</v>
      </c>
      <c r="O1000" s="62"/>
      <c r="P1000" s="62">
        <v>7781.18</v>
      </c>
      <c r="Q1000" s="62">
        <v>61.01</v>
      </c>
      <c r="R1000" s="62">
        <v>36</v>
      </c>
      <c r="S1000" s="62">
        <v>3631</v>
      </c>
      <c r="T1000" s="62">
        <v>2305410</v>
      </c>
      <c r="U1000" s="65">
        <v>12177.82</v>
      </c>
      <c r="V1000" s="65"/>
      <c r="W1000" s="65">
        <v>19959</v>
      </c>
      <c r="X1000" s="65">
        <v>0</v>
      </c>
      <c r="Y1000" s="62">
        <v>0</v>
      </c>
      <c r="Z1000" s="62">
        <v>0</v>
      </c>
      <c r="AA1000" s="62">
        <v>0</v>
      </c>
      <c r="AB1000" s="62">
        <v>0</v>
      </c>
      <c r="AC1000" s="62">
        <v>1484.87</v>
      </c>
      <c r="AD1000" s="62">
        <v>0</v>
      </c>
      <c r="AE1000" s="62">
        <v>0</v>
      </c>
      <c r="AF1000" s="62">
        <v>0</v>
      </c>
      <c r="AG1000" s="62"/>
      <c r="AH1000" s="62"/>
      <c r="AI1000" s="62"/>
      <c r="AJ1000" s="62"/>
    </row>
    <row r="1001" spans="1:36" s="30" customFormat="1" outlineLevel="1" x14ac:dyDescent="0.3">
      <c r="A1001" s="72"/>
      <c r="B1001" s="72"/>
      <c r="C1001" s="73" t="s">
        <v>3542</v>
      </c>
      <c r="D1001" s="59"/>
      <c r="E1001" s="73"/>
      <c r="F1001" s="73"/>
      <c r="G1001" s="74">
        <f>SUBTOTAL(9,G991:G1000)</f>
        <v>2896717</v>
      </c>
      <c r="H1001" s="74">
        <f>SUBTOTAL(9,H991:H1000)</f>
        <v>2623632</v>
      </c>
      <c r="I1001" s="75">
        <f>SUBTOTAL(9,I991:I1000)</f>
        <v>2521617</v>
      </c>
      <c r="J1001" s="75">
        <f>SUBTOTAL(9,J991:J1000)</f>
        <v>2655262</v>
      </c>
      <c r="K1001" s="75">
        <f>SUBTOTAL(9,K991:K1000)</f>
        <v>2795990</v>
      </c>
      <c r="L1001" s="72"/>
      <c r="M1001" s="72"/>
      <c r="N1001" s="72"/>
      <c r="O1001" s="72"/>
      <c r="P1001" s="72"/>
      <c r="Q1001" s="72"/>
      <c r="R1001" s="72"/>
      <c r="S1001" s="72"/>
      <c r="T1001" s="72"/>
      <c r="U1001" s="74"/>
      <c r="V1001" s="74"/>
      <c r="W1001" s="74"/>
      <c r="X1001" s="74"/>
      <c r="Y1001" s="72"/>
      <c r="Z1001" s="72"/>
      <c r="AA1001" s="72"/>
      <c r="AB1001" s="72"/>
      <c r="AC1001" s="72"/>
      <c r="AD1001" s="72"/>
      <c r="AE1001" s="72"/>
      <c r="AF1001" s="72"/>
      <c r="AG1001" s="72"/>
      <c r="AH1001" s="72"/>
      <c r="AI1001" s="72"/>
      <c r="AJ1001" s="72"/>
    </row>
    <row r="1002" spans="1:36" outlineLevel="2" x14ac:dyDescent="0.3">
      <c r="A1002" s="62" t="s">
        <v>583</v>
      </c>
      <c r="B1002" s="62" t="str">
        <f t="shared" ref="B1002:B1010" si="135">MID(E1002,14,3)</f>
        <v>MRC</v>
      </c>
      <c r="C1002" s="63" t="str">
        <f>VLOOKUP(MID(E1002,1,4),Sheet1!B$2:H$123,3,)</f>
        <v>MPHATLALATSANE THEATRE</v>
      </c>
      <c r="D1002" s="64" t="str">
        <f>VLOOKUP(B1002,project!A$2:D$101,2,)</f>
        <v xml:space="preserve">P-MUNICIPAL RUNNING COST                          </v>
      </c>
      <c r="E1002" s="63" t="s">
        <v>2400</v>
      </c>
      <c r="F1002" s="63" t="s">
        <v>98</v>
      </c>
      <c r="G1002" s="65">
        <v>781902</v>
      </c>
      <c r="H1002" s="65">
        <v>623568</v>
      </c>
      <c r="I1002" s="66">
        <f>ROUND(IF(ISERROR(VLOOKUP(CONCATENATE(E1002," Total"),[1]salbud19!$E$6:$S$5588,15,)=TRUE),0,VLOOKUP(CONCATENATE(E1002," Total"),[1]salbud19!$E$6:$S$5588,15,)),0)</f>
        <v>660982</v>
      </c>
      <c r="J1002" s="66">
        <f t="shared" ref="J1002:K1010" si="136">ROUND(SUM(I1002*5.3%)+I1002,0)</f>
        <v>696014</v>
      </c>
      <c r="K1002" s="66">
        <f t="shared" si="136"/>
        <v>732903</v>
      </c>
      <c r="L1002" s="62">
        <v>0</v>
      </c>
      <c r="M1002" s="62">
        <v>0</v>
      </c>
      <c r="N1002" s="62">
        <v>363748</v>
      </c>
      <c r="O1002" s="62"/>
      <c r="P1002" s="62">
        <v>259820</v>
      </c>
      <c r="Q1002" s="62">
        <v>58.33</v>
      </c>
      <c r="R1002" s="62">
        <v>36</v>
      </c>
      <c r="S1002" s="62">
        <v>3632</v>
      </c>
      <c r="T1002" s="62">
        <v>2110010</v>
      </c>
      <c r="U1002" s="65">
        <v>363748</v>
      </c>
      <c r="V1002" s="65"/>
      <c r="W1002" s="65">
        <v>0</v>
      </c>
      <c r="X1002" s="65">
        <v>-158334</v>
      </c>
      <c r="Y1002" s="62">
        <v>0</v>
      </c>
      <c r="Z1002" s="62">
        <v>0</v>
      </c>
      <c r="AA1002" s="62">
        <v>0</v>
      </c>
      <c r="AB1002" s="62">
        <v>0</v>
      </c>
      <c r="AC1002" s="62">
        <v>51964</v>
      </c>
      <c r="AD1002" s="62">
        <v>0</v>
      </c>
      <c r="AE1002" s="62">
        <v>0</v>
      </c>
      <c r="AF1002" s="62">
        <v>0</v>
      </c>
      <c r="AG1002" s="62"/>
      <c r="AH1002" s="62"/>
      <c r="AI1002" s="62"/>
      <c r="AJ1002" s="62"/>
    </row>
    <row r="1003" spans="1:36" outlineLevel="2" x14ac:dyDescent="0.3">
      <c r="A1003" s="62" t="s">
        <v>583</v>
      </c>
      <c r="B1003" s="62" t="str">
        <f t="shared" si="135"/>
        <v>MRC</v>
      </c>
      <c r="C1003" s="63" t="str">
        <f>VLOOKUP(MID(E1003,1,4),Sheet1!B$2:H$123,3,)</f>
        <v>MPHATLALATSANE THEATRE</v>
      </c>
      <c r="D1003" s="64" t="str">
        <f>VLOOKUP(B1003,project!A$2:D$101,2,)</f>
        <v xml:space="preserve">P-MUNICIPAL RUNNING COST                          </v>
      </c>
      <c r="E1003" s="63" t="s">
        <v>2401</v>
      </c>
      <c r="F1003" s="63" t="s">
        <v>99</v>
      </c>
      <c r="G1003" s="65">
        <v>65159</v>
      </c>
      <c r="H1003" s="65">
        <v>51964</v>
      </c>
      <c r="I1003" s="66">
        <f>ROUND(IF(ISERROR(VLOOKUP(CONCATENATE(E1003," Total"),[1]salbud19!$E$6:$S$5588,15,)=TRUE),0,VLOOKUP(CONCATENATE(E1003," Total"),[1]salbud19!$E$6:$S$5588,15,)),0)</f>
        <v>55082</v>
      </c>
      <c r="J1003" s="66">
        <f t="shared" si="136"/>
        <v>58001</v>
      </c>
      <c r="K1003" s="66">
        <f t="shared" si="136"/>
        <v>61075</v>
      </c>
      <c r="L1003" s="62">
        <v>0</v>
      </c>
      <c r="M1003" s="62">
        <v>0</v>
      </c>
      <c r="N1003" s="62">
        <v>51964</v>
      </c>
      <c r="O1003" s="62"/>
      <c r="P1003" s="62">
        <v>0</v>
      </c>
      <c r="Q1003" s="62">
        <v>100</v>
      </c>
      <c r="R1003" s="62">
        <v>36</v>
      </c>
      <c r="S1003" s="62">
        <v>3632</v>
      </c>
      <c r="T1003" s="62">
        <v>2110100</v>
      </c>
      <c r="U1003" s="65">
        <v>51964</v>
      </c>
      <c r="V1003" s="65"/>
      <c r="W1003" s="65">
        <v>0</v>
      </c>
      <c r="X1003" s="65">
        <v>-13195</v>
      </c>
      <c r="Y1003" s="62">
        <v>0</v>
      </c>
      <c r="Z1003" s="62">
        <v>0</v>
      </c>
      <c r="AA1003" s="62">
        <v>0</v>
      </c>
      <c r="AB1003" s="62">
        <v>0</v>
      </c>
      <c r="AC1003" s="62">
        <v>0</v>
      </c>
      <c r="AD1003" s="62">
        <v>0</v>
      </c>
      <c r="AE1003" s="62">
        <v>0</v>
      </c>
      <c r="AF1003" s="62">
        <v>0</v>
      </c>
      <c r="AG1003" s="62"/>
      <c r="AH1003" s="62"/>
      <c r="AI1003" s="62"/>
      <c r="AJ1003" s="62"/>
    </row>
    <row r="1004" spans="1:36" outlineLevel="2" x14ac:dyDescent="0.3">
      <c r="A1004" s="62" t="s">
        <v>583</v>
      </c>
      <c r="B1004" s="62" t="str">
        <f t="shared" si="135"/>
        <v>MRC</v>
      </c>
      <c r="C1004" s="63" t="str">
        <f>VLOOKUP(MID(E1004,1,4),Sheet1!B$2:H$123,3,)</f>
        <v>MPHATLALATSANE THEATRE</v>
      </c>
      <c r="D1004" s="64" t="str">
        <f>VLOOKUP(B1004,project!A$2:D$101,2,)</f>
        <v xml:space="preserve">P-MUNICIPAL RUNNING COST                          </v>
      </c>
      <c r="E1004" s="63" t="s">
        <v>2402</v>
      </c>
      <c r="F1004" s="63" t="s">
        <v>104</v>
      </c>
      <c r="G1004" s="65">
        <v>91860</v>
      </c>
      <c r="H1004" s="65">
        <v>80000</v>
      </c>
      <c r="I1004" s="66">
        <f>ROUND(IF(ISERROR(VLOOKUP(CONCATENATE(E1004," Total"),[1]salbud19!$E$6:$S$5588,15,)=TRUE),0,VLOOKUP(CONCATENATE(E1004," Total"),[1]salbud19!$E$6:$S$5588,15,)),0)</f>
        <v>0</v>
      </c>
      <c r="J1004" s="66">
        <f t="shared" si="136"/>
        <v>0</v>
      </c>
      <c r="K1004" s="66">
        <f t="shared" si="136"/>
        <v>0</v>
      </c>
      <c r="L1004" s="62">
        <v>0</v>
      </c>
      <c r="M1004" s="62">
        <v>0</v>
      </c>
      <c r="N1004" s="62">
        <v>45628.02</v>
      </c>
      <c r="O1004" s="62"/>
      <c r="P1004" s="62">
        <v>34371.980000000003</v>
      </c>
      <c r="Q1004" s="62">
        <v>57.03</v>
      </c>
      <c r="R1004" s="62">
        <v>36</v>
      </c>
      <c r="S1004" s="62">
        <v>3632</v>
      </c>
      <c r="T1004" s="62">
        <v>2110380</v>
      </c>
      <c r="U1004" s="65">
        <v>45628.02</v>
      </c>
      <c r="V1004" s="65"/>
      <c r="W1004" s="65">
        <v>0</v>
      </c>
      <c r="X1004" s="65">
        <v>-11860</v>
      </c>
      <c r="Y1004" s="62">
        <v>0</v>
      </c>
      <c r="Z1004" s="62">
        <v>0</v>
      </c>
      <c r="AA1004" s="62">
        <v>0</v>
      </c>
      <c r="AB1004" s="62">
        <v>0</v>
      </c>
      <c r="AC1004" s="62">
        <v>0</v>
      </c>
      <c r="AD1004" s="62">
        <v>0</v>
      </c>
      <c r="AE1004" s="62">
        <v>0</v>
      </c>
      <c r="AF1004" s="62">
        <v>0</v>
      </c>
      <c r="AG1004" s="62"/>
      <c r="AH1004" s="62"/>
      <c r="AI1004" s="62"/>
      <c r="AJ1004" s="62"/>
    </row>
    <row r="1005" spans="1:36" outlineLevel="2" x14ac:dyDescent="0.3">
      <c r="A1005" s="62" t="s">
        <v>583</v>
      </c>
      <c r="B1005" s="62" t="str">
        <f t="shared" si="135"/>
        <v>MRC</v>
      </c>
      <c r="C1005" s="63" t="str">
        <f>VLOOKUP(MID(E1005,1,4),Sheet1!B$2:H$123,3,)</f>
        <v>MPHATLALATSANE THEATRE</v>
      </c>
      <c r="D1005" s="64" t="str">
        <f>VLOOKUP(B1005,project!A$2:D$101,2,)</f>
        <v xml:space="preserve">P-MUNICIPAL RUNNING COST                          </v>
      </c>
      <c r="E1005" s="63" t="s">
        <v>2403</v>
      </c>
      <c r="F1005" s="63" t="s">
        <v>106</v>
      </c>
      <c r="G1005" s="65">
        <v>461</v>
      </c>
      <c r="H1005" s="65">
        <v>396</v>
      </c>
      <c r="I1005" s="66">
        <f>IF(ISERROR(VLOOKUP(CONCATENATE(E1005," Total"),[1]salbud19!$E$6:$S$5588,15,)=TRUE),0,VLOOKUP(CONCATENATE(E1005," Total"),[1]salbud19!$E$6:$S$5588,15,))</f>
        <v>396</v>
      </c>
      <c r="J1005" s="66">
        <f t="shared" si="136"/>
        <v>417</v>
      </c>
      <c r="K1005" s="66">
        <f t="shared" si="136"/>
        <v>439</v>
      </c>
      <c r="L1005" s="62">
        <v>0</v>
      </c>
      <c r="M1005" s="62">
        <v>0</v>
      </c>
      <c r="N1005" s="62">
        <v>231</v>
      </c>
      <c r="O1005" s="62"/>
      <c r="P1005" s="62">
        <v>165</v>
      </c>
      <c r="Q1005" s="62">
        <v>58.33</v>
      </c>
      <c r="R1005" s="62">
        <v>36</v>
      </c>
      <c r="S1005" s="62">
        <v>3632</v>
      </c>
      <c r="T1005" s="62">
        <v>2130010</v>
      </c>
      <c r="U1005" s="65">
        <v>231</v>
      </c>
      <c r="V1005" s="65"/>
      <c r="W1005" s="65">
        <v>0</v>
      </c>
      <c r="X1005" s="65">
        <v>-65</v>
      </c>
      <c r="Y1005" s="62">
        <v>0</v>
      </c>
      <c r="Z1005" s="62">
        <v>0</v>
      </c>
      <c r="AA1005" s="62">
        <v>0</v>
      </c>
      <c r="AB1005" s="62">
        <v>0</v>
      </c>
      <c r="AC1005" s="62">
        <v>33</v>
      </c>
      <c r="AD1005" s="62">
        <v>0</v>
      </c>
      <c r="AE1005" s="62">
        <v>0</v>
      </c>
      <c r="AF1005" s="62">
        <v>0</v>
      </c>
      <c r="AG1005" s="62"/>
      <c r="AH1005" s="62"/>
      <c r="AI1005" s="62"/>
      <c r="AJ1005" s="62"/>
    </row>
    <row r="1006" spans="1:36" outlineLevel="2" x14ac:dyDescent="0.3">
      <c r="A1006" s="62" t="s">
        <v>583</v>
      </c>
      <c r="B1006" s="62" t="str">
        <f t="shared" si="135"/>
        <v>MRC</v>
      </c>
      <c r="C1006" s="63" t="str">
        <f>VLOOKUP(MID(E1006,1,4),Sheet1!B$2:H$123,3,)</f>
        <v>MPHATLALATSANE THEATRE</v>
      </c>
      <c r="D1006" s="64" t="str">
        <f>VLOOKUP(B1006,project!A$2:D$101,2,)</f>
        <v xml:space="preserve">P-MUNICIPAL RUNNING COST                          </v>
      </c>
      <c r="E1006" s="63" t="s">
        <v>2404</v>
      </c>
      <c r="F1006" s="63" t="s">
        <v>107</v>
      </c>
      <c r="G1006" s="65">
        <v>15638</v>
      </c>
      <c r="H1006" s="65">
        <v>12472</v>
      </c>
      <c r="I1006" s="66">
        <f>ROUND(IF(ISERROR(VLOOKUP(CONCATENATE(E1006," Total"),[1]salbud19!$E$6:$S$5588,15,)=TRUE),0,VLOOKUP(CONCATENATE(E1006," Total"),[1]salbud19!$E$6:$S$5588,15,)),0)</f>
        <v>13220</v>
      </c>
      <c r="J1006" s="66">
        <f t="shared" si="136"/>
        <v>13921</v>
      </c>
      <c r="K1006" s="66">
        <f t="shared" si="136"/>
        <v>14659</v>
      </c>
      <c r="L1006" s="62">
        <v>0</v>
      </c>
      <c r="M1006" s="62">
        <v>0</v>
      </c>
      <c r="N1006" s="62">
        <v>7274.96</v>
      </c>
      <c r="O1006" s="62"/>
      <c r="P1006" s="62">
        <v>5197.04</v>
      </c>
      <c r="Q1006" s="62">
        <v>58.33</v>
      </c>
      <c r="R1006" s="62">
        <v>36</v>
      </c>
      <c r="S1006" s="62">
        <v>3632</v>
      </c>
      <c r="T1006" s="62">
        <v>2130100</v>
      </c>
      <c r="U1006" s="65">
        <v>7274.96</v>
      </c>
      <c r="V1006" s="65"/>
      <c r="W1006" s="65">
        <v>0</v>
      </c>
      <c r="X1006" s="65">
        <v>-3166</v>
      </c>
      <c r="Y1006" s="62">
        <v>0</v>
      </c>
      <c r="Z1006" s="62">
        <v>0</v>
      </c>
      <c r="AA1006" s="62">
        <v>0</v>
      </c>
      <c r="AB1006" s="62">
        <v>0</v>
      </c>
      <c r="AC1006" s="62">
        <v>1039.28</v>
      </c>
      <c r="AD1006" s="62">
        <v>0</v>
      </c>
      <c r="AE1006" s="62">
        <v>0</v>
      </c>
      <c r="AF1006" s="62">
        <v>0</v>
      </c>
      <c r="AG1006" s="62"/>
      <c r="AH1006" s="62"/>
      <c r="AI1006" s="62"/>
      <c r="AJ1006" s="62"/>
    </row>
    <row r="1007" spans="1:36" outlineLevel="2" x14ac:dyDescent="0.3">
      <c r="A1007" s="62" t="s">
        <v>583</v>
      </c>
      <c r="B1007" s="62" t="str">
        <f t="shared" si="135"/>
        <v>MRC</v>
      </c>
      <c r="C1007" s="63" t="str">
        <f>VLOOKUP(MID(E1007,1,4),Sheet1!B$2:H$123,3,)</f>
        <v>MPHATLALATSANE THEATRE</v>
      </c>
      <c r="D1007" s="64" t="str">
        <f>VLOOKUP(B1007,project!A$2:D$101,2,)</f>
        <v xml:space="preserve">P-MUNICIPAL RUNNING COST                          </v>
      </c>
      <c r="E1007" s="63" t="s">
        <v>2405</v>
      </c>
      <c r="F1007" s="63" t="s">
        <v>108</v>
      </c>
      <c r="G1007" s="65">
        <v>92188</v>
      </c>
      <c r="H1007" s="65">
        <v>50775</v>
      </c>
      <c r="I1007" s="66">
        <f>ROUND(IF(ISERROR(VLOOKUP(CONCATENATE(E1007," Total"),[1]salbud19!$E$6:$S$5588,15,)=TRUE),0,VLOOKUP(CONCATENATE(E1007," Total"),[1]salbud19!$E$6:$S$5588,15,)),0)</f>
        <v>55531</v>
      </c>
      <c r="J1007" s="66">
        <f t="shared" si="136"/>
        <v>58474</v>
      </c>
      <c r="K1007" s="66">
        <f t="shared" si="136"/>
        <v>61573</v>
      </c>
      <c r="L1007" s="62">
        <v>0</v>
      </c>
      <c r="M1007" s="62">
        <v>0</v>
      </c>
      <c r="N1007" s="62">
        <v>27636.29</v>
      </c>
      <c r="O1007" s="62"/>
      <c r="P1007" s="62">
        <v>23138.71</v>
      </c>
      <c r="Q1007" s="62">
        <v>54.42</v>
      </c>
      <c r="R1007" s="62">
        <v>36</v>
      </c>
      <c r="S1007" s="62">
        <v>3632</v>
      </c>
      <c r="T1007" s="62">
        <v>2130200</v>
      </c>
      <c r="U1007" s="65">
        <v>27636.29</v>
      </c>
      <c r="V1007" s="65"/>
      <c r="W1007" s="65">
        <v>0</v>
      </c>
      <c r="X1007" s="65">
        <v>-41413</v>
      </c>
      <c r="Y1007" s="62">
        <v>0</v>
      </c>
      <c r="Z1007" s="62">
        <v>0</v>
      </c>
      <c r="AA1007" s="62">
        <v>0</v>
      </c>
      <c r="AB1007" s="62">
        <v>0</v>
      </c>
      <c r="AC1007" s="62">
        <v>4627.58</v>
      </c>
      <c r="AD1007" s="62">
        <v>0</v>
      </c>
      <c r="AE1007" s="62">
        <v>0</v>
      </c>
      <c r="AF1007" s="62">
        <v>0</v>
      </c>
      <c r="AG1007" s="62"/>
      <c r="AH1007" s="62"/>
      <c r="AI1007" s="62"/>
      <c r="AJ1007" s="62"/>
    </row>
    <row r="1008" spans="1:36" outlineLevel="2" x14ac:dyDescent="0.3">
      <c r="A1008" s="62" t="s">
        <v>583</v>
      </c>
      <c r="B1008" s="62" t="str">
        <f t="shared" si="135"/>
        <v>MRC</v>
      </c>
      <c r="C1008" s="63" t="str">
        <f>VLOOKUP(MID(E1008,1,4),Sheet1!B$2:H$123,3,)</f>
        <v>MPHATLALATSANE THEATRE</v>
      </c>
      <c r="D1008" s="64" t="str">
        <f>VLOOKUP(B1008,project!A$2:D$101,2,)</f>
        <v xml:space="preserve">P-MUNICIPAL RUNNING COST                          </v>
      </c>
      <c r="E1008" s="63" t="s">
        <v>2406</v>
      </c>
      <c r="F1008" s="63" t="s">
        <v>109</v>
      </c>
      <c r="G1008" s="65">
        <v>172018</v>
      </c>
      <c r="H1008" s="65">
        <v>137188</v>
      </c>
      <c r="I1008" s="66">
        <f>ROUND(IF(ISERROR(VLOOKUP(CONCATENATE(E1008," Total"),[1]salbud19!$E$6:$S$5588,15,)=TRUE),0,VLOOKUP(CONCATENATE(E1008," Total"),[1]salbud19!$E$6:$S$5588,15,)),0)</f>
        <v>145416</v>
      </c>
      <c r="J1008" s="66">
        <f t="shared" si="136"/>
        <v>153123</v>
      </c>
      <c r="K1008" s="66">
        <f t="shared" si="136"/>
        <v>161239</v>
      </c>
      <c r="L1008" s="62">
        <v>0</v>
      </c>
      <c r="M1008" s="62">
        <v>0</v>
      </c>
      <c r="N1008" s="62">
        <v>80024.56</v>
      </c>
      <c r="O1008" s="62"/>
      <c r="P1008" s="62">
        <v>57163.44</v>
      </c>
      <c r="Q1008" s="62">
        <v>58.33</v>
      </c>
      <c r="R1008" s="62">
        <v>36</v>
      </c>
      <c r="S1008" s="62">
        <v>3632</v>
      </c>
      <c r="T1008" s="62">
        <v>2130300</v>
      </c>
      <c r="U1008" s="65">
        <v>80024.56</v>
      </c>
      <c r="V1008" s="65"/>
      <c r="W1008" s="65">
        <v>0</v>
      </c>
      <c r="X1008" s="65">
        <v>-34830</v>
      </c>
      <c r="Y1008" s="62">
        <v>0</v>
      </c>
      <c r="Z1008" s="62">
        <v>0</v>
      </c>
      <c r="AA1008" s="62">
        <v>0</v>
      </c>
      <c r="AB1008" s="62">
        <v>0</v>
      </c>
      <c r="AC1008" s="62">
        <v>11432.08</v>
      </c>
      <c r="AD1008" s="62">
        <v>0</v>
      </c>
      <c r="AE1008" s="62">
        <v>0</v>
      </c>
      <c r="AF1008" s="62">
        <v>0</v>
      </c>
      <c r="AG1008" s="62"/>
      <c r="AH1008" s="62"/>
      <c r="AI1008" s="62"/>
      <c r="AJ1008" s="62"/>
    </row>
    <row r="1009" spans="1:36" outlineLevel="2" x14ac:dyDescent="0.3">
      <c r="A1009" s="62" t="s">
        <v>583</v>
      </c>
      <c r="B1009" s="62" t="str">
        <f t="shared" si="135"/>
        <v>MRC</v>
      </c>
      <c r="C1009" s="63" t="str">
        <f>VLOOKUP(MID(E1009,1,4),Sheet1!B$2:H$123,3,)</f>
        <v>MPHATLALATSANE THEATRE</v>
      </c>
      <c r="D1009" s="64" t="str">
        <f>VLOOKUP(B1009,project!A$2:D$101,2,)</f>
        <v xml:space="preserve">P-MUNICIPAL RUNNING COST                          </v>
      </c>
      <c r="E1009" s="63" t="s">
        <v>2407</v>
      </c>
      <c r="F1009" s="63" t="s">
        <v>110</v>
      </c>
      <c r="G1009" s="65">
        <v>8923</v>
      </c>
      <c r="H1009" s="65">
        <v>7140</v>
      </c>
      <c r="I1009" s="66">
        <f>ROUND(IF(ISERROR(VLOOKUP(CONCATENATE(E1009," Total"),[1]salbud19!$E$6:$S$5588,15,)=TRUE),0,VLOOKUP(CONCATENATE(E1009," Total"),[1]salbud19!$E$6:$S$5588,15,)),0)</f>
        <v>7139</v>
      </c>
      <c r="J1009" s="66">
        <f t="shared" si="136"/>
        <v>7517</v>
      </c>
      <c r="K1009" s="66">
        <f t="shared" si="136"/>
        <v>7915</v>
      </c>
      <c r="L1009" s="62">
        <v>0</v>
      </c>
      <c r="M1009" s="62">
        <v>0</v>
      </c>
      <c r="N1009" s="62">
        <v>4164.16</v>
      </c>
      <c r="O1009" s="62"/>
      <c r="P1009" s="62">
        <v>2975.84</v>
      </c>
      <c r="Q1009" s="62">
        <v>58.32</v>
      </c>
      <c r="R1009" s="62">
        <v>36</v>
      </c>
      <c r="S1009" s="62">
        <v>3632</v>
      </c>
      <c r="T1009" s="62">
        <v>2130400</v>
      </c>
      <c r="U1009" s="65">
        <v>4164.16</v>
      </c>
      <c r="V1009" s="65"/>
      <c r="W1009" s="65">
        <v>0</v>
      </c>
      <c r="X1009" s="65">
        <v>-1783</v>
      </c>
      <c r="Y1009" s="62">
        <v>0</v>
      </c>
      <c r="Z1009" s="62">
        <v>0</v>
      </c>
      <c r="AA1009" s="62">
        <v>0</v>
      </c>
      <c r="AB1009" s="62">
        <v>0</v>
      </c>
      <c r="AC1009" s="62">
        <v>594.88</v>
      </c>
      <c r="AD1009" s="62">
        <v>0</v>
      </c>
      <c r="AE1009" s="62">
        <v>0</v>
      </c>
      <c r="AF1009" s="62">
        <v>0</v>
      </c>
      <c r="AG1009" s="62"/>
      <c r="AH1009" s="62"/>
      <c r="AI1009" s="62"/>
      <c r="AJ1009" s="62"/>
    </row>
    <row r="1010" spans="1:36" outlineLevel="2" x14ac:dyDescent="0.3">
      <c r="A1010" s="62" t="s">
        <v>583</v>
      </c>
      <c r="B1010" s="62" t="str">
        <f t="shared" si="135"/>
        <v>MRC</v>
      </c>
      <c r="C1010" s="63" t="str">
        <f>VLOOKUP(MID(E1010,1,4),Sheet1!B$2:H$123,3,)</f>
        <v>MPHATLALATSANE THEATRE</v>
      </c>
      <c r="D1010" s="64" t="str">
        <f>VLOOKUP(B1010,project!A$2:D$101,2,)</f>
        <v xml:space="preserve">P-MUNICIPAL RUNNING COST                          </v>
      </c>
      <c r="E1010" s="63" t="s">
        <v>2408</v>
      </c>
      <c r="F1010" s="63" t="s">
        <v>198</v>
      </c>
      <c r="G1010" s="65">
        <v>0</v>
      </c>
      <c r="H1010" s="65">
        <v>7340</v>
      </c>
      <c r="I1010" s="66">
        <f>ROUND(IF(ISERROR(VLOOKUP(CONCATENATE(E1010," Total"),[1]salbud19!$E$6:$S$5588,15,)=TRUE),0,VLOOKUP(CONCATENATE(E1010," Total"),[1]salbud19!$E$6:$S$5588,15,)),0)</f>
        <v>7352</v>
      </c>
      <c r="J1010" s="66">
        <f t="shared" si="136"/>
        <v>7742</v>
      </c>
      <c r="K1010" s="66">
        <f t="shared" si="136"/>
        <v>8152</v>
      </c>
      <c r="L1010" s="62">
        <v>0</v>
      </c>
      <c r="M1010" s="62">
        <v>0</v>
      </c>
      <c r="N1010" s="62">
        <v>4689.59</v>
      </c>
      <c r="O1010" s="62"/>
      <c r="P1010" s="62">
        <v>2650.41</v>
      </c>
      <c r="Q1010" s="62">
        <v>63.89</v>
      </c>
      <c r="R1010" s="62">
        <v>36</v>
      </c>
      <c r="S1010" s="62">
        <v>3632</v>
      </c>
      <c r="T1010" s="62">
        <v>2305410</v>
      </c>
      <c r="U1010" s="65">
        <v>4689.59</v>
      </c>
      <c r="V1010" s="65"/>
      <c r="W1010" s="65">
        <v>7340</v>
      </c>
      <c r="X1010" s="65">
        <v>0</v>
      </c>
      <c r="Y1010" s="62">
        <v>0</v>
      </c>
      <c r="Z1010" s="62">
        <v>0</v>
      </c>
      <c r="AA1010" s="62">
        <v>0</v>
      </c>
      <c r="AB1010" s="62">
        <v>0</v>
      </c>
      <c r="AC1010" s="62">
        <v>537.32000000000005</v>
      </c>
      <c r="AD1010" s="62">
        <v>0</v>
      </c>
      <c r="AE1010" s="62">
        <v>0</v>
      </c>
      <c r="AF1010" s="62">
        <v>0</v>
      </c>
      <c r="AG1010" s="62"/>
      <c r="AH1010" s="62"/>
      <c r="AI1010" s="62"/>
      <c r="AJ1010" s="62"/>
    </row>
    <row r="1011" spans="1:36" s="30" customFormat="1" outlineLevel="1" x14ac:dyDescent="0.3">
      <c r="A1011" s="72"/>
      <c r="B1011" s="72"/>
      <c r="C1011" s="73" t="s">
        <v>3543</v>
      </c>
      <c r="D1011" s="59"/>
      <c r="E1011" s="73"/>
      <c r="F1011" s="73"/>
      <c r="G1011" s="74">
        <f>SUBTOTAL(9,G1002:G1010)</f>
        <v>1228149</v>
      </c>
      <c r="H1011" s="74">
        <f>SUBTOTAL(9,H1002:H1010)</f>
        <v>970843</v>
      </c>
      <c r="I1011" s="75">
        <f>SUBTOTAL(9,I1002:I1010)</f>
        <v>945118</v>
      </c>
      <c r="J1011" s="75">
        <f>SUBTOTAL(9,J1002:J1010)</f>
        <v>995209</v>
      </c>
      <c r="K1011" s="75">
        <f>SUBTOTAL(9,K1002:K1010)</f>
        <v>1047955</v>
      </c>
      <c r="L1011" s="72"/>
      <c r="M1011" s="72"/>
      <c r="N1011" s="72"/>
      <c r="O1011" s="72"/>
      <c r="P1011" s="72"/>
      <c r="Q1011" s="72"/>
      <c r="R1011" s="72"/>
      <c r="S1011" s="72"/>
      <c r="T1011" s="72"/>
      <c r="U1011" s="74"/>
      <c r="V1011" s="74"/>
      <c r="W1011" s="74"/>
      <c r="X1011" s="74"/>
      <c r="Y1011" s="72"/>
      <c r="Z1011" s="72"/>
      <c r="AA1011" s="72"/>
      <c r="AB1011" s="72"/>
      <c r="AC1011" s="72"/>
      <c r="AD1011" s="72"/>
      <c r="AE1011" s="72"/>
      <c r="AF1011" s="72"/>
      <c r="AG1011" s="72"/>
      <c r="AH1011" s="72"/>
      <c r="AI1011" s="72"/>
      <c r="AJ1011" s="72"/>
    </row>
    <row r="1012" spans="1:36" outlineLevel="2" x14ac:dyDescent="0.3">
      <c r="A1012" s="62" t="s">
        <v>583</v>
      </c>
      <c r="B1012" s="62" t="str">
        <f t="shared" ref="B1012:B1021" si="137">MID(E1012,14,3)</f>
        <v>MRC</v>
      </c>
      <c r="C1012" s="63" t="str">
        <f>VLOOKUP(MID(E1012,1,4),Sheet1!B$2:H$123,3,)</f>
        <v>SPORTS &amp; RECREATION</v>
      </c>
      <c r="D1012" s="64" t="str">
        <f>VLOOKUP(B1012,project!A$2:D$101,2,)</f>
        <v xml:space="preserve">P-MUNICIPAL RUNNING COST                          </v>
      </c>
      <c r="E1012" s="63" t="s">
        <v>2424</v>
      </c>
      <c r="F1012" s="63" t="s">
        <v>98</v>
      </c>
      <c r="G1012" s="65">
        <v>967370</v>
      </c>
      <c r="H1012" s="65">
        <v>1393062</v>
      </c>
      <c r="I1012" s="66">
        <f>ROUND(IF(ISERROR(VLOOKUP(CONCATENATE(E1012," Total"),[1]salbud19!$E$6:$S$5588,15,)=TRUE),0,VLOOKUP(CONCATENATE(E1012," Total"),[1]salbud19!$E$6:$S$5588,15,)),0)</f>
        <v>993431</v>
      </c>
      <c r="J1012" s="66">
        <f t="shared" ref="J1012:K1021" si="138">ROUND(SUM(I1012*5.3%)+I1012,0)</f>
        <v>1046083</v>
      </c>
      <c r="K1012" s="66">
        <f t="shared" si="138"/>
        <v>1101525</v>
      </c>
      <c r="L1012" s="62">
        <v>0</v>
      </c>
      <c r="M1012" s="62">
        <v>0</v>
      </c>
      <c r="N1012" s="62">
        <v>811749.1</v>
      </c>
      <c r="O1012" s="62"/>
      <c r="P1012" s="62">
        <v>581312.9</v>
      </c>
      <c r="Q1012" s="62">
        <v>58.27</v>
      </c>
      <c r="R1012" s="62">
        <v>36</v>
      </c>
      <c r="S1012" s="62">
        <v>3633</v>
      </c>
      <c r="T1012" s="62">
        <v>2110010</v>
      </c>
      <c r="U1012" s="65">
        <v>811749.1</v>
      </c>
      <c r="V1012" s="65"/>
      <c r="W1012" s="65">
        <v>425692</v>
      </c>
      <c r="X1012" s="65">
        <v>0</v>
      </c>
      <c r="Y1012" s="62">
        <v>0</v>
      </c>
      <c r="Z1012" s="62">
        <v>0</v>
      </c>
      <c r="AA1012" s="62">
        <v>0</v>
      </c>
      <c r="AB1012" s="62">
        <v>0</v>
      </c>
      <c r="AC1012" s="62">
        <v>89999.44</v>
      </c>
      <c r="AD1012" s="62">
        <v>0</v>
      </c>
      <c r="AE1012" s="62">
        <v>0</v>
      </c>
      <c r="AF1012" s="62">
        <v>0</v>
      </c>
      <c r="AG1012" s="62"/>
      <c r="AH1012" s="62"/>
      <c r="AI1012" s="62"/>
      <c r="AJ1012" s="62"/>
    </row>
    <row r="1013" spans="1:36" outlineLevel="2" x14ac:dyDescent="0.3">
      <c r="A1013" s="62" t="s">
        <v>583</v>
      </c>
      <c r="B1013" s="62" t="str">
        <f t="shared" si="137"/>
        <v>MRC</v>
      </c>
      <c r="C1013" s="63" t="str">
        <f>VLOOKUP(MID(E1013,1,4),Sheet1!B$2:H$123,3,)</f>
        <v>SPORTS &amp; RECREATION</v>
      </c>
      <c r="D1013" s="64" t="str">
        <f>VLOOKUP(B1013,project!A$2:D$101,2,)</f>
        <v xml:space="preserve">P-MUNICIPAL RUNNING COST                          </v>
      </c>
      <c r="E1013" s="63" t="s">
        <v>2425</v>
      </c>
      <c r="F1013" s="63" t="s">
        <v>99</v>
      </c>
      <c r="G1013" s="65">
        <v>58598</v>
      </c>
      <c r="H1013" s="65">
        <v>82277</v>
      </c>
      <c r="I1013" s="66">
        <f>ROUND(IF(ISERROR(VLOOKUP(CONCATENATE(E1013," Total"),[1]salbud19!$E$6:$S$5588,15,)=TRUE),0,VLOOKUP(CONCATENATE(E1013," Total"),[1]salbud19!$E$6:$S$5588,15,)),0)</f>
        <v>48308</v>
      </c>
      <c r="J1013" s="66">
        <f t="shared" si="138"/>
        <v>50868</v>
      </c>
      <c r="K1013" s="66">
        <f t="shared" si="138"/>
        <v>53564</v>
      </c>
      <c r="L1013" s="62">
        <v>0</v>
      </c>
      <c r="M1013" s="62">
        <v>0</v>
      </c>
      <c r="N1013" s="62">
        <v>37848</v>
      </c>
      <c r="O1013" s="62"/>
      <c r="P1013" s="62">
        <v>44429</v>
      </c>
      <c r="Q1013" s="62">
        <v>46</v>
      </c>
      <c r="R1013" s="62">
        <v>36</v>
      </c>
      <c r="S1013" s="62">
        <v>3633</v>
      </c>
      <c r="T1013" s="62">
        <v>2110100</v>
      </c>
      <c r="U1013" s="65">
        <v>37848</v>
      </c>
      <c r="V1013" s="65"/>
      <c r="W1013" s="65">
        <v>23679</v>
      </c>
      <c r="X1013" s="65">
        <v>0</v>
      </c>
      <c r="Y1013" s="62">
        <v>0</v>
      </c>
      <c r="Z1013" s="62">
        <v>0</v>
      </c>
      <c r="AA1013" s="62">
        <v>0</v>
      </c>
      <c r="AB1013" s="62">
        <v>0</v>
      </c>
      <c r="AC1013" s="62">
        <v>0</v>
      </c>
      <c r="AD1013" s="62">
        <v>0</v>
      </c>
      <c r="AE1013" s="62">
        <v>0</v>
      </c>
      <c r="AF1013" s="62">
        <v>0</v>
      </c>
      <c r="AG1013" s="62"/>
      <c r="AH1013" s="62"/>
      <c r="AI1013" s="62"/>
      <c r="AJ1013" s="62"/>
    </row>
    <row r="1014" spans="1:36" outlineLevel="2" x14ac:dyDescent="0.3">
      <c r="A1014" s="62" t="s">
        <v>583</v>
      </c>
      <c r="B1014" s="62" t="str">
        <f t="shared" si="137"/>
        <v>MRC</v>
      </c>
      <c r="C1014" s="63" t="str">
        <f>VLOOKUP(MID(E1014,1,4),Sheet1!B$2:H$123,3,)</f>
        <v>SPORTS &amp; RECREATION</v>
      </c>
      <c r="D1014" s="64" t="str">
        <f>VLOOKUP(B1014,project!A$2:D$101,2,)</f>
        <v xml:space="preserve">P-MUNICIPAL RUNNING COST                          </v>
      </c>
      <c r="E1014" s="63" t="s">
        <v>2426</v>
      </c>
      <c r="F1014" s="63" t="s">
        <v>101</v>
      </c>
      <c r="G1014" s="65">
        <v>8904</v>
      </c>
      <c r="H1014" s="65">
        <v>9560</v>
      </c>
      <c r="I1014" s="66">
        <f>ROUND(IF(ISERROR(VLOOKUP(CONCATENATE(E1014," Total"),[1]salbud19!$E$6:$S$5588,15,)=TRUE),0,VLOOKUP(CONCATENATE(E1014," Total"),[1]salbud19!$E$6:$S$5588,15,)),0)</f>
        <v>9559</v>
      </c>
      <c r="J1014" s="66">
        <f t="shared" si="138"/>
        <v>10066</v>
      </c>
      <c r="K1014" s="66">
        <f t="shared" si="138"/>
        <v>10599</v>
      </c>
      <c r="L1014" s="62">
        <v>0</v>
      </c>
      <c r="M1014" s="62">
        <v>0</v>
      </c>
      <c r="N1014" s="62">
        <v>5576.27</v>
      </c>
      <c r="O1014" s="62"/>
      <c r="P1014" s="62">
        <v>3983.73</v>
      </c>
      <c r="Q1014" s="62">
        <v>58.32</v>
      </c>
      <c r="R1014" s="62">
        <v>36</v>
      </c>
      <c r="S1014" s="62">
        <v>3633</v>
      </c>
      <c r="T1014" s="62">
        <v>2110260</v>
      </c>
      <c r="U1014" s="65">
        <v>5576.27</v>
      </c>
      <c r="V1014" s="65"/>
      <c r="W1014" s="65">
        <v>656</v>
      </c>
      <c r="X1014" s="65">
        <v>0</v>
      </c>
      <c r="Y1014" s="62">
        <v>0</v>
      </c>
      <c r="Z1014" s="62">
        <v>0</v>
      </c>
      <c r="AA1014" s="62">
        <v>0</v>
      </c>
      <c r="AB1014" s="62">
        <v>0</v>
      </c>
      <c r="AC1014" s="62">
        <v>796.61</v>
      </c>
      <c r="AD1014" s="62">
        <v>0</v>
      </c>
      <c r="AE1014" s="62">
        <v>0</v>
      </c>
      <c r="AF1014" s="62">
        <v>0</v>
      </c>
      <c r="AG1014" s="62"/>
      <c r="AH1014" s="62"/>
      <c r="AI1014" s="62"/>
      <c r="AJ1014" s="62"/>
    </row>
    <row r="1015" spans="1:36" outlineLevel="2" x14ac:dyDescent="0.3">
      <c r="A1015" s="62" t="s">
        <v>583</v>
      </c>
      <c r="B1015" s="62" t="str">
        <f t="shared" si="137"/>
        <v>MRC</v>
      </c>
      <c r="C1015" s="63" t="str">
        <f>VLOOKUP(MID(E1015,1,4),Sheet1!B$2:H$123,3,)</f>
        <v>SPORTS &amp; RECREATION</v>
      </c>
      <c r="D1015" s="64" t="str">
        <f>VLOOKUP(B1015,project!A$2:D$101,2,)</f>
        <v xml:space="preserve">P-MUNICIPAL RUNNING COST                          </v>
      </c>
      <c r="E1015" s="63" t="s">
        <v>2427</v>
      </c>
      <c r="F1015" s="63" t="s">
        <v>106</v>
      </c>
      <c r="G1015" s="65">
        <v>276</v>
      </c>
      <c r="H1015" s="65">
        <v>396</v>
      </c>
      <c r="I1015" s="66">
        <f>IF(ISERROR(VLOOKUP(CONCATENATE(E1015," Total"),[1]salbud19!$E$6:$S$5588,15,)=TRUE),0,VLOOKUP(CONCATENATE(E1015," Total"),[1]salbud19!$E$6:$S$5588,15,))</f>
        <v>297</v>
      </c>
      <c r="J1015" s="66">
        <f t="shared" si="138"/>
        <v>313</v>
      </c>
      <c r="K1015" s="66">
        <f t="shared" si="138"/>
        <v>330</v>
      </c>
      <c r="L1015" s="62">
        <v>0</v>
      </c>
      <c r="M1015" s="62">
        <v>0</v>
      </c>
      <c r="N1015" s="62">
        <v>231</v>
      </c>
      <c r="O1015" s="62"/>
      <c r="P1015" s="62">
        <v>165</v>
      </c>
      <c r="Q1015" s="62">
        <v>58.33</v>
      </c>
      <c r="R1015" s="62">
        <v>36</v>
      </c>
      <c r="S1015" s="62">
        <v>3633</v>
      </c>
      <c r="T1015" s="62">
        <v>2130010</v>
      </c>
      <c r="U1015" s="65">
        <v>231</v>
      </c>
      <c r="V1015" s="65"/>
      <c r="W1015" s="65">
        <v>120</v>
      </c>
      <c r="X1015" s="65">
        <v>0</v>
      </c>
      <c r="Y1015" s="62">
        <v>0</v>
      </c>
      <c r="Z1015" s="62">
        <v>0</v>
      </c>
      <c r="AA1015" s="62">
        <v>0</v>
      </c>
      <c r="AB1015" s="62">
        <v>0</v>
      </c>
      <c r="AC1015" s="62">
        <v>24.75</v>
      </c>
      <c r="AD1015" s="62">
        <v>0</v>
      </c>
      <c r="AE1015" s="62">
        <v>0</v>
      </c>
      <c r="AF1015" s="62">
        <v>0</v>
      </c>
      <c r="AG1015" s="62"/>
      <c r="AH1015" s="62"/>
      <c r="AI1015" s="62"/>
      <c r="AJ1015" s="62"/>
    </row>
    <row r="1016" spans="1:36" outlineLevel="2" x14ac:dyDescent="0.3">
      <c r="A1016" s="62" t="s">
        <v>583</v>
      </c>
      <c r="B1016" s="62" t="str">
        <f t="shared" si="137"/>
        <v>MRC</v>
      </c>
      <c r="C1016" s="63" t="str">
        <f>VLOOKUP(MID(E1016,1,4),Sheet1!B$2:H$123,3,)</f>
        <v>SPORTS &amp; RECREATION</v>
      </c>
      <c r="D1016" s="64" t="str">
        <f>VLOOKUP(B1016,project!A$2:D$101,2,)</f>
        <v xml:space="preserve">P-MUNICIPAL RUNNING COST                          </v>
      </c>
      <c r="E1016" s="63" t="s">
        <v>2428</v>
      </c>
      <c r="F1016" s="63" t="s">
        <v>107</v>
      </c>
      <c r="G1016" s="65">
        <v>14064</v>
      </c>
      <c r="H1016" s="65">
        <v>19793</v>
      </c>
      <c r="I1016" s="66">
        <f>ROUND(IF(ISERROR(VLOOKUP(CONCATENATE(E1016," Total"),[1]salbud19!$E$6:$S$5588,15,)=TRUE),0,VLOOKUP(CONCATENATE(E1016," Total"),[1]salbud19!$E$6:$S$5588,15,)),0)</f>
        <v>11645</v>
      </c>
      <c r="J1016" s="66">
        <f t="shared" si="138"/>
        <v>12262</v>
      </c>
      <c r="K1016" s="66">
        <f t="shared" si="138"/>
        <v>12912</v>
      </c>
      <c r="L1016" s="62">
        <v>0</v>
      </c>
      <c r="M1016" s="62">
        <v>0</v>
      </c>
      <c r="N1016" s="62">
        <v>11518.78</v>
      </c>
      <c r="O1016" s="62"/>
      <c r="P1016" s="62">
        <v>8274.2199999999993</v>
      </c>
      <c r="Q1016" s="62">
        <v>58.19</v>
      </c>
      <c r="R1016" s="62">
        <v>36</v>
      </c>
      <c r="S1016" s="62">
        <v>3633</v>
      </c>
      <c r="T1016" s="62">
        <v>2130100</v>
      </c>
      <c r="U1016" s="65">
        <v>11518.78</v>
      </c>
      <c r="V1016" s="65"/>
      <c r="W1016" s="65">
        <v>5729</v>
      </c>
      <c r="X1016" s="65">
        <v>0</v>
      </c>
      <c r="Y1016" s="62">
        <v>0</v>
      </c>
      <c r="Z1016" s="62">
        <v>0</v>
      </c>
      <c r="AA1016" s="62">
        <v>0</v>
      </c>
      <c r="AB1016" s="62">
        <v>0</v>
      </c>
      <c r="AC1016" s="62">
        <v>888.58</v>
      </c>
      <c r="AD1016" s="62">
        <v>0</v>
      </c>
      <c r="AE1016" s="62">
        <v>0</v>
      </c>
      <c r="AF1016" s="62">
        <v>0</v>
      </c>
      <c r="AG1016" s="62"/>
      <c r="AH1016" s="62"/>
      <c r="AI1016" s="62"/>
      <c r="AJ1016" s="62"/>
    </row>
    <row r="1017" spans="1:36" outlineLevel="2" x14ac:dyDescent="0.3">
      <c r="A1017" s="62" t="s">
        <v>583</v>
      </c>
      <c r="B1017" s="62" t="str">
        <f t="shared" si="137"/>
        <v>MRC</v>
      </c>
      <c r="C1017" s="63" t="str">
        <f>VLOOKUP(MID(E1017,1,4),Sheet1!B$2:H$123,3,)</f>
        <v>SPORTS &amp; RECREATION</v>
      </c>
      <c r="D1017" s="64" t="str">
        <f>VLOOKUP(B1017,project!A$2:D$101,2,)</f>
        <v xml:space="preserve">P-MUNICIPAL RUNNING COST                          </v>
      </c>
      <c r="E1017" s="63" t="s">
        <v>2429</v>
      </c>
      <c r="F1017" s="63" t="s">
        <v>108</v>
      </c>
      <c r="G1017" s="65">
        <v>92904</v>
      </c>
      <c r="H1017" s="65">
        <v>111520</v>
      </c>
      <c r="I1017" s="66">
        <f>ROUND(IF(ISERROR(VLOOKUP(CONCATENATE(E1017," Total"),[1]salbud19!$E$6:$S$5588,15,)=TRUE),0,VLOOKUP(CONCATENATE(E1017," Total"),[1]salbud19!$E$6:$S$5588,15,)),0)</f>
        <v>71520</v>
      </c>
      <c r="J1017" s="66">
        <f t="shared" si="138"/>
        <v>75311</v>
      </c>
      <c r="K1017" s="66">
        <f t="shared" si="138"/>
        <v>79302</v>
      </c>
      <c r="L1017" s="62">
        <v>0</v>
      </c>
      <c r="M1017" s="62">
        <v>0</v>
      </c>
      <c r="N1017" s="62">
        <v>63628.79</v>
      </c>
      <c r="O1017" s="62"/>
      <c r="P1017" s="62">
        <v>47891.21</v>
      </c>
      <c r="Q1017" s="62">
        <v>57.05</v>
      </c>
      <c r="R1017" s="62">
        <v>36</v>
      </c>
      <c r="S1017" s="62">
        <v>3633</v>
      </c>
      <c r="T1017" s="62">
        <v>2130200</v>
      </c>
      <c r="U1017" s="65">
        <v>63628.79</v>
      </c>
      <c r="V1017" s="65"/>
      <c r="W1017" s="65">
        <v>18616</v>
      </c>
      <c r="X1017" s="65">
        <v>0</v>
      </c>
      <c r="Y1017" s="62">
        <v>0</v>
      </c>
      <c r="Z1017" s="62">
        <v>0</v>
      </c>
      <c r="AA1017" s="62">
        <v>0</v>
      </c>
      <c r="AB1017" s="62">
        <v>0</v>
      </c>
      <c r="AC1017" s="62">
        <v>9902.23</v>
      </c>
      <c r="AD1017" s="62">
        <v>0</v>
      </c>
      <c r="AE1017" s="62">
        <v>0</v>
      </c>
      <c r="AF1017" s="62">
        <v>0</v>
      </c>
      <c r="AG1017" s="62"/>
      <c r="AH1017" s="62"/>
      <c r="AI1017" s="62"/>
      <c r="AJ1017" s="62"/>
    </row>
    <row r="1018" spans="1:36" outlineLevel="2" x14ac:dyDescent="0.3">
      <c r="A1018" s="62" t="s">
        <v>583</v>
      </c>
      <c r="B1018" s="62" t="str">
        <f t="shared" si="137"/>
        <v>MRC</v>
      </c>
      <c r="C1018" s="63" t="str">
        <f>VLOOKUP(MID(E1018,1,4),Sheet1!B$2:H$123,3,)</f>
        <v>SPORTS &amp; RECREATION</v>
      </c>
      <c r="D1018" s="64" t="str">
        <f>VLOOKUP(B1018,project!A$2:D$101,2,)</f>
        <v xml:space="preserve">P-MUNICIPAL RUNNING COST                          </v>
      </c>
      <c r="E1018" s="63" t="s">
        <v>2430</v>
      </c>
      <c r="F1018" s="63" t="s">
        <v>109</v>
      </c>
      <c r="G1018" s="65">
        <v>154700</v>
      </c>
      <c r="H1018" s="65">
        <v>257065</v>
      </c>
      <c r="I1018" s="66">
        <f>ROUND(IF(ISERROR(VLOOKUP(CONCATENATE(E1018," Total"),[1]salbud19!$E$6:$S$5588,15,)=TRUE),0,VLOOKUP(CONCATENATE(E1018," Total"),[1]salbud19!$E$6:$S$5588,15,)),0)</f>
        <v>169211</v>
      </c>
      <c r="J1018" s="66">
        <f t="shared" si="138"/>
        <v>178179</v>
      </c>
      <c r="K1018" s="66">
        <f t="shared" si="138"/>
        <v>187622</v>
      </c>
      <c r="L1018" s="62">
        <v>0</v>
      </c>
      <c r="M1018" s="62">
        <v>0</v>
      </c>
      <c r="N1018" s="62">
        <v>149712.57</v>
      </c>
      <c r="O1018" s="62"/>
      <c r="P1018" s="62">
        <v>107352.43</v>
      </c>
      <c r="Q1018" s="62">
        <v>58.23</v>
      </c>
      <c r="R1018" s="62">
        <v>36</v>
      </c>
      <c r="S1018" s="62">
        <v>3633</v>
      </c>
      <c r="T1018" s="62">
        <v>2130300</v>
      </c>
      <c r="U1018" s="65">
        <v>149712.57</v>
      </c>
      <c r="V1018" s="65"/>
      <c r="W1018" s="65">
        <v>102365</v>
      </c>
      <c r="X1018" s="65">
        <v>0</v>
      </c>
      <c r="Y1018" s="62">
        <v>0</v>
      </c>
      <c r="Z1018" s="62">
        <v>0</v>
      </c>
      <c r="AA1018" s="62">
        <v>0</v>
      </c>
      <c r="AB1018" s="62">
        <v>0</v>
      </c>
      <c r="AC1018" s="62">
        <v>13060.95</v>
      </c>
      <c r="AD1018" s="62">
        <v>0</v>
      </c>
      <c r="AE1018" s="62">
        <v>0</v>
      </c>
      <c r="AF1018" s="62">
        <v>0</v>
      </c>
      <c r="AG1018" s="62"/>
      <c r="AH1018" s="62"/>
      <c r="AI1018" s="62"/>
      <c r="AJ1018" s="62"/>
    </row>
    <row r="1019" spans="1:36" outlineLevel="2" x14ac:dyDescent="0.3">
      <c r="A1019" s="62" t="s">
        <v>583</v>
      </c>
      <c r="B1019" s="62" t="str">
        <f t="shared" si="137"/>
        <v>MRC</v>
      </c>
      <c r="C1019" s="63" t="str">
        <f>VLOOKUP(MID(E1019,1,4),Sheet1!B$2:H$123,3,)</f>
        <v>SPORTS &amp; RECREATION</v>
      </c>
      <c r="D1019" s="64" t="str">
        <f>VLOOKUP(B1019,project!A$2:D$101,2,)</f>
        <v xml:space="preserve">P-MUNICIPAL RUNNING COST                          </v>
      </c>
      <c r="E1019" s="63" t="s">
        <v>2431</v>
      </c>
      <c r="F1019" s="63" t="s">
        <v>110</v>
      </c>
      <c r="G1019" s="65">
        <v>5354</v>
      </c>
      <c r="H1019" s="65">
        <v>7140</v>
      </c>
      <c r="I1019" s="66">
        <f>ROUND(IF(ISERROR(VLOOKUP(CONCATENATE(E1019," Total"),[1]salbud19!$E$6:$S$5588,15,)=TRUE),0,VLOOKUP(CONCATENATE(E1019," Total"),[1]salbud19!$E$6:$S$5588,15,)),0)</f>
        <v>5354</v>
      </c>
      <c r="J1019" s="66">
        <f t="shared" si="138"/>
        <v>5638</v>
      </c>
      <c r="K1019" s="66">
        <f t="shared" si="138"/>
        <v>5937</v>
      </c>
      <c r="L1019" s="62">
        <v>0</v>
      </c>
      <c r="M1019" s="62">
        <v>0</v>
      </c>
      <c r="N1019" s="62">
        <v>4164.16</v>
      </c>
      <c r="O1019" s="62"/>
      <c r="P1019" s="62">
        <v>2975.84</v>
      </c>
      <c r="Q1019" s="62">
        <v>58.32</v>
      </c>
      <c r="R1019" s="62">
        <v>36</v>
      </c>
      <c r="S1019" s="62">
        <v>3633</v>
      </c>
      <c r="T1019" s="62">
        <v>2130400</v>
      </c>
      <c r="U1019" s="65">
        <v>4164.16</v>
      </c>
      <c r="V1019" s="65"/>
      <c r="W1019" s="65">
        <v>1786</v>
      </c>
      <c r="X1019" s="65">
        <v>0</v>
      </c>
      <c r="Y1019" s="62">
        <v>0</v>
      </c>
      <c r="Z1019" s="62">
        <v>0</v>
      </c>
      <c r="AA1019" s="62">
        <v>0</v>
      </c>
      <c r="AB1019" s="62">
        <v>0</v>
      </c>
      <c r="AC1019" s="62">
        <v>594.88</v>
      </c>
      <c r="AD1019" s="62">
        <v>0</v>
      </c>
      <c r="AE1019" s="62">
        <v>0</v>
      </c>
      <c r="AF1019" s="62">
        <v>0</v>
      </c>
      <c r="AG1019" s="62"/>
      <c r="AH1019" s="62"/>
      <c r="AI1019" s="62"/>
      <c r="AJ1019" s="62"/>
    </row>
    <row r="1020" spans="1:36" outlineLevel="2" x14ac:dyDescent="0.3">
      <c r="A1020" s="62" t="s">
        <v>583</v>
      </c>
      <c r="B1020" s="62" t="str">
        <f t="shared" si="137"/>
        <v>MRC</v>
      </c>
      <c r="C1020" s="63" t="str">
        <f>VLOOKUP(MID(E1020,1,4),Sheet1!B$2:H$123,3,)</f>
        <v>SPORTS &amp; RECREATION</v>
      </c>
      <c r="D1020" s="64" t="str">
        <f>VLOOKUP(B1020,project!A$2:D$101,2,)</f>
        <v xml:space="preserve">P-MUNICIPAL RUNNING COST                          </v>
      </c>
      <c r="E1020" s="63" t="s">
        <v>2432</v>
      </c>
      <c r="F1020" s="63" t="s">
        <v>178</v>
      </c>
      <c r="G1020" s="65">
        <v>0</v>
      </c>
      <c r="H1020" s="65">
        <v>8600</v>
      </c>
      <c r="I1020" s="66">
        <f>(H1020)</f>
        <v>8600</v>
      </c>
      <c r="J1020" s="66">
        <f t="shared" si="138"/>
        <v>9056</v>
      </c>
      <c r="K1020" s="66">
        <f t="shared" si="138"/>
        <v>9536</v>
      </c>
      <c r="L1020" s="62">
        <v>0</v>
      </c>
      <c r="M1020" s="62">
        <v>0</v>
      </c>
      <c r="N1020" s="62">
        <v>5040</v>
      </c>
      <c r="O1020" s="62"/>
      <c r="P1020" s="62">
        <v>3560</v>
      </c>
      <c r="Q1020" s="62">
        <v>58.6</v>
      </c>
      <c r="R1020" s="62">
        <v>36</v>
      </c>
      <c r="S1020" s="62">
        <v>3633</v>
      </c>
      <c r="T1020" s="62">
        <v>2301100</v>
      </c>
      <c r="U1020" s="65">
        <v>5040</v>
      </c>
      <c r="V1020" s="65"/>
      <c r="W1020" s="65">
        <v>8600</v>
      </c>
      <c r="X1020" s="65">
        <v>0</v>
      </c>
      <c r="Y1020" s="62">
        <v>0</v>
      </c>
      <c r="Z1020" s="62">
        <v>0</v>
      </c>
      <c r="AA1020" s="62">
        <v>0</v>
      </c>
      <c r="AB1020" s="62">
        <v>0</v>
      </c>
      <c r="AC1020" s="62">
        <v>711.02</v>
      </c>
      <c r="AD1020" s="62">
        <v>0</v>
      </c>
      <c r="AE1020" s="62">
        <v>0</v>
      </c>
      <c r="AF1020" s="62">
        <v>0</v>
      </c>
      <c r="AG1020" s="62"/>
      <c r="AH1020" s="62"/>
      <c r="AI1020" s="62"/>
      <c r="AJ1020" s="62"/>
    </row>
    <row r="1021" spans="1:36" outlineLevel="2" x14ac:dyDescent="0.3">
      <c r="A1021" s="62" t="s">
        <v>583</v>
      </c>
      <c r="B1021" s="62" t="str">
        <f t="shared" si="137"/>
        <v>MRC</v>
      </c>
      <c r="C1021" s="63" t="str">
        <f>VLOOKUP(MID(E1021,1,4),Sheet1!B$2:H$123,3,)</f>
        <v>SPORTS &amp; RECREATION</v>
      </c>
      <c r="D1021" s="64" t="str">
        <f>VLOOKUP(B1021,project!A$2:D$101,2,)</f>
        <v xml:space="preserve">P-MUNICIPAL RUNNING COST                          </v>
      </c>
      <c r="E1021" s="63" t="s">
        <v>2433</v>
      </c>
      <c r="F1021" s="63" t="s">
        <v>198</v>
      </c>
      <c r="G1021" s="65">
        <v>0</v>
      </c>
      <c r="H1021" s="65">
        <v>15159</v>
      </c>
      <c r="I1021" s="66">
        <f>ROUND(IF(ISERROR(VLOOKUP(CONCATENATE(E1021," Total"),[1]salbud19!$E$6:$S$5588,15,)=TRUE),0,VLOOKUP(CONCATENATE(E1021," Total"),[1]salbud19!$E$6:$S$5588,15,)),0)</f>
        <v>10638</v>
      </c>
      <c r="J1021" s="66">
        <f t="shared" si="138"/>
        <v>11202</v>
      </c>
      <c r="K1021" s="66">
        <f t="shared" si="138"/>
        <v>11796</v>
      </c>
      <c r="L1021" s="62">
        <v>0</v>
      </c>
      <c r="M1021" s="62">
        <v>0</v>
      </c>
      <c r="N1021" s="62">
        <v>8722.64</v>
      </c>
      <c r="O1021" s="62"/>
      <c r="P1021" s="62">
        <v>6436.36</v>
      </c>
      <c r="Q1021" s="62">
        <v>57.54</v>
      </c>
      <c r="R1021" s="62">
        <v>36</v>
      </c>
      <c r="S1021" s="62">
        <v>3633</v>
      </c>
      <c r="T1021" s="62">
        <v>2305410</v>
      </c>
      <c r="U1021" s="65">
        <v>8722.64</v>
      </c>
      <c r="V1021" s="65"/>
      <c r="W1021" s="65">
        <v>15159</v>
      </c>
      <c r="X1021" s="65">
        <v>0</v>
      </c>
      <c r="Y1021" s="62">
        <v>0</v>
      </c>
      <c r="Z1021" s="62">
        <v>0</v>
      </c>
      <c r="AA1021" s="62">
        <v>0</v>
      </c>
      <c r="AB1021" s="62">
        <v>0</v>
      </c>
      <c r="AC1021" s="62">
        <v>961.32</v>
      </c>
      <c r="AD1021" s="62">
        <v>0</v>
      </c>
      <c r="AE1021" s="62">
        <v>0</v>
      </c>
      <c r="AF1021" s="62">
        <v>0</v>
      </c>
      <c r="AG1021" s="62"/>
      <c r="AH1021" s="62"/>
      <c r="AI1021" s="62"/>
      <c r="AJ1021" s="62"/>
    </row>
    <row r="1022" spans="1:36" s="30" customFormat="1" outlineLevel="1" x14ac:dyDescent="0.3">
      <c r="A1022" s="72"/>
      <c r="B1022" s="72"/>
      <c r="C1022" s="73" t="s">
        <v>3544</v>
      </c>
      <c r="D1022" s="59"/>
      <c r="E1022" s="73"/>
      <c r="F1022" s="73"/>
      <c r="G1022" s="74">
        <f>SUBTOTAL(9,G1012:G1021)</f>
        <v>1302170</v>
      </c>
      <c r="H1022" s="74">
        <f>SUBTOTAL(9,H1012:H1021)</f>
        <v>1904572</v>
      </c>
      <c r="I1022" s="75">
        <f>SUBTOTAL(9,I1012:I1021)</f>
        <v>1328563</v>
      </c>
      <c r="J1022" s="75">
        <f>SUBTOTAL(9,J1012:J1021)</f>
        <v>1398978</v>
      </c>
      <c r="K1022" s="75">
        <f>SUBTOTAL(9,K1012:K1021)</f>
        <v>1473123</v>
      </c>
      <c r="L1022" s="72"/>
      <c r="M1022" s="72"/>
      <c r="N1022" s="72"/>
      <c r="O1022" s="72"/>
      <c r="P1022" s="72"/>
      <c r="Q1022" s="72"/>
      <c r="R1022" s="72"/>
      <c r="S1022" s="72"/>
      <c r="T1022" s="72"/>
      <c r="U1022" s="74"/>
      <c r="V1022" s="74"/>
      <c r="W1022" s="74"/>
      <c r="X1022" s="74"/>
      <c r="Y1022" s="72"/>
      <c r="Z1022" s="72"/>
      <c r="AA1022" s="72"/>
      <c r="AB1022" s="72"/>
      <c r="AC1022" s="72"/>
      <c r="AD1022" s="72"/>
      <c r="AE1022" s="72"/>
      <c r="AF1022" s="72"/>
      <c r="AG1022" s="72"/>
      <c r="AH1022" s="72"/>
      <c r="AI1022" s="72"/>
      <c r="AJ1022" s="72"/>
    </row>
    <row r="1023" spans="1:36" outlineLevel="2" x14ac:dyDescent="0.3">
      <c r="A1023" s="62" t="s">
        <v>583</v>
      </c>
      <c r="B1023" s="62" t="str">
        <f t="shared" ref="B1023:B1034" si="139">MID(E1023,14,3)</f>
        <v>MRC</v>
      </c>
      <c r="C1023" s="63" t="str">
        <f>VLOOKUP(MID(E1023,1,4),Sheet1!B$2:H$123,3,)</f>
        <v>HERITAGE</v>
      </c>
      <c r="D1023" s="64" t="str">
        <f>VLOOKUP(B1023,project!A$2:D$101,2,)</f>
        <v xml:space="preserve">P-MUNICIPAL RUNNING COST                          </v>
      </c>
      <c r="E1023" s="63" t="s">
        <v>2440</v>
      </c>
      <c r="F1023" s="63" t="s">
        <v>98</v>
      </c>
      <c r="G1023" s="65">
        <v>6772273</v>
      </c>
      <c r="H1023" s="65">
        <v>5548759</v>
      </c>
      <c r="I1023" s="66">
        <f>ROUND(IF(ISERROR(VLOOKUP(CONCATENATE(E1023," Total"),[1]salbud19!$E$6:$S$5588,15,)=TRUE),0,VLOOKUP(CONCATENATE(E1023," Total"),[1]salbud19!$E$6:$S$5588,15,)),0)</f>
        <v>5685041</v>
      </c>
      <c r="J1023" s="66">
        <f t="shared" ref="J1023:K1034" si="140">ROUND(SUM(I1023*5.3%)+I1023,0)</f>
        <v>5986348</v>
      </c>
      <c r="K1023" s="66">
        <f t="shared" si="140"/>
        <v>6303624</v>
      </c>
      <c r="L1023" s="62">
        <v>0</v>
      </c>
      <c r="M1023" s="62">
        <v>0</v>
      </c>
      <c r="N1023" s="62">
        <v>3320035.15</v>
      </c>
      <c r="O1023" s="62"/>
      <c r="P1023" s="62">
        <v>2228723.85</v>
      </c>
      <c r="Q1023" s="62">
        <v>59.83</v>
      </c>
      <c r="R1023" s="62">
        <v>36</v>
      </c>
      <c r="S1023" s="62">
        <v>3634</v>
      </c>
      <c r="T1023" s="62">
        <v>2110010</v>
      </c>
      <c r="U1023" s="65">
        <v>3320035.15</v>
      </c>
      <c r="V1023" s="65"/>
      <c r="W1023" s="65">
        <v>0</v>
      </c>
      <c r="X1023" s="65">
        <v>-1223514</v>
      </c>
      <c r="Y1023" s="62">
        <v>0</v>
      </c>
      <c r="Z1023" s="62">
        <v>0</v>
      </c>
      <c r="AA1023" s="62">
        <v>0</v>
      </c>
      <c r="AB1023" s="62">
        <v>0</v>
      </c>
      <c r="AC1023" s="62">
        <v>449218.98</v>
      </c>
      <c r="AD1023" s="62">
        <v>0</v>
      </c>
      <c r="AE1023" s="62">
        <v>0</v>
      </c>
      <c r="AF1023" s="62">
        <v>0</v>
      </c>
      <c r="AG1023" s="62"/>
      <c r="AH1023" s="62"/>
      <c r="AI1023" s="62"/>
      <c r="AJ1023" s="62"/>
    </row>
    <row r="1024" spans="1:36" outlineLevel="2" x14ac:dyDescent="0.3">
      <c r="A1024" s="62" t="s">
        <v>583</v>
      </c>
      <c r="B1024" s="62" t="str">
        <f t="shared" si="139"/>
        <v>MRC</v>
      </c>
      <c r="C1024" s="63" t="str">
        <f>VLOOKUP(MID(E1024,1,4),Sheet1!B$2:H$123,3,)</f>
        <v>HERITAGE</v>
      </c>
      <c r="D1024" s="64" t="str">
        <f>VLOOKUP(B1024,project!A$2:D$101,2,)</f>
        <v xml:space="preserve">P-MUNICIPAL RUNNING COST                          </v>
      </c>
      <c r="E1024" s="63" t="s">
        <v>2441</v>
      </c>
      <c r="F1024" s="63" t="s">
        <v>99</v>
      </c>
      <c r="G1024" s="65">
        <v>501058</v>
      </c>
      <c r="H1024" s="65">
        <v>445807</v>
      </c>
      <c r="I1024" s="66">
        <f>ROUND(IF(ISERROR(VLOOKUP(CONCATENATE(E1024," Total"),[1]salbud19!$E$6:$S$5588,15,)=TRUE),0,VLOOKUP(CONCATENATE(E1024," Total"),[1]salbud19!$E$6:$S$5588,15,)),0)</f>
        <v>473492</v>
      </c>
      <c r="J1024" s="66">
        <f t="shared" si="140"/>
        <v>498587</v>
      </c>
      <c r="K1024" s="66">
        <f t="shared" si="140"/>
        <v>525012</v>
      </c>
      <c r="L1024" s="62">
        <v>0</v>
      </c>
      <c r="M1024" s="62">
        <v>0</v>
      </c>
      <c r="N1024" s="62">
        <v>303013</v>
      </c>
      <c r="O1024" s="62"/>
      <c r="P1024" s="62">
        <v>142794</v>
      </c>
      <c r="Q1024" s="62">
        <v>67.959999999999994</v>
      </c>
      <c r="R1024" s="62">
        <v>36</v>
      </c>
      <c r="S1024" s="62">
        <v>3634</v>
      </c>
      <c r="T1024" s="62">
        <v>2110100</v>
      </c>
      <c r="U1024" s="65">
        <v>303013</v>
      </c>
      <c r="V1024" s="65"/>
      <c r="W1024" s="65">
        <v>0</v>
      </c>
      <c r="X1024" s="65">
        <v>-55251</v>
      </c>
      <c r="Y1024" s="62">
        <v>0</v>
      </c>
      <c r="Z1024" s="62">
        <v>0</v>
      </c>
      <c r="AA1024" s="62">
        <v>0</v>
      </c>
      <c r="AB1024" s="62">
        <v>0</v>
      </c>
      <c r="AC1024" s="62">
        <v>11545</v>
      </c>
      <c r="AD1024" s="62">
        <v>0</v>
      </c>
      <c r="AE1024" s="62">
        <v>0</v>
      </c>
      <c r="AF1024" s="62">
        <v>0</v>
      </c>
      <c r="AG1024" s="62"/>
      <c r="AH1024" s="62"/>
      <c r="AI1024" s="62"/>
      <c r="AJ1024" s="62"/>
    </row>
    <row r="1025" spans="1:36" outlineLevel="2" x14ac:dyDescent="0.3">
      <c r="A1025" s="62" t="s">
        <v>583</v>
      </c>
      <c r="B1025" s="62" t="str">
        <f t="shared" si="139"/>
        <v>MRC</v>
      </c>
      <c r="C1025" s="63" t="str">
        <f>VLOOKUP(MID(E1025,1,4),Sheet1!B$2:H$123,3,)</f>
        <v>HERITAGE</v>
      </c>
      <c r="D1025" s="64" t="str">
        <f>VLOOKUP(B1025,project!A$2:D$101,2,)</f>
        <v xml:space="preserve">P-MUNICIPAL RUNNING COST                          </v>
      </c>
      <c r="E1025" s="63" t="s">
        <v>2442</v>
      </c>
      <c r="F1025" s="63" t="s">
        <v>101</v>
      </c>
      <c r="G1025" s="65">
        <v>62328</v>
      </c>
      <c r="H1025" s="65">
        <v>59741</v>
      </c>
      <c r="I1025" s="66">
        <f>ROUND(IF(ISERROR(VLOOKUP(CONCATENATE(E1025," Total"),[1]salbud19!$E$6:$S$5588,15,)=TRUE),0,VLOOKUP(CONCATENATE(E1025," Total"),[1]salbud19!$E$6:$S$5588,15,)),0)</f>
        <v>47797</v>
      </c>
      <c r="J1025" s="66">
        <f t="shared" si="140"/>
        <v>50330</v>
      </c>
      <c r="K1025" s="66">
        <f t="shared" si="140"/>
        <v>52997</v>
      </c>
      <c r="L1025" s="62">
        <v>0</v>
      </c>
      <c r="M1025" s="62">
        <v>0</v>
      </c>
      <c r="N1025" s="62">
        <v>40617.129999999997</v>
      </c>
      <c r="O1025" s="62"/>
      <c r="P1025" s="62">
        <v>19123.87</v>
      </c>
      <c r="Q1025" s="62">
        <v>67.98</v>
      </c>
      <c r="R1025" s="62">
        <v>36</v>
      </c>
      <c r="S1025" s="62">
        <v>3634</v>
      </c>
      <c r="T1025" s="62">
        <v>2110260</v>
      </c>
      <c r="U1025" s="65">
        <v>40617.129999999997</v>
      </c>
      <c r="V1025" s="65"/>
      <c r="W1025" s="65">
        <v>0</v>
      </c>
      <c r="X1025" s="65">
        <v>-2587</v>
      </c>
      <c r="Y1025" s="62">
        <v>0</v>
      </c>
      <c r="Z1025" s="62">
        <v>0</v>
      </c>
      <c r="AA1025" s="62">
        <v>0</v>
      </c>
      <c r="AB1025" s="62">
        <v>0</v>
      </c>
      <c r="AC1025" s="62">
        <v>4779.66</v>
      </c>
      <c r="AD1025" s="62">
        <v>0</v>
      </c>
      <c r="AE1025" s="62">
        <v>0</v>
      </c>
      <c r="AF1025" s="62">
        <v>0</v>
      </c>
      <c r="AG1025" s="62"/>
      <c r="AH1025" s="62"/>
      <c r="AI1025" s="62"/>
      <c r="AJ1025" s="62"/>
    </row>
    <row r="1026" spans="1:36" outlineLevel="2" x14ac:dyDescent="0.3">
      <c r="A1026" s="62" t="s">
        <v>583</v>
      </c>
      <c r="B1026" s="62" t="str">
        <f t="shared" si="139"/>
        <v>MRC</v>
      </c>
      <c r="C1026" s="63" t="str">
        <f>VLOOKUP(MID(E1026,1,4),Sheet1!B$2:H$123,3,)</f>
        <v>HERITAGE</v>
      </c>
      <c r="D1026" s="64" t="str">
        <f>VLOOKUP(B1026,project!A$2:D$101,2,)</f>
        <v xml:space="preserve">P-MUNICIPAL RUNNING COST                          </v>
      </c>
      <c r="E1026" s="63" t="s">
        <v>2443</v>
      </c>
      <c r="F1026" s="63" t="s">
        <v>103</v>
      </c>
      <c r="G1026" s="65">
        <v>169728</v>
      </c>
      <c r="H1026" s="65">
        <v>169728</v>
      </c>
      <c r="I1026" s="66">
        <f>ROUND(IF(ISERROR(VLOOKUP(CONCATENATE(E1026," Total"),[1]salbud19!$E$6:$S$5588,15,)=TRUE),0,VLOOKUP(CONCATENATE(E1026," Total"),[1]salbud19!$E$6:$S$5588,15,)),0)</f>
        <v>169728</v>
      </c>
      <c r="J1026" s="66">
        <f t="shared" si="140"/>
        <v>178724</v>
      </c>
      <c r="K1026" s="66">
        <f t="shared" si="140"/>
        <v>188196</v>
      </c>
      <c r="L1026" s="62">
        <v>0</v>
      </c>
      <c r="M1026" s="62">
        <v>0</v>
      </c>
      <c r="N1026" s="62">
        <v>99008</v>
      </c>
      <c r="O1026" s="62"/>
      <c r="P1026" s="62">
        <v>70720</v>
      </c>
      <c r="Q1026" s="62">
        <v>58.33</v>
      </c>
      <c r="R1026" s="62">
        <v>36</v>
      </c>
      <c r="S1026" s="62">
        <v>3634</v>
      </c>
      <c r="T1026" s="62">
        <v>2110340</v>
      </c>
      <c r="U1026" s="65">
        <v>99008</v>
      </c>
      <c r="V1026" s="65"/>
      <c r="W1026" s="65">
        <v>0</v>
      </c>
      <c r="X1026" s="65">
        <v>0</v>
      </c>
      <c r="Y1026" s="62">
        <v>0</v>
      </c>
      <c r="Z1026" s="62">
        <v>0</v>
      </c>
      <c r="AA1026" s="62">
        <v>0</v>
      </c>
      <c r="AB1026" s="62">
        <v>0</v>
      </c>
      <c r="AC1026" s="62">
        <v>14144</v>
      </c>
      <c r="AD1026" s="62">
        <v>0</v>
      </c>
      <c r="AE1026" s="62">
        <v>0</v>
      </c>
      <c r="AF1026" s="62">
        <v>0</v>
      </c>
      <c r="AG1026" s="62"/>
      <c r="AH1026" s="62"/>
      <c r="AI1026" s="62"/>
      <c r="AJ1026" s="62"/>
    </row>
    <row r="1027" spans="1:36" outlineLevel="2" x14ac:dyDescent="0.3">
      <c r="A1027" s="62" t="s">
        <v>583</v>
      </c>
      <c r="B1027" s="62" t="str">
        <f t="shared" si="139"/>
        <v>MRC</v>
      </c>
      <c r="C1027" s="63" t="str">
        <f>VLOOKUP(MID(E1027,1,4),Sheet1!B$2:H$123,3,)</f>
        <v>HERITAGE</v>
      </c>
      <c r="D1027" s="64" t="str">
        <f>VLOOKUP(B1027,project!A$2:D$101,2,)</f>
        <v xml:space="preserve">P-MUNICIPAL RUNNING COST                          </v>
      </c>
      <c r="E1027" s="63" t="s">
        <v>2444</v>
      </c>
      <c r="F1027" s="63" t="s">
        <v>104</v>
      </c>
      <c r="G1027" s="65">
        <v>422182</v>
      </c>
      <c r="H1027" s="65">
        <v>185000</v>
      </c>
      <c r="I1027" s="66">
        <f>ROUND(IF(ISERROR(VLOOKUP(CONCATENATE(E1027," Total"),[1]salbud19!$E$6:$S$5588,15,)=TRUE),0,VLOOKUP(CONCATENATE(E1027," Total"),[1]salbud19!$E$6:$S$5588,15,)),0)</f>
        <v>0</v>
      </c>
      <c r="J1027" s="66">
        <f t="shared" si="140"/>
        <v>0</v>
      </c>
      <c r="K1027" s="66">
        <f t="shared" si="140"/>
        <v>0</v>
      </c>
      <c r="L1027" s="62">
        <v>0</v>
      </c>
      <c r="M1027" s="62">
        <v>0</v>
      </c>
      <c r="N1027" s="62">
        <v>121073.8</v>
      </c>
      <c r="O1027" s="62"/>
      <c r="P1027" s="62">
        <v>63926.2</v>
      </c>
      <c r="Q1027" s="62">
        <v>65.44</v>
      </c>
      <c r="R1027" s="62">
        <v>36</v>
      </c>
      <c r="S1027" s="62">
        <v>3634</v>
      </c>
      <c r="T1027" s="62">
        <v>2110380</v>
      </c>
      <c r="U1027" s="65">
        <v>121073.8</v>
      </c>
      <c r="V1027" s="65"/>
      <c r="W1027" s="65">
        <v>0</v>
      </c>
      <c r="X1027" s="65">
        <v>-237182</v>
      </c>
      <c r="Y1027" s="62">
        <v>0</v>
      </c>
      <c r="Z1027" s="62">
        <v>0</v>
      </c>
      <c r="AA1027" s="62">
        <v>0</v>
      </c>
      <c r="AB1027" s="62">
        <v>0</v>
      </c>
      <c r="AC1027" s="62">
        <v>3585.52</v>
      </c>
      <c r="AD1027" s="62">
        <v>0</v>
      </c>
      <c r="AE1027" s="62">
        <v>0</v>
      </c>
      <c r="AF1027" s="62">
        <v>0</v>
      </c>
      <c r="AG1027" s="62"/>
      <c r="AH1027" s="62"/>
      <c r="AI1027" s="62"/>
      <c r="AJ1027" s="62"/>
    </row>
    <row r="1028" spans="1:36" outlineLevel="2" x14ac:dyDescent="0.3">
      <c r="A1028" s="62" t="s">
        <v>583</v>
      </c>
      <c r="B1028" s="62" t="str">
        <f t="shared" si="139"/>
        <v>MRC</v>
      </c>
      <c r="C1028" s="63" t="str">
        <f>VLOOKUP(MID(E1028,1,4),Sheet1!B$2:H$123,3,)</f>
        <v>HERITAGE</v>
      </c>
      <c r="D1028" s="64" t="str">
        <f>VLOOKUP(B1028,project!A$2:D$101,2,)</f>
        <v xml:space="preserve">P-MUNICIPAL RUNNING COST                          </v>
      </c>
      <c r="E1028" s="63" t="s">
        <v>2445</v>
      </c>
      <c r="F1028" s="63" t="s">
        <v>106</v>
      </c>
      <c r="G1028" s="65">
        <v>2857</v>
      </c>
      <c r="H1028" s="65">
        <v>2624</v>
      </c>
      <c r="I1028" s="66">
        <f>IF(ISERROR(VLOOKUP(CONCATENATE(E1028," Total"),[1]salbud19!$E$6:$S$5588,15,)=TRUE),0,VLOOKUP(CONCATENATE(E1028," Total"),[1]salbud19!$E$6:$S$5588,15,))</f>
        <v>2574</v>
      </c>
      <c r="J1028" s="66">
        <f t="shared" si="140"/>
        <v>2710</v>
      </c>
      <c r="K1028" s="66">
        <f t="shared" si="140"/>
        <v>2854</v>
      </c>
      <c r="L1028" s="62">
        <v>0</v>
      </c>
      <c r="M1028" s="62">
        <v>0</v>
      </c>
      <c r="N1028" s="62">
        <v>1551</v>
      </c>
      <c r="O1028" s="62"/>
      <c r="P1028" s="62">
        <v>1073</v>
      </c>
      <c r="Q1028" s="62">
        <v>59.1</v>
      </c>
      <c r="R1028" s="62">
        <v>36</v>
      </c>
      <c r="S1028" s="62">
        <v>3634</v>
      </c>
      <c r="T1028" s="62">
        <v>2130010</v>
      </c>
      <c r="U1028" s="65">
        <v>1551</v>
      </c>
      <c r="V1028" s="65"/>
      <c r="W1028" s="65">
        <v>0</v>
      </c>
      <c r="X1028" s="65">
        <v>-233</v>
      </c>
      <c r="Y1028" s="62">
        <v>0</v>
      </c>
      <c r="Z1028" s="62">
        <v>0</v>
      </c>
      <c r="AA1028" s="62">
        <v>0</v>
      </c>
      <c r="AB1028" s="62">
        <v>0</v>
      </c>
      <c r="AC1028" s="62">
        <v>214.5</v>
      </c>
      <c r="AD1028" s="62">
        <v>0</v>
      </c>
      <c r="AE1028" s="62">
        <v>0</v>
      </c>
      <c r="AF1028" s="62">
        <v>0</v>
      </c>
      <c r="AG1028" s="62"/>
      <c r="AH1028" s="62"/>
      <c r="AI1028" s="62"/>
      <c r="AJ1028" s="62"/>
    </row>
    <row r="1029" spans="1:36" outlineLevel="2" x14ac:dyDescent="0.3">
      <c r="A1029" s="62" t="s">
        <v>583</v>
      </c>
      <c r="B1029" s="62" t="str">
        <f t="shared" si="139"/>
        <v>MRC</v>
      </c>
      <c r="C1029" s="63" t="str">
        <f>VLOOKUP(MID(E1029,1,4),Sheet1!B$2:H$123,3,)</f>
        <v>HERITAGE</v>
      </c>
      <c r="D1029" s="64" t="str">
        <f>VLOOKUP(B1029,project!A$2:D$101,2,)</f>
        <v xml:space="preserve">P-MUNICIPAL RUNNING COST                          </v>
      </c>
      <c r="E1029" s="63" t="s">
        <v>2446</v>
      </c>
      <c r="F1029" s="63" t="s">
        <v>107</v>
      </c>
      <c r="G1029" s="65">
        <v>120535</v>
      </c>
      <c r="H1029" s="65">
        <v>109999</v>
      </c>
      <c r="I1029" s="66">
        <f>ROUND(IF(ISERROR(VLOOKUP(CONCATENATE(E1029," Total"),[1]salbud19!$E$6:$S$5588,15,)=TRUE),0,VLOOKUP(CONCATENATE(E1029," Total"),[1]salbud19!$E$6:$S$5588,15,)),0)</f>
        <v>114457</v>
      </c>
      <c r="J1029" s="66">
        <f t="shared" si="140"/>
        <v>120523</v>
      </c>
      <c r="K1029" s="66">
        <f t="shared" si="140"/>
        <v>126911</v>
      </c>
      <c r="L1029" s="62">
        <v>0</v>
      </c>
      <c r="M1029" s="62">
        <v>0</v>
      </c>
      <c r="N1029" s="62">
        <v>65049.42</v>
      </c>
      <c r="O1029" s="62"/>
      <c r="P1029" s="62">
        <v>44949.58</v>
      </c>
      <c r="Q1029" s="62">
        <v>59.13</v>
      </c>
      <c r="R1029" s="62">
        <v>36</v>
      </c>
      <c r="S1029" s="62">
        <v>3634</v>
      </c>
      <c r="T1029" s="62">
        <v>2130100</v>
      </c>
      <c r="U1029" s="65">
        <v>65049.42</v>
      </c>
      <c r="V1029" s="65"/>
      <c r="W1029" s="65">
        <v>0</v>
      </c>
      <c r="X1029" s="65">
        <v>-10536</v>
      </c>
      <c r="Y1029" s="62">
        <v>0</v>
      </c>
      <c r="Z1029" s="62">
        <v>0</v>
      </c>
      <c r="AA1029" s="62">
        <v>0</v>
      </c>
      <c r="AB1029" s="62">
        <v>0</v>
      </c>
      <c r="AC1029" s="62">
        <v>8979.14</v>
      </c>
      <c r="AD1029" s="62">
        <v>0</v>
      </c>
      <c r="AE1029" s="62">
        <v>0</v>
      </c>
      <c r="AF1029" s="62">
        <v>0</v>
      </c>
      <c r="AG1029" s="62"/>
      <c r="AH1029" s="62"/>
      <c r="AI1029" s="62"/>
      <c r="AJ1029" s="62"/>
    </row>
    <row r="1030" spans="1:36" outlineLevel="2" x14ac:dyDescent="0.3">
      <c r="A1030" s="62" t="s">
        <v>583</v>
      </c>
      <c r="B1030" s="62" t="str">
        <f t="shared" si="139"/>
        <v>MRC</v>
      </c>
      <c r="C1030" s="63" t="str">
        <f>VLOOKUP(MID(E1030,1,4),Sheet1!B$2:H$123,3,)</f>
        <v>HERITAGE</v>
      </c>
      <c r="D1030" s="64" t="str">
        <f>VLOOKUP(B1030,project!A$2:D$101,2,)</f>
        <v xml:space="preserve">P-MUNICIPAL RUNNING COST                          </v>
      </c>
      <c r="E1030" s="63" t="s">
        <v>2447</v>
      </c>
      <c r="F1030" s="63" t="s">
        <v>108</v>
      </c>
      <c r="G1030" s="65">
        <v>739514</v>
      </c>
      <c r="H1030" s="65">
        <v>658417</v>
      </c>
      <c r="I1030" s="66">
        <f>ROUND(IF(ISERROR(VLOOKUP(CONCATENATE(E1030," Total"),[1]salbud19!$E$6:$S$5588,15,)=TRUE),0,VLOOKUP(CONCATENATE(E1030," Total"),[1]salbud19!$E$6:$S$5588,15,)),0)</f>
        <v>647046</v>
      </c>
      <c r="J1030" s="66">
        <f t="shared" si="140"/>
        <v>681339</v>
      </c>
      <c r="K1030" s="66">
        <f t="shared" si="140"/>
        <v>717450</v>
      </c>
      <c r="L1030" s="62">
        <v>0</v>
      </c>
      <c r="M1030" s="62">
        <v>0</v>
      </c>
      <c r="N1030" s="62">
        <v>388007.73</v>
      </c>
      <c r="O1030" s="62"/>
      <c r="P1030" s="62">
        <v>270409.27</v>
      </c>
      <c r="Q1030" s="62">
        <v>58.93</v>
      </c>
      <c r="R1030" s="62">
        <v>36</v>
      </c>
      <c r="S1030" s="62">
        <v>3634</v>
      </c>
      <c r="T1030" s="62">
        <v>2130200</v>
      </c>
      <c r="U1030" s="65">
        <v>388007.73</v>
      </c>
      <c r="V1030" s="65"/>
      <c r="W1030" s="65">
        <v>0</v>
      </c>
      <c r="X1030" s="65">
        <v>-81097</v>
      </c>
      <c r="Y1030" s="62">
        <v>0</v>
      </c>
      <c r="Z1030" s="62">
        <v>0</v>
      </c>
      <c r="AA1030" s="62">
        <v>0</v>
      </c>
      <c r="AB1030" s="62">
        <v>0</v>
      </c>
      <c r="AC1030" s="62">
        <v>53081.9</v>
      </c>
      <c r="AD1030" s="62">
        <v>0</v>
      </c>
      <c r="AE1030" s="62">
        <v>0</v>
      </c>
      <c r="AF1030" s="62">
        <v>0</v>
      </c>
      <c r="AG1030" s="62"/>
      <c r="AH1030" s="62"/>
      <c r="AI1030" s="62"/>
      <c r="AJ1030" s="62"/>
    </row>
    <row r="1031" spans="1:36" outlineLevel="2" x14ac:dyDescent="0.3">
      <c r="A1031" s="62" t="s">
        <v>583</v>
      </c>
      <c r="B1031" s="62" t="str">
        <f t="shared" si="139"/>
        <v>MRC</v>
      </c>
      <c r="C1031" s="63" t="str">
        <f>VLOOKUP(MID(E1031,1,4),Sheet1!B$2:H$123,3,)</f>
        <v>HERITAGE</v>
      </c>
      <c r="D1031" s="64" t="str">
        <f>VLOOKUP(B1031,project!A$2:D$101,2,)</f>
        <v xml:space="preserve">P-MUNICIPAL RUNNING COST                          </v>
      </c>
      <c r="E1031" s="63" t="s">
        <v>2448</v>
      </c>
      <c r="F1031" s="63" t="s">
        <v>109</v>
      </c>
      <c r="G1031" s="65">
        <v>1313040</v>
      </c>
      <c r="H1031" s="65">
        <v>1199349</v>
      </c>
      <c r="I1031" s="66">
        <f>ROUND(IF(ISERROR(VLOOKUP(CONCATENATE(E1031," Total"),[1]salbud19!$E$6:$S$5588,15,)=TRUE),0,VLOOKUP(CONCATENATE(E1031," Total"),[1]salbud19!$E$6:$S$5588,15,)),0)</f>
        <v>1232126</v>
      </c>
      <c r="J1031" s="66">
        <f t="shared" si="140"/>
        <v>1297429</v>
      </c>
      <c r="K1031" s="66">
        <f t="shared" si="140"/>
        <v>1366193</v>
      </c>
      <c r="L1031" s="62">
        <v>0</v>
      </c>
      <c r="M1031" s="62">
        <v>0</v>
      </c>
      <c r="N1031" s="62">
        <v>715633.6</v>
      </c>
      <c r="O1031" s="62"/>
      <c r="P1031" s="62">
        <v>483715.4</v>
      </c>
      <c r="Q1031" s="62">
        <v>59.66</v>
      </c>
      <c r="R1031" s="62">
        <v>36</v>
      </c>
      <c r="S1031" s="62">
        <v>3634</v>
      </c>
      <c r="T1031" s="62">
        <v>2130300</v>
      </c>
      <c r="U1031" s="65">
        <v>715633.6</v>
      </c>
      <c r="V1031" s="65"/>
      <c r="W1031" s="65">
        <v>0</v>
      </c>
      <c r="X1031" s="65">
        <v>-113691</v>
      </c>
      <c r="Y1031" s="62">
        <v>0</v>
      </c>
      <c r="Z1031" s="62">
        <v>0</v>
      </c>
      <c r="AA1031" s="62">
        <v>0</v>
      </c>
      <c r="AB1031" s="62">
        <v>0</v>
      </c>
      <c r="AC1031" s="62">
        <v>96661.84</v>
      </c>
      <c r="AD1031" s="62">
        <v>0</v>
      </c>
      <c r="AE1031" s="62">
        <v>0</v>
      </c>
      <c r="AF1031" s="62">
        <v>0</v>
      </c>
      <c r="AG1031" s="62"/>
      <c r="AH1031" s="62"/>
      <c r="AI1031" s="62"/>
      <c r="AJ1031" s="62"/>
    </row>
    <row r="1032" spans="1:36" outlineLevel="2" x14ac:dyDescent="0.3">
      <c r="A1032" s="62" t="s">
        <v>583</v>
      </c>
      <c r="B1032" s="62" t="str">
        <f t="shared" si="139"/>
        <v>MRC</v>
      </c>
      <c r="C1032" s="63" t="str">
        <f>VLOOKUP(MID(E1032,1,4),Sheet1!B$2:H$123,3,)</f>
        <v>HERITAGE</v>
      </c>
      <c r="D1032" s="64" t="str">
        <f>VLOOKUP(B1032,project!A$2:D$101,2,)</f>
        <v xml:space="preserve">P-MUNICIPAL RUNNING COST                          </v>
      </c>
      <c r="E1032" s="63" t="s">
        <v>2449</v>
      </c>
      <c r="F1032" s="63" t="s">
        <v>110</v>
      </c>
      <c r="G1032" s="65">
        <v>55323</v>
      </c>
      <c r="H1032" s="65">
        <v>47303</v>
      </c>
      <c r="I1032" s="66">
        <f>ROUND(IF(ISERROR(VLOOKUP(CONCATENATE(E1032," Total"),[1]salbud19!$E$6:$S$5588,15,)=TRUE),0,VLOOKUP(CONCATENATE(E1032," Total"),[1]salbud19!$E$6:$S$5588,15,)),0)</f>
        <v>46401</v>
      </c>
      <c r="J1032" s="66">
        <f t="shared" si="140"/>
        <v>48860</v>
      </c>
      <c r="K1032" s="66">
        <f t="shared" si="140"/>
        <v>51450</v>
      </c>
      <c r="L1032" s="62">
        <v>0</v>
      </c>
      <c r="M1032" s="62">
        <v>0</v>
      </c>
      <c r="N1032" s="62">
        <v>27959.360000000001</v>
      </c>
      <c r="O1032" s="62"/>
      <c r="P1032" s="62">
        <v>19343.64</v>
      </c>
      <c r="Q1032" s="62">
        <v>59.1</v>
      </c>
      <c r="R1032" s="62">
        <v>36</v>
      </c>
      <c r="S1032" s="62">
        <v>3634</v>
      </c>
      <c r="T1032" s="62">
        <v>2130400</v>
      </c>
      <c r="U1032" s="65">
        <v>27959.360000000001</v>
      </c>
      <c r="V1032" s="65"/>
      <c r="W1032" s="65">
        <v>0</v>
      </c>
      <c r="X1032" s="65">
        <v>-8020</v>
      </c>
      <c r="Y1032" s="62">
        <v>0</v>
      </c>
      <c r="Z1032" s="62">
        <v>0</v>
      </c>
      <c r="AA1032" s="62">
        <v>0</v>
      </c>
      <c r="AB1032" s="62">
        <v>0</v>
      </c>
      <c r="AC1032" s="62">
        <v>3866.72</v>
      </c>
      <c r="AD1032" s="62">
        <v>0</v>
      </c>
      <c r="AE1032" s="62">
        <v>0</v>
      </c>
      <c r="AF1032" s="62">
        <v>0</v>
      </c>
      <c r="AG1032" s="62"/>
      <c r="AH1032" s="62"/>
      <c r="AI1032" s="62"/>
      <c r="AJ1032" s="62"/>
    </row>
    <row r="1033" spans="1:36" outlineLevel="2" x14ac:dyDescent="0.3">
      <c r="A1033" s="62" t="s">
        <v>583</v>
      </c>
      <c r="B1033" s="62" t="str">
        <f t="shared" si="139"/>
        <v>MRC</v>
      </c>
      <c r="C1033" s="63" t="str">
        <f>VLOOKUP(MID(E1033,1,4),Sheet1!B$2:H$123,3,)</f>
        <v>HERITAGE</v>
      </c>
      <c r="D1033" s="64" t="str">
        <f>VLOOKUP(B1033,project!A$2:D$101,2,)</f>
        <v xml:space="preserve">P-MUNICIPAL RUNNING COST                          </v>
      </c>
      <c r="E1033" s="63" t="s">
        <v>2450</v>
      </c>
      <c r="F1033" s="63" t="s">
        <v>178</v>
      </c>
      <c r="G1033" s="65">
        <v>0</v>
      </c>
      <c r="H1033" s="65">
        <v>14400</v>
      </c>
      <c r="I1033" s="66">
        <f>(H1033)</f>
        <v>14400</v>
      </c>
      <c r="J1033" s="66">
        <f t="shared" si="140"/>
        <v>15163</v>
      </c>
      <c r="K1033" s="66">
        <f t="shared" si="140"/>
        <v>15967</v>
      </c>
      <c r="L1033" s="62">
        <v>0</v>
      </c>
      <c r="M1033" s="62">
        <v>0</v>
      </c>
      <c r="N1033" s="62">
        <v>8640</v>
      </c>
      <c r="O1033" s="62"/>
      <c r="P1033" s="62">
        <v>5760</v>
      </c>
      <c r="Q1033" s="62">
        <v>60</v>
      </c>
      <c r="R1033" s="62">
        <v>36</v>
      </c>
      <c r="S1033" s="62">
        <v>3634</v>
      </c>
      <c r="T1033" s="62">
        <v>2301100</v>
      </c>
      <c r="U1033" s="65">
        <v>8640</v>
      </c>
      <c r="V1033" s="65"/>
      <c r="W1033" s="65">
        <v>14400</v>
      </c>
      <c r="X1033" s="65">
        <v>0</v>
      </c>
      <c r="Y1033" s="62">
        <v>0</v>
      </c>
      <c r="Z1033" s="62">
        <v>0</v>
      </c>
      <c r="AA1033" s="62">
        <v>0</v>
      </c>
      <c r="AB1033" s="62">
        <v>0</v>
      </c>
      <c r="AC1033" s="62">
        <v>1440</v>
      </c>
      <c r="AD1033" s="62">
        <v>0</v>
      </c>
      <c r="AE1033" s="62">
        <v>0</v>
      </c>
      <c r="AF1033" s="62">
        <v>0</v>
      </c>
      <c r="AG1033" s="62"/>
      <c r="AH1033" s="62"/>
      <c r="AI1033" s="62"/>
      <c r="AJ1033" s="62"/>
    </row>
    <row r="1034" spans="1:36" outlineLevel="2" x14ac:dyDescent="0.3">
      <c r="A1034" s="62" t="s">
        <v>583</v>
      </c>
      <c r="B1034" s="62" t="str">
        <f t="shared" si="139"/>
        <v>MRC</v>
      </c>
      <c r="C1034" s="63" t="str">
        <f>VLOOKUP(MID(E1034,1,4),Sheet1!B$2:H$123,3,)</f>
        <v>HERITAGE</v>
      </c>
      <c r="D1034" s="64" t="str">
        <f>VLOOKUP(B1034,project!A$2:D$101,2,)</f>
        <v xml:space="preserve">P-MUNICIPAL RUNNING COST                          </v>
      </c>
      <c r="E1034" s="63" t="s">
        <v>2451</v>
      </c>
      <c r="F1034" s="63" t="s">
        <v>198</v>
      </c>
      <c r="G1034" s="65">
        <v>0</v>
      </c>
      <c r="H1034" s="65">
        <v>66765</v>
      </c>
      <c r="I1034" s="66">
        <v>66477</v>
      </c>
      <c r="J1034" s="66">
        <f t="shared" si="140"/>
        <v>70000</v>
      </c>
      <c r="K1034" s="66">
        <f t="shared" si="140"/>
        <v>73710</v>
      </c>
      <c r="L1034" s="62">
        <v>0</v>
      </c>
      <c r="M1034" s="62">
        <v>0</v>
      </c>
      <c r="N1034" s="62">
        <v>41171.82</v>
      </c>
      <c r="O1034" s="62"/>
      <c r="P1034" s="62">
        <v>25593.18</v>
      </c>
      <c r="Q1034" s="62">
        <v>61.66</v>
      </c>
      <c r="R1034" s="62">
        <v>36</v>
      </c>
      <c r="S1034" s="62">
        <v>3634</v>
      </c>
      <c r="T1034" s="62">
        <v>2305410</v>
      </c>
      <c r="U1034" s="65">
        <v>41171.82</v>
      </c>
      <c r="V1034" s="65"/>
      <c r="W1034" s="65">
        <v>66765</v>
      </c>
      <c r="X1034" s="65">
        <v>0</v>
      </c>
      <c r="Y1034" s="62">
        <v>0</v>
      </c>
      <c r="Z1034" s="62">
        <v>0</v>
      </c>
      <c r="AA1034" s="62">
        <v>0</v>
      </c>
      <c r="AB1034" s="62">
        <v>0</v>
      </c>
      <c r="AC1034" s="62">
        <v>5936.43</v>
      </c>
      <c r="AD1034" s="62">
        <v>0</v>
      </c>
      <c r="AE1034" s="62">
        <v>0</v>
      </c>
      <c r="AF1034" s="62">
        <v>0</v>
      </c>
      <c r="AG1034" s="62"/>
      <c r="AH1034" s="62"/>
      <c r="AI1034" s="62"/>
      <c r="AJ1034" s="62"/>
    </row>
    <row r="1035" spans="1:36" s="30" customFormat="1" outlineLevel="1" x14ac:dyDescent="0.3">
      <c r="A1035" s="72"/>
      <c r="B1035" s="72"/>
      <c r="C1035" s="73" t="s">
        <v>3545</v>
      </c>
      <c r="D1035" s="59"/>
      <c r="E1035" s="73"/>
      <c r="F1035" s="73"/>
      <c r="G1035" s="74">
        <f>SUBTOTAL(9,G1023:G1034)</f>
        <v>10158838</v>
      </c>
      <c r="H1035" s="74">
        <f>SUBTOTAL(9,H1023:H1034)</f>
        <v>8507892</v>
      </c>
      <c r="I1035" s="75">
        <f>SUBTOTAL(9,I1023:I1034)</f>
        <v>8499539</v>
      </c>
      <c r="J1035" s="75">
        <f>SUBTOTAL(9,J1023:J1034)</f>
        <v>8950013</v>
      </c>
      <c r="K1035" s="75">
        <f>SUBTOTAL(9,K1023:K1034)</f>
        <v>9424364</v>
      </c>
      <c r="L1035" s="72"/>
      <c r="M1035" s="72"/>
      <c r="N1035" s="72"/>
      <c r="O1035" s="72"/>
      <c r="P1035" s="72"/>
      <c r="Q1035" s="72"/>
      <c r="R1035" s="72"/>
      <c r="S1035" s="72"/>
      <c r="T1035" s="72"/>
      <c r="U1035" s="74"/>
      <c r="V1035" s="74"/>
      <c r="W1035" s="74"/>
      <c r="X1035" s="74"/>
      <c r="Y1035" s="72"/>
      <c r="Z1035" s="72"/>
      <c r="AA1035" s="72"/>
      <c r="AB1035" s="72"/>
      <c r="AC1035" s="72"/>
      <c r="AD1035" s="72"/>
      <c r="AE1035" s="72"/>
      <c r="AF1035" s="72"/>
      <c r="AG1035" s="72"/>
      <c r="AH1035" s="72"/>
      <c r="AI1035" s="72"/>
      <c r="AJ1035" s="72"/>
    </row>
    <row r="1036" spans="1:36" outlineLevel="2" x14ac:dyDescent="0.3">
      <c r="A1036" s="62" t="s">
        <v>583</v>
      </c>
      <c r="B1036" s="62" t="str">
        <f t="shared" ref="B1036:B1045" si="141">MID(E1036,14,3)</f>
        <v>MRC</v>
      </c>
      <c r="C1036" s="63" t="str">
        <f>VLOOKUP(MID(E1036,1,4),Sheet1!B$2:H$123,3,)</f>
        <v>SRACH ADMIN</v>
      </c>
      <c r="D1036" s="64" t="str">
        <f>VLOOKUP(B1036,project!A$2:D$101,2,)</f>
        <v xml:space="preserve">P-MUNICIPAL RUNNING COST                          </v>
      </c>
      <c r="E1036" s="63" t="s">
        <v>2458</v>
      </c>
      <c r="F1036" s="63" t="s">
        <v>98</v>
      </c>
      <c r="G1036" s="65">
        <v>555228</v>
      </c>
      <c r="H1036" s="65">
        <v>680283</v>
      </c>
      <c r="I1036" s="66">
        <f>ROUND(IF(ISERROR(VLOOKUP(CONCATENATE(E1036," Total"),[1]salbud19!$E$6:$S$5588,15,)=TRUE),0,VLOOKUP(CONCATENATE(E1036," Total"),[1]salbud19!$E$6:$S$5588,15,)),0)</f>
        <v>723765</v>
      </c>
      <c r="J1036" s="66">
        <f t="shared" ref="J1036:K1045" si="142">ROUND(SUM(I1036*5.3%)+I1036,0)</f>
        <v>762125</v>
      </c>
      <c r="K1036" s="66">
        <f t="shared" si="142"/>
        <v>802518</v>
      </c>
      <c r="L1036" s="62">
        <v>0</v>
      </c>
      <c r="M1036" s="62">
        <v>0</v>
      </c>
      <c r="N1036" s="62">
        <v>396673</v>
      </c>
      <c r="O1036" s="62"/>
      <c r="P1036" s="62">
        <v>283610</v>
      </c>
      <c r="Q1036" s="62">
        <v>58.3</v>
      </c>
      <c r="R1036" s="62">
        <v>36</v>
      </c>
      <c r="S1036" s="62">
        <v>3635</v>
      </c>
      <c r="T1036" s="62">
        <v>2110010</v>
      </c>
      <c r="U1036" s="65">
        <v>396673</v>
      </c>
      <c r="V1036" s="65"/>
      <c r="W1036" s="65">
        <v>125055</v>
      </c>
      <c r="X1036" s="65">
        <v>0</v>
      </c>
      <c r="Y1036" s="62">
        <v>0</v>
      </c>
      <c r="Z1036" s="62">
        <v>0</v>
      </c>
      <c r="AA1036" s="62">
        <v>0</v>
      </c>
      <c r="AB1036" s="62">
        <v>0</v>
      </c>
      <c r="AC1036" s="62">
        <v>56722</v>
      </c>
      <c r="AD1036" s="62">
        <v>0</v>
      </c>
      <c r="AE1036" s="62">
        <v>0</v>
      </c>
      <c r="AF1036" s="62">
        <v>0</v>
      </c>
      <c r="AG1036" s="62"/>
      <c r="AH1036" s="62"/>
      <c r="AI1036" s="62"/>
      <c r="AJ1036" s="62"/>
    </row>
    <row r="1037" spans="1:36" outlineLevel="2" x14ac:dyDescent="0.3">
      <c r="A1037" s="62" t="s">
        <v>583</v>
      </c>
      <c r="B1037" s="62" t="str">
        <f t="shared" si="141"/>
        <v>MRC</v>
      </c>
      <c r="C1037" s="63" t="str">
        <f>VLOOKUP(MID(E1037,1,4),Sheet1!B$2:H$123,3,)</f>
        <v>SRACH ADMIN</v>
      </c>
      <c r="D1037" s="64" t="str">
        <f>VLOOKUP(B1037,project!A$2:D$101,2,)</f>
        <v xml:space="preserve">P-MUNICIPAL RUNNING COST                          </v>
      </c>
      <c r="E1037" s="63" t="s">
        <v>2459</v>
      </c>
      <c r="F1037" s="63" t="s">
        <v>99</v>
      </c>
      <c r="G1037" s="65">
        <v>46269</v>
      </c>
      <c r="H1037" s="65">
        <v>56595</v>
      </c>
      <c r="I1037" s="66">
        <f>ROUND(IF(ISERROR(VLOOKUP(CONCATENATE(E1037," Total"),[1]salbud19!$E$6:$S$5588,15,)=TRUE),0,VLOOKUP(CONCATENATE(E1037," Total"),[1]salbud19!$E$6:$S$5588,15,)),0)</f>
        <v>60125</v>
      </c>
      <c r="J1037" s="66">
        <f t="shared" si="142"/>
        <v>63312</v>
      </c>
      <c r="K1037" s="66">
        <f t="shared" si="142"/>
        <v>66668</v>
      </c>
      <c r="L1037" s="62">
        <v>0</v>
      </c>
      <c r="M1037" s="62">
        <v>0</v>
      </c>
      <c r="N1037" s="62">
        <v>56595</v>
      </c>
      <c r="O1037" s="62"/>
      <c r="P1037" s="62">
        <v>0</v>
      </c>
      <c r="Q1037" s="62">
        <v>100</v>
      </c>
      <c r="R1037" s="62">
        <v>36</v>
      </c>
      <c r="S1037" s="62">
        <v>3635</v>
      </c>
      <c r="T1037" s="62">
        <v>2110100</v>
      </c>
      <c r="U1037" s="65">
        <v>56595</v>
      </c>
      <c r="V1037" s="65"/>
      <c r="W1037" s="65">
        <v>10326</v>
      </c>
      <c r="X1037" s="65">
        <v>0</v>
      </c>
      <c r="Y1037" s="62">
        <v>0</v>
      </c>
      <c r="Z1037" s="62">
        <v>0</v>
      </c>
      <c r="AA1037" s="62">
        <v>0</v>
      </c>
      <c r="AB1037" s="62">
        <v>0</v>
      </c>
      <c r="AC1037" s="62">
        <v>0</v>
      </c>
      <c r="AD1037" s="62">
        <v>0</v>
      </c>
      <c r="AE1037" s="62">
        <v>0</v>
      </c>
      <c r="AF1037" s="62">
        <v>0</v>
      </c>
      <c r="AG1037" s="62"/>
      <c r="AH1037" s="62"/>
      <c r="AI1037" s="62"/>
      <c r="AJ1037" s="62"/>
    </row>
    <row r="1038" spans="1:36" outlineLevel="2" x14ac:dyDescent="0.3">
      <c r="A1038" s="62" t="s">
        <v>583</v>
      </c>
      <c r="B1038" s="62" t="str">
        <f t="shared" si="141"/>
        <v>MRC</v>
      </c>
      <c r="C1038" s="63" t="str">
        <f>VLOOKUP(MID(E1038,1,4),Sheet1!B$2:H$123,3,)</f>
        <v>SRACH ADMIN</v>
      </c>
      <c r="D1038" s="64" t="str">
        <f>VLOOKUP(B1038,project!A$2:D$101,2,)</f>
        <v xml:space="preserve">P-MUNICIPAL RUNNING COST                          </v>
      </c>
      <c r="E1038" s="63" t="s">
        <v>2460</v>
      </c>
      <c r="F1038" s="63" t="s">
        <v>103</v>
      </c>
      <c r="G1038" s="65">
        <v>176951</v>
      </c>
      <c r="H1038" s="65">
        <v>176952</v>
      </c>
      <c r="I1038" s="66">
        <f>ROUND(IF(ISERROR(VLOOKUP(CONCATENATE(E1038," Total"),[1]salbud19!$E$6:$S$5588,15,)=TRUE),0,VLOOKUP(CONCATENATE(E1038," Total"),[1]salbud19!$E$6:$S$5588,15,)),0)</f>
        <v>176951</v>
      </c>
      <c r="J1038" s="66">
        <f t="shared" si="142"/>
        <v>186329</v>
      </c>
      <c r="K1038" s="66">
        <f t="shared" si="142"/>
        <v>196204</v>
      </c>
      <c r="L1038" s="62">
        <v>0</v>
      </c>
      <c r="M1038" s="62">
        <v>0</v>
      </c>
      <c r="N1038" s="62">
        <v>103221.44</v>
      </c>
      <c r="O1038" s="62"/>
      <c r="P1038" s="62">
        <v>73730.559999999998</v>
      </c>
      <c r="Q1038" s="62">
        <v>58.33</v>
      </c>
      <c r="R1038" s="62">
        <v>36</v>
      </c>
      <c r="S1038" s="62">
        <v>3635</v>
      </c>
      <c r="T1038" s="62">
        <v>2110340</v>
      </c>
      <c r="U1038" s="65">
        <v>103221.44</v>
      </c>
      <c r="V1038" s="65"/>
      <c r="W1038" s="65">
        <v>1</v>
      </c>
      <c r="X1038" s="65">
        <v>0</v>
      </c>
      <c r="Y1038" s="62">
        <v>0</v>
      </c>
      <c r="Z1038" s="62">
        <v>0</v>
      </c>
      <c r="AA1038" s="62">
        <v>0</v>
      </c>
      <c r="AB1038" s="62">
        <v>0</v>
      </c>
      <c r="AC1038" s="62">
        <v>14745.92</v>
      </c>
      <c r="AD1038" s="62">
        <v>0</v>
      </c>
      <c r="AE1038" s="62">
        <v>0</v>
      </c>
      <c r="AF1038" s="62">
        <v>0</v>
      </c>
      <c r="AG1038" s="62"/>
      <c r="AH1038" s="62"/>
      <c r="AI1038" s="62"/>
      <c r="AJ1038" s="62"/>
    </row>
    <row r="1039" spans="1:36" outlineLevel="2" x14ac:dyDescent="0.3">
      <c r="A1039" s="62" t="s">
        <v>583</v>
      </c>
      <c r="B1039" s="62" t="str">
        <f t="shared" si="141"/>
        <v>MRC</v>
      </c>
      <c r="C1039" s="63" t="str">
        <f>VLOOKUP(MID(E1039,1,4),Sheet1!B$2:H$123,3,)</f>
        <v>SRACH ADMIN</v>
      </c>
      <c r="D1039" s="64" t="str">
        <f>VLOOKUP(B1039,project!A$2:D$101,2,)</f>
        <v xml:space="preserve">P-MUNICIPAL RUNNING COST                          </v>
      </c>
      <c r="E1039" s="63" t="s">
        <v>2461</v>
      </c>
      <c r="F1039" s="63" t="s">
        <v>104</v>
      </c>
      <c r="G1039" s="65">
        <v>0</v>
      </c>
      <c r="H1039" s="65">
        <v>6000</v>
      </c>
      <c r="I1039" s="66">
        <f>ROUND(IF(ISERROR(VLOOKUP(CONCATENATE(E1039," Total"),[1]salbud19!$E$6:$S$5588,15,)=TRUE),0,VLOOKUP(CONCATENATE(E1039," Total"),[1]salbud19!$E$6:$S$5588,15,)),0)</f>
        <v>0</v>
      </c>
      <c r="J1039" s="66">
        <f t="shared" si="142"/>
        <v>0</v>
      </c>
      <c r="K1039" s="66">
        <f t="shared" si="142"/>
        <v>0</v>
      </c>
      <c r="L1039" s="62">
        <v>0</v>
      </c>
      <c r="M1039" s="62">
        <v>0</v>
      </c>
      <c r="N1039" s="62">
        <v>3419.5</v>
      </c>
      <c r="O1039" s="62"/>
      <c r="P1039" s="62">
        <v>2580.5</v>
      </c>
      <c r="Q1039" s="62">
        <v>56.99</v>
      </c>
      <c r="R1039" s="62">
        <v>36</v>
      </c>
      <c r="S1039" s="62">
        <v>3635</v>
      </c>
      <c r="T1039" s="62">
        <v>2110380</v>
      </c>
      <c r="U1039" s="65">
        <v>3419.5</v>
      </c>
      <c r="V1039" s="65"/>
      <c r="W1039" s="65">
        <v>6000</v>
      </c>
      <c r="X1039" s="65">
        <v>0</v>
      </c>
      <c r="Y1039" s="62">
        <v>0</v>
      </c>
      <c r="Z1039" s="62">
        <v>0</v>
      </c>
      <c r="AA1039" s="62">
        <v>0</v>
      </c>
      <c r="AB1039" s="62">
        <v>0</v>
      </c>
      <c r="AC1039" s="62">
        <v>0</v>
      </c>
      <c r="AD1039" s="62">
        <v>0</v>
      </c>
      <c r="AE1039" s="62">
        <v>0</v>
      </c>
      <c r="AF1039" s="62">
        <v>0</v>
      </c>
      <c r="AG1039" s="62"/>
      <c r="AH1039" s="62"/>
      <c r="AI1039" s="62"/>
      <c r="AJ1039" s="62"/>
    </row>
    <row r="1040" spans="1:36" outlineLevel="2" x14ac:dyDescent="0.3">
      <c r="A1040" s="62" t="s">
        <v>583</v>
      </c>
      <c r="B1040" s="62" t="str">
        <f t="shared" si="141"/>
        <v>MRC</v>
      </c>
      <c r="C1040" s="63" t="str">
        <f>VLOOKUP(MID(E1040,1,4),Sheet1!B$2:H$123,3,)</f>
        <v>SRACH ADMIN</v>
      </c>
      <c r="D1040" s="64" t="str">
        <f>VLOOKUP(B1040,project!A$2:D$101,2,)</f>
        <v xml:space="preserve">P-MUNICIPAL RUNNING COST                          </v>
      </c>
      <c r="E1040" s="63" t="s">
        <v>2462</v>
      </c>
      <c r="F1040" s="63" t="s">
        <v>106</v>
      </c>
      <c r="G1040" s="65">
        <v>92</v>
      </c>
      <c r="H1040" s="65">
        <v>198</v>
      </c>
      <c r="I1040" s="66">
        <f>IF(ISERROR(VLOOKUP(CONCATENATE(E1040," Total"),[1]salbud19!$E$6:$S$5588,15,)=TRUE),0,VLOOKUP(CONCATENATE(E1040," Total"),[1]salbud19!$E$6:$S$5588,15,))</f>
        <v>198</v>
      </c>
      <c r="J1040" s="66">
        <f t="shared" si="142"/>
        <v>208</v>
      </c>
      <c r="K1040" s="66">
        <f t="shared" si="142"/>
        <v>219</v>
      </c>
      <c r="L1040" s="62">
        <v>0</v>
      </c>
      <c r="M1040" s="62">
        <v>0</v>
      </c>
      <c r="N1040" s="62">
        <v>115.5</v>
      </c>
      <c r="O1040" s="62"/>
      <c r="P1040" s="62">
        <v>82.5</v>
      </c>
      <c r="Q1040" s="62">
        <v>58.33</v>
      </c>
      <c r="R1040" s="62">
        <v>36</v>
      </c>
      <c r="S1040" s="62">
        <v>3635</v>
      </c>
      <c r="T1040" s="62">
        <v>2130010</v>
      </c>
      <c r="U1040" s="65">
        <v>115.5</v>
      </c>
      <c r="V1040" s="65"/>
      <c r="W1040" s="65">
        <v>106</v>
      </c>
      <c r="X1040" s="65">
        <v>0</v>
      </c>
      <c r="Y1040" s="62">
        <v>0</v>
      </c>
      <c r="Z1040" s="62">
        <v>0</v>
      </c>
      <c r="AA1040" s="62">
        <v>0</v>
      </c>
      <c r="AB1040" s="62">
        <v>0</v>
      </c>
      <c r="AC1040" s="62">
        <v>16.5</v>
      </c>
      <c r="AD1040" s="62">
        <v>0</v>
      </c>
      <c r="AE1040" s="62">
        <v>0</v>
      </c>
      <c r="AF1040" s="62">
        <v>0</v>
      </c>
      <c r="AG1040" s="62"/>
      <c r="AH1040" s="62"/>
      <c r="AI1040" s="62"/>
      <c r="AJ1040" s="62"/>
    </row>
    <row r="1041" spans="1:36" outlineLevel="2" x14ac:dyDescent="0.3">
      <c r="A1041" s="62" t="s">
        <v>583</v>
      </c>
      <c r="B1041" s="62" t="str">
        <f t="shared" si="141"/>
        <v>MRC</v>
      </c>
      <c r="C1041" s="63" t="str">
        <f>VLOOKUP(MID(E1041,1,4),Sheet1!B$2:H$123,3,)</f>
        <v>SRACH ADMIN</v>
      </c>
      <c r="D1041" s="64" t="str">
        <f>VLOOKUP(B1041,project!A$2:D$101,2,)</f>
        <v xml:space="preserve">P-MUNICIPAL RUNNING COST                          </v>
      </c>
      <c r="E1041" s="63" t="s">
        <v>2463</v>
      </c>
      <c r="F1041" s="63" t="s">
        <v>107</v>
      </c>
      <c r="G1041" s="65">
        <v>11105</v>
      </c>
      <c r="H1041" s="65">
        <v>13607</v>
      </c>
      <c r="I1041" s="66">
        <f>ROUND(IF(ISERROR(VLOOKUP(CONCATENATE(E1041," Total"),[1]salbud19!$E$6:$S$5588,15,)=TRUE),0,VLOOKUP(CONCATENATE(E1041," Total"),[1]salbud19!$E$6:$S$5588,15,)),0)</f>
        <v>14475</v>
      </c>
      <c r="J1041" s="66">
        <f t="shared" si="142"/>
        <v>15242</v>
      </c>
      <c r="K1041" s="66">
        <f t="shared" si="142"/>
        <v>16050</v>
      </c>
      <c r="L1041" s="62">
        <v>0</v>
      </c>
      <c r="M1041" s="62">
        <v>0</v>
      </c>
      <c r="N1041" s="62">
        <v>7933.46</v>
      </c>
      <c r="O1041" s="62"/>
      <c r="P1041" s="62">
        <v>5673.54</v>
      </c>
      <c r="Q1041" s="62">
        <v>58.3</v>
      </c>
      <c r="R1041" s="62">
        <v>36</v>
      </c>
      <c r="S1041" s="62">
        <v>3635</v>
      </c>
      <c r="T1041" s="62">
        <v>2130100</v>
      </c>
      <c r="U1041" s="65">
        <v>7933.46</v>
      </c>
      <c r="V1041" s="65"/>
      <c r="W1041" s="65">
        <v>2502</v>
      </c>
      <c r="X1041" s="65">
        <v>0</v>
      </c>
      <c r="Y1041" s="62">
        <v>0</v>
      </c>
      <c r="Z1041" s="62">
        <v>0</v>
      </c>
      <c r="AA1041" s="62">
        <v>0</v>
      </c>
      <c r="AB1041" s="62">
        <v>0</v>
      </c>
      <c r="AC1041" s="62">
        <v>1134.44</v>
      </c>
      <c r="AD1041" s="62">
        <v>0</v>
      </c>
      <c r="AE1041" s="62">
        <v>0</v>
      </c>
      <c r="AF1041" s="62">
        <v>0</v>
      </c>
      <c r="AG1041" s="62"/>
      <c r="AH1041" s="62"/>
      <c r="AI1041" s="62"/>
      <c r="AJ1041" s="62"/>
    </row>
    <row r="1042" spans="1:36" outlineLevel="2" x14ac:dyDescent="0.3">
      <c r="A1042" s="62" t="s">
        <v>583</v>
      </c>
      <c r="B1042" s="62" t="str">
        <f t="shared" si="141"/>
        <v>MRC</v>
      </c>
      <c r="C1042" s="63" t="str">
        <f>VLOOKUP(MID(E1042,1,4),Sheet1!B$2:H$123,3,)</f>
        <v>SRACH ADMIN</v>
      </c>
      <c r="D1042" s="64" t="str">
        <f>VLOOKUP(B1042,project!A$2:D$101,2,)</f>
        <v xml:space="preserve">P-MUNICIPAL RUNNING COST                          </v>
      </c>
      <c r="E1042" s="63" t="s">
        <v>2464</v>
      </c>
      <c r="F1042" s="63" t="s">
        <v>108</v>
      </c>
      <c r="G1042" s="65">
        <v>28759</v>
      </c>
      <c r="H1042" s="65">
        <v>43956</v>
      </c>
      <c r="I1042" s="66">
        <f>ROUND(IF(ISERROR(VLOOKUP(CONCATENATE(E1042," Total"),[1]salbud19!$E$6:$S$5588,15,)=TRUE),0,VLOOKUP(CONCATENATE(E1042," Total"),[1]salbud19!$E$6:$S$5588,15,)),0)</f>
        <v>45675</v>
      </c>
      <c r="J1042" s="66">
        <f t="shared" si="142"/>
        <v>48096</v>
      </c>
      <c r="K1042" s="66">
        <f t="shared" si="142"/>
        <v>50645</v>
      </c>
      <c r="L1042" s="62">
        <v>0</v>
      </c>
      <c r="M1042" s="62">
        <v>0</v>
      </c>
      <c r="N1042" s="62">
        <v>24923.32</v>
      </c>
      <c r="O1042" s="62"/>
      <c r="P1042" s="62">
        <v>19032.68</v>
      </c>
      <c r="Q1042" s="62">
        <v>56.7</v>
      </c>
      <c r="R1042" s="62">
        <v>36</v>
      </c>
      <c r="S1042" s="62">
        <v>3635</v>
      </c>
      <c r="T1042" s="62">
        <v>2130200</v>
      </c>
      <c r="U1042" s="65">
        <v>24923.32</v>
      </c>
      <c r="V1042" s="65"/>
      <c r="W1042" s="65">
        <v>15197</v>
      </c>
      <c r="X1042" s="65">
        <v>0</v>
      </c>
      <c r="Y1042" s="62">
        <v>0</v>
      </c>
      <c r="Z1042" s="62">
        <v>0</v>
      </c>
      <c r="AA1042" s="62">
        <v>0</v>
      </c>
      <c r="AB1042" s="62">
        <v>0</v>
      </c>
      <c r="AC1042" s="62">
        <v>3806.26</v>
      </c>
      <c r="AD1042" s="62">
        <v>0</v>
      </c>
      <c r="AE1042" s="62">
        <v>0</v>
      </c>
      <c r="AF1042" s="62">
        <v>0</v>
      </c>
      <c r="AG1042" s="62"/>
      <c r="AH1042" s="62"/>
      <c r="AI1042" s="62"/>
      <c r="AJ1042" s="62"/>
    </row>
    <row r="1043" spans="1:36" outlineLevel="2" x14ac:dyDescent="0.3">
      <c r="A1043" s="62" t="s">
        <v>583</v>
      </c>
      <c r="B1043" s="62" t="str">
        <f t="shared" si="141"/>
        <v>MRC</v>
      </c>
      <c r="C1043" s="63" t="str">
        <f>VLOOKUP(MID(E1043,1,4),Sheet1!B$2:H$123,3,)</f>
        <v>SRACH ADMIN</v>
      </c>
      <c r="D1043" s="64" t="str">
        <f>VLOOKUP(B1043,project!A$2:D$101,2,)</f>
        <v xml:space="preserve">P-MUNICIPAL RUNNING COST                          </v>
      </c>
      <c r="E1043" s="63" t="s">
        <v>2465</v>
      </c>
      <c r="F1043" s="63" t="s">
        <v>109</v>
      </c>
      <c r="G1043" s="65">
        <v>122150</v>
      </c>
      <c r="H1043" s="65">
        <v>144591</v>
      </c>
      <c r="I1043" s="66">
        <f>ROUND(IF(ISERROR(VLOOKUP(CONCATENATE(E1043," Total"),[1]salbud19!$E$6:$S$5588,15,)=TRUE),0,VLOOKUP(CONCATENATE(E1043," Total"),[1]salbud19!$E$6:$S$5588,15,)),0)</f>
        <v>153745</v>
      </c>
      <c r="J1043" s="66">
        <f t="shared" si="142"/>
        <v>161893</v>
      </c>
      <c r="K1043" s="66">
        <f t="shared" si="142"/>
        <v>170473</v>
      </c>
      <c r="L1043" s="62">
        <v>0</v>
      </c>
      <c r="M1043" s="62">
        <v>0</v>
      </c>
      <c r="N1043" s="62">
        <v>84315.58</v>
      </c>
      <c r="O1043" s="62"/>
      <c r="P1043" s="62">
        <v>60275.42</v>
      </c>
      <c r="Q1043" s="62">
        <v>58.31</v>
      </c>
      <c r="R1043" s="62">
        <v>36</v>
      </c>
      <c r="S1043" s="62">
        <v>3635</v>
      </c>
      <c r="T1043" s="62">
        <v>2130300</v>
      </c>
      <c r="U1043" s="65">
        <v>84315.58</v>
      </c>
      <c r="V1043" s="65"/>
      <c r="W1043" s="65">
        <v>22441</v>
      </c>
      <c r="X1043" s="65">
        <v>0</v>
      </c>
      <c r="Y1043" s="62">
        <v>0</v>
      </c>
      <c r="Z1043" s="62">
        <v>0</v>
      </c>
      <c r="AA1043" s="62">
        <v>0</v>
      </c>
      <c r="AB1043" s="62">
        <v>0</v>
      </c>
      <c r="AC1043" s="62">
        <v>12054.88</v>
      </c>
      <c r="AD1043" s="62">
        <v>0</v>
      </c>
      <c r="AE1043" s="62">
        <v>0</v>
      </c>
      <c r="AF1043" s="62">
        <v>0</v>
      </c>
      <c r="AG1043" s="62"/>
      <c r="AH1043" s="62"/>
      <c r="AI1043" s="62"/>
      <c r="AJ1043" s="62"/>
    </row>
    <row r="1044" spans="1:36" outlineLevel="2" x14ac:dyDescent="0.3">
      <c r="A1044" s="62" t="s">
        <v>583</v>
      </c>
      <c r="B1044" s="62" t="str">
        <f t="shared" si="141"/>
        <v>MRC</v>
      </c>
      <c r="C1044" s="63" t="str">
        <f>VLOOKUP(MID(E1044,1,4),Sheet1!B$2:H$123,3,)</f>
        <v>SRACH ADMIN</v>
      </c>
      <c r="D1044" s="64" t="str">
        <f>VLOOKUP(B1044,project!A$2:D$101,2,)</f>
        <v xml:space="preserve">P-MUNICIPAL RUNNING COST                          </v>
      </c>
      <c r="E1044" s="63" t="s">
        <v>2466</v>
      </c>
      <c r="F1044" s="63" t="s">
        <v>110</v>
      </c>
      <c r="G1044" s="65">
        <v>1785</v>
      </c>
      <c r="H1044" s="65">
        <v>3452</v>
      </c>
      <c r="I1044" s="66">
        <f>ROUND(IF(ISERROR(VLOOKUP(CONCATENATE(E1044," Total"),[1]salbud19!$E$6:$S$5588,15,)=TRUE),0,VLOOKUP(CONCATENATE(E1044," Total"),[1]salbud19!$E$6:$S$5588,15,)),0)</f>
        <v>3550</v>
      </c>
      <c r="J1044" s="66">
        <f t="shared" si="142"/>
        <v>3738</v>
      </c>
      <c r="K1044" s="66">
        <f t="shared" si="142"/>
        <v>3936</v>
      </c>
      <c r="L1044" s="62">
        <v>0</v>
      </c>
      <c r="M1044" s="62">
        <v>0</v>
      </c>
      <c r="N1044" s="62">
        <v>2026.77</v>
      </c>
      <c r="O1044" s="62"/>
      <c r="P1044" s="62">
        <v>1425.23</v>
      </c>
      <c r="Q1044" s="62">
        <v>58.71</v>
      </c>
      <c r="R1044" s="62">
        <v>36</v>
      </c>
      <c r="S1044" s="62">
        <v>3635</v>
      </c>
      <c r="T1044" s="62">
        <v>2130400</v>
      </c>
      <c r="U1044" s="65">
        <v>2026.77</v>
      </c>
      <c r="V1044" s="65"/>
      <c r="W1044" s="65">
        <v>1667</v>
      </c>
      <c r="X1044" s="65">
        <v>0</v>
      </c>
      <c r="Y1044" s="62">
        <v>0</v>
      </c>
      <c r="Z1044" s="62">
        <v>0</v>
      </c>
      <c r="AA1044" s="62">
        <v>0</v>
      </c>
      <c r="AB1044" s="62">
        <v>0</v>
      </c>
      <c r="AC1044" s="62">
        <v>285.75</v>
      </c>
      <c r="AD1044" s="62">
        <v>0</v>
      </c>
      <c r="AE1044" s="62">
        <v>0</v>
      </c>
      <c r="AF1044" s="62">
        <v>0</v>
      </c>
      <c r="AG1044" s="62"/>
      <c r="AH1044" s="62"/>
      <c r="AI1044" s="62"/>
      <c r="AJ1044" s="62"/>
    </row>
    <row r="1045" spans="1:36" outlineLevel="2" x14ac:dyDescent="0.3">
      <c r="A1045" s="62" t="s">
        <v>583</v>
      </c>
      <c r="B1045" s="62" t="str">
        <f t="shared" si="141"/>
        <v>MRC</v>
      </c>
      <c r="C1045" s="63" t="str">
        <f>VLOOKUP(MID(E1045,1,4),Sheet1!B$2:H$123,3,)</f>
        <v>SRACH ADMIN</v>
      </c>
      <c r="D1045" s="64" t="str">
        <f>VLOOKUP(B1045,project!A$2:D$101,2,)</f>
        <v xml:space="preserve">P-MUNICIPAL RUNNING COST                          </v>
      </c>
      <c r="E1045" s="63" t="s">
        <v>2467</v>
      </c>
      <c r="F1045" s="63" t="s">
        <v>198</v>
      </c>
      <c r="G1045" s="65">
        <v>0</v>
      </c>
      <c r="H1045" s="65">
        <v>8784</v>
      </c>
      <c r="I1045" s="66">
        <f>ROUND(IF(ISERROR(VLOOKUP(CONCATENATE(E1045," Total"),[1]salbud19!$E$6:$S$5588,15,)=TRUE),0,VLOOKUP(CONCATENATE(E1045," Total"),[1]salbud19!$E$6:$S$5588,15,)),0)</f>
        <v>9225</v>
      </c>
      <c r="J1045" s="66">
        <f t="shared" si="142"/>
        <v>9714</v>
      </c>
      <c r="K1045" s="66">
        <f t="shared" si="142"/>
        <v>10229</v>
      </c>
      <c r="L1045" s="62">
        <v>0</v>
      </c>
      <c r="M1045" s="62">
        <v>0</v>
      </c>
      <c r="N1045" s="62">
        <v>5375.18</v>
      </c>
      <c r="O1045" s="62"/>
      <c r="P1045" s="62">
        <v>3408.82</v>
      </c>
      <c r="Q1045" s="62">
        <v>61.19</v>
      </c>
      <c r="R1045" s="62">
        <v>36</v>
      </c>
      <c r="S1045" s="62">
        <v>3635</v>
      </c>
      <c r="T1045" s="62">
        <v>2305410</v>
      </c>
      <c r="U1045" s="65">
        <v>5375.18</v>
      </c>
      <c r="V1045" s="65"/>
      <c r="W1045" s="65">
        <v>8784</v>
      </c>
      <c r="X1045" s="65">
        <v>0</v>
      </c>
      <c r="Y1045" s="62">
        <v>0</v>
      </c>
      <c r="Z1045" s="62">
        <v>0</v>
      </c>
      <c r="AA1045" s="62">
        <v>0</v>
      </c>
      <c r="AB1045" s="62">
        <v>0</v>
      </c>
      <c r="AC1045" s="62">
        <v>685.12</v>
      </c>
      <c r="AD1045" s="62">
        <v>0</v>
      </c>
      <c r="AE1045" s="62">
        <v>0</v>
      </c>
      <c r="AF1045" s="62">
        <v>0</v>
      </c>
      <c r="AG1045" s="62"/>
      <c r="AH1045" s="62"/>
      <c r="AI1045" s="62"/>
      <c r="AJ1045" s="62"/>
    </row>
    <row r="1046" spans="1:36" s="30" customFormat="1" outlineLevel="1" x14ac:dyDescent="0.3">
      <c r="A1046" s="72"/>
      <c r="B1046" s="72"/>
      <c r="C1046" s="73" t="s">
        <v>3546</v>
      </c>
      <c r="D1046" s="59"/>
      <c r="E1046" s="73"/>
      <c r="F1046" s="73"/>
      <c r="G1046" s="74">
        <f>SUBTOTAL(9,G1036:G1045)</f>
        <v>942339</v>
      </c>
      <c r="H1046" s="74">
        <f>SUBTOTAL(9,H1036:H1045)</f>
        <v>1134418</v>
      </c>
      <c r="I1046" s="75">
        <f>SUBTOTAL(9,I1036:I1045)</f>
        <v>1187709</v>
      </c>
      <c r="J1046" s="75">
        <f>SUBTOTAL(9,J1036:J1045)</f>
        <v>1250657</v>
      </c>
      <c r="K1046" s="75">
        <f>SUBTOTAL(9,K1036:K1045)</f>
        <v>1316942</v>
      </c>
      <c r="L1046" s="72"/>
      <c r="M1046" s="72"/>
      <c r="N1046" s="72"/>
      <c r="O1046" s="72"/>
      <c r="P1046" s="72"/>
      <c r="Q1046" s="72"/>
      <c r="R1046" s="72"/>
      <c r="S1046" s="72"/>
      <c r="T1046" s="72"/>
      <c r="U1046" s="74"/>
      <c r="V1046" s="74"/>
      <c r="W1046" s="74"/>
      <c r="X1046" s="74"/>
      <c r="Y1046" s="72"/>
      <c r="Z1046" s="72"/>
      <c r="AA1046" s="72"/>
      <c r="AB1046" s="72"/>
      <c r="AC1046" s="72"/>
      <c r="AD1046" s="72"/>
      <c r="AE1046" s="72"/>
      <c r="AF1046" s="72"/>
      <c r="AG1046" s="72"/>
      <c r="AH1046" s="72"/>
      <c r="AI1046" s="72"/>
      <c r="AJ1046" s="72"/>
    </row>
    <row r="1047" spans="1:36" outlineLevel="2" x14ac:dyDescent="0.3">
      <c r="A1047" s="62" t="s">
        <v>583</v>
      </c>
      <c r="B1047" s="62" t="str">
        <f t="shared" ref="B1047:B1057" si="143">MID(E1047,14,3)</f>
        <v>MRC</v>
      </c>
      <c r="C1047" s="63" t="str">
        <f>VLOOKUP(MID(E1047,1,4),Sheet1!B$2:H$123,3,)</f>
        <v>HIV &amp; AIDS</v>
      </c>
      <c r="D1047" s="64" t="str">
        <f>VLOOKUP(B1047,project!A$2:D$101,2,)</f>
        <v xml:space="preserve">P-MUNICIPAL RUNNING COST                          </v>
      </c>
      <c r="E1047" s="63" t="s">
        <v>2474</v>
      </c>
      <c r="F1047" s="63" t="s">
        <v>98</v>
      </c>
      <c r="G1047" s="65">
        <v>1105790</v>
      </c>
      <c r="H1047" s="65">
        <v>1153622</v>
      </c>
      <c r="I1047" s="66">
        <f>ROUND(IF(ISERROR(VLOOKUP(CONCATENATE(E1047," Total"),[1]salbud19!$E$6:$S$5588,15,)=TRUE),0,VLOOKUP(CONCATENATE(E1047," Total"),[1]salbud19!$E$6:$S$5588,15,)),0)</f>
        <v>1168446</v>
      </c>
      <c r="J1047" s="66">
        <f t="shared" ref="J1047:K1057" si="144">ROUND(SUM(I1047*5.3%)+I1047,0)</f>
        <v>1230374</v>
      </c>
      <c r="K1047" s="66">
        <f t="shared" si="144"/>
        <v>1295584</v>
      </c>
      <c r="L1047" s="62">
        <v>0</v>
      </c>
      <c r="M1047" s="62">
        <v>0</v>
      </c>
      <c r="N1047" s="62">
        <v>696857.93</v>
      </c>
      <c r="O1047" s="62"/>
      <c r="P1047" s="62">
        <v>456764.07</v>
      </c>
      <c r="Q1047" s="62">
        <v>60.4</v>
      </c>
      <c r="R1047" s="62">
        <v>36</v>
      </c>
      <c r="S1047" s="62">
        <v>3641</v>
      </c>
      <c r="T1047" s="62">
        <v>2110010</v>
      </c>
      <c r="U1047" s="65">
        <v>696857.93</v>
      </c>
      <c r="V1047" s="65"/>
      <c r="W1047" s="65">
        <v>47832</v>
      </c>
      <c r="X1047" s="65">
        <v>0</v>
      </c>
      <c r="Y1047" s="62">
        <v>0</v>
      </c>
      <c r="Z1047" s="62">
        <v>0</v>
      </c>
      <c r="AA1047" s="62">
        <v>0</v>
      </c>
      <c r="AB1047" s="62">
        <v>0</v>
      </c>
      <c r="AC1047" s="62">
        <v>95340.72</v>
      </c>
      <c r="AD1047" s="62">
        <v>0</v>
      </c>
      <c r="AE1047" s="62">
        <v>0</v>
      </c>
      <c r="AF1047" s="62">
        <v>0</v>
      </c>
      <c r="AG1047" s="62"/>
      <c r="AH1047" s="62"/>
      <c r="AI1047" s="62"/>
      <c r="AJ1047" s="62"/>
    </row>
    <row r="1048" spans="1:36" outlineLevel="2" x14ac:dyDescent="0.3">
      <c r="A1048" s="62" t="s">
        <v>583</v>
      </c>
      <c r="B1048" s="62" t="str">
        <f t="shared" si="143"/>
        <v>MRC</v>
      </c>
      <c r="C1048" s="63" t="str">
        <f>VLOOKUP(MID(E1048,1,4),Sheet1!B$2:H$123,3,)</f>
        <v>HIV &amp; AIDS</v>
      </c>
      <c r="D1048" s="64" t="str">
        <f>VLOOKUP(B1048,project!A$2:D$101,2,)</f>
        <v xml:space="preserve">P-MUNICIPAL RUNNING COST                          </v>
      </c>
      <c r="E1048" s="63" t="s">
        <v>2475</v>
      </c>
      <c r="F1048" s="63" t="s">
        <v>99</v>
      </c>
      <c r="G1048" s="65">
        <v>92149</v>
      </c>
      <c r="H1048" s="65">
        <v>91859</v>
      </c>
      <c r="I1048" s="66">
        <f>ROUND(IF(ISERROR(VLOOKUP(CONCATENATE(E1048," Total"),[1]salbud19!$E$6:$S$5588,15,)=TRUE),0,VLOOKUP(CONCATENATE(E1048," Total"),[1]salbud19!$E$6:$S$5588,15,)),0)</f>
        <v>97371</v>
      </c>
      <c r="J1048" s="66">
        <f t="shared" si="144"/>
        <v>102532</v>
      </c>
      <c r="K1048" s="66">
        <f t="shared" si="144"/>
        <v>107966</v>
      </c>
      <c r="L1048" s="62">
        <v>0</v>
      </c>
      <c r="M1048" s="62">
        <v>0</v>
      </c>
      <c r="N1048" s="62">
        <v>54011</v>
      </c>
      <c r="O1048" s="62"/>
      <c r="P1048" s="62">
        <v>37848</v>
      </c>
      <c r="Q1048" s="62">
        <v>58.79</v>
      </c>
      <c r="R1048" s="62">
        <v>36</v>
      </c>
      <c r="S1048" s="62">
        <v>3641</v>
      </c>
      <c r="T1048" s="62">
        <v>2110100</v>
      </c>
      <c r="U1048" s="65">
        <v>54011</v>
      </c>
      <c r="V1048" s="65"/>
      <c r="W1048" s="65">
        <v>0</v>
      </c>
      <c r="X1048" s="65">
        <v>-290</v>
      </c>
      <c r="Y1048" s="62">
        <v>0</v>
      </c>
      <c r="Z1048" s="62">
        <v>0</v>
      </c>
      <c r="AA1048" s="62">
        <v>0</v>
      </c>
      <c r="AB1048" s="62">
        <v>0</v>
      </c>
      <c r="AC1048" s="62">
        <v>0</v>
      </c>
      <c r="AD1048" s="62">
        <v>0</v>
      </c>
      <c r="AE1048" s="62">
        <v>0</v>
      </c>
      <c r="AF1048" s="62">
        <v>0</v>
      </c>
      <c r="AG1048" s="62"/>
      <c r="AH1048" s="62"/>
      <c r="AI1048" s="62"/>
      <c r="AJ1048" s="62"/>
    </row>
    <row r="1049" spans="1:36" outlineLevel="2" x14ac:dyDescent="0.3">
      <c r="A1049" s="62" t="s">
        <v>583</v>
      </c>
      <c r="B1049" s="62" t="str">
        <f t="shared" si="143"/>
        <v>MRC</v>
      </c>
      <c r="C1049" s="63" t="str">
        <f>VLOOKUP(MID(E1049,1,4),Sheet1!B$2:H$123,3,)</f>
        <v>HIV &amp; AIDS</v>
      </c>
      <c r="D1049" s="64" t="str">
        <f>VLOOKUP(B1049,project!A$2:D$101,2,)</f>
        <v xml:space="preserve">P-MUNICIPAL RUNNING COST                          </v>
      </c>
      <c r="E1049" s="63" t="s">
        <v>2476</v>
      </c>
      <c r="F1049" s="63" t="s">
        <v>101</v>
      </c>
      <c r="G1049" s="65">
        <v>17808</v>
      </c>
      <c r="H1049" s="65">
        <v>19120</v>
      </c>
      <c r="I1049" s="66">
        <f>ROUND(IF(ISERROR(VLOOKUP(CONCATENATE(E1049," Total"),[1]salbud19!$E$6:$S$5588,15,)=TRUE),0,VLOOKUP(CONCATENATE(E1049," Total"),[1]salbud19!$E$6:$S$5588,15,)),0)</f>
        <v>19119</v>
      </c>
      <c r="J1049" s="66">
        <f t="shared" si="144"/>
        <v>20132</v>
      </c>
      <c r="K1049" s="66">
        <f t="shared" si="144"/>
        <v>21199</v>
      </c>
      <c r="L1049" s="62">
        <v>0</v>
      </c>
      <c r="M1049" s="62">
        <v>0</v>
      </c>
      <c r="N1049" s="62">
        <v>11152.54</v>
      </c>
      <c r="O1049" s="62"/>
      <c r="P1049" s="62">
        <v>7967.46</v>
      </c>
      <c r="Q1049" s="62">
        <v>58.32</v>
      </c>
      <c r="R1049" s="62">
        <v>36</v>
      </c>
      <c r="S1049" s="62">
        <v>3641</v>
      </c>
      <c r="T1049" s="62">
        <v>2110260</v>
      </c>
      <c r="U1049" s="65">
        <v>11152.54</v>
      </c>
      <c r="V1049" s="65"/>
      <c r="W1049" s="65">
        <v>1312</v>
      </c>
      <c r="X1049" s="65">
        <v>0</v>
      </c>
      <c r="Y1049" s="62">
        <v>0</v>
      </c>
      <c r="Z1049" s="62">
        <v>0</v>
      </c>
      <c r="AA1049" s="62">
        <v>0</v>
      </c>
      <c r="AB1049" s="62">
        <v>0</v>
      </c>
      <c r="AC1049" s="62">
        <v>1593.22</v>
      </c>
      <c r="AD1049" s="62">
        <v>0</v>
      </c>
      <c r="AE1049" s="62">
        <v>0</v>
      </c>
      <c r="AF1049" s="62">
        <v>0</v>
      </c>
      <c r="AG1049" s="62"/>
      <c r="AH1049" s="62"/>
      <c r="AI1049" s="62"/>
      <c r="AJ1049" s="62"/>
    </row>
    <row r="1050" spans="1:36" outlineLevel="2" x14ac:dyDescent="0.3">
      <c r="A1050" s="62" t="s">
        <v>583</v>
      </c>
      <c r="B1050" s="62" t="str">
        <f t="shared" si="143"/>
        <v>MRC</v>
      </c>
      <c r="C1050" s="63" t="str">
        <f>VLOOKUP(MID(E1050,1,4),Sheet1!B$2:H$123,3,)</f>
        <v>HIV &amp; AIDS</v>
      </c>
      <c r="D1050" s="64" t="str">
        <f>VLOOKUP(B1050,project!A$2:D$101,2,)</f>
        <v xml:space="preserve">P-MUNICIPAL RUNNING COST                          </v>
      </c>
      <c r="E1050" s="63" t="s">
        <v>2477</v>
      </c>
      <c r="F1050" s="63" t="s">
        <v>103</v>
      </c>
      <c r="G1050" s="65">
        <v>95992</v>
      </c>
      <c r="H1050" s="65">
        <v>153781</v>
      </c>
      <c r="I1050" s="66">
        <f>ROUND(IF(ISERROR(VLOOKUP(CONCATENATE(E1050," Total"),[1]salbud19!$E$6:$S$5588,15,)=TRUE),0,VLOOKUP(CONCATENATE(E1050," Total"),[1]salbud19!$E$6:$S$5588,15,)),0)</f>
        <v>95992</v>
      </c>
      <c r="J1050" s="66">
        <f t="shared" si="144"/>
        <v>101080</v>
      </c>
      <c r="K1050" s="66">
        <f t="shared" si="144"/>
        <v>106437</v>
      </c>
      <c r="L1050" s="62">
        <v>0</v>
      </c>
      <c r="M1050" s="62">
        <v>0</v>
      </c>
      <c r="N1050" s="62">
        <v>114053.32</v>
      </c>
      <c r="O1050" s="62"/>
      <c r="P1050" s="62">
        <v>39727.68</v>
      </c>
      <c r="Q1050" s="62">
        <v>74.16</v>
      </c>
      <c r="R1050" s="62">
        <v>36</v>
      </c>
      <c r="S1050" s="62">
        <v>3641</v>
      </c>
      <c r="T1050" s="62">
        <v>2110340</v>
      </c>
      <c r="U1050" s="65">
        <v>114053.32</v>
      </c>
      <c r="V1050" s="65"/>
      <c r="W1050" s="65">
        <v>57789</v>
      </c>
      <c r="X1050" s="65">
        <v>0</v>
      </c>
      <c r="Y1050" s="62">
        <v>0</v>
      </c>
      <c r="Z1050" s="62">
        <v>0</v>
      </c>
      <c r="AA1050" s="62">
        <v>0</v>
      </c>
      <c r="AB1050" s="62">
        <v>0</v>
      </c>
      <c r="AC1050" s="62">
        <v>7999.35</v>
      </c>
      <c r="AD1050" s="62">
        <v>0</v>
      </c>
      <c r="AE1050" s="62">
        <v>0</v>
      </c>
      <c r="AF1050" s="62">
        <v>0</v>
      </c>
      <c r="AG1050" s="62"/>
      <c r="AH1050" s="62"/>
      <c r="AI1050" s="62"/>
      <c r="AJ1050" s="62"/>
    </row>
    <row r="1051" spans="1:36" outlineLevel="2" x14ac:dyDescent="0.3">
      <c r="A1051" s="62" t="s">
        <v>583</v>
      </c>
      <c r="B1051" s="62" t="str">
        <f t="shared" si="143"/>
        <v>MRC</v>
      </c>
      <c r="C1051" s="63" t="str">
        <f>VLOOKUP(MID(E1051,1,4),Sheet1!B$2:H$123,3,)</f>
        <v>HIV &amp; AIDS</v>
      </c>
      <c r="D1051" s="64" t="str">
        <f>VLOOKUP(B1051,project!A$2:D$101,2,)</f>
        <v xml:space="preserve">P-MUNICIPAL RUNNING COST                          </v>
      </c>
      <c r="E1051" s="63" t="s">
        <v>2478</v>
      </c>
      <c r="F1051" s="63" t="s">
        <v>106</v>
      </c>
      <c r="G1051" s="65">
        <v>276</v>
      </c>
      <c r="H1051" s="65">
        <v>297</v>
      </c>
      <c r="I1051" s="66">
        <f>IF(ISERROR(VLOOKUP(CONCATENATE(E1051," Total"),[1]salbud19!$E$6:$S$5588,15,)=TRUE),0,VLOOKUP(CONCATENATE(E1051," Total"),[1]salbud19!$E$6:$S$5588,15,))</f>
        <v>297</v>
      </c>
      <c r="J1051" s="66">
        <f t="shared" si="144"/>
        <v>313</v>
      </c>
      <c r="K1051" s="66">
        <f t="shared" si="144"/>
        <v>330</v>
      </c>
      <c r="L1051" s="62">
        <v>0</v>
      </c>
      <c r="M1051" s="62">
        <v>0</v>
      </c>
      <c r="N1051" s="62">
        <v>173.25</v>
      </c>
      <c r="O1051" s="62"/>
      <c r="P1051" s="62">
        <v>123.75</v>
      </c>
      <c r="Q1051" s="62">
        <v>58.33</v>
      </c>
      <c r="R1051" s="62">
        <v>36</v>
      </c>
      <c r="S1051" s="62">
        <v>3641</v>
      </c>
      <c r="T1051" s="62">
        <v>2130010</v>
      </c>
      <c r="U1051" s="65">
        <v>173.25</v>
      </c>
      <c r="V1051" s="65"/>
      <c r="W1051" s="65">
        <v>21</v>
      </c>
      <c r="X1051" s="65">
        <v>0</v>
      </c>
      <c r="Y1051" s="62">
        <v>0</v>
      </c>
      <c r="Z1051" s="62">
        <v>0</v>
      </c>
      <c r="AA1051" s="62">
        <v>0</v>
      </c>
      <c r="AB1051" s="62">
        <v>0</v>
      </c>
      <c r="AC1051" s="62">
        <v>24.75</v>
      </c>
      <c r="AD1051" s="62">
        <v>0</v>
      </c>
      <c r="AE1051" s="62">
        <v>0</v>
      </c>
      <c r="AF1051" s="62">
        <v>0</v>
      </c>
      <c r="AG1051" s="62"/>
      <c r="AH1051" s="62"/>
      <c r="AI1051" s="62"/>
      <c r="AJ1051" s="62"/>
    </row>
    <row r="1052" spans="1:36" outlineLevel="2" x14ac:dyDescent="0.3">
      <c r="A1052" s="62" t="s">
        <v>583</v>
      </c>
      <c r="B1052" s="62" t="str">
        <f t="shared" si="143"/>
        <v>MRC</v>
      </c>
      <c r="C1052" s="63" t="str">
        <f>VLOOKUP(MID(E1052,1,4),Sheet1!B$2:H$123,3,)</f>
        <v>HIV &amp; AIDS</v>
      </c>
      <c r="D1052" s="64" t="str">
        <f>VLOOKUP(B1052,project!A$2:D$101,2,)</f>
        <v xml:space="preserve">P-MUNICIPAL RUNNING COST                          </v>
      </c>
      <c r="E1052" s="63" t="s">
        <v>2479</v>
      </c>
      <c r="F1052" s="63" t="s">
        <v>107</v>
      </c>
      <c r="G1052" s="65">
        <v>22116</v>
      </c>
      <c r="H1052" s="65">
        <v>22047</v>
      </c>
      <c r="I1052" s="66">
        <f>ROUND(IF(ISERROR(VLOOKUP(CONCATENATE(E1052," Total"),[1]salbud19!$E$6:$S$5588,15,)=TRUE),0,VLOOKUP(CONCATENATE(E1052," Total"),[1]salbud19!$E$6:$S$5588,15,)),0)</f>
        <v>23369</v>
      </c>
      <c r="J1052" s="66">
        <f t="shared" si="144"/>
        <v>24608</v>
      </c>
      <c r="K1052" s="66">
        <f t="shared" si="144"/>
        <v>25912</v>
      </c>
      <c r="L1052" s="62">
        <v>0</v>
      </c>
      <c r="M1052" s="62">
        <v>0</v>
      </c>
      <c r="N1052" s="62">
        <v>12860.26</v>
      </c>
      <c r="O1052" s="62"/>
      <c r="P1052" s="62">
        <v>9186.74</v>
      </c>
      <c r="Q1052" s="62">
        <v>58.33</v>
      </c>
      <c r="R1052" s="62">
        <v>36</v>
      </c>
      <c r="S1052" s="62">
        <v>3641</v>
      </c>
      <c r="T1052" s="62">
        <v>2130100</v>
      </c>
      <c r="U1052" s="65">
        <v>12860.26</v>
      </c>
      <c r="V1052" s="65"/>
      <c r="W1052" s="65">
        <v>0</v>
      </c>
      <c r="X1052" s="65">
        <v>-69</v>
      </c>
      <c r="Y1052" s="62">
        <v>0</v>
      </c>
      <c r="Z1052" s="62">
        <v>0</v>
      </c>
      <c r="AA1052" s="62">
        <v>0</v>
      </c>
      <c r="AB1052" s="62">
        <v>0</v>
      </c>
      <c r="AC1052" s="62">
        <v>1837.18</v>
      </c>
      <c r="AD1052" s="62">
        <v>0</v>
      </c>
      <c r="AE1052" s="62">
        <v>0</v>
      </c>
      <c r="AF1052" s="62">
        <v>0</v>
      </c>
      <c r="AG1052" s="62"/>
      <c r="AH1052" s="62"/>
      <c r="AI1052" s="62"/>
      <c r="AJ1052" s="62"/>
    </row>
    <row r="1053" spans="1:36" outlineLevel="2" x14ac:dyDescent="0.3">
      <c r="A1053" s="62" t="s">
        <v>583</v>
      </c>
      <c r="B1053" s="62" t="str">
        <f t="shared" si="143"/>
        <v>MRC</v>
      </c>
      <c r="C1053" s="63" t="str">
        <f>VLOOKUP(MID(E1053,1,4),Sheet1!B$2:H$123,3,)</f>
        <v>HIV &amp; AIDS</v>
      </c>
      <c r="D1053" s="64" t="str">
        <f>VLOOKUP(B1053,project!A$2:D$101,2,)</f>
        <v xml:space="preserve">P-MUNICIPAL RUNNING COST                          </v>
      </c>
      <c r="E1053" s="63" t="s">
        <v>2480</v>
      </c>
      <c r="F1053" s="63" t="s">
        <v>108</v>
      </c>
      <c r="G1053" s="65">
        <v>64044</v>
      </c>
      <c r="H1053" s="65">
        <v>66893</v>
      </c>
      <c r="I1053" s="66">
        <f>ROUND(IF(ISERROR(VLOOKUP(CONCATENATE(E1053," Total"),[1]salbud19!$E$6:$S$5588,15,)=TRUE),0,VLOOKUP(CONCATENATE(E1053," Total"),[1]salbud19!$E$6:$S$5588,15,)),0)</f>
        <v>69740</v>
      </c>
      <c r="J1053" s="66">
        <f t="shared" si="144"/>
        <v>73436</v>
      </c>
      <c r="K1053" s="66">
        <f t="shared" si="144"/>
        <v>77328</v>
      </c>
      <c r="L1053" s="62">
        <v>0</v>
      </c>
      <c r="M1053" s="62">
        <v>0</v>
      </c>
      <c r="N1053" s="62">
        <v>37833.910000000003</v>
      </c>
      <c r="O1053" s="62"/>
      <c r="P1053" s="62">
        <v>29059.09</v>
      </c>
      <c r="Q1053" s="62">
        <v>56.55</v>
      </c>
      <c r="R1053" s="62">
        <v>36</v>
      </c>
      <c r="S1053" s="62">
        <v>3641</v>
      </c>
      <c r="T1053" s="62">
        <v>2130200</v>
      </c>
      <c r="U1053" s="65">
        <v>37833.910000000003</v>
      </c>
      <c r="V1053" s="65"/>
      <c r="W1053" s="65">
        <v>2849</v>
      </c>
      <c r="X1053" s="65">
        <v>0</v>
      </c>
      <c r="Y1053" s="62">
        <v>0</v>
      </c>
      <c r="Z1053" s="62">
        <v>0</v>
      </c>
      <c r="AA1053" s="62">
        <v>0</v>
      </c>
      <c r="AB1053" s="62">
        <v>0</v>
      </c>
      <c r="AC1053" s="62">
        <v>5811.67</v>
      </c>
      <c r="AD1053" s="62">
        <v>0</v>
      </c>
      <c r="AE1053" s="62">
        <v>0</v>
      </c>
      <c r="AF1053" s="62">
        <v>0</v>
      </c>
      <c r="AG1053" s="62"/>
      <c r="AH1053" s="62"/>
      <c r="AI1053" s="62"/>
      <c r="AJ1053" s="62"/>
    </row>
    <row r="1054" spans="1:36" outlineLevel="2" x14ac:dyDescent="0.3">
      <c r="A1054" s="62" t="s">
        <v>583</v>
      </c>
      <c r="B1054" s="62" t="str">
        <f t="shared" si="143"/>
        <v>MRC</v>
      </c>
      <c r="C1054" s="63" t="str">
        <f>VLOOKUP(MID(E1054,1,4),Sheet1!B$2:H$123,3,)</f>
        <v>HIV &amp; AIDS</v>
      </c>
      <c r="D1054" s="64" t="str">
        <f>VLOOKUP(B1054,project!A$2:D$101,2,)</f>
        <v xml:space="preserve">P-MUNICIPAL RUNNING COST                          </v>
      </c>
      <c r="E1054" s="63" t="s">
        <v>2481</v>
      </c>
      <c r="F1054" s="63" t="s">
        <v>109</v>
      </c>
      <c r="G1054" s="65">
        <v>243274</v>
      </c>
      <c r="H1054" s="65">
        <v>242509</v>
      </c>
      <c r="I1054" s="66">
        <f>ROUND(IF(ISERROR(VLOOKUP(CONCATENATE(E1054," Total"),[1]salbud19!$E$6:$S$5588,15,)=TRUE),0,VLOOKUP(CONCATENATE(E1054," Total"),[1]salbud19!$E$6:$S$5588,15,)),0)</f>
        <v>257058</v>
      </c>
      <c r="J1054" s="66">
        <f t="shared" si="144"/>
        <v>270682</v>
      </c>
      <c r="K1054" s="66">
        <f t="shared" si="144"/>
        <v>285028</v>
      </c>
      <c r="L1054" s="62">
        <v>0</v>
      </c>
      <c r="M1054" s="62">
        <v>0</v>
      </c>
      <c r="N1054" s="62">
        <v>141462.85999999999</v>
      </c>
      <c r="O1054" s="62"/>
      <c r="P1054" s="62">
        <v>101046.14</v>
      </c>
      <c r="Q1054" s="62">
        <v>58.33</v>
      </c>
      <c r="R1054" s="62">
        <v>36</v>
      </c>
      <c r="S1054" s="62">
        <v>3641</v>
      </c>
      <c r="T1054" s="62">
        <v>2130300</v>
      </c>
      <c r="U1054" s="65">
        <v>141462.85999999999</v>
      </c>
      <c r="V1054" s="65"/>
      <c r="W1054" s="65">
        <v>0</v>
      </c>
      <c r="X1054" s="65">
        <v>-765</v>
      </c>
      <c r="Y1054" s="62">
        <v>0</v>
      </c>
      <c r="Z1054" s="62">
        <v>0</v>
      </c>
      <c r="AA1054" s="62">
        <v>0</v>
      </c>
      <c r="AB1054" s="62">
        <v>0</v>
      </c>
      <c r="AC1054" s="62">
        <v>20208.98</v>
      </c>
      <c r="AD1054" s="62">
        <v>0</v>
      </c>
      <c r="AE1054" s="62">
        <v>0</v>
      </c>
      <c r="AF1054" s="62">
        <v>0</v>
      </c>
      <c r="AG1054" s="62"/>
      <c r="AH1054" s="62"/>
      <c r="AI1054" s="62"/>
      <c r="AJ1054" s="62"/>
    </row>
    <row r="1055" spans="1:36" outlineLevel="2" x14ac:dyDescent="0.3">
      <c r="A1055" s="62" t="s">
        <v>583</v>
      </c>
      <c r="B1055" s="62" t="str">
        <f t="shared" si="143"/>
        <v>MRC</v>
      </c>
      <c r="C1055" s="63" t="str">
        <f>VLOOKUP(MID(E1055,1,4),Sheet1!B$2:H$123,3,)</f>
        <v>HIV &amp; AIDS</v>
      </c>
      <c r="D1055" s="64" t="str">
        <f>VLOOKUP(B1055,project!A$2:D$101,2,)</f>
        <v xml:space="preserve">P-MUNICIPAL RUNNING COST                          </v>
      </c>
      <c r="E1055" s="63" t="s">
        <v>2482</v>
      </c>
      <c r="F1055" s="63" t="s">
        <v>110</v>
      </c>
      <c r="G1055" s="65">
        <v>5354</v>
      </c>
      <c r="H1055" s="65">
        <v>5355</v>
      </c>
      <c r="I1055" s="66">
        <f>ROUND(IF(ISERROR(VLOOKUP(CONCATENATE(E1055," Total"),[1]salbud19!$E$6:$S$5588,15,)=TRUE),0,VLOOKUP(CONCATENATE(E1055," Total"),[1]salbud19!$E$6:$S$5588,15,)),0)</f>
        <v>5354</v>
      </c>
      <c r="J1055" s="66">
        <f t="shared" si="144"/>
        <v>5638</v>
      </c>
      <c r="K1055" s="66">
        <f t="shared" si="144"/>
        <v>5937</v>
      </c>
      <c r="L1055" s="62">
        <v>0</v>
      </c>
      <c r="M1055" s="62">
        <v>0</v>
      </c>
      <c r="N1055" s="62">
        <v>3123.12</v>
      </c>
      <c r="O1055" s="62"/>
      <c r="P1055" s="62">
        <v>2231.88</v>
      </c>
      <c r="Q1055" s="62">
        <v>58.32</v>
      </c>
      <c r="R1055" s="62">
        <v>36</v>
      </c>
      <c r="S1055" s="62">
        <v>3641</v>
      </c>
      <c r="T1055" s="62">
        <v>2130400</v>
      </c>
      <c r="U1055" s="65">
        <v>3123.12</v>
      </c>
      <c r="V1055" s="65"/>
      <c r="W1055" s="65">
        <v>1</v>
      </c>
      <c r="X1055" s="65">
        <v>0</v>
      </c>
      <c r="Y1055" s="62">
        <v>0</v>
      </c>
      <c r="Z1055" s="62">
        <v>0</v>
      </c>
      <c r="AA1055" s="62">
        <v>0</v>
      </c>
      <c r="AB1055" s="62">
        <v>0</v>
      </c>
      <c r="AC1055" s="62">
        <v>446.16</v>
      </c>
      <c r="AD1055" s="62">
        <v>0</v>
      </c>
      <c r="AE1055" s="62">
        <v>0</v>
      </c>
      <c r="AF1055" s="62">
        <v>0</v>
      </c>
      <c r="AG1055" s="62"/>
      <c r="AH1055" s="62"/>
      <c r="AI1055" s="62"/>
      <c r="AJ1055" s="62"/>
    </row>
    <row r="1056" spans="1:36" outlineLevel="2" x14ac:dyDescent="0.3">
      <c r="A1056" s="62" t="s">
        <v>583</v>
      </c>
      <c r="B1056" s="62" t="str">
        <f t="shared" si="143"/>
        <v>MRC</v>
      </c>
      <c r="C1056" s="63" t="str">
        <f>VLOOKUP(MID(E1056,1,4),Sheet1!B$2:H$123,3,)</f>
        <v>HIV &amp; AIDS</v>
      </c>
      <c r="D1056" s="64" t="str">
        <f>VLOOKUP(B1056,project!A$2:D$101,2,)</f>
        <v xml:space="preserve">P-MUNICIPAL RUNNING COST                          </v>
      </c>
      <c r="E1056" s="63" t="s">
        <v>2483</v>
      </c>
      <c r="F1056" s="63" t="s">
        <v>178</v>
      </c>
      <c r="G1056" s="65">
        <v>0</v>
      </c>
      <c r="H1056" s="65">
        <v>23000</v>
      </c>
      <c r="I1056" s="66">
        <f>(H1056)</f>
        <v>23000</v>
      </c>
      <c r="J1056" s="66">
        <f t="shared" si="144"/>
        <v>24219</v>
      </c>
      <c r="K1056" s="66">
        <f t="shared" si="144"/>
        <v>25503</v>
      </c>
      <c r="L1056" s="62">
        <v>0</v>
      </c>
      <c r="M1056" s="62">
        <v>0</v>
      </c>
      <c r="N1056" s="62">
        <v>12466.98</v>
      </c>
      <c r="O1056" s="62"/>
      <c r="P1056" s="62">
        <v>10533.02</v>
      </c>
      <c r="Q1056" s="62">
        <v>54.2</v>
      </c>
      <c r="R1056" s="62">
        <v>36</v>
      </c>
      <c r="S1056" s="62">
        <v>3641</v>
      </c>
      <c r="T1056" s="62">
        <v>2301100</v>
      </c>
      <c r="U1056" s="65">
        <v>12466.98</v>
      </c>
      <c r="V1056" s="65"/>
      <c r="W1056" s="65">
        <v>23000</v>
      </c>
      <c r="X1056" s="65">
        <v>0</v>
      </c>
      <c r="Y1056" s="62">
        <v>0</v>
      </c>
      <c r="Z1056" s="62">
        <v>0</v>
      </c>
      <c r="AA1056" s="62">
        <v>0</v>
      </c>
      <c r="AB1056" s="62">
        <v>0</v>
      </c>
      <c r="AC1056" s="62">
        <v>1784.91</v>
      </c>
      <c r="AD1056" s="62">
        <v>0</v>
      </c>
      <c r="AE1056" s="62">
        <v>0</v>
      </c>
      <c r="AF1056" s="62">
        <v>0</v>
      </c>
      <c r="AG1056" s="62"/>
      <c r="AH1056" s="62"/>
      <c r="AI1056" s="62"/>
      <c r="AJ1056" s="62"/>
    </row>
    <row r="1057" spans="1:36" outlineLevel="2" x14ac:dyDescent="0.3">
      <c r="A1057" s="62" t="s">
        <v>583</v>
      </c>
      <c r="B1057" s="62" t="str">
        <f t="shared" si="143"/>
        <v>MRC</v>
      </c>
      <c r="C1057" s="63" t="str">
        <f>VLOOKUP(MID(E1057,1,4),Sheet1!B$2:H$123,3,)</f>
        <v>HIV &amp; AIDS</v>
      </c>
      <c r="D1057" s="64" t="str">
        <f>VLOOKUP(B1057,project!A$2:D$101,2,)</f>
        <v xml:space="preserve">P-MUNICIPAL RUNNING COST                          </v>
      </c>
      <c r="E1057" s="63" t="s">
        <v>2484</v>
      </c>
      <c r="F1057" s="63" t="s">
        <v>198</v>
      </c>
      <c r="G1057" s="65">
        <v>0</v>
      </c>
      <c r="H1057" s="65">
        <v>14059</v>
      </c>
      <c r="I1057" s="66">
        <f>ROUND(IF(ISERROR(VLOOKUP(CONCATENATE(E1057," Total"),[1]salbud19!$E$6:$S$5588,15,)=TRUE),0,VLOOKUP(CONCATENATE(E1057," Total"),[1]salbud19!$E$6:$S$5588,15,)),0)</f>
        <v>13633</v>
      </c>
      <c r="J1057" s="66">
        <f t="shared" si="144"/>
        <v>14356</v>
      </c>
      <c r="K1057" s="66">
        <f t="shared" si="144"/>
        <v>15117</v>
      </c>
      <c r="L1057" s="62">
        <v>0</v>
      </c>
      <c r="M1057" s="62">
        <v>0</v>
      </c>
      <c r="N1057" s="62">
        <v>8717.34</v>
      </c>
      <c r="O1057" s="62"/>
      <c r="P1057" s="62">
        <v>5341.66</v>
      </c>
      <c r="Q1057" s="62">
        <v>62</v>
      </c>
      <c r="R1057" s="62">
        <v>36</v>
      </c>
      <c r="S1057" s="62">
        <v>3641</v>
      </c>
      <c r="T1057" s="62">
        <v>2305410</v>
      </c>
      <c r="U1057" s="65">
        <v>8717.34</v>
      </c>
      <c r="V1057" s="65"/>
      <c r="W1057" s="65">
        <v>14059</v>
      </c>
      <c r="X1057" s="65">
        <v>0</v>
      </c>
      <c r="Y1057" s="62">
        <v>0</v>
      </c>
      <c r="Z1057" s="62">
        <v>0</v>
      </c>
      <c r="AA1057" s="62">
        <v>0</v>
      </c>
      <c r="AB1057" s="62">
        <v>0</v>
      </c>
      <c r="AC1057" s="62">
        <v>1037.83</v>
      </c>
      <c r="AD1057" s="62">
        <v>0</v>
      </c>
      <c r="AE1057" s="62">
        <v>0</v>
      </c>
      <c r="AF1057" s="62">
        <v>0</v>
      </c>
      <c r="AG1057" s="62"/>
      <c r="AH1057" s="62"/>
      <c r="AI1057" s="62"/>
      <c r="AJ1057" s="62"/>
    </row>
    <row r="1058" spans="1:36" s="30" customFormat="1" outlineLevel="1" x14ac:dyDescent="0.3">
      <c r="A1058" s="72"/>
      <c r="B1058" s="72"/>
      <c r="C1058" s="73" t="s">
        <v>3547</v>
      </c>
      <c r="D1058" s="59"/>
      <c r="E1058" s="73"/>
      <c r="F1058" s="73"/>
      <c r="G1058" s="74">
        <f>SUBTOTAL(9,G1047:G1057)</f>
        <v>1646803</v>
      </c>
      <c r="H1058" s="74">
        <f>SUBTOTAL(9,H1047:H1057)</f>
        <v>1792542</v>
      </c>
      <c r="I1058" s="75">
        <f>SUBTOTAL(9,I1047:I1057)</f>
        <v>1773379</v>
      </c>
      <c r="J1058" s="75">
        <f>SUBTOTAL(9,J1047:J1057)</f>
        <v>1867370</v>
      </c>
      <c r="K1058" s="75">
        <f>SUBTOTAL(9,K1047:K1057)</f>
        <v>1966341</v>
      </c>
      <c r="L1058" s="72"/>
      <c r="M1058" s="72"/>
      <c r="N1058" s="72"/>
      <c r="O1058" s="72"/>
      <c r="P1058" s="72"/>
      <c r="Q1058" s="72"/>
      <c r="R1058" s="72"/>
      <c r="S1058" s="72"/>
      <c r="T1058" s="72"/>
      <c r="U1058" s="74"/>
      <c r="V1058" s="74"/>
      <c r="W1058" s="74"/>
      <c r="X1058" s="74"/>
      <c r="Y1058" s="72"/>
      <c r="Z1058" s="72"/>
      <c r="AA1058" s="72"/>
      <c r="AB1058" s="72"/>
      <c r="AC1058" s="72"/>
      <c r="AD1058" s="72"/>
      <c r="AE1058" s="72"/>
      <c r="AF1058" s="72"/>
      <c r="AG1058" s="72"/>
      <c r="AH1058" s="72"/>
      <c r="AI1058" s="72"/>
      <c r="AJ1058" s="72"/>
    </row>
    <row r="1059" spans="1:36" outlineLevel="2" x14ac:dyDescent="0.3">
      <c r="A1059" s="62" t="s">
        <v>583</v>
      </c>
      <c r="B1059" s="62" t="str">
        <f t="shared" ref="B1059:B1069" si="145">MID(E1059,14,3)</f>
        <v>MRC</v>
      </c>
      <c r="C1059" s="63" t="str">
        <f>VLOOKUP(MID(E1059,1,4),Sheet1!B$2:H$123,3,)</f>
        <v>PRIMARY HEALTH CARE SERVICES</v>
      </c>
      <c r="D1059" s="64" t="str">
        <f>VLOOKUP(B1059,project!A$2:D$101,2,)</f>
        <v xml:space="preserve">P-MUNICIPAL RUNNING COST                          </v>
      </c>
      <c r="E1059" s="63" t="s">
        <v>2494</v>
      </c>
      <c r="F1059" s="63" t="s">
        <v>98</v>
      </c>
      <c r="G1059" s="65">
        <v>1205409</v>
      </c>
      <c r="H1059" s="65">
        <v>478359</v>
      </c>
      <c r="I1059" s="66">
        <f>ROUND(IF(ISERROR(VLOOKUP(CONCATENATE(E1059," Total"),[1]salbud19!$E$6:$S$5588,15,)=TRUE),0,VLOOKUP(CONCATENATE(E1059," Total"),[1]salbud19!$E$6:$S$5588,15,)),0)</f>
        <v>425420</v>
      </c>
      <c r="J1059" s="66">
        <f t="shared" ref="J1059:K1069" si="146">ROUND(SUM(I1059*5.3%)+I1059,0)</f>
        <v>447967</v>
      </c>
      <c r="K1059" s="66">
        <f t="shared" si="146"/>
        <v>471709</v>
      </c>
      <c r="L1059" s="62">
        <v>0</v>
      </c>
      <c r="M1059" s="62">
        <v>0</v>
      </c>
      <c r="N1059" s="62">
        <v>320870.08</v>
      </c>
      <c r="O1059" s="62"/>
      <c r="P1059" s="62">
        <v>157488.92000000001</v>
      </c>
      <c r="Q1059" s="62">
        <v>67.069999999999993</v>
      </c>
      <c r="R1059" s="62">
        <v>36</v>
      </c>
      <c r="S1059" s="62">
        <v>3651</v>
      </c>
      <c r="T1059" s="62">
        <v>2110010</v>
      </c>
      <c r="U1059" s="65">
        <v>320870.08</v>
      </c>
      <c r="V1059" s="65"/>
      <c r="W1059" s="65">
        <v>0</v>
      </c>
      <c r="X1059" s="65">
        <v>-727050</v>
      </c>
      <c r="Y1059" s="62">
        <v>0</v>
      </c>
      <c r="Z1059" s="62">
        <v>0</v>
      </c>
      <c r="AA1059" s="62">
        <v>0</v>
      </c>
      <c r="AB1059" s="62">
        <v>0</v>
      </c>
      <c r="AC1059" s="62">
        <v>46833.1</v>
      </c>
      <c r="AD1059" s="62">
        <v>0</v>
      </c>
      <c r="AE1059" s="62">
        <v>0</v>
      </c>
      <c r="AF1059" s="62">
        <v>0</v>
      </c>
      <c r="AG1059" s="62"/>
      <c r="AH1059" s="62"/>
      <c r="AI1059" s="62"/>
      <c r="AJ1059" s="62"/>
    </row>
    <row r="1060" spans="1:36" outlineLevel="2" x14ac:dyDescent="0.3">
      <c r="A1060" s="62" t="s">
        <v>583</v>
      </c>
      <c r="B1060" s="62" t="str">
        <f t="shared" si="145"/>
        <v>MRC</v>
      </c>
      <c r="C1060" s="63" t="str">
        <f>VLOOKUP(MID(E1060,1,4),Sheet1!B$2:H$123,3,)</f>
        <v>PRIMARY HEALTH CARE SERVICES</v>
      </c>
      <c r="D1060" s="64" t="str">
        <f>VLOOKUP(B1060,project!A$2:D$101,2,)</f>
        <v xml:space="preserve">P-MUNICIPAL RUNNING COST                          </v>
      </c>
      <c r="E1060" s="63" t="s">
        <v>2495</v>
      </c>
      <c r="F1060" s="63" t="s">
        <v>99</v>
      </c>
      <c r="G1060" s="65">
        <v>100451</v>
      </c>
      <c r="H1060" s="65">
        <v>33445</v>
      </c>
      <c r="I1060" s="66">
        <f>ROUND(IF(ISERROR(VLOOKUP(CONCATENATE(E1060," Total"),[1]salbud19!$E$6:$S$5588,15,)=TRUE),0,VLOOKUP(CONCATENATE(E1060," Total"),[1]salbud19!$E$6:$S$5588,15,)),0)</f>
        <v>35452</v>
      </c>
      <c r="J1060" s="66">
        <f t="shared" si="146"/>
        <v>37331</v>
      </c>
      <c r="K1060" s="66">
        <f t="shared" si="146"/>
        <v>39310</v>
      </c>
      <c r="L1060" s="62">
        <v>0</v>
      </c>
      <c r="M1060" s="62">
        <v>0</v>
      </c>
      <c r="N1060" s="62">
        <v>0</v>
      </c>
      <c r="O1060" s="62"/>
      <c r="P1060" s="62">
        <v>33445</v>
      </c>
      <c r="Q1060" s="62">
        <v>0</v>
      </c>
      <c r="R1060" s="62">
        <v>36</v>
      </c>
      <c r="S1060" s="62">
        <v>3651</v>
      </c>
      <c r="T1060" s="62">
        <v>2110100</v>
      </c>
      <c r="U1060" s="65">
        <v>0</v>
      </c>
      <c r="V1060" s="65"/>
      <c r="W1060" s="65">
        <v>0</v>
      </c>
      <c r="X1060" s="65">
        <v>-67006</v>
      </c>
      <c r="Y1060" s="62">
        <v>0</v>
      </c>
      <c r="Z1060" s="62">
        <v>0</v>
      </c>
      <c r="AA1060" s="62">
        <v>0</v>
      </c>
      <c r="AB1060" s="62">
        <v>0</v>
      </c>
      <c r="AC1060" s="62">
        <v>0</v>
      </c>
      <c r="AD1060" s="62">
        <v>0</v>
      </c>
      <c r="AE1060" s="62">
        <v>0</v>
      </c>
      <c r="AF1060" s="62">
        <v>0</v>
      </c>
      <c r="AG1060" s="62"/>
      <c r="AH1060" s="62"/>
      <c r="AI1060" s="62"/>
      <c r="AJ1060" s="62"/>
    </row>
    <row r="1061" spans="1:36" outlineLevel="2" x14ac:dyDescent="0.3">
      <c r="A1061" s="62" t="s">
        <v>583</v>
      </c>
      <c r="B1061" s="62" t="str">
        <f t="shared" si="145"/>
        <v>MRC</v>
      </c>
      <c r="C1061" s="63" t="str">
        <f>VLOOKUP(MID(E1061,1,4),Sheet1!B$2:H$123,3,)</f>
        <v>PRIMARY HEALTH CARE SERVICES</v>
      </c>
      <c r="D1061" s="64" t="str">
        <f>VLOOKUP(B1061,project!A$2:D$101,2,)</f>
        <v xml:space="preserve">P-MUNICIPAL RUNNING COST                          </v>
      </c>
      <c r="E1061" s="63" t="s">
        <v>2496</v>
      </c>
      <c r="F1061" s="63" t="s">
        <v>101</v>
      </c>
      <c r="G1061" s="65">
        <v>26712</v>
      </c>
      <c r="H1061" s="65">
        <v>9560</v>
      </c>
      <c r="I1061" s="66">
        <f>ROUND(IF(ISERROR(VLOOKUP(CONCATENATE(E1061," Total"),[1]salbud19!$E$6:$S$5588,15,)=TRUE),0,VLOOKUP(CONCATENATE(E1061," Total"),[1]salbud19!$E$6:$S$5588,15,)),0)</f>
        <v>9559</v>
      </c>
      <c r="J1061" s="66">
        <f t="shared" si="146"/>
        <v>10066</v>
      </c>
      <c r="K1061" s="66">
        <f t="shared" si="146"/>
        <v>10599</v>
      </c>
      <c r="L1061" s="62">
        <v>0</v>
      </c>
      <c r="M1061" s="62">
        <v>0</v>
      </c>
      <c r="N1061" s="62">
        <v>5576.27</v>
      </c>
      <c r="O1061" s="62"/>
      <c r="P1061" s="62">
        <v>3983.73</v>
      </c>
      <c r="Q1061" s="62">
        <v>58.32</v>
      </c>
      <c r="R1061" s="62">
        <v>36</v>
      </c>
      <c r="S1061" s="62">
        <v>3651</v>
      </c>
      <c r="T1061" s="62">
        <v>2110260</v>
      </c>
      <c r="U1061" s="65">
        <v>5576.27</v>
      </c>
      <c r="V1061" s="65"/>
      <c r="W1061" s="65">
        <v>0</v>
      </c>
      <c r="X1061" s="65">
        <v>-17152</v>
      </c>
      <c r="Y1061" s="62">
        <v>0</v>
      </c>
      <c r="Z1061" s="62">
        <v>0</v>
      </c>
      <c r="AA1061" s="62">
        <v>0</v>
      </c>
      <c r="AB1061" s="62">
        <v>0</v>
      </c>
      <c r="AC1061" s="62">
        <v>796.61</v>
      </c>
      <c r="AD1061" s="62">
        <v>0</v>
      </c>
      <c r="AE1061" s="62">
        <v>0</v>
      </c>
      <c r="AF1061" s="62">
        <v>0</v>
      </c>
      <c r="AG1061" s="62"/>
      <c r="AH1061" s="62"/>
      <c r="AI1061" s="62"/>
      <c r="AJ1061" s="62"/>
    </row>
    <row r="1062" spans="1:36" s="28" customFormat="1" outlineLevel="2" x14ac:dyDescent="0.3">
      <c r="A1062" s="62" t="s">
        <v>583</v>
      </c>
      <c r="B1062" s="62" t="str">
        <f t="shared" si="145"/>
        <v>MRC</v>
      </c>
      <c r="C1062" s="63" t="str">
        <f>VLOOKUP(MID(E1062,1,4),Sheet1!B$2:H$123,3,)</f>
        <v>PRIMARY HEALTH CARE SERVICES</v>
      </c>
      <c r="D1062" s="64" t="str">
        <f>VLOOKUP(B1062,project!A$2:D$101,2,)</f>
        <v xml:space="preserve">P-MUNICIPAL RUNNING COST                          </v>
      </c>
      <c r="E1062" s="63" t="s">
        <v>2497</v>
      </c>
      <c r="F1062" s="63" t="s">
        <v>103</v>
      </c>
      <c r="G1062" s="65">
        <v>257196</v>
      </c>
      <c r="H1062" s="65">
        <v>129760</v>
      </c>
      <c r="I1062" s="66">
        <f>ROUND(IF(ISERROR(VLOOKUP(CONCATENATE(E1062," Total"),[1]salbud19!$E$6:$S$5588,15,)=TRUE),0,VLOOKUP(CONCATENATE(E1062," Total"),[1]salbud19!$E$6:$S$5588,15,)),0)</f>
        <v>80245</v>
      </c>
      <c r="J1062" s="66">
        <f t="shared" si="146"/>
        <v>84498</v>
      </c>
      <c r="K1062" s="66">
        <f t="shared" si="146"/>
        <v>88976</v>
      </c>
      <c r="L1062" s="62">
        <v>0</v>
      </c>
      <c r="M1062" s="62">
        <v>0</v>
      </c>
      <c r="N1062" s="62">
        <v>102513.22</v>
      </c>
      <c r="O1062" s="62"/>
      <c r="P1062" s="62">
        <v>27246.78</v>
      </c>
      <c r="Q1062" s="62">
        <v>79</v>
      </c>
      <c r="R1062" s="62">
        <v>36</v>
      </c>
      <c r="S1062" s="62">
        <v>3651</v>
      </c>
      <c r="T1062" s="62">
        <v>2110340</v>
      </c>
      <c r="U1062" s="65">
        <v>102513.22</v>
      </c>
      <c r="V1062" s="65"/>
      <c r="W1062" s="65">
        <v>0</v>
      </c>
      <c r="X1062" s="65">
        <v>-127436</v>
      </c>
      <c r="Y1062" s="62">
        <v>0</v>
      </c>
      <c r="Z1062" s="62">
        <v>0</v>
      </c>
      <c r="AA1062" s="62">
        <v>0</v>
      </c>
      <c r="AB1062" s="62">
        <v>0</v>
      </c>
      <c r="AC1062" s="62">
        <v>15197.36</v>
      </c>
      <c r="AD1062" s="62">
        <v>0</v>
      </c>
      <c r="AE1062" s="62">
        <v>0</v>
      </c>
      <c r="AF1062" s="62">
        <v>0</v>
      </c>
      <c r="AG1062" s="62"/>
      <c r="AH1062" s="62"/>
      <c r="AI1062" s="62"/>
      <c r="AJ1062" s="62"/>
    </row>
    <row r="1063" spans="1:36" outlineLevel="2" x14ac:dyDescent="0.3">
      <c r="A1063" s="62" t="s">
        <v>583</v>
      </c>
      <c r="B1063" s="62" t="str">
        <f t="shared" si="145"/>
        <v>MRC</v>
      </c>
      <c r="C1063" s="63" t="str">
        <f>VLOOKUP(MID(E1063,1,4),Sheet1!B$2:H$123,3,)</f>
        <v>PRIMARY HEALTH CARE SERVICES</v>
      </c>
      <c r="D1063" s="64" t="str">
        <f>VLOOKUP(B1063,project!A$2:D$101,2,)</f>
        <v xml:space="preserve">P-MUNICIPAL RUNNING COST                          </v>
      </c>
      <c r="E1063" s="63" t="s">
        <v>2498</v>
      </c>
      <c r="F1063" s="63" t="s">
        <v>106</v>
      </c>
      <c r="G1063" s="65">
        <v>276</v>
      </c>
      <c r="H1063" s="65">
        <v>99</v>
      </c>
      <c r="I1063" s="66">
        <f>IF(ISERROR(VLOOKUP(CONCATENATE(E1063," Total"),[1]salbud19!$E$6:$S$5588,15,)=TRUE),0,VLOOKUP(CONCATENATE(E1063," Total"),[1]salbud19!$E$6:$S$5588,15,))</f>
        <v>99</v>
      </c>
      <c r="J1063" s="66">
        <f t="shared" si="146"/>
        <v>104</v>
      </c>
      <c r="K1063" s="66">
        <f t="shared" si="146"/>
        <v>110</v>
      </c>
      <c r="L1063" s="62">
        <v>0</v>
      </c>
      <c r="M1063" s="62">
        <v>0</v>
      </c>
      <c r="N1063" s="62">
        <v>57.75</v>
      </c>
      <c r="O1063" s="62"/>
      <c r="P1063" s="62">
        <v>41.25</v>
      </c>
      <c r="Q1063" s="62">
        <v>58.33</v>
      </c>
      <c r="R1063" s="62">
        <v>36</v>
      </c>
      <c r="S1063" s="62">
        <v>3651</v>
      </c>
      <c r="T1063" s="62">
        <v>2130010</v>
      </c>
      <c r="U1063" s="65">
        <v>57.75</v>
      </c>
      <c r="V1063" s="65"/>
      <c r="W1063" s="65">
        <v>0</v>
      </c>
      <c r="X1063" s="65">
        <v>-177</v>
      </c>
      <c r="Y1063" s="62">
        <v>0</v>
      </c>
      <c r="Z1063" s="62">
        <v>0</v>
      </c>
      <c r="AA1063" s="62">
        <v>0</v>
      </c>
      <c r="AB1063" s="62">
        <v>0</v>
      </c>
      <c r="AC1063" s="62">
        <v>8.25</v>
      </c>
      <c r="AD1063" s="62">
        <v>0</v>
      </c>
      <c r="AE1063" s="62">
        <v>0</v>
      </c>
      <c r="AF1063" s="62">
        <v>0</v>
      </c>
      <c r="AG1063" s="62"/>
      <c r="AH1063" s="62"/>
      <c r="AI1063" s="62"/>
      <c r="AJ1063" s="62"/>
    </row>
    <row r="1064" spans="1:36" outlineLevel="2" x14ac:dyDescent="0.3">
      <c r="A1064" s="62" t="s">
        <v>583</v>
      </c>
      <c r="B1064" s="62" t="str">
        <f t="shared" si="145"/>
        <v>MRC</v>
      </c>
      <c r="C1064" s="63" t="str">
        <f>VLOOKUP(MID(E1064,1,4),Sheet1!B$2:H$123,3,)</f>
        <v>PRIMARY HEALTH CARE SERVICES</v>
      </c>
      <c r="D1064" s="64" t="str">
        <f>VLOOKUP(B1064,project!A$2:D$101,2,)</f>
        <v xml:space="preserve">P-MUNICIPAL RUNNING COST                          </v>
      </c>
      <c r="E1064" s="63" t="s">
        <v>2499</v>
      </c>
      <c r="F1064" s="63" t="s">
        <v>107</v>
      </c>
      <c r="G1064" s="65">
        <v>24108</v>
      </c>
      <c r="H1064" s="65">
        <v>8027</v>
      </c>
      <c r="I1064" s="66">
        <f>ROUND(IF(ISERROR(VLOOKUP(CONCATENATE(E1064," Total"),[1]salbud19!$E$6:$S$5588,15,)=TRUE),0,VLOOKUP(CONCATENATE(E1064," Total"),[1]salbud19!$E$6:$S$5588,15,)),0)</f>
        <v>8508</v>
      </c>
      <c r="J1064" s="66">
        <f t="shared" si="146"/>
        <v>8959</v>
      </c>
      <c r="K1064" s="66">
        <f t="shared" si="146"/>
        <v>9434</v>
      </c>
      <c r="L1064" s="62">
        <v>0</v>
      </c>
      <c r="M1064" s="62">
        <v>0</v>
      </c>
      <c r="N1064" s="62">
        <v>4682.3</v>
      </c>
      <c r="O1064" s="62"/>
      <c r="P1064" s="62">
        <v>3344.7</v>
      </c>
      <c r="Q1064" s="62">
        <v>58.33</v>
      </c>
      <c r="R1064" s="62">
        <v>36</v>
      </c>
      <c r="S1064" s="62">
        <v>3651</v>
      </c>
      <c r="T1064" s="62">
        <v>2130100</v>
      </c>
      <c r="U1064" s="65">
        <v>4682.3</v>
      </c>
      <c r="V1064" s="65"/>
      <c r="W1064" s="65">
        <v>0</v>
      </c>
      <c r="X1064" s="65">
        <v>-16081</v>
      </c>
      <c r="Y1064" s="62">
        <v>0</v>
      </c>
      <c r="Z1064" s="62">
        <v>0</v>
      </c>
      <c r="AA1064" s="62">
        <v>0</v>
      </c>
      <c r="AB1064" s="62">
        <v>0</v>
      </c>
      <c r="AC1064" s="62">
        <v>668.9</v>
      </c>
      <c r="AD1064" s="62">
        <v>0</v>
      </c>
      <c r="AE1064" s="62">
        <v>0</v>
      </c>
      <c r="AF1064" s="62">
        <v>0</v>
      </c>
      <c r="AG1064" s="62"/>
      <c r="AH1064" s="62"/>
      <c r="AI1064" s="62"/>
      <c r="AJ1064" s="62"/>
    </row>
    <row r="1065" spans="1:36" outlineLevel="2" x14ac:dyDescent="0.3">
      <c r="A1065" s="62" t="s">
        <v>583</v>
      </c>
      <c r="B1065" s="62" t="str">
        <f t="shared" si="145"/>
        <v>MRC</v>
      </c>
      <c r="C1065" s="63" t="str">
        <f>VLOOKUP(MID(E1065,1,4),Sheet1!B$2:H$123,3,)</f>
        <v>PRIMARY HEALTH CARE SERVICES</v>
      </c>
      <c r="D1065" s="64" t="str">
        <f>VLOOKUP(B1065,project!A$2:D$101,2,)</f>
        <v xml:space="preserve">P-MUNICIPAL RUNNING COST                          </v>
      </c>
      <c r="E1065" s="63" t="s">
        <v>2500</v>
      </c>
      <c r="F1065" s="63" t="s">
        <v>108</v>
      </c>
      <c r="G1065" s="65">
        <v>118611</v>
      </c>
      <c r="H1065" s="65">
        <v>36854</v>
      </c>
      <c r="I1065" s="66">
        <f>ROUND(IF(ISERROR(VLOOKUP(CONCATENATE(E1065," Total"),[1]salbud19!$E$6:$S$5588,15,)=TRUE),0,VLOOKUP(CONCATENATE(E1065," Total"),[1]salbud19!$E$6:$S$5588,15,)),0)</f>
        <v>38422</v>
      </c>
      <c r="J1065" s="66">
        <f t="shared" si="146"/>
        <v>40458</v>
      </c>
      <c r="K1065" s="66">
        <f t="shared" si="146"/>
        <v>42602</v>
      </c>
      <c r="L1065" s="62">
        <v>0</v>
      </c>
      <c r="M1065" s="62">
        <v>0</v>
      </c>
      <c r="N1065" s="62">
        <v>20844.5</v>
      </c>
      <c r="O1065" s="62"/>
      <c r="P1065" s="62">
        <v>16009.5</v>
      </c>
      <c r="Q1065" s="62">
        <v>56.55</v>
      </c>
      <c r="R1065" s="62">
        <v>36</v>
      </c>
      <c r="S1065" s="62">
        <v>3651</v>
      </c>
      <c r="T1065" s="62">
        <v>2130200</v>
      </c>
      <c r="U1065" s="65">
        <v>20844.5</v>
      </c>
      <c r="V1065" s="65"/>
      <c r="W1065" s="65">
        <v>0</v>
      </c>
      <c r="X1065" s="65">
        <v>-81757</v>
      </c>
      <c r="Y1065" s="62">
        <v>0</v>
      </c>
      <c r="Z1065" s="62">
        <v>0</v>
      </c>
      <c r="AA1065" s="62">
        <v>0</v>
      </c>
      <c r="AB1065" s="62">
        <v>0</v>
      </c>
      <c r="AC1065" s="62">
        <v>3201.86</v>
      </c>
      <c r="AD1065" s="62">
        <v>0</v>
      </c>
      <c r="AE1065" s="62">
        <v>0</v>
      </c>
      <c r="AF1065" s="62">
        <v>0</v>
      </c>
      <c r="AG1065" s="62"/>
      <c r="AH1065" s="62"/>
      <c r="AI1065" s="62"/>
      <c r="AJ1065" s="62"/>
    </row>
    <row r="1066" spans="1:36" outlineLevel="2" x14ac:dyDescent="0.3">
      <c r="A1066" s="62" t="s">
        <v>583</v>
      </c>
      <c r="B1066" s="62" t="str">
        <f t="shared" si="145"/>
        <v>MRC</v>
      </c>
      <c r="C1066" s="63" t="str">
        <f>VLOOKUP(MID(E1066,1,4),Sheet1!B$2:H$123,3,)</f>
        <v>PRIMARY HEALTH CARE SERVICES</v>
      </c>
      <c r="D1066" s="64" t="str">
        <f>VLOOKUP(B1066,project!A$2:D$101,2,)</f>
        <v xml:space="preserve">P-MUNICIPAL RUNNING COST                          </v>
      </c>
      <c r="E1066" s="63" t="s">
        <v>2501</v>
      </c>
      <c r="F1066" s="63" t="s">
        <v>109</v>
      </c>
      <c r="G1066" s="65">
        <v>255460</v>
      </c>
      <c r="H1066" s="65">
        <v>88295</v>
      </c>
      <c r="I1066" s="66">
        <f>ROUND(IF(ISERROR(VLOOKUP(CONCATENATE(E1066," Total"),[1]salbud19!$E$6:$S$5588,15,)=TRUE),0,VLOOKUP(CONCATENATE(E1066," Total"),[1]salbud19!$E$6:$S$5588,15,)),0)</f>
        <v>93592</v>
      </c>
      <c r="J1066" s="66">
        <f t="shared" si="146"/>
        <v>98552</v>
      </c>
      <c r="K1066" s="66">
        <f t="shared" si="146"/>
        <v>103775</v>
      </c>
      <c r="L1066" s="62">
        <v>0</v>
      </c>
      <c r="M1066" s="62">
        <v>0</v>
      </c>
      <c r="N1066" s="62">
        <v>51505.3</v>
      </c>
      <c r="O1066" s="62"/>
      <c r="P1066" s="62">
        <v>36789.699999999997</v>
      </c>
      <c r="Q1066" s="62">
        <v>58.33</v>
      </c>
      <c r="R1066" s="62">
        <v>36</v>
      </c>
      <c r="S1066" s="62">
        <v>3651</v>
      </c>
      <c r="T1066" s="62">
        <v>2130300</v>
      </c>
      <c r="U1066" s="65">
        <v>51505.3</v>
      </c>
      <c r="V1066" s="65"/>
      <c r="W1066" s="65">
        <v>0</v>
      </c>
      <c r="X1066" s="65">
        <v>-167165</v>
      </c>
      <c r="Y1066" s="62">
        <v>0</v>
      </c>
      <c r="Z1066" s="62">
        <v>0</v>
      </c>
      <c r="AA1066" s="62">
        <v>0</v>
      </c>
      <c r="AB1066" s="62">
        <v>0</v>
      </c>
      <c r="AC1066" s="62">
        <v>7357.9</v>
      </c>
      <c r="AD1066" s="62">
        <v>0</v>
      </c>
      <c r="AE1066" s="62">
        <v>0</v>
      </c>
      <c r="AF1066" s="62">
        <v>0</v>
      </c>
      <c r="AG1066" s="62"/>
      <c r="AH1066" s="62"/>
      <c r="AI1066" s="62"/>
      <c r="AJ1066" s="62"/>
    </row>
    <row r="1067" spans="1:36" outlineLevel="2" x14ac:dyDescent="0.3">
      <c r="A1067" s="62" t="s">
        <v>583</v>
      </c>
      <c r="B1067" s="62" t="str">
        <f t="shared" si="145"/>
        <v>MRC</v>
      </c>
      <c r="C1067" s="63" t="str">
        <f>VLOOKUP(MID(E1067,1,4),Sheet1!B$2:H$123,3,)</f>
        <v>PRIMARY HEALTH CARE SERVICES</v>
      </c>
      <c r="D1067" s="64" t="str">
        <f>VLOOKUP(B1067,project!A$2:D$101,2,)</f>
        <v xml:space="preserve">P-MUNICIPAL RUNNING COST                          </v>
      </c>
      <c r="E1067" s="63" t="s">
        <v>2502</v>
      </c>
      <c r="F1067" s="63" t="s">
        <v>110</v>
      </c>
      <c r="G1067" s="65">
        <v>5354</v>
      </c>
      <c r="H1067" s="65">
        <v>1785</v>
      </c>
      <c r="I1067" s="66">
        <f>ROUND(IF(ISERROR(VLOOKUP(CONCATENATE(E1067," Total"),[1]salbud19!$E$6:$S$5588,15,)=TRUE),0,VLOOKUP(CONCATENATE(E1067," Total"),[1]salbud19!$E$6:$S$5588,15,)),0)</f>
        <v>1785</v>
      </c>
      <c r="J1067" s="66">
        <f t="shared" si="146"/>
        <v>1880</v>
      </c>
      <c r="K1067" s="66">
        <f t="shared" si="146"/>
        <v>1980</v>
      </c>
      <c r="L1067" s="62">
        <v>0</v>
      </c>
      <c r="M1067" s="62">
        <v>0</v>
      </c>
      <c r="N1067" s="62">
        <v>1041.04</v>
      </c>
      <c r="O1067" s="62"/>
      <c r="P1067" s="62">
        <v>743.96</v>
      </c>
      <c r="Q1067" s="62">
        <v>58.32</v>
      </c>
      <c r="R1067" s="62">
        <v>36</v>
      </c>
      <c r="S1067" s="62">
        <v>3651</v>
      </c>
      <c r="T1067" s="62">
        <v>2130400</v>
      </c>
      <c r="U1067" s="65">
        <v>1041.04</v>
      </c>
      <c r="V1067" s="65"/>
      <c r="W1067" s="65">
        <v>0</v>
      </c>
      <c r="X1067" s="65">
        <v>-3569</v>
      </c>
      <c r="Y1067" s="62">
        <v>0</v>
      </c>
      <c r="Z1067" s="62">
        <v>0</v>
      </c>
      <c r="AA1067" s="62">
        <v>0</v>
      </c>
      <c r="AB1067" s="62">
        <v>0</v>
      </c>
      <c r="AC1067" s="62">
        <v>148.72</v>
      </c>
      <c r="AD1067" s="62">
        <v>0</v>
      </c>
      <c r="AE1067" s="62">
        <v>0</v>
      </c>
      <c r="AF1067" s="62">
        <v>0</v>
      </c>
      <c r="AG1067" s="62"/>
      <c r="AH1067" s="62"/>
      <c r="AI1067" s="62"/>
      <c r="AJ1067" s="62"/>
    </row>
    <row r="1068" spans="1:36" outlineLevel="2" x14ac:dyDescent="0.3">
      <c r="A1068" s="62" t="s">
        <v>583</v>
      </c>
      <c r="B1068" s="62" t="str">
        <f t="shared" si="145"/>
        <v>MRC</v>
      </c>
      <c r="C1068" s="63" t="str">
        <f>VLOOKUP(MID(E1068,1,4),Sheet1!B$2:H$123,3,)</f>
        <v>PRIMARY HEALTH CARE SERVICES</v>
      </c>
      <c r="D1068" s="64" t="str">
        <f>VLOOKUP(B1068,project!A$2:D$101,2,)</f>
        <v xml:space="preserve">P-MUNICIPAL RUNNING COST                          </v>
      </c>
      <c r="E1068" s="63" t="s">
        <v>2503</v>
      </c>
      <c r="F1068" s="63" t="s">
        <v>178</v>
      </c>
      <c r="G1068" s="65">
        <v>0</v>
      </c>
      <c r="H1068" s="65">
        <v>1600</v>
      </c>
      <c r="I1068" s="66">
        <f>(H1068)</f>
        <v>1600</v>
      </c>
      <c r="J1068" s="66">
        <f t="shared" si="146"/>
        <v>1685</v>
      </c>
      <c r="K1068" s="66">
        <f t="shared" si="146"/>
        <v>1774</v>
      </c>
      <c r="L1068" s="62">
        <v>0</v>
      </c>
      <c r="M1068" s="62">
        <v>0</v>
      </c>
      <c r="N1068" s="62">
        <v>803.16</v>
      </c>
      <c r="O1068" s="62"/>
      <c r="P1068" s="62">
        <v>796.84</v>
      </c>
      <c r="Q1068" s="62">
        <v>50.19</v>
      </c>
      <c r="R1068" s="62">
        <v>36</v>
      </c>
      <c r="S1068" s="62">
        <v>3651</v>
      </c>
      <c r="T1068" s="62">
        <v>2301100</v>
      </c>
      <c r="U1068" s="65">
        <v>803.16</v>
      </c>
      <c r="V1068" s="65"/>
      <c r="W1068" s="65">
        <v>1600</v>
      </c>
      <c r="X1068" s="65">
        <v>0</v>
      </c>
      <c r="Y1068" s="62">
        <v>0</v>
      </c>
      <c r="Z1068" s="62">
        <v>0</v>
      </c>
      <c r="AA1068" s="62">
        <v>0</v>
      </c>
      <c r="AB1068" s="62">
        <v>0</v>
      </c>
      <c r="AC1068" s="62">
        <v>0</v>
      </c>
      <c r="AD1068" s="62">
        <v>0</v>
      </c>
      <c r="AE1068" s="62">
        <v>0</v>
      </c>
      <c r="AF1068" s="62">
        <v>0</v>
      </c>
      <c r="AG1068" s="62"/>
      <c r="AH1068" s="62"/>
      <c r="AI1068" s="62"/>
      <c r="AJ1068" s="62"/>
    </row>
    <row r="1069" spans="1:36" outlineLevel="2" x14ac:dyDescent="0.3">
      <c r="A1069" s="62" t="s">
        <v>583</v>
      </c>
      <c r="B1069" s="62" t="str">
        <f t="shared" si="145"/>
        <v>MRC</v>
      </c>
      <c r="C1069" s="63" t="str">
        <f>VLOOKUP(MID(E1069,1,4),Sheet1!B$2:H$123,3,)</f>
        <v>PRIMARY HEALTH CARE SERVICES</v>
      </c>
      <c r="D1069" s="64" t="str">
        <f>VLOOKUP(B1069,project!A$2:D$101,2,)</f>
        <v xml:space="preserve">P-MUNICIPAL RUNNING COST                          </v>
      </c>
      <c r="E1069" s="63" t="s">
        <v>2504</v>
      </c>
      <c r="F1069" s="63" t="s">
        <v>198</v>
      </c>
      <c r="G1069" s="65">
        <v>0</v>
      </c>
      <c r="H1069" s="65">
        <v>7685</v>
      </c>
      <c r="I1069" s="66">
        <f>ROUND(IF(ISERROR(VLOOKUP(CONCATENATE(E1069," Total"),[1]salbud19!$E$6:$S$5588,15,)=TRUE),0,VLOOKUP(CONCATENATE(E1069," Total"),[1]salbud19!$E$6:$S$5588,15,)),0)</f>
        <v>5497</v>
      </c>
      <c r="J1069" s="66">
        <f t="shared" si="146"/>
        <v>5788</v>
      </c>
      <c r="K1069" s="66">
        <f t="shared" si="146"/>
        <v>6095</v>
      </c>
      <c r="L1069" s="62">
        <v>0</v>
      </c>
      <c r="M1069" s="62">
        <v>0</v>
      </c>
      <c r="N1069" s="62">
        <v>5465.06</v>
      </c>
      <c r="O1069" s="62"/>
      <c r="P1069" s="62">
        <v>2219.94</v>
      </c>
      <c r="Q1069" s="62">
        <v>71.11</v>
      </c>
      <c r="R1069" s="62">
        <v>36</v>
      </c>
      <c r="S1069" s="62">
        <v>3651</v>
      </c>
      <c r="T1069" s="62">
        <v>2305410</v>
      </c>
      <c r="U1069" s="65">
        <v>5465.06</v>
      </c>
      <c r="V1069" s="65"/>
      <c r="W1069" s="65">
        <v>7685</v>
      </c>
      <c r="X1069" s="65">
        <v>0</v>
      </c>
      <c r="Y1069" s="62">
        <v>0</v>
      </c>
      <c r="Z1069" s="62">
        <v>0</v>
      </c>
      <c r="AA1069" s="62">
        <v>0</v>
      </c>
      <c r="AB1069" s="62">
        <v>0</v>
      </c>
      <c r="AC1069" s="62">
        <v>611.49</v>
      </c>
      <c r="AD1069" s="62">
        <v>0</v>
      </c>
      <c r="AE1069" s="62">
        <v>0</v>
      </c>
      <c r="AF1069" s="62">
        <v>0</v>
      </c>
      <c r="AG1069" s="62"/>
      <c r="AH1069" s="62"/>
      <c r="AI1069" s="62"/>
      <c r="AJ1069" s="62"/>
    </row>
    <row r="1070" spans="1:36" s="30" customFormat="1" outlineLevel="1" x14ac:dyDescent="0.3">
      <c r="A1070" s="72"/>
      <c r="B1070" s="72"/>
      <c r="C1070" s="73" t="s">
        <v>3548</v>
      </c>
      <c r="D1070" s="59"/>
      <c r="E1070" s="73"/>
      <c r="F1070" s="73"/>
      <c r="G1070" s="74">
        <f>SUBTOTAL(9,G1059:G1069)</f>
        <v>1993577</v>
      </c>
      <c r="H1070" s="74">
        <f>SUBTOTAL(9,H1059:H1069)</f>
        <v>795469</v>
      </c>
      <c r="I1070" s="75">
        <f>SUBTOTAL(9,I1059:I1069)</f>
        <v>700179</v>
      </c>
      <c r="J1070" s="75">
        <f>SUBTOTAL(9,J1059:J1069)</f>
        <v>737288</v>
      </c>
      <c r="K1070" s="75">
        <f>SUBTOTAL(9,K1059:K1069)</f>
        <v>776364</v>
      </c>
      <c r="L1070" s="72"/>
      <c r="M1070" s="72"/>
      <c r="N1070" s="72"/>
      <c r="O1070" s="72"/>
      <c r="P1070" s="72"/>
      <c r="Q1070" s="72"/>
      <c r="R1070" s="72"/>
      <c r="S1070" s="72"/>
      <c r="T1070" s="72"/>
      <c r="U1070" s="74"/>
      <c r="V1070" s="74"/>
      <c r="W1070" s="74"/>
      <c r="X1070" s="74"/>
      <c r="Y1070" s="72"/>
      <c r="Z1070" s="72"/>
      <c r="AA1070" s="72"/>
      <c r="AB1070" s="72"/>
      <c r="AC1070" s="72"/>
      <c r="AD1070" s="72"/>
      <c r="AE1070" s="72"/>
      <c r="AF1070" s="72"/>
      <c r="AG1070" s="72"/>
      <c r="AH1070" s="72"/>
      <c r="AI1070" s="72"/>
      <c r="AJ1070" s="72"/>
    </row>
    <row r="1071" spans="1:36" outlineLevel="2" x14ac:dyDescent="0.3">
      <c r="A1071" s="62" t="s">
        <v>583</v>
      </c>
      <c r="B1071" s="62" t="str">
        <f t="shared" ref="B1071:B1078" si="147">MID(E1071,14,3)</f>
        <v>MRC</v>
      </c>
      <c r="C1071" s="63" t="str">
        <f>VLOOKUP(MID(E1071,1,4),Sheet1!B$2:H$123,3,)</f>
        <v>YOUTH CENTRE</v>
      </c>
      <c r="D1071" s="64" t="str">
        <f>VLOOKUP(B1071,project!A$2:D$101,2,)</f>
        <v xml:space="preserve">P-MUNICIPAL RUNNING COST                          </v>
      </c>
      <c r="E1071" s="63" t="s">
        <v>2511</v>
      </c>
      <c r="F1071" s="63" t="s">
        <v>98</v>
      </c>
      <c r="G1071" s="65">
        <v>1922122</v>
      </c>
      <c r="H1071" s="65">
        <v>2042883</v>
      </c>
      <c r="I1071" s="66">
        <f>ROUND(IF(ISERROR(VLOOKUP(CONCATENATE(E1071," Total"),[1]salbud19!$E$6:$S$5588,15,)=TRUE),0,VLOOKUP(CONCATENATE(E1071," Total"),[1]salbud19!$E$6:$S$5588,15,)),0)</f>
        <v>2168121</v>
      </c>
      <c r="J1071" s="66">
        <f t="shared" ref="J1071:K1078" si="148">ROUND(SUM(I1071*5.3%)+I1071,0)</f>
        <v>2283031</v>
      </c>
      <c r="K1071" s="66">
        <f t="shared" si="148"/>
        <v>2404032</v>
      </c>
      <c r="L1071" s="62">
        <v>0</v>
      </c>
      <c r="M1071" s="62">
        <v>0</v>
      </c>
      <c r="N1071" s="62">
        <v>1191523</v>
      </c>
      <c r="O1071" s="62"/>
      <c r="P1071" s="62">
        <v>851360</v>
      </c>
      <c r="Q1071" s="62">
        <v>58.32</v>
      </c>
      <c r="R1071" s="62">
        <v>36</v>
      </c>
      <c r="S1071" s="62">
        <v>3652</v>
      </c>
      <c r="T1071" s="62">
        <v>2110010</v>
      </c>
      <c r="U1071" s="65">
        <v>1191523</v>
      </c>
      <c r="V1071" s="65"/>
      <c r="W1071" s="65">
        <v>120761</v>
      </c>
      <c r="X1071" s="65">
        <v>0</v>
      </c>
      <c r="Y1071" s="62">
        <v>0</v>
      </c>
      <c r="Z1071" s="62">
        <v>0</v>
      </c>
      <c r="AA1071" s="62">
        <v>0</v>
      </c>
      <c r="AB1071" s="62">
        <v>0</v>
      </c>
      <c r="AC1071" s="62">
        <v>170272</v>
      </c>
      <c r="AD1071" s="62">
        <v>0</v>
      </c>
      <c r="AE1071" s="62">
        <v>0</v>
      </c>
      <c r="AF1071" s="62">
        <v>0</v>
      </c>
      <c r="AG1071" s="62"/>
      <c r="AH1071" s="62"/>
      <c r="AI1071" s="62"/>
      <c r="AJ1071" s="62"/>
    </row>
    <row r="1072" spans="1:36" outlineLevel="2" x14ac:dyDescent="0.3">
      <c r="A1072" s="62" t="s">
        <v>583</v>
      </c>
      <c r="B1072" s="62" t="str">
        <f t="shared" si="147"/>
        <v>MRC</v>
      </c>
      <c r="C1072" s="63" t="str">
        <f>VLOOKUP(MID(E1072,1,4),Sheet1!B$2:H$123,3,)</f>
        <v>YOUTH CENTRE</v>
      </c>
      <c r="D1072" s="64" t="str">
        <f>VLOOKUP(B1072,project!A$2:D$101,2,)</f>
        <v xml:space="preserve">P-MUNICIPAL RUNNING COST                          </v>
      </c>
      <c r="E1072" s="63" t="s">
        <v>2512</v>
      </c>
      <c r="F1072" s="63" t="s">
        <v>99</v>
      </c>
      <c r="G1072" s="65">
        <v>160177</v>
      </c>
      <c r="H1072" s="65">
        <v>170145</v>
      </c>
      <c r="I1072" s="66">
        <f>ROUND(IF(ISERROR(VLOOKUP(CONCATENATE(E1072," Total"),[1]salbud19!$E$6:$S$5588,15,)=TRUE),0,VLOOKUP(CONCATENATE(E1072," Total"),[1]salbud19!$E$6:$S$5588,15,)),0)</f>
        <v>180488</v>
      </c>
      <c r="J1072" s="66">
        <f t="shared" si="148"/>
        <v>190054</v>
      </c>
      <c r="K1072" s="66">
        <f t="shared" si="148"/>
        <v>200127</v>
      </c>
      <c r="L1072" s="62">
        <v>0</v>
      </c>
      <c r="M1072" s="62">
        <v>0</v>
      </c>
      <c r="N1072" s="62">
        <v>23463</v>
      </c>
      <c r="O1072" s="62"/>
      <c r="P1072" s="62">
        <v>146682</v>
      </c>
      <c r="Q1072" s="62">
        <v>13.79</v>
      </c>
      <c r="R1072" s="62">
        <v>36</v>
      </c>
      <c r="S1072" s="62">
        <v>3652</v>
      </c>
      <c r="T1072" s="62">
        <v>2110100</v>
      </c>
      <c r="U1072" s="65">
        <v>23463</v>
      </c>
      <c r="V1072" s="65"/>
      <c r="W1072" s="65">
        <v>9968</v>
      </c>
      <c r="X1072" s="65">
        <v>0</v>
      </c>
      <c r="Y1072" s="62">
        <v>0</v>
      </c>
      <c r="Z1072" s="62">
        <v>0</v>
      </c>
      <c r="AA1072" s="62">
        <v>0</v>
      </c>
      <c r="AB1072" s="62">
        <v>0</v>
      </c>
      <c r="AC1072" s="62">
        <v>0</v>
      </c>
      <c r="AD1072" s="62">
        <v>0</v>
      </c>
      <c r="AE1072" s="62">
        <v>0</v>
      </c>
      <c r="AF1072" s="62">
        <v>0</v>
      </c>
      <c r="AG1072" s="62"/>
      <c r="AH1072" s="62"/>
      <c r="AI1072" s="62"/>
      <c r="AJ1072" s="62"/>
    </row>
    <row r="1073" spans="1:36" outlineLevel="2" x14ac:dyDescent="0.3">
      <c r="A1073" s="62" t="s">
        <v>583</v>
      </c>
      <c r="B1073" s="62" t="str">
        <f t="shared" si="147"/>
        <v>MRC</v>
      </c>
      <c r="C1073" s="63" t="str">
        <f>VLOOKUP(MID(E1073,1,4),Sheet1!B$2:H$123,3,)</f>
        <v>YOUTH CENTRE</v>
      </c>
      <c r="D1073" s="64" t="str">
        <f>VLOOKUP(B1073,project!A$2:D$101,2,)</f>
        <v xml:space="preserve">P-MUNICIPAL RUNNING COST                          </v>
      </c>
      <c r="E1073" s="63" t="s">
        <v>2513</v>
      </c>
      <c r="F1073" s="63" t="s">
        <v>106</v>
      </c>
      <c r="G1073" s="65">
        <v>737</v>
      </c>
      <c r="H1073" s="65">
        <v>891</v>
      </c>
      <c r="I1073" s="66">
        <f>IF(ISERROR(VLOOKUP(CONCATENATE(E1073," Total"),[1]salbud19!$E$6:$S$5588,15,)=TRUE),0,VLOOKUP(CONCATENATE(E1073," Total"),[1]salbud19!$E$6:$S$5588,15,))</f>
        <v>891</v>
      </c>
      <c r="J1073" s="66">
        <f t="shared" si="148"/>
        <v>938</v>
      </c>
      <c r="K1073" s="66">
        <f t="shared" si="148"/>
        <v>988</v>
      </c>
      <c r="L1073" s="62">
        <v>0</v>
      </c>
      <c r="M1073" s="62">
        <v>0</v>
      </c>
      <c r="N1073" s="62">
        <v>519.75</v>
      </c>
      <c r="O1073" s="62"/>
      <c r="P1073" s="62">
        <v>371.25</v>
      </c>
      <c r="Q1073" s="62">
        <v>58.33</v>
      </c>
      <c r="R1073" s="62">
        <v>36</v>
      </c>
      <c r="S1073" s="62">
        <v>3652</v>
      </c>
      <c r="T1073" s="62">
        <v>2130010</v>
      </c>
      <c r="U1073" s="65">
        <v>519.75</v>
      </c>
      <c r="V1073" s="65"/>
      <c r="W1073" s="65">
        <v>154</v>
      </c>
      <c r="X1073" s="65">
        <v>0</v>
      </c>
      <c r="Y1073" s="62">
        <v>0</v>
      </c>
      <c r="Z1073" s="62">
        <v>0</v>
      </c>
      <c r="AA1073" s="62">
        <v>0</v>
      </c>
      <c r="AB1073" s="62">
        <v>0</v>
      </c>
      <c r="AC1073" s="62">
        <v>74.25</v>
      </c>
      <c r="AD1073" s="62">
        <v>0</v>
      </c>
      <c r="AE1073" s="62">
        <v>0</v>
      </c>
      <c r="AF1073" s="62">
        <v>0</v>
      </c>
      <c r="AG1073" s="62"/>
      <c r="AH1073" s="62"/>
      <c r="AI1073" s="62"/>
      <c r="AJ1073" s="62"/>
    </row>
    <row r="1074" spans="1:36" outlineLevel="2" x14ac:dyDescent="0.3">
      <c r="A1074" s="62" t="s">
        <v>583</v>
      </c>
      <c r="B1074" s="62" t="str">
        <f t="shared" si="147"/>
        <v>MRC</v>
      </c>
      <c r="C1074" s="63" t="str">
        <f>VLOOKUP(MID(E1074,1,4),Sheet1!B$2:H$123,3,)</f>
        <v>YOUTH CENTRE</v>
      </c>
      <c r="D1074" s="64" t="str">
        <f>VLOOKUP(B1074,project!A$2:D$101,2,)</f>
        <v xml:space="preserve">P-MUNICIPAL RUNNING COST                          </v>
      </c>
      <c r="E1074" s="63" t="s">
        <v>2514</v>
      </c>
      <c r="F1074" s="63" t="s">
        <v>107</v>
      </c>
      <c r="G1074" s="65">
        <v>38442</v>
      </c>
      <c r="H1074" s="65">
        <v>40860</v>
      </c>
      <c r="I1074" s="66">
        <f>ROUND(IF(ISERROR(VLOOKUP(CONCATENATE(E1074," Total"),[1]salbud19!$E$6:$S$5588,15,)=TRUE),0,VLOOKUP(CONCATENATE(E1074," Total"),[1]salbud19!$E$6:$S$5588,15,)),0)</f>
        <v>43362</v>
      </c>
      <c r="J1074" s="66">
        <f t="shared" si="148"/>
        <v>45660</v>
      </c>
      <c r="K1074" s="66">
        <f t="shared" si="148"/>
        <v>48080</v>
      </c>
      <c r="L1074" s="62">
        <v>0</v>
      </c>
      <c r="M1074" s="62">
        <v>0</v>
      </c>
      <c r="N1074" s="62">
        <v>23830.46</v>
      </c>
      <c r="O1074" s="62"/>
      <c r="P1074" s="62">
        <v>17029.54</v>
      </c>
      <c r="Q1074" s="62">
        <v>58.32</v>
      </c>
      <c r="R1074" s="62">
        <v>36</v>
      </c>
      <c r="S1074" s="62">
        <v>3652</v>
      </c>
      <c r="T1074" s="62">
        <v>2130100</v>
      </c>
      <c r="U1074" s="65">
        <v>23830.46</v>
      </c>
      <c r="V1074" s="65"/>
      <c r="W1074" s="65">
        <v>2418</v>
      </c>
      <c r="X1074" s="65">
        <v>0</v>
      </c>
      <c r="Y1074" s="62">
        <v>0</v>
      </c>
      <c r="Z1074" s="62">
        <v>0</v>
      </c>
      <c r="AA1074" s="62">
        <v>0</v>
      </c>
      <c r="AB1074" s="62">
        <v>0</v>
      </c>
      <c r="AC1074" s="62">
        <v>3405.44</v>
      </c>
      <c r="AD1074" s="62">
        <v>0</v>
      </c>
      <c r="AE1074" s="62">
        <v>0</v>
      </c>
      <c r="AF1074" s="62">
        <v>0</v>
      </c>
      <c r="AG1074" s="62"/>
      <c r="AH1074" s="62"/>
      <c r="AI1074" s="62"/>
      <c r="AJ1074" s="62"/>
    </row>
    <row r="1075" spans="1:36" outlineLevel="2" x14ac:dyDescent="0.3">
      <c r="A1075" s="62" t="s">
        <v>583</v>
      </c>
      <c r="B1075" s="62" t="str">
        <f t="shared" si="147"/>
        <v>MRC</v>
      </c>
      <c r="C1075" s="63" t="str">
        <f>VLOOKUP(MID(E1075,1,4),Sheet1!B$2:H$123,3,)</f>
        <v>YOUTH CENTRE</v>
      </c>
      <c r="D1075" s="64" t="str">
        <f>VLOOKUP(B1075,project!A$2:D$101,2,)</f>
        <v xml:space="preserve">P-MUNICIPAL RUNNING COST                          </v>
      </c>
      <c r="E1075" s="63" t="s">
        <v>2515</v>
      </c>
      <c r="F1075" s="63" t="s">
        <v>108</v>
      </c>
      <c r="G1075" s="65">
        <v>198984</v>
      </c>
      <c r="H1075" s="65">
        <v>235785</v>
      </c>
      <c r="I1075" s="66">
        <f>ROUND(IF(ISERROR(VLOOKUP(CONCATENATE(E1075," Total"),[1]salbud19!$E$6:$S$5588,15,)=TRUE),0,VLOOKUP(CONCATENATE(E1075," Total"),[1]salbud19!$E$6:$S$5588,15,)),0)</f>
        <v>254191</v>
      </c>
      <c r="J1075" s="66">
        <f t="shared" si="148"/>
        <v>267663</v>
      </c>
      <c r="K1075" s="66">
        <f t="shared" si="148"/>
        <v>281849</v>
      </c>
      <c r="L1075" s="62">
        <v>0</v>
      </c>
      <c r="M1075" s="62">
        <v>0</v>
      </c>
      <c r="N1075" s="62">
        <v>136149.12</v>
      </c>
      <c r="O1075" s="62"/>
      <c r="P1075" s="62">
        <v>99635.88</v>
      </c>
      <c r="Q1075" s="62">
        <v>57.74</v>
      </c>
      <c r="R1075" s="62">
        <v>36</v>
      </c>
      <c r="S1075" s="62">
        <v>3652</v>
      </c>
      <c r="T1075" s="62">
        <v>2130200</v>
      </c>
      <c r="U1075" s="65">
        <v>136149.12</v>
      </c>
      <c r="V1075" s="65"/>
      <c r="W1075" s="65">
        <v>36801</v>
      </c>
      <c r="X1075" s="65">
        <v>0</v>
      </c>
      <c r="Y1075" s="62">
        <v>0</v>
      </c>
      <c r="Z1075" s="62">
        <v>0</v>
      </c>
      <c r="AA1075" s="62">
        <v>0</v>
      </c>
      <c r="AB1075" s="62">
        <v>0</v>
      </c>
      <c r="AC1075" s="62">
        <v>21182.58</v>
      </c>
      <c r="AD1075" s="62">
        <v>0</v>
      </c>
      <c r="AE1075" s="62">
        <v>0</v>
      </c>
      <c r="AF1075" s="62">
        <v>0</v>
      </c>
      <c r="AG1075" s="62"/>
      <c r="AH1075" s="62"/>
      <c r="AI1075" s="62"/>
      <c r="AJ1075" s="62"/>
    </row>
    <row r="1076" spans="1:36" outlineLevel="2" x14ac:dyDescent="0.3">
      <c r="A1076" s="62" t="s">
        <v>583</v>
      </c>
      <c r="B1076" s="62" t="str">
        <f t="shared" si="147"/>
        <v>MRC</v>
      </c>
      <c r="C1076" s="63" t="str">
        <f>VLOOKUP(MID(E1076,1,4),Sheet1!B$2:H$123,3,)</f>
        <v>YOUTH CENTRE</v>
      </c>
      <c r="D1076" s="64" t="str">
        <f>VLOOKUP(B1076,project!A$2:D$101,2,)</f>
        <v xml:space="preserve">P-MUNICIPAL RUNNING COST                          </v>
      </c>
      <c r="E1076" s="63" t="s">
        <v>2516</v>
      </c>
      <c r="F1076" s="63" t="s">
        <v>109</v>
      </c>
      <c r="G1076" s="65">
        <v>352237</v>
      </c>
      <c r="H1076" s="65">
        <v>373959</v>
      </c>
      <c r="I1076" s="66">
        <f>ROUND(IF(ISERROR(VLOOKUP(CONCATENATE(E1076," Total"),[1]salbud19!$E$6:$S$5588,15,)=TRUE),0,VLOOKUP(CONCATENATE(E1076," Total"),[1]salbud19!$E$6:$S$5588,15,)),0)</f>
        <v>396871</v>
      </c>
      <c r="J1076" s="66">
        <f t="shared" si="148"/>
        <v>417905</v>
      </c>
      <c r="K1076" s="66">
        <f t="shared" si="148"/>
        <v>440054</v>
      </c>
      <c r="L1076" s="62">
        <v>0</v>
      </c>
      <c r="M1076" s="62">
        <v>0</v>
      </c>
      <c r="N1076" s="62">
        <v>218111.62</v>
      </c>
      <c r="O1076" s="62"/>
      <c r="P1076" s="62">
        <v>155847.38</v>
      </c>
      <c r="Q1076" s="62">
        <v>58.32</v>
      </c>
      <c r="R1076" s="62">
        <v>36</v>
      </c>
      <c r="S1076" s="62">
        <v>3652</v>
      </c>
      <c r="T1076" s="62">
        <v>2130300</v>
      </c>
      <c r="U1076" s="65">
        <v>218111.62</v>
      </c>
      <c r="V1076" s="65"/>
      <c r="W1076" s="65">
        <v>21722</v>
      </c>
      <c r="X1076" s="65">
        <v>0</v>
      </c>
      <c r="Y1076" s="62">
        <v>0</v>
      </c>
      <c r="Z1076" s="62">
        <v>0</v>
      </c>
      <c r="AA1076" s="62">
        <v>0</v>
      </c>
      <c r="AB1076" s="62">
        <v>0</v>
      </c>
      <c r="AC1076" s="62">
        <v>31168.6</v>
      </c>
      <c r="AD1076" s="62">
        <v>0</v>
      </c>
      <c r="AE1076" s="62">
        <v>0</v>
      </c>
      <c r="AF1076" s="62">
        <v>0</v>
      </c>
      <c r="AG1076" s="62"/>
      <c r="AH1076" s="62"/>
      <c r="AI1076" s="62"/>
      <c r="AJ1076" s="62"/>
    </row>
    <row r="1077" spans="1:36" outlineLevel="2" x14ac:dyDescent="0.3">
      <c r="A1077" s="62" t="s">
        <v>583</v>
      </c>
      <c r="B1077" s="62" t="str">
        <f t="shared" si="147"/>
        <v>MRC</v>
      </c>
      <c r="C1077" s="63" t="str">
        <f>VLOOKUP(MID(E1077,1,4),Sheet1!B$2:H$123,3,)</f>
        <v>YOUTH CENTRE</v>
      </c>
      <c r="D1077" s="64" t="str">
        <f>VLOOKUP(B1077,project!A$2:D$101,2,)</f>
        <v xml:space="preserve">P-MUNICIPAL RUNNING COST                          </v>
      </c>
      <c r="E1077" s="63" t="s">
        <v>2517</v>
      </c>
      <c r="F1077" s="63" t="s">
        <v>110</v>
      </c>
      <c r="G1077" s="65">
        <v>14277</v>
      </c>
      <c r="H1077" s="65">
        <v>16065</v>
      </c>
      <c r="I1077" s="66">
        <f>ROUND(IF(ISERROR(VLOOKUP(CONCATENATE(E1077," Total"),[1]salbud19!$E$6:$S$5588,15,)=TRUE),0,VLOOKUP(CONCATENATE(E1077," Total"),[1]salbud19!$E$6:$S$5588,15,)),0)</f>
        <v>16062</v>
      </c>
      <c r="J1077" s="66">
        <f t="shared" si="148"/>
        <v>16913</v>
      </c>
      <c r="K1077" s="66">
        <f t="shared" si="148"/>
        <v>17809</v>
      </c>
      <c r="L1077" s="62">
        <v>0</v>
      </c>
      <c r="M1077" s="62">
        <v>0</v>
      </c>
      <c r="N1077" s="62">
        <v>9369.2199999999993</v>
      </c>
      <c r="O1077" s="62"/>
      <c r="P1077" s="62">
        <v>6695.78</v>
      </c>
      <c r="Q1077" s="62">
        <v>58.32</v>
      </c>
      <c r="R1077" s="62">
        <v>36</v>
      </c>
      <c r="S1077" s="62">
        <v>3652</v>
      </c>
      <c r="T1077" s="62">
        <v>2130400</v>
      </c>
      <c r="U1077" s="65">
        <v>9369.2199999999993</v>
      </c>
      <c r="V1077" s="65"/>
      <c r="W1077" s="65">
        <v>1788</v>
      </c>
      <c r="X1077" s="65">
        <v>0</v>
      </c>
      <c r="Y1077" s="62">
        <v>0</v>
      </c>
      <c r="Z1077" s="62">
        <v>0</v>
      </c>
      <c r="AA1077" s="62">
        <v>0</v>
      </c>
      <c r="AB1077" s="62">
        <v>0</v>
      </c>
      <c r="AC1077" s="62">
        <v>1338.48</v>
      </c>
      <c r="AD1077" s="62">
        <v>0</v>
      </c>
      <c r="AE1077" s="62">
        <v>0</v>
      </c>
      <c r="AF1077" s="62">
        <v>0</v>
      </c>
      <c r="AG1077" s="62"/>
      <c r="AH1077" s="62"/>
      <c r="AI1077" s="62"/>
      <c r="AJ1077" s="62"/>
    </row>
    <row r="1078" spans="1:36" outlineLevel="2" x14ac:dyDescent="0.3">
      <c r="A1078" s="62" t="s">
        <v>583</v>
      </c>
      <c r="B1078" s="62" t="str">
        <f t="shared" si="147"/>
        <v>MRC</v>
      </c>
      <c r="C1078" s="63" t="str">
        <f>VLOOKUP(MID(E1078,1,4),Sheet1!B$2:H$123,3,)</f>
        <v>YOUTH CENTRE</v>
      </c>
      <c r="D1078" s="64" t="str">
        <f>VLOOKUP(B1078,project!A$2:D$101,2,)</f>
        <v xml:space="preserve">P-MUNICIPAL RUNNING COST                          </v>
      </c>
      <c r="E1078" s="63" t="s">
        <v>2518</v>
      </c>
      <c r="F1078" s="63" t="s">
        <v>198</v>
      </c>
      <c r="G1078" s="65">
        <v>0</v>
      </c>
      <c r="H1078" s="65">
        <v>23309</v>
      </c>
      <c r="I1078" s="66">
        <f>ROUND(IF(ISERROR(VLOOKUP(CONCATENATE(E1078," Total"),[1]salbud19!$E$6:$S$5588,15,)=TRUE),0,VLOOKUP(CONCATENATE(E1078," Total"),[1]salbud19!$E$6:$S$5588,15,)),0)</f>
        <v>24835</v>
      </c>
      <c r="J1078" s="66">
        <f t="shared" si="148"/>
        <v>26151</v>
      </c>
      <c r="K1078" s="66">
        <f t="shared" si="148"/>
        <v>27537</v>
      </c>
      <c r="L1078" s="62">
        <v>0</v>
      </c>
      <c r="M1078" s="62">
        <v>0</v>
      </c>
      <c r="N1078" s="62">
        <v>12855.67</v>
      </c>
      <c r="O1078" s="62"/>
      <c r="P1078" s="62">
        <v>10453.33</v>
      </c>
      <c r="Q1078" s="62">
        <v>55.15</v>
      </c>
      <c r="R1078" s="62">
        <v>36</v>
      </c>
      <c r="S1078" s="62">
        <v>3652</v>
      </c>
      <c r="T1078" s="62">
        <v>2305410</v>
      </c>
      <c r="U1078" s="65">
        <v>12855.67</v>
      </c>
      <c r="V1078" s="65"/>
      <c r="W1078" s="65">
        <v>23309</v>
      </c>
      <c r="X1078" s="65">
        <v>0</v>
      </c>
      <c r="Y1078" s="62">
        <v>0</v>
      </c>
      <c r="Z1078" s="62">
        <v>0</v>
      </c>
      <c r="AA1078" s="62">
        <v>0</v>
      </c>
      <c r="AB1078" s="62">
        <v>0</v>
      </c>
      <c r="AC1078" s="62">
        <v>1820.86</v>
      </c>
      <c r="AD1078" s="62">
        <v>0</v>
      </c>
      <c r="AE1078" s="62">
        <v>0</v>
      </c>
      <c r="AF1078" s="62">
        <v>0</v>
      </c>
      <c r="AG1078" s="62"/>
      <c r="AH1078" s="62"/>
      <c r="AI1078" s="62"/>
      <c r="AJ1078" s="62"/>
    </row>
    <row r="1079" spans="1:36" s="30" customFormat="1" outlineLevel="1" x14ac:dyDescent="0.3">
      <c r="A1079" s="72"/>
      <c r="B1079" s="72"/>
      <c r="C1079" s="73" t="s">
        <v>3549</v>
      </c>
      <c r="D1079" s="59"/>
      <c r="E1079" s="73"/>
      <c r="F1079" s="73"/>
      <c r="G1079" s="74">
        <f>SUBTOTAL(9,G1071:G1078)</f>
        <v>2686976</v>
      </c>
      <c r="H1079" s="74">
        <f>SUBTOTAL(9,H1071:H1078)</f>
        <v>2903897</v>
      </c>
      <c r="I1079" s="75">
        <f>SUBTOTAL(9,I1071:I1078)</f>
        <v>3084821</v>
      </c>
      <c r="J1079" s="75">
        <f>SUBTOTAL(9,J1071:J1078)</f>
        <v>3248315</v>
      </c>
      <c r="K1079" s="75">
        <f>SUBTOTAL(9,K1071:K1078)</f>
        <v>3420476</v>
      </c>
      <c r="L1079" s="72"/>
      <c r="M1079" s="72"/>
      <c r="N1079" s="72"/>
      <c r="O1079" s="72"/>
      <c r="P1079" s="72"/>
      <c r="Q1079" s="72"/>
      <c r="R1079" s="72"/>
      <c r="S1079" s="72"/>
      <c r="T1079" s="72"/>
      <c r="U1079" s="74"/>
      <c r="V1079" s="74"/>
      <c r="W1079" s="74"/>
      <c r="X1079" s="74"/>
      <c r="Y1079" s="72"/>
      <c r="Z1079" s="72"/>
      <c r="AA1079" s="72"/>
      <c r="AB1079" s="72"/>
      <c r="AC1079" s="72"/>
      <c r="AD1079" s="72"/>
      <c r="AE1079" s="72"/>
      <c r="AF1079" s="72"/>
      <c r="AG1079" s="72"/>
      <c r="AH1079" s="72"/>
      <c r="AI1079" s="72"/>
      <c r="AJ1079" s="72"/>
    </row>
    <row r="1080" spans="1:36" outlineLevel="2" x14ac:dyDescent="0.3">
      <c r="A1080" s="62" t="s">
        <v>583</v>
      </c>
      <c r="B1080" s="62" t="str">
        <f t="shared" ref="B1080:B1091" si="149">MID(E1080,14,3)</f>
        <v>MRC</v>
      </c>
      <c r="C1080" s="63" t="str">
        <f>VLOOKUP(MID(E1080,1,4),Sheet1!B$2:H$123,3,)</f>
        <v>SOCIAL DEVELOPMENT</v>
      </c>
      <c r="D1080" s="64" t="str">
        <f>VLOOKUP(B1080,project!A$2:D$101,2,)</f>
        <v xml:space="preserve">P-MUNICIPAL RUNNING COST                          </v>
      </c>
      <c r="E1080" s="63" t="s">
        <v>2525</v>
      </c>
      <c r="F1080" s="63" t="s">
        <v>98</v>
      </c>
      <c r="G1080" s="65">
        <v>2939430</v>
      </c>
      <c r="H1080" s="65">
        <v>2930172</v>
      </c>
      <c r="I1080" s="66">
        <f>ROUND(IF(ISERROR(VLOOKUP(CONCATENATE(E1080," Total"),[1]salbud19!$E$6:$S$5588,15,)=TRUE),0,VLOOKUP(CONCATENATE(E1080," Total"),[1]salbud19!$E$6:$S$5588,15,)),0)</f>
        <v>3111465</v>
      </c>
      <c r="J1080" s="66">
        <f t="shared" ref="J1080:K1091" si="150">ROUND(SUM(I1080*5.3%)+I1080,0)</f>
        <v>3276373</v>
      </c>
      <c r="K1080" s="66">
        <f t="shared" si="150"/>
        <v>3450021</v>
      </c>
      <c r="L1080" s="62">
        <v>0</v>
      </c>
      <c r="M1080" s="62">
        <v>0</v>
      </c>
      <c r="N1080" s="62">
        <v>1708562</v>
      </c>
      <c r="O1080" s="62"/>
      <c r="P1080" s="62">
        <v>1221610</v>
      </c>
      <c r="Q1080" s="62">
        <v>58.3</v>
      </c>
      <c r="R1080" s="62">
        <v>36</v>
      </c>
      <c r="S1080" s="62">
        <v>3653</v>
      </c>
      <c r="T1080" s="62">
        <v>2110010</v>
      </c>
      <c r="U1080" s="65">
        <v>1708562</v>
      </c>
      <c r="V1080" s="65"/>
      <c r="W1080" s="65">
        <v>0</v>
      </c>
      <c r="X1080" s="65">
        <v>-9258</v>
      </c>
      <c r="Y1080" s="62">
        <v>0</v>
      </c>
      <c r="Z1080" s="62">
        <v>0</v>
      </c>
      <c r="AA1080" s="62">
        <v>0</v>
      </c>
      <c r="AB1080" s="62">
        <v>0</v>
      </c>
      <c r="AC1080" s="62">
        <v>244322</v>
      </c>
      <c r="AD1080" s="62">
        <v>0</v>
      </c>
      <c r="AE1080" s="62">
        <v>0</v>
      </c>
      <c r="AF1080" s="62">
        <v>0</v>
      </c>
      <c r="AG1080" s="62"/>
      <c r="AH1080" s="62"/>
      <c r="AI1080" s="62"/>
      <c r="AJ1080" s="62"/>
    </row>
    <row r="1081" spans="1:36" outlineLevel="2" x14ac:dyDescent="0.3">
      <c r="A1081" s="62" t="s">
        <v>583</v>
      </c>
      <c r="B1081" s="62" t="str">
        <f t="shared" si="149"/>
        <v>MRC</v>
      </c>
      <c r="C1081" s="63" t="str">
        <f>VLOOKUP(MID(E1081,1,4),Sheet1!B$2:H$123,3,)</f>
        <v>SOCIAL DEVELOPMENT</v>
      </c>
      <c r="D1081" s="64" t="str">
        <f>VLOOKUP(B1081,project!A$2:D$101,2,)</f>
        <v xml:space="preserve">P-MUNICIPAL RUNNING COST                          </v>
      </c>
      <c r="E1081" s="63" t="s">
        <v>2526</v>
      </c>
      <c r="F1081" s="63" t="s">
        <v>99</v>
      </c>
      <c r="G1081" s="65">
        <v>245094</v>
      </c>
      <c r="H1081" s="65">
        <v>244322</v>
      </c>
      <c r="I1081" s="66">
        <f>ROUND(IF(ISERROR(VLOOKUP(CONCATENATE(E1081," Total"),[1]salbud19!$E$6:$S$5588,15,)=TRUE),0,VLOOKUP(CONCATENATE(E1081," Total"),[1]salbud19!$E$6:$S$5588,15,)),0)</f>
        <v>259442</v>
      </c>
      <c r="J1081" s="66">
        <f t="shared" si="150"/>
        <v>273192</v>
      </c>
      <c r="K1081" s="66">
        <f t="shared" si="150"/>
        <v>287671</v>
      </c>
      <c r="L1081" s="62">
        <v>0</v>
      </c>
      <c r="M1081" s="62">
        <v>0</v>
      </c>
      <c r="N1081" s="62">
        <v>66890</v>
      </c>
      <c r="O1081" s="62"/>
      <c r="P1081" s="62">
        <v>177432</v>
      </c>
      <c r="Q1081" s="62">
        <v>27.37</v>
      </c>
      <c r="R1081" s="62">
        <v>36</v>
      </c>
      <c r="S1081" s="62">
        <v>3653</v>
      </c>
      <c r="T1081" s="62">
        <v>2110100</v>
      </c>
      <c r="U1081" s="65">
        <v>66890</v>
      </c>
      <c r="V1081" s="65"/>
      <c r="W1081" s="65">
        <v>0</v>
      </c>
      <c r="X1081" s="65">
        <v>-772</v>
      </c>
      <c r="Y1081" s="62">
        <v>0</v>
      </c>
      <c r="Z1081" s="62">
        <v>0</v>
      </c>
      <c r="AA1081" s="62">
        <v>0</v>
      </c>
      <c r="AB1081" s="62">
        <v>0</v>
      </c>
      <c r="AC1081" s="62">
        <v>164876</v>
      </c>
      <c r="AD1081" s="62">
        <v>0</v>
      </c>
      <c r="AE1081" s="62">
        <v>0</v>
      </c>
      <c r="AF1081" s="62">
        <v>0</v>
      </c>
      <c r="AG1081" s="62"/>
      <c r="AH1081" s="62"/>
      <c r="AI1081" s="62"/>
      <c r="AJ1081" s="62"/>
    </row>
    <row r="1082" spans="1:36" outlineLevel="2" x14ac:dyDescent="0.3">
      <c r="A1082" s="62" t="s">
        <v>583</v>
      </c>
      <c r="B1082" s="62" t="str">
        <f t="shared" si="149"/>
        <v>MRC</v>
      </c>
      <c r="C1082" s="63" t="str">
        <f>VLOOKUP(MID(E1082,1,4),Sheet1!B$2:H$123,3,)</f>
        <v>SOCIAL DEVELOPMENT</v>
      </c>
      <c r="D1082" s="64" t="str">
        <f>VLOOKUP(B1082,project!A$2:D$101,2,)</f>
        <v xml:space="preserve">P-MUNICIPAL RUNNING COST                          </v>
      </c>
      <c r="E1082" s="63" t="s">
        <v>2527</v>
      </c>
      <c r="F1082" s="63" t="s">
        <v>101</v>
      </c>
      <c r="G1082" s="65">
        <v>26712</v>
      </c>
      <c r="H1082" s="65">
        <v>28680</v>
      </c>
      <c r="I1082" s="66">
        <f>ROUND(IF(ISERROR(VLOOKUP(CONCATENATE(E1082," Total"),[1]salbud19!$E$6:$S$5588,15,)=TRUE),0,VLOOKUP(CONCATENATE(E1082," Total"),[1]salbud19!$E$6:$S$5588,15,)),0)</f>
        <v>28678</v>
      </c>
      <c r="J1082" s="66">
        <f t="shared" si="150"/>
        <v>30198</v>
      </c>
      <c r="K1082" s="66">
        <f t="shared" si="150"/>
        <v>31798</v>
      </c>
      <c r="L1082" s="62">
        <v>0</v>
      </c>
      <c r="M1082" s="62">
        <v>0</v>
      </c>
      <c r="N1082" s="62">
        <v>16728.810000000001</v>
      </c>
      <c r="O1082" s="62"/>
      <c r="P1082" s="62">
        <v>11951.19</v>
      </c>
      <c r="Q1082" s="62">
        <v>58.32</v>
      </c>
      <c r="R1082" s="62">
        <v>36</v>
      </c>
      <c r="S1082" s="62">
        <v>3653</v>
      </c>
      <c r="T1082" s="62">
        <v>2110260</v>
      </c>
      <c r="U1082" s="65">
        <v>16728.810000000001</v>
      </c>
      <c r="V1082" s="65"/>
      <c r="W1082" s="65">
        <v>1968</v>
      </c>
      <c r="X1082" s="65">
        <v>0</v>
      </c>
      <c r="Y1082" s="62">
        <v>0</v>
      </c>
      <c r="Z1082" s="62">
        <v>0</v>
      </c>
      <c r="AA1082" s="62">
        <v>0</v>
      </c>
      <c r="AB1082" s="62">
        <v>0</v>
      </c>
      <c r="AC1082" s="62">
        <v>2389.83</v>
      </c>
      <c r="AD1082" s="62">
        <v>0</v>
      </c>
      <c r="AE1082" s="62">
        <v>0</v>
      </c>
      <c r="AF1082" s="62">
        <v>0</v>
      </c>
      <c r="AG1082" s="62"/>
      <c r="AH1082" s="62"/>
      <c r="AI1082" s="62"/>
      <c r="AJ1082" s="62"/>
    </row>
    <row r="1083" spans="1:36" outlineLevel="2" x14ac:dyDescent="0.3">
      <c r="A1083" s="62" t="s">
        <v>583</v>
      </c>
      <c r="B1083" s="62" t="str">
        <f t="shared" si="149"/>
        <v>MRC</v>
      </c>
      <c r="C1083" s="63" t="str">
        <f>VLOOKUP(MID(E1083,1,4),Sheet1!B$2:H$123,3,)</f>
        <v>SOCIAL DEVELOPMENT</v>
      </c>
      <c r="D1083" s="64" t="str">
        <f>VLOOKUP(B1083,project!A$2:D$101,2,)</f>
        <v xml:space="preserve">P-MUNICIPAL RUNNING COST                          </v>
      </c>
      <c r="E1083" s="63" t="s">
        <v>2528</v>
      </c>
      <c r="F1083" s="63" t="s">
        <v>103</v>
      </c>
      <c r="G1083" s="65">
        <v>220709</v>
      </c>
      <c r="H1083" s="65">
        <v>220710</v>
      </c>
      <c r="I1083" s="66">
        <f>ROUND(IF(ISERROR(VLOOKUP(CONCATENATE(E1083," Total"),[1]salbud19!$E$6:$S$5588,15,)=TRUE),0,VLOOKUP(CONCATENATE(E1083," Total"),[1]salbud19!$E$6:$S$5588,15,)),0)</f>
        <v>220709</v>
      </c>
      <c r="J1083" s="66">
        <f t="shared" si="150"/>
        <v>232407</v>
      </c>
      <c r="K1083" s="66">
        <f t="shared" si="150"/>
        <v>244725</v>
      </c>
      <c r="L1083" s="62">
        <v>0</v>
      </c>
      <c r="M1083" s="62">
        <v>0</v>
      </c>
      <c r="N1083" s="62">
        <v>128747.15</v>
      </c>
      <c r="O1083" s="62"/>
      <c r="P1083" s="62">
        <v>91962.85</v>
      </c>
      <c r="Q1083" s="62">
        <v>58.33</v>
      </c>
      <c r="R1083" s="62">
        <v>36</v>
      </c>
      <c r="S1083" s="62">
        <v>3653</v>
      </c>
      <c r="T1083" s="62">
        <v>2110340</v>
      </c>
      <c r="U1083" s="65">
        <v>128747.15</v>
      </c>
      <c r="V1083" s="65"/>
      <c r="W1083" s="65">
        <v>1</v>
      </c>
      <c r="X1083" s="65">
        <v>0</v>
      </c>
      <c r="Y1083" s="62">
        <v>0</v>
      </c>
      <c r="Z1083" s="62">
        <v>0</v>
      </c>
      <c r="AA1083" s="62">
        <v>0</v>
      </c>
      <c r="AB1083" s="62">
        <v>0</v>
      </c>
      <c r="AC1083" s="62">
        <v>18392.45</v>
      </c>
      <c r="AD1083" s="62">
        <v>0</v>
      </c>
      <c r="AE1083" s="62">
        <v>0</v>
      </c>
      <c r="AF1083" s="62">
        <v>0</v>
      </c>
      <c r="AG1083" s="62"/>
      <c r="AH1083" s="62"/>
      <c r="AI1083" s="62"/>
      <c r="AJ1083" s="62"/>
    </row>
    <row r="1084" spans="1:36" outlineLevel="2" x14ac:dyDescent="0.3">
      <c r="A1084" s="62" t="s">
        <v>583</v>
      </c>
      <c r="B1084" s="62" t="str">
        <f t="shared" si="149"/>
        <v>MRC</v>
      </c>
      <c r="C1084" s="63" t="str">
        <f>VLOOKUP(MID(E1084,1,4),Sheet1!B$2:H$123,3,)</f>
        <v>SOCIAL DEVELOPMENT</v>
      </c>
      <c r="D1084" s="64" t="str">
        <f>VLOOKUP(B1084,project!A$2:D$101,2,)</f>
        <v xml:space="preserve">P-MUNICIPAL RUNNING COST                          </v>
      </c>
      <c r="E1084" s="63" t="s">
        <v>2529</v>
      </c>
      <c r="F1084" s="63" t="s">
        <v>104</v>
      </c>
      <c r="G1084" s="65">
        <v>0</v>
      </c>
      <c r="H1084" s="65">
        <v>35000</v>
      </c>
      <c r="I1084" s="66">
        <f>ROUND(IF(ISERROR(VLOOKUP(CONCATENATE(E1084," Total"),[1]salbud19!$E$6:$S$5588,15,)=TRUE),0,VLOOKUP(CONCATENATE(E1084," Total"),[1]salbud19!$E$6:$S$5588,15,)),0)</f>
        <v>0</v>
      </c>
      <c r="J1084" s="66">
        <f t="shared" si="150"/>
        <v>0</v>
      </c>
      <c r="K1084" s="66">
        <f t="shared" si="150"/>
        <v>0</v>
      </c>
      <c r="L1084" s="62">
        <v>0</v>
      </c>
      <c r="M1084" s="62">
        <v>0</v>
      </c>
      <c r="N1084" s="62">
        <v>24553.07</v>
      </c>
      <c r="O1084" s="62"/>
      <c r="P1084" s="62">
        <v>10446.93</v>
      </c>
      <c r="Q1084" s="62">
        <v>70.150000000000006</v>
      </c>
      <c r="R1084" s="62">
        <v>36</v>
      </c>
      <c r="S1084" s="62">
        <v>3653</v>
      </c>
      <c r="T1084" s="62">
        <v>2110380</v>
      </c>
      <c r="U1084" s="65">
        <v>24553.07</v>
      </c>
      <c r="V1084" s="65"/>
      <c r="W1084" s="65">
        <v>35000</v>
      </c>
      <c r="X1084" s="65">
        <v>0</v>
      </c>
      <c r="Y1084" s="62">
        <v>0</v>
      </c>
      <c r="Z1084" s="62">
        <v>0</v>
      </c>
      <c r="AA1084" s="62">
        <v>0</v>
      </c>
      <c r="AB1084" s="62">
        <v>0</v>
      </c>
      <c r="AC1084" s="62">
        <v>9671.7800000000007</v>
      </c>
      <c r="AD1084" s="62">
        <v>0</v>
      </c>
      <c r="AE1084" s="62">
        <v>0</v>
      </c>
      <c r="AF1084" s="62">
        <v>0</v>
      </c>
      <c r="AG1084" s="62"/>
      <c r="AH1084" s="62"/>
      <c r="AI1084" s="62"/>
      <c r="AJ1084" s="62"/>
    </row>
    <row r="1085" spans="1:36" outlineLevel="2" x14ac:dyDescent="0.3">
      <c r="A1085" s="62" t="s">
        <v>583</v>
      </c>
      <c r="B1085" s="62" t="str">
        <f t="shared" si="149"/>
        <v>MRC</v>
      </c>
      <c r="C1085" s="63" t="str">
        <f>VLOOKUP(MID(E1085,1,4),Sheet1!B$2:H$123,3,)</f>
        <v>SOCIAL DEVELOPMENT</v>
      </c>
      <c r="D1085" s="64" t="str">
        <f>VLOOKUP(B1085,project!A$2:D$101,2,)</f>
        <v xml:space="preserve">P-MUNICIPAL RUNNING COST                          </v>
      </c>
      <c r="E1085" s="63" t="s">
        <v>2530</v>
      </c>
      <c r="F1085" s="63" t="s">
        <v>106</v>
      </c>
      <c r="G1085" s="65">
        <v>922</v>
      </c>
      <c r="H1085" s="65">
        <v>990</v>
      </c>
      <c r="I1085" s="66">
        <f>IF(ISERROR(VLOOKUP(CONCATENATE(E1085," Total"),[1]salbud19!$E$6:$S$5588,15,)=TRUE),0,VLOOKUP(CONCATENATE(E1085," Total"),[1]salbud19!$E$6:$S$5588,15,))</f>
        <v>990</v>
      </c>
      <c r="J1085" s="66">
        <f t="shared" si="150"/>
        <v>1042</v>
      </c>
      <c r="K1085" s="66">
        <f t="shared" si="150"/>
        <v>1097</v>
      </c>
      <c r="L1085" s="62">
        <v>0</v>
      </c>
      <c r="M1085" s="62">
        <v>0</v>
      </c>
      <c r="N1085" s="62">
        <v>577.5</v>
      </c>
      <c r="O1085" s="62"/>
      <c r="P1085" s="62">
        <v>412.5</v>
      </c>
      <c r="Q1085" s="62">
        <v>58.33</v>
      </c>
      <c r="R1085" s="62">
        <v>36</v>
      </c>
      <c r="S1085" s="62">
        <v>3653</v>
      </c>
      <c r="T1085" s="62">
        <v>2130010</v>
      </c>
      <c r="U1085" s="65">
        <v>577.5</v>
      </c>
      <c r="V1085" s="65"/>
      <c r="W1085" s="65">
        <v>68</v>
      </c>
      <c r="X1085" s="65">
        <v>0</v>
      </c>
      <c r="Y1085" s="62">
        <v>0</v>
      </c>
      <c r="Z1085" s="62">
        <v>0</v>
      </c>
      <c r="AA1085" s="62">
        <v>0</v>
      </c>
      <c r="AB1085" s="62">
        <v>0</v>
      </c>
      <c r="AC1085" s="62">
        <v>82.5</v>
      </c>
      <c r="AD1085" s="62">
        <v>0</v>
      </c>
      <c r="AE1085" s="62">
        <v>0</v>
      </c>
      <c r="AF1085" s="62">
        <v>0</v>
      </c>
      <c r="AG1085" s="62"/>
      <c r="AH1085" s="62"/>
      <c r="AI1085" s="62"/>
      <c r="AJ1085" s="62"/>
    </row>
    <row r="1086" spans="1:36" outlineLevel="2" x14ac:dyDescent="0.3">
      <c r="A1086" s="62" t="s">
        <v>583</v>
      </c>
      <c r="B1086" s="62" t="str">
        <f t="shared" si="149"/>
        <v>MRC</v>
      </c>
      <c r="C1086" s="63" t="str">
        <f>VLOOKUP(MID(E1086,1,4),Sheet1!B$2:H$123,3,)</f>
        <v>SOCIAL DEVELOPMENT</v>
      </c>
      <c r="D1086" s="64" t="str">
        <f>VLOOKUP(B1086,project!A$2:D$101,2,)</f>
        <v xml:space="preserve">P-MUNICIPAL RUNNING COST                          </v>
      </c>
      <c r="E1086" s="63" t="s">
        <v>2531</v>
      </c>
      <c r="F1086" s="63" t="s">
        <v>107</v>
      </c>
      <c r="G1086" s="65">
        <v>58788</v>
      </c>
      <c r="H1086" s="65">
        <v>58608</v>
      </c>
      <c r="I1086" s="66">
        <f>ROUND(IF(ISERROR(VLOOKUP(CONCATENATE(E1086," Total"),[1]salbud19!$E$6:$S$5588,15,)=TRUE),0,VLOOKUP(CONCATENATE(E1086," Total"),[1]salbud19!$E$6:$S$5588,15,)),0)</f>
        <v>62229</v>
      </c>
      <c r="J1086" s="66">
        <f t="shared" si="150"/>
        <v>65527</v>
      </c>
      <c r="K1086" s="66">
        <f t="shared" si="150"/>
        <v>69000</v>
      </c>
      <c r="L1086" s="62">
        <v>0</v>
      </c>
      <c r="M1086" s="62">
        <v>0</v>
      </c>
      <c r="N1086" s="62">
        <v>34171.24</v>
      </c>
      <c r="O1086" s="62"/>
      <c r="P1086" s="62">
        <v>24436.76</v>
      </c>
      <c r="Q1086" s="62">
        <v>58.3</v>
      </c>
      <c r="R1086" s="62">
        <v>36</v>
      </c>
      <c r="S1086" s="62">
        <v>3653</v>
      </c>
      <c r="T1086" s="62">
        <v>2130100</v>
      </c>
      <c r="U1086" s="65">
        <v>34171.24</v>
      </c>
      <c r="V1086" s="65"/>
      <c r="W1086" s="65">
        <v>0</v>
      </c>
      <c r="X1086" s="65">
        <v>-180</v>
      </c>
      <c r="Y1086" s="62">
        <v>0</v>
      </c>
      <c r="Z1086" s="62">
        <v>0</v>
      </c>
      <c r="AA1086" s="62">
        <v>0</v>
      </c>
      <c r="AB1086" s="62">
        <v>0</v>
      </c>
      <c r="AC1086" s="62">
        <v>4886.4399999999996</v>
      </c>
      <c r="AD1086" s="62">
        <v>0</v>
      </c>
      <c r="AE1086" s="62">
        <v>0</v>
      </c>
      <c r="AF1086" s="62">
        <v>0</v>
      </c>
      <c r="AG1086" s="62"/>
      <c r="AH1086" s="62"/>
      <c r="AI1086" s="62"/>
      <c r="AJ1086" s="62"/>
    </row>
    <row r="1087" spans="1:36" outlineLevel="2" x14ac:dyDescent="0.3">
      <c r="A1087" s="62" t="s">
        <v>583</v>
      </c>
      <c r="B1087" s="62" t="str">
        <f t="shared" si="149"/>
        <v>MRC</v>
      </c>
      <c r="C1087" s="63" t="str">
        <f>VLOOKUP(MID(E1087,1,4),Sheet1!B$2:H$123,3,)</f>
        <v>SOCIAL DEVELOPMENT</v>
      </c>
      <c r="D1087" s="64" t="str">
        <f>VLOOKUP(B1087,project!A$2:D$101,2,)</f>
        <v xml:space="preserve">P-MUNICIPAL RUNNING COST                          </v>
      </c>
      <c r="E1087" s="63" t="s">
        <v>2532</v>
      </c>
      <c r="F1087" s="63" t="s">
        <v>108</v>
      </c>
      <c r="G1087" s="65">
        <v>264199</v>
      </c>
      <c r="H1087" s="65">
        <v>276488</v>
      </c>
      <c r="I1087" s="66">
        <f>ROUND(IF(ISERROR(VLOOKUP(CONCATENATE(E1087," Total"),[1]salbud19!$E$6:$S$5588,15,)=TRUE),0,VLOOKUP(CONCATENATE(E1087," Total"),[1]salbud19!$E$6:$S$5588,15,)),0)</f>
        <v>287674</v>
      </c>
      <c r="J1087" s="66">
        <f t="shared" si="150"/>
        <v>302921</v>
      </c>
      <c r="K1087" s="66">
        <f t="shared" si="150"/>
        <v>318976</v>
      </c>
      <c r="L1087" s="62">
        <v>0</v>
      </c>
      <c r="M1087" s="62">
        <v>0</v>
      </c>
      <c r="N1087" s="62">
        <v>159199.9</v>
      </c>
      <c r="O1087" s="62"/>
      <c r="P1087" s="62">
        <v>117288.1</v>
      </c>
      <c r="Q1087" s="62">
        <v>57.57</v>
      </c>
      <c r="R1087" s="62">
        <v>36</v>
      </c>
      <c r="S1087" s="62">
        <v>3653</v>
      </c>
      <c r="T1087" s="62">
        <v>2130200</v>
      </c>
      <c r="U1087" s="65">
        <v>159199.9</v>
      </c>
      <c r="V1087" s="65"/>
      <c r="W1087" s="65">
        <v>12289</v>
      </c>
      <c r="X1087" s="65">
        <v>0</v>
      </c>
      <c r="Y1087" s="62">
        <v>0</v>
      </c>
      <c r="Z1087" s="62">
        <v>0</v>
      </c>
      <c r="AA1087" s="62">
        <v>0</v>
      </c>
      <c r="AB1087" s="62">
        <v>0</v>
      </c>
      <c r="AC1087" s="62">
        <v>23972.86</v>
      </c>
      <c r="AD1087" s="62">
        <v>0</v>
      </c>
      <c r="AE1087" s="62">
        <v>0</v>
      </c>
      <c r="AF1087" s="62">
        <v>0</v>
      </c>
      <c r="AG1087" s="62"/>
      <c r="AH1087" s="62"/>
      <c r="AI1087" s="62"/>
      <c r="AJ1087" s="62"/>
    </row>
    <row r="1088" spans="1:36" outlineLevel="2" x14ac:dyDescent="0.3">
      <c r="A1088" s="62" t="s">
        <v>583</v>
      </c>
      <c r="B1088" s="62" t="str">
        <f t="shared" si="149"/>
        <v>MRC</v>
      </c>
      <c r="C1088" s="63" t="str">
        <f>VLOOKUP(MID(E1088,1,4),Sheet1!B$2:H$123,3,)</f>
        <v>SOCIAL DEVELOPMENT</v>
      </c>
      <c r="D1088" s="64" t="str">
        <f>VLOOKUP(B1088,project!A$2:D$101,2,)</f>
        <v xml:space="preserve">P-MUNICIPAL RUNNING COST                          </v>
      </c>
      <c r="E1088" s="63" t="s">
        <v>2533</v>
      </c>
      <c r="F1088" s="63" t="s">
        <v>109</v>
      </c>
      <c r="G1088" s="65">
        <v>646675</v>
      </c>
      <c r="H1088" s="65">
        <v>644641</v>
      </c>
      <c r="I1088" s="66">
        <f>ROUND(IF(ISERROR(VLOOKUP(CONCATENATE(E1088," Total"),[1]salbud19!$E$6:$S$5588,15,)=TRUE),0,VLOOKUP(CONCATENATE(E1088," Total"),[1]salbud19!$E$6:$S$5588,15,)),0)</f>
        <v>684522</v>
      </c>
      <c r="J1088" s="66">
        <f t="shared" si="150"/>
        <v>720802</v>
      </c>
      <c r="K1088" s="66">
        <f t="shared" si="150"/>
        <v>759005</v>
      </c>
      <c r="L1088" s="62">
        <v>0</v>
      </c>
      <c r="M1088" s="62">
        <v>0</v>
      </c>
      <c r="N1088" s="62">
        <v>375883.64</v>
      </c>
      <c r="O1088" s="62"/>
      <c r="P1088" s="62">
        <v>268757.36</v>
      </c>
      <c r="Q1088" s="62">
        <v>58.3</v>
      </c>
      <c r="R1088" s="62">
        <v>36</v>
      </c>
      <c r="S1088" s="62">
        <v>3653</v>
      </c>
      <c r="T1088" s="62">
        <v>2130300</v>
      </c>
      <c r="U1088" s="65">
        <v>375883.64</v>
      </c>
      <c r="V1088" s="65"/>
      <c r="W1088" s="65">
        <v>0</v>
      </c>
      <c r="X1088" s="65">
        <v>-2034</v>
      </c>
      <c r="Y1088" s="62">
        <v>0</v>
      </c>
      <c r="Z1088" s="62">
        <v>0</v>
      </c>
      <c r="AA1088" s="62">
        <v>0</v>
      </c>
      <c r="AB1088" s="62">
        <v>0</v>
      </c>
      <c r="AC1088" s="62">
        <v>53750.84</v>
      </c>
      <c r="AD1088" s="62">
        <v>0</v>
      </c>
      <c r="AE1088" s="62">
        <v>0</v>
      </c>
      <c r="AF1088" s="62">
        <v>0</v>
      </c>
      <c r="AG1088" s="62"/>
      <c r="AH1088" s="62"/>
      <c r="AI1088" s="62"/>
      <c r="AJ1088" s="62"/>
    </row>
    <row r="1089" spans="1:36" outlineLevel="2" x14ac:dyDescent="0.3">
      <c r="A1089" s="62" t="s">
        <v>583</v>
      </c>
      <c r="B1089" s="62" t="str">
        <f t="shared" si="149"/>
        <v>MRC</v>
      </c>
      <c r="C1089" s="63" t="str">
        <f>VLOOKUP(MID(E1089,1,4),Sheet1!B$2:H$123,3,)</f>
        <v>SOCIAL DEVELOPMENT</v>
      </c>
      <c r="D1089" s="64" t="str">
        <f>VLOOKUP(B1089,project!A$2:D$101,2,)</f>
        <v xml:space="preserve">P-MUNICIPAL RUNNING COST                          </v>
      </c>
      <c r="E1089" s="63" t="s">
        <v>2534</v>
      </c>
      <c r="F1089" s="63" t="s">
        <v>110</v>
      </c>
      <c r="G1089" s="65">
        <v>17846</v>
      </c>
      <c r="H1089" s="65">
        <v>17850</v>
      </c>
      <c r="I1089" s="66">
        <f>ROUND(IF(ISERROR(VLOOKUP(CONCATENATE(E1089," Total"),[1]salbud19!$E$6:$S$5588,15,)=TRUE),0,VLOOKUP(CONCATENATE(E1089," Total"),[1]salbud19!$E$6:$S$5588,15,)),0)</f>
        <v>17846</v>
      </c>
      <c r="J1089" s="66">
        <f t="shared" si="150"/>
        <v>18792</v>
      </c>
      <c r="K1089" s="66">
        <f t="shared" si="150"/>
        <v>19788</v>
      </c>
      <c r="L1089" s="62">
        <v>0</v>
      </c>
      <c r="M1089" s="62">
        <v>0</v>
      </c>
      <c r="N1089" s="62">
        <v>10410.4</v>
      </c>
      <c r="O1089" s="62"/>
      <c r="P1089" s="62">
        <v>7439.6</v>
      </c>
      <c r="Q1089" s="62">
        <v>58.32</v>
      </c>
      <c r="R1089" s="62">
        <v>36</v>
      </c>
      <c r="S1089" s="62">
        <v>3653</v>
      </c>
      <c r="T1089" s="62">
        <v>2130400</v>
      </c>
      <c r="U1089" s="65">
        <v>10410.4</v>
      </c>
      <c r="V1089" s="65"/>
      <c r="W1089" s="65">
        <v>4</v>
      </c>
      <c r="X1089" s="65">
        <v>0</v>
      </c>
      <c r="Y1089" s="62">
        <v>0</v>
      </c>
      <c r="Z1089" s="62">
        <v>0</v>
      </c>
      <c r="AA1089" s="62">
        <v>0</v>
      </c>
      <c r="AB1089" s="62">
        <v>0</v>
      </c>
      <c r="AC1089" s="62">
        <v>1487.2</v>
      </c>
      <c r="AD1089" s="62">
        <v>0</v>
      </c>
      <c r="AE1089" s="62">
        <v>0</v>
      </c>
      <c r="AF1089" s="62">
        <v>0</v>
      </c>
      <c r="AG1089" s="62"/>
      <c r="AH1089" s="62"/>
      <c r="AI1089" s="62"/>
      <c r="AJ1089" s="62"/>
    </row>
    <row r="1090" spans="1:36" outlineLevel="2" x14ac:dyDescent="0.3">
      <c r="A1090" s="67" t="s">
        <v>583</v>
      </c>
      <c r="B1090" s="67" t="str">
        <f t="shared" si="149"/>
        <v>P24</v>
      </c>
      <c r="C1090" s="63" t="str">
        <f>VLOOKUP(MID(E1090,1,4),Sheet1!B$2:H$123,3,)</f>
        <v>SOCIAL DEVELOPMENT</v>
      </c>
      <c r="D1090" s="68" t="str">
        <f>VLOOKUP(B1090,project!A$2:D$101,2,)</f>
        <v xml:space="preserve">WORKSHOPS_COMMUNITY SERVICES                      </v>
      </c>
      <c r="E1090" s="69" t="s">
        <v>3170</v>
      </c>
      <c r="F1090" s="69" t="s">
        <v>156</v>
      </c>
      <c r="G1090" s="66">
        <v>0</v>
      </c>
      <c r="H1090" s="66">
        <v>0</v>
      </c>
      <c r="I1090" s="66">
        <v>100000</v>
      </c>
      <c r="J1090" s="66">
        <f t="shared" si="150"/>
        <v>105300</v>
      </c>
      <c r="K1090" s="66">
        <f t="shared" si="150"/>
        <v>110881</v>
      </c>
      <c r="L1090" s="67">
        <v>12700</v>
      </c>
      <c r="M1090" s="67">
        <v>0</v>
      </c>
      <c r="N1090" s="67">
        <v>453423.46</v>
      </c>
      <c r="O1090" s="67"/>
      <c r="P1090" s="67">
        <v>492576.54</v>
      </c>
      <c r="Q1090" s="67">
        <v>47.93</v>
      </c>
      <c r="R1090" s="67">
        <v>36</v>
      </c>
      <c r="S1090" s="67">
        <v>3611</v>
      </c>
      <c r="T1090" s="67">
        <v>2281220</v>
      </c>
      <c r="U1090" s="66">
        <v>453423.46</v>
      </c>
      <c r="V1090" s="66"/>
      <c r="W1090" s="66">
        <v>0</v>
      </c>
      <c r="X1090" s="66">
        <v>-230000</v>
      </c>
      <c r="Y1090" s="67">
        <v>0</v>
      </c>
      <c r="Z1090" s="67">
        <v>0</v>
      </c>
      <c r="AA1090" s="67">
        <v>0</v>
      </c>
      <c r="AB1090" s="67">
        <v>0</v>
      </c>
      <c r="AC1090" s="67">
        <v>0</v>
      </c>
      <c r="AD1090" s="67">
        <v>0</v>
      </c>
      <c r="AE1090" s="67">
        <v>0</v>
      </c>
      <c r="AF1090" s="67">
        <v>0</v>
      </c>
      <c r="AG1090" s="62"/>
      <c r="AH1090" s="62"/>
      <c r="AI1090" s="62"/>
      <c r="AJ1090" s="62"/>
    </row>
    <row r="1091" spans="1:36" outlineLevel="2" x14ac:dyDescent="0.3">
      <c r="A1091" s="62" t="s">
        <v>583</v>
      </c>
      <c r="B1091" s="62" t="str">
        <f t="shared" si="149"/>
        <v>MRC</v>
      </c>
      <c r="C1091" s="63" t="str">
        <f>VLOOKUP(MID(E1091,1,4),Sheet1!B$2:H$123,3,)</f>
        <v>SOCIAL DEVELOPMENT</v>
      </c>
      <c r="D1091" s="64" t="str">
        <f>VLOOKUP(B1091,project!A$2:D$101,2,)</f>
        <v xml:space="preserve">P-MUNICIPAL RUNNING COST                          </v>
      </c>
      <c r="E1091" s="63" t="s">
        <v>2535</v>
      </c>
      <c r="F1091" s="63" t="s">
        <v>198</v>
      </c>
      <c r="G1091" s="65">
        <v>0</v>
      </c>
      <c r="H1091" s="65">
        <v>35082</v>
      </c>
      <c r="I1091" s="66">
        <f>ROUND(IF(ISERROR(VLOOKUP(CONCATENATE(E1091," Total"),[1]salbud19!$E$6:$S$5588,15,)=TRUE),0,VLOOKUP(CONCATENATE(E1091," Total"),[1]salbud19!$E$6:$S$5588,15,)),0)</f>
        <v>36868</v>
      </c>
      <c r="J1091" s="66">
        <f t="shared" si="150"/>
        <v>38822</v>
      </c>
      <c r="K1091" s="66">
        <f t="shared" si="150"/>
        <v>40880</v>
      </c>
      <c r="L1091" s="62">
        <v>0</v>
      </c>
      <c r="M1091" s="62">
        <v>0</v>
      </c>
      <c r="N1091" s="62">
        <v>19815.47</v>
      </c>
      <c r="O1091" s="62"/>
      <c r="P1091" s="62">
        <v>15266.53</v>
      </c>
      <c r="Q1091" s="62">
        <v>56.48</v>
      </c>
      <c r="R1091" s="62">
        <v>36</v>
      </c>
      <c r="S1091" s="62">
        <v>3653</v>
      </c>
      <c r="T1091" s="62">
        <v>2305410</v>
      </c>
      <c r="U1091" s="65">
        <v>19815.47</v>
      </c>
      <c r="V1091" s="65"/>
      <c r="W1091" s="65">
        <v>35082</v>
      </c>
      <c r="X1091" s="65">
        <v>0</v>
      </c>
      <c r="Y1091" s="62">
        <v>0</v>
      </c>
      <c r="Z1091" s="62">
        <v>0</v>
      </c>
      <c r="AA1091" s="62">
        <v>0</v>
      </c>
      <c r="AB1091" s="62">
        <v>0</v>
      </c>
      <c r="AC1091" s="62">
        <v>4460.1899999999996</v>
      </c>
      <c r="AD1091" s="62">
        <v>0</v>
      </c>
      <c r="AE1091" s="62">
        <v>0</v>
      </c>
      <c r="AF1091" s="62">
        <v>0</v>
      </c>
      <c r="AG1091" s="62"/>
      <c r="AH1091" s="62"/>
      <c r="AI1091" s="62"/>
      <c r="AJ1091" s="62"/>
    </row>
    <row r="1092" spans="1:36" s="30" customFormat="1" outlineLevel="1" x14ac:dyDescent="0.3">
      <c r="A1092" s="72"/>
      <c r="B1092" s="72"/>
      <c r="C1092" s="73" t="s">
        <v>3550</v>
      </c>
      <c r="D1092" s="59"/>
      <c r="E1092" s="73"/>
      <c r="F1092" s="73"/>
      <c r="G1092" s="74">
        <f>SUBTOTAL(9,G1080:G1091)</f>
        <v>4420375</v>
      </c>
      <c r="H1092" s="74">
        <f>SUBTOTAL(9,H1080:H1091)</f>
        <v>4492543</v>
      </c>
      <c r="I1092" s="75">
        <f>SUBTOTAL(9,I1080:I1091)</f>
        <v>4810423</v>
      </c>
      <c r="J1092" s="75">
        <f>SUBTOTAL(9,J1080:J1091)</f>
        <v>5065376</v>
      </c>
      <c r="K1092" s="75">
        <f>SUBTOTAL(9,K1080:K1091)</f>
        <v>5333842</v>
      </c>
      <c r="L1092" s="72"/>
      <c r="M1092" s="72"/>
      <c r="N1092" s="72"/>
      <c r="O1092" s="72"/>
      <c r="P1092" s="72"/>
      <c r="Q1092" s="72"/>
      <c r="R1092" s="72"/>
      <c r="S1092" s="72"/>
      <c r="T1092" s="72"/>
      <c r="U1092" s="74"/>
      <c r="V1092" s="74"/>
      <c r="W1092" s="74"/>
      <c r="X1092" s="74"/>
      <c r="Y1092" s="72"/>
      <c r="Z1092" s="72"/>
      <c r="AA1092" s="72"/>
      <c r="AB1092" s="72"/>
      <c r="AC1092" s="72"/>
      <c r="AD1092" s="72"/>
      <c r="AE1092" s="72"/>
      <c r="AF1092" s="72"/>
      <c r="AG1092" s="72"/>
      <c r="AH1092" s="72"/>
      <c r="AI1092" s="72"/>
      <c r="AJ1092" s="72"/>
    </row>
    <row r="1093" spans="1:36" outlineLevel="2" x14ac:dyDescent="0.3">
      <c r="A1093" s="62" t="s">
        <v>583</v>
      </c>
      <c r="B1093" s="62" t="str">
        <f t="shared" ref="B1093:B1102" si="151">MID(E1093,14,3)</f>
        <v>MRC</v>
      </c>
      <c r="C1093" s="63" t="str">
        <f>VLOOKUP(MID(E1093,1,4),Sheet1!B$2:H$123,3,)</f>
        <v>FIRE &amp; RESCUE SERVICES</v>
      </c>
      <c r="D1093" s="64" t="str">
        <f>VLOOKUP(B1093,project!A$2:D$101,2,)</f>
        <v xml:space="preserve">P-MUNICIPAL RUNNING COST                          </v>
      </c>
      <c r="E1093" s="63" t="s">
        <v>2542</v>
      </c>
      <c r="F1093" s="63" t="s">
        <v>98</v>
      </c>
      <c r="G1093" s="65">
        <v>555228</v>
      </c>
      <c r="H1093" s="65">
        <v>553476</v>
      </c>
      <c r="I1093" s="66">
        <f>ROUND(IF(ISERROR(VLOOKUP(CONCATENATE(E1093," Total"),[1]salbud19!$E$6:$S$5588,15,)=TRUE),0,VLOOKUP(CONCATENATE(E1093," Total"),[1]salbud19!$E$6:$S$5588,15,)),0)</f>
        <v>586685</v>
      </c>
      <c r="J1093" s="66">
        <f t="shared" ref="J1093:K1102" si="152">ROUND(SUM(I1093*5.3%)+I1093,0)</f>
        <v>617779</v>
      </c>
      <c r="K1093" s="66">
        <f t="shared" si="152"/>
        <v>650521</v>
      </c>
      <c r="L1093" s="62">
        <v>0</v>
      </c>
      <c r="M1093" s="62">
        <v>0</v>
      </c>
      <c r="N1093" s="62">
        <v>322861</v>
      </c>
      <c r="O1093" s="62"/>
      <c r="P1093" s="62">
        <v>230615</v>
      </c>
      <c r="Q1093" s="62">
        <v>58.33</v>
      </c>
      <c r="R1093" s="62">
        <v>36</v>
      </c>
      <c r="S1093" s="62">
        <v>3662</v>
      </c>
      <c r="T1093" s="62">
        <v>2110010</v>
      </c>
      <c r="U1093" s="65">
        <v>322861</v>
      </c>
      <c r="V1093" s="65"/>
      <c r="W1093" s="65">
        <v>0</v>
      </c>
      <c r="X1093" s="65">
        <v>-1752</v>
      </c>
      <c r="Y1093" s="62">
        <v>0</v>
      </c>
      <c r="Z1093" s="62">
        <v>0</v>
      </c>
      <c r="AA1093" s="62">
        <v>0</v>
      </c>
      <c r="AB1093" s="62">
        <v>0</v>
      </c>
      <c r="AC1093" s="62">
        <v>46123</v>
      </c>
      <c r="AD1093" s="62">
        <v>0</v>
      </c>
      <c r="AE1093" s="62">
        <v>0</v>
      </c>
      <c r="AF1093" s="62">
        <v>0</v>
      </c>
      <c r="AG1093" s="62"/>
      <c r="AH1093" s="62"/>
      <c r="AI1093" s="62"/>
      <c r="AJ1093" s="62"/>
    </row>
    <row r="1094" spans="1:36" outlineLevel="2" x14ac:dyDescent="0.3">
      <c r="A1094" s="62" t="s">
        <v>583</v>
      </c>
      <c r="B1094" s="62" t="str">
        <f t="shared" si="151"/>
        <v>MRC</v>
      </c>
      <c r="C1094" s="63" t="str">
        <f>VLOOKUP(MID(E1094,1,4),Sheet1!B$2:H$123,3,)</f>
        <v>FIRE &amp; RESCUE SERVICES</v>
      </c>
      <c r="D1094" s="64" t="str">
        <f>VLOOKUP(B1094,project!A$2:D$101,2,)</f>
        <v xml:space="preserve">P-MUNICIPAL RUNNING COST                          </v>
      </c>
      <c r="E1094" s="63" t="s">
        <v>2543</v>
      </c>
      <c r="F1094" s="63" t="s">
        <v>99</v>
      </c>
      <c r="G1094" s="65">
        <v>46269</v>
      </c>
      <c r="H1094" s="65">
        <v>46123</v>
      </c>
      <c r="I1094" s="66">
        <f>ROUND(IF(ISERROR(VLOOKUP(CONCATENATE(E1094," Total"),[1]salbud19!$E$6:$S$5588,15,)=TRUE),0,VLOOKUP(CONCATENATE(E1094," Total"),[1]salbud19!$E$6:$S$5588,15,)),0)</f>
        <v>48890</v>
      </c>
      <c r="J1094" s="66">
        <f t="shared" si="152"/>
        <v>51481</v>
      </c>
      <c r="K1094" s="66">
        <f t="shared" si="152"/>
        <v>54209</v>
      </c>
      <c r="L1094" s="62">
        <v>0</v>
      </c>
      <c r="M1094" s="62">
        <v>0</v>
      </c>
      <c r="N1094" s="62">
        <v>46123</v>
      </c>
      <c r="O1094" s="62"/>
      <c r="P1094" s="62">
        <v>0</v>
      </c>
      <c r="Q1094" s="62">
        <v>100</v>
      </c>
      <c r="R1094" s="62">
        <v>36</v>
      </c>
      <c r="S1094" s="62">
        <v>3662</v>
      </c>
      <c r="T1094" s="62">
        <v>2110100</v>
      </c>
      <c r="U1094" s="65">
        <v>46123</v>
      </c>
      <c r="V1094" s="65"/>
      <c r="W1094" s="65">
        <v>0</v>
      </c>
      <c r="X1094" s="65">
        <v>-146</v>
      </c>
      <c r="Y1094" s="62">
        <v>0</v>
      </c>
      <c r="Z1094" s="62">
        <v>0</v>
      </c>
      <c r="AA1094" s="62">
        <v>0</v>
      </c>
      <c r="AB1094" s="62">
        <v>0</v>
      </c>
      <c r="AC1094" s="62">
        <v>0</v>
      </c>
      <c r="AD1094" s="62">
        <v>0</v>
      </c>
      <c r="AE1094" s="62">
        <v>0</v>
      </c>
      <c r="AF1094" s="62">
        <v>0</v>
      </c>
      <c r="AG1094" s="62"/>
      <c r="AH1094" s="62"/>
      <c r="AI1094" s="62"/>
      <c r="AJ1094" s="62"/>
    </row>
    <row r="1095" spans="1:36" outlineLevel="2" x14ac:dyDescent="0.3">
      <c r="A1095" s="62" t="s">
        <v>583</v>
      </c>
      <c r="B1095" s="62" t="str">
        <f t="shared" si="151"/>
        <v>MRC</v>
      </c>
      <c r="C1095" s="63" t="str">
        <f>VLOOKUP(MID(E1095,1,4),Sheet1!B$2:H$123,3,)</f>
        <v>FIRE &amp; RESCUE SERVICES</v>
      </c>
      <c r="D1095" s="64" t="str">
        <f>VLOOKUP(B1095,project!A$2:D$101,2,)</f>
        <v xml:space="preserve">P-MUNICIPAL RUNNING COST                          </v>
      </c>
      <c r="E1095" s="63" t="s">
        <v>2544</v>
      </c>
      <c r="F1095" s="63" t="s">
        <v>103</v>
      </c>
      <c r="G1095" s="65">
        <v>167798</v>
      </c>
      <c r="H1095" s="65">
        <v>167799</v>
      </c>
      <c r="I1095" s="66">
        <f>ROUND(IF(ISERROR(VLOOKUP(CONCATENATE(E1095," Total"),[1]salbud19!$E$6:$S$5588,15,)=TRUE),0,VLOOKUP(CONCATENATE(E1095," Total"),[1]salbud19!$E$6:$S$5588,15,)),0)</f>
        <v>167798</v>
      </c>
      <c r="J1095" s="66">
        <f t="shared" si="152"/>
        <v>176691</v>
      </c>
      <c r="K1095" s="66">
        <f t="shared" si="152"/>
        <v>186056</v>
      </c>
      <c r="L1095" s="62">
        <v>0</v>
      </c>
      <c r="M1095" s="62">
        <v>0</v>
      </c>
      <c r="N1095" s="62">
        <v>97882.4</v>
      </c>
      <c r="O1095" s="62"/>
      <c r="P1095" s="62">
        <v>69916.600000000006</v>
      </c>
      <c r="Q1095" s="62">
        <v>58.33</v>
      </c>
      <c r="R1095" s="62">
        <v>36</v>
      </c>
      <c r="S1095" s="62">
        <v>3662</v>
      </c>
      <c r="T1095" s="62">
        <v>2110340</v>
      </c>
      <c r="U1095" s="65">
        <v>97882.4</v>
      </c>
      <c r="V1095" s="65"/>
      <c r="W1095" s="65">
        <v>1</v>
      </c>
      <c r="X1095" s="65">
        <v>0</v>
      </c>
      <c r="Y1095" s="62">
        <v>0</v>
      </c>
      <c r="Z1095" s="62">
        <v>0</v>
      </c>
      <c r="AA1095" s="62">
        <v>0</v>
      </c>
      <c r="AB1095" s="62">
        <v>0</v>
      </c>
      <c r="AC1095" s="62">
        <v>13983.2</v>
      </c>
      <c r="AD1095" s="62">
        <v>0</v>
      </c>
      <c r="AE1095" s="62">
        <v>0</v>
      </c>
      <c r="AF1095" s="62">
        <v>0</v>
      </c>
      <c r="AG1095" s="62"/>
      <c r="AH1095" s="62"/>
      <c r="AI1095" s="62"/>
      <c r="AJ1095" s="62"/>
    </row>
    <row r="1096" spans="1:36" outlineLevel="2" x14ac:dyDescent="0.3">
      <c r="A1096" s="62" t="s">
        <v>583</v>
      </c>
      <c r="B1096" s="62" t="str">
        <f t="shared" si="151"/>
        <v>MRC</v>
      </c>
      <c r="C1096" s="63" t="str">
        <f>VLOOKUP(MID(E1096,1,4),Sheet1!B$2:H$123,3,)</f>
        <v>FIRE &amp; RESCUE SERVICES</v>
      </c>
      <c r="D1096" s="64" t="str">
        <f>VLOOKUP(B1096,project!A$2:D$101,2,)</f>
        <v xml:space="preserve">P-MUNICIPAL RUNNING COST                          </v>
      </c>
      <c r="E1096" s="63" t="s">
        <v>2545</v>
      </c>
      <c r="F1096" s="63" t="s">
        <v>106</v>
      </c>
      <c r="G1096" s="65">
        <v>92</v>
      </c>
      <c r="H1096" s="65">
        <v>99</v>
      </c>
      <c r="I1096" s="66">
        <f>IF(ISERROR(VLOOKUP(CONCATENATE(E1096," Total"),[1]salbud19!$E$6:$S$5588,15,)=TRUE),0,VLOOKUP(CONCATENATE(E1096," Total"),[1]salbud19!$E$6:$S$5588,15,))</f>
        <v>99</v>
      </c>
      <c r="J1096" s="66">
        <f t="shared" si="152"/>
        <v>104</v>
      </c>
      <c r="K1096" s="66">
        <f t="shared" si="152"/>
        <v>110</v>
      </c>
      <c r="L1096" s="62">
        <v>0</v>
      </c>
      <c r="M1096" s="62">
        <v>0</v>
      </c>
      <c r="N1096" s="62">
        <v>57.75</v>
      </c>
      <c r="O1096" s="62"/>
      <c r="P1096" s="62">
        <v>41.25</v>
      </c>
      <c r="Q1096" s="62">
        <v>58.33</v>
      </c>
      <c r="R1096" s="62">
        <v>36</v>
      </c>
      <c r="S1096" s="62">
        <v>3662</v>
      </c>
      <c r="T1096" s="62">
        <v>2130010</v>
      </c>
      <c r="U1096" s="65">
        <v>57.75</v>
      </c>
      <c r="V1096" s="65"/>
      <c r="W1096" s="65">
        <v>7</v>
      </c>
      <c r="X1096" s="65">
        <v>0</v>
      </c>
      <c r="Y1096" s="62">
        <v>0</v>
      </c>
      <c r="Z1096" s="62">
        <v>0</v>
      </c>
      <c r="AA1096" s="62">
        <v>0</v>
      </c>
      <c r="AB1096" s="62">
        <v>0</v>
      </c>
      <c r="AC1096" s="62">
        <v>8.25</v>
      </c>
      <c r="AD1096" s="62">
        <v>0</v>
      </c>
      <c r="AE1096" s="62">
        <v>0</v>
      </c>
      <c r="AF1096" s="62">
        <v>0</v>
      </c>
      <c r="AG1096" s="62"/>
      <c r="AH1096" s="62"/>
      <c r="AI1096" s="62"/>
      <c r="AJ1096" s="62"/>
    </row>
    <row r="1097" spans="1:36" outlineLevel="2" x14ac:dyDescent="0.3">
      <c r="A1097" s="62" t="s">
        <v>583</v>
      </c>
      <c r="B1097" s="62" t="str">
        <f t="shared" si="151"/>
        <v>MRC</v>
      </c>
      <c r="C1097" s="63" t="str">
        <f>VLOOKUP(MID(E1097,1,4),Sheet1!B$2:H$123,3,)</f>
        <v>FIRE &amp; RESCUE SERVICES</v>
      </c>
      <c r="D1097" s="64" t="str">
        <f>VLOOKUP(B1097,project!A$2:D$101,2,)</f>
        <v xml:space="preserve">P-MUNICIPAL RUNNING COST                          </v>
      </c>
      <c r="E1097" s="63" t="s">
        <v>2546</v>
      </c>
      <c r="F1097" s="63" t="s">
        <v>107</v>
      </c>
      <c r="G1097" s="65">
        <v>11105</v>
      </c>
      <c r="H1097" s="65">
        <v>11070</v>
      </c>
      <c r="I1097" s="66">
        <f>ROUND(IF(ISERROR(VLOOKUP(CONCATENATE(E1097," Total"),[1]salbud19!$E$6:$S$5588,15,)=TRUE),0,VLOOKUP(CONCATENATE(E1097," Total"),[1]salbud19!$E$6:$S$5588,15,)),0)</f>
        <v>11734</v>
      </c>
      <c r="J1097" s="66">
        <f t="shared" si="152"/>
        <v>12356</v>
      </c>
      <c r="K1097" s="66">
        <f t="shared" si="152"/>
        <v>13011</v>
      </c>
      <c r="L1097" s="62">
        <v>0</v>
      </c>
      <c r="M1097" s="62">
        <v>0</v>
      </c>
      <c r="N1097" s="62">
        <v>6457.22</v>
      </c>
      <c r="O1097" s="62"/>
      <c r="P1097" s="62">
        <v>4612.78</v>
      </c>
      <c r="Q1097" s="62">
        <v>58.33</v>
      </c>
      <c r="R1097" s="62">
        <v>36</v>
      </c>
      <c r="S1097" s="62">
        <v>3662</v>
      </c>
      <c r="T1097" s="62">
        <v>2130100</v>
      </c>
      <c r="U1097" s="65">
        <v>6457.22</v>
      </c>
      <c r="V1097" s="65"/>
      <c r="W1097" s="65">
        <v>0</v>
      </c>
      <c r="X1097" s="65">
        <v>-35</v>
      </c>
      <c r="Y1097" s="62">
        <v>0</v>
      </c>
      <c r="Z1097" s="62">
        <v>0</v>
      </c>
      <c r="AA1097" s="62">
        <v>0</v>
      </c>
      <c r="AB1097" s="62">
        <v>0</v>
      </c>
      <c r="AC1097" s="62">
        <v>922.46</v>
      </c>
      <c r="AD1097" s="62">
        <v>0</v>
      </c>
      <c r="AE1097" s="62">
        <v>0</v>
      </c>
      <c r="AF1097" s="62">
        <v>0</v>
      </c>
      <c r="AG1097" s="62"/>
      <c r="AH1097" s="62"/>
      <c r="AI1097" s="62"/>
      <c r="AJ1097" s="62"/>
    </row>
    <row r="1098" spans="1:36" outlineLevel="2" x14ac:dyDescent="0.3">
      <c r="A1098" s="62" t="s">
        <v>583</v>
      </c>
      <c r="B1098" s="62" t="str">
        <f t="shared" si="151"/>
        <v>MRC</v>
      </c>
      <c r="C1098" s="63" t="str">
        <f>VLOOKUP(MID(E1098,1,4),Sheet1!B$2:H$123,3,)</f>
        <v>FIRE &amp; RESCUE SERVICES</v>
      </c>
      <c r="D1098" s="64" t="str">
        <f>VLOOKUP(B1098,project!A$2:D$101,2,)</f>
        <v xml:space="preserve">P-MUNICIPAL RUNNING COST                          </v>
      </c>
      <c r="E1098" s="63" t="s">
        <v>2547</v>
      </c>
      <c r="F1098" s="63" t="s">
        <v>108</v>
      </c>
      <c r="G1098" s="65">
        <v>46452</v>
      </c>
      <c r="H1098" s="65">
        <v>47307</v>
      </c>
      <c r="I1098" s="66">
        <f>ROUND(IF(ISERROR(VLOOKUP(CONCATENATE(E1098," Total"),[1]salbud19!$E$6:$S$5588,15,)=TRUE),0,VLOOKUP(CONCATENATE(E1098," Total"),[1]salbud19!$E$6:$S$5588,15,)),0)</f>
        <v>47307</v>
      </c>
      <c r="J1098" s="66">
        <f t="shared" si="152"/>
        <v>49814</v>
      </c>
      <c r="K1098" s="66">
        <f t="shared" si="152"/>
        <v>52454</v>
      </c>
      <c r="L1098" s="62">
        <v>0</v>
      </c>
      <c r="M1098" s="62">
        <v>0</v>
      </c>
      <c r="N1098" s="62">
        <v>27595.61</v>
      </c>
      <c r="O1098" s="62"/>
      <c r="P1098" s="62">
        <v>19711.39</v>
      </c>
      <c r="Q1098" s="62">
        <v>58.33</v>
      </c>
      <c r="R1098" s="62">
        <v>36</v>
      </c>
      <c r="S1098" s="62">
        <v>3662</v>
      </c>
      <c r="T1098" s="62">
        <v>2130200</v>
      </c>
      <c r="U1098" s="65">
        <v>27595.61</v>
      </c>
      <c r="V1098" s="65"/>
      <c r="W1098" s="65">
        <v>855</v>
      </c>
      <c r="X1098" s="65">
        <v>0</v>
      </c>
      <c r="Y1098" s="62">
        <v>0</v>
      </c>
      <c r="Z1098" s="62">
        <v>0</v>
      </c>
      <c r="AA1098" s="62">
        <v>0</v>
      </c>
      <c r="AB1098" s="62">
        <v>0</v>
      </c>
      <c r="AC1098" s="62">
        <v>3942.23</v>
      </c>
      <c r="AD1098" s="62">
        <v>0</v>
      </c>
      <c r="AE1098" s="62">
        <v>0</v>
      </c>
      <c r="AF1098" s="62">
        <v>0</v>
      </c>
      <c r="AG1098" s="62"/>
      <c r="AH1098" s="62"/>
      <c r="AI1098" s="62"/>
      <c r="AJ1098" s="62"/>
    </row>
    <row r="1099" spans="1:36" outlineLevel="2" x14ac:dyDescent="0.3">
      <c r="A1099" s="62" t="s">
        <v>583</v>
      </c>
      <c r="B1099" s="62" t="str">
        <f t="shared" si="151"/>
        <v>MRC</v>
      </c>
      <c r="C1099" s="63" t="str">
        <f>VLOOKUP(MID(E1099,1,4),Sheet1!B$2:H$123,3,)</f>
        <v>FIRE &amp; RESCUE SERVICES</v>
      </c>
      <c r="D1099" s="64" t="str">
        <f>VLOOKUP(B1099,project!A$2:D$101,2,)</f>
        <v xml:space="preserve">P-MUNICIPAL RUNNING COST                          </v>
      </c>
      <c r="E1099" s="63" t="s">
        <v>2548</v>
      </c>
      <c r="F1099" s="63" t="s">
        <v>109</v>
      </c>
      <c r="G1099" s="65">
        <v>122150</v>
      </c>
      <c r="H1099" s="65">
        <v>121765</v>
      </c>
      <c r="I1099" s="66">
        <f>ROUND(IF(ISERROR(VLOOKUP(CONCATENATE(E1099," Total"),[1]salbud19!$E$6:$S$5588,15,)=TRUE),0,VLOOKUP(CONCATENATE(E1099," Total"),[1]salbud19!$E$6:$S$5588,15,)),0)</f>
        <v>129071</v>
      </c>
      <c r="J1099" s="66">
        <f t="shared" si="152"/>
        <v>135912</v>
      </c>
      <c r="K1099" s="66">
        <f t="shared" si="152"/>
        <v>143115</v>
      </c>
      <c r="L1099" s="62">
        <v>0</v>
      </c>
      <c r="M1099" s="62">
        <v>0</v>
      </c>
      <c r="N1099" s="62">
        <v>71029.42</v>
      </c>
      <c r="O1099" s="62"/>
      <c r="P1099" s="62">
        <v>50735.58</v>
      </c>
      <c r="Q1099" s="62">
        <v>58.33</v>
      </c>
      <c r="R1099" s="62">
        <v>36</v>
      </c>
      <c r="S1099" s="62">
        <v>3662</v>
      </c>
      <c r="T1099" s="62">
        <v>2130300</v>
      </c>
      <c r="U1099" s="65">
        <v>71029.42</v>
      </c>
      <c r="V1099" s="65"/>
      <c r="W1099" s="65">
        <v>0</v>
      </c>
      <c r="X1099" s="65">
        <v>-385</v>
      </c>
      <c r="Y1099" s="62">
        <v>0</v>
      </c>
      <c r="Z1099" s="62">
        <v>0</v>
      </c>
      <c r="AA1099" s="62">
        <v>0</v>
      </c>
      <c r="AB1099" s="62">
        <v>0</v>
      </c>
      <c r="AC1099" s="62">
        <v>10147.06</v>
      </c>
      <c r="AD1099" s="62">
        <v>0</v>
      </c>
      <c r="AE1099" s="62">
        <v>0</v>
      </c>
      <c r="AF1099" s="62">
        <v>0</v>
      </c>
      <c r="AG1099" s="62"/>
      <c r="AH1099" s="62"/>
      <c r="AI1099" s="62"/>
      <c r="AJ1099" s="62"/>
    </row>
    <row r="1100" spans="1:36" outlineLevel="2" x14ac:dyDescent="0.3">
      <c r="A1100" s="62" t="s">
        <v>583</v>
      </c>
      <c r="B1100" s="62" t="str">
        <f t="shared" si="151"/>
        <v>MRC</v>
      </c>
      <c r="C1100" s="63" t="str">
        <f>VLOOKUP(MID(E1100,1,4),Sheet1!B$2:H$123,3,)</f>
        <v>FIRE &amp; RESCUE SERVICES</v>
      </c>
      <c r="D1100" s="64" t="str">
        <f>VLOOKUP(B1100,project!A$2:D$101,2,)</f>
        <v xml:space="preserve">P-MUNICIPAL RUNNING COST                          </v>
      </c>
      <c r="E1100" s="63" t="s">
        <v>2549</v>
      </c>
      <c r="F1100" s="63" t="s">
        <v>110</v>
      </c>
      <c r="G1100" s="65">
        <v>1785</v>
      </c>
      <c r="H1100" s="65">
        <v>1785</v>
      </c>
      <c r="I1100" s="66">
        <f>ROUND(IF(ISERROR(VLOOKUP(CONCATENATE(E1100," Total"),[1]salbud19!$E$6:$S$5588,15,)=TRUE),0,VLOOKUP(CONCATENATE(E1100," Total"),[1]salbud19!$E$6:$S$5588,15,)),0)</f>
        <v>1785</v>
      </c>
      <c r="J1100" s="66">
        <f t="shared" si="152"/>
        <v>1880</v>
      </c>
      <c r="K1100" s="66">
        <f t="shared" si="152"/>
        <v>1980</v>
      </c>
      <c r="L1100" s="62">
        <v>0</v>
      </c>
      <c r="M1100" s="62">
        <v>0</v>
      </c>
      <c r="N1100" s="62">
        <v>1041.04</v>
      </c>
      <c r="O1100" s="62"/>
      <c r="P1100" s="62">
        <v>743.96</v>
      </c>
      <c r="Q1100" s="62">
        <v>58.32</v>
      </c>
      <c r="R1100" s="62">
        <v>36</v>
      </c>
      <c r="S1100" s="62">
        <v>3662</v>
      </c>
      <c r="T1100" s="62">
        <v>2130400</v>
      </c>
      <c r="U1100" s="65">
        <v>1041.04</v>
      </c>
      <c r="V1100" s="65"/>
      <c r="W1100" s="65">
        <v>0</v>
      </c>
      <c r="X1100" s="65">
        <v>0</v>
      </c>
      <c r="Y1100" s="62">
        <v>0</v>
      </c>
      <c r="Z1100" s="62">
        <v>0</v>
      </c>
      <c r="AA1100" s="62">
        <v>0</v>
      </c>
      <c r="AB1100" s="62">
        <v>0</v>
      </c>
      <c r="AC1100" s="62">
        <v>148.72</v>
      </c>
      <c r="AD1100" s="62">
        <v>0</v>
      </c>
      <c r="AE1100" s="62">
        <v>0</v>
      </c>
      <c r="AF1100" s="62">
        <v>0</v>
      </c>
      <c r="AG1100" s="62"/>
      <c r="AH1100" s="62"/>
      <c r="AI1100" s="62"/>
      <c r="AJ1100" s="62"/>
    </row>
    <row r="1101" spans="1:36" outlineLevel="2" x14ac:dyDescent="0.3">
      <c r="A1101" s="62" t="s">
        <v>583</v>
      </c>
      <c r="B1101" s="62" t="str">
        <f t="shared" si="151"/>
        <v>MRC</v>
      </c>
      <c r="C1101" s="63" t="str">
        <f>VLOOKUP(MID(E1101,1,4),Sheet1!B$2:H$123,3,)</f>
        <v>FIRE &amp; RESCUE SERVICES</v>
      </c>
      <c r="D1101" s="64" t="str">
        <f>VLOOKUP(B1101,project!A$2:D$101,2,)</f>
        <v xml:space="preserve">P-MUNICIPAL RUNNING COST                          </v>
      </c>
      <c r="E1101" s="63" t="s">
        <v>2550</v>
      </c>
      <c r="F1101" s="63" t="s">
        <v>178</v>
      </c>
      <c r="G1101" s="65">
        <v>0</v>
      </c>
      <c r="H1101" s="65">
        <v>16500</v>
      </c>
      <c r="I1101" s="66">
        <f>(H1101)</f>
        <v>16500</v>
      </c>
      <c r="J1101" s="66">
        <f t="shared" si="152"/>
        <v>17375</v>
      </c>
      <c r="K1101" s="66">
        <f t="shared" si="152"/>
        <v>18296</v>
      </c>
      <c r="L1101" s="62">
        <v>0</v>
      </c>
      <c r="M1101" s="62">
        <v>0</v>
      </c>
      <c r="N1101" s="62">
        <v>10011.52</v>
      </c>
      <c r="O1101" s="62"/>
      <c r="P1101" s="62">
        <v>6488.48</v>
      </c>
      <c r="Q1101" s="62">
        <v>60.67</v>
      </c>
      <c r="R1101" s="62">
        <v>36</v>
      </c>
      <c r="S1101" s="62">
        <v>3662</v>
      </c>
      <c r="T1101" s="62">
        <v>2301100</v>
      </c>
      <c r="U1101" s="65">
        <v>10011.52</v>
      </c>
      <c r="V1101" s="65"/>
      <c r="W1101" s="65">
        <v>16500</v>
      </c>
      <c r="X1101" s="65">
        <v>0</v>
      </c>
      <c r="Y1101" s="62">
        <v>0</v>
      </c>
      <c r="Z1101" s="62">
        <v>0</v>
      </c>
      <c r="AA1101" s="62">
        <v>0</v>
      </c>
      <c r="AB1101" s="62">
        <v>0</v>
      </c>
      <c r="AC1101" s="62">
        <v>1246.19</v>
      </c>
      <c r="AD1101" s="62">
        <v>0</v>
      </c>
      <c r="AE1101" s="62">
        <v>0</v>
      </c>
      <c r="AF1101" s="62">
        <v>0</v>
      </c>
      <c r="AG1101" s="62"/>
      <c r="AH1101" s="62"/>
      <c r="AI1101" s="62"/>
      <c r="AJ1101" s="62"/>
    </row>
    <row r="1102" spans="1:36" outlineLevel="2" x14ac:dyDescent="0.3">
      <c r="A1102" s="62" t="s">
        <v>583</v>
      </c>
      <c r="B1102" s="62" t="str">
        <f t="shared" si="151"/>
        <v>MRC</v>
      </c>
      <c r="C1102" s="63" t="str">
        <f>VLOOKUP(MID(E1102,1,4),Sheet1!B$2:H$123,3,)</f>
        <v>FIRE &amp; RESCUE SERVICES</v>
      </c>
      <c r="D1102" s="64" t="str">
        <f>VLOOKUP(B1102,project!A$2:D$101,2,)</f>
        <v xml:space="preserve">P-MUNICIPAL RUNNING COST                          </v>
      </c>
      <c r="E1102" s="63" t="s">
        <v>2551</v>
      </c>
      <c r="F1102" s="63" t="s">
        <v>198</v>
      </c>
      <c r="G1102" s="65">
        <v>0</v>
      </c>
      <c r="H1102" s="65">
        <v>7424</v>
      </c>
      <c r="I1102" s="66">
        <f>ROUND(IF(ISERROR(VLOOKUP(CONCATENATE(E1102," Total"),[1]salbud19!$E$6:$S$5588,15,)=TRUE),0,VLOOKUP(CONCATENATE(E1102," Total"),[1]salbud19!$E$6:$S$5588,15,)),0)</f>
        <v>7760</v>
      </c>
      <c r="J1102" s="66">
        <f t="shared" si="152"/>
        <v>8171</v>
      </c>
      <c r="K1102" s="66">
        <f t="shared" si="152"/>
        <v>8604</v>
      </c>
      <c r="L1102" s="62">
        <v>0</v>
      </c>
      <c r="M1102" s="62">
        <v>0</v>
      </c>
      <c r="N1102" s="62">
        <v>4522.84</v>
      </c>
      <c r="O1102" s="62"/>
      <c r="P1102" s="62">
        <v>2901.16</v>
      </c>
      <c r="Q1102" s="62">
        <v>60.92</v>
      </c>
      <c r="R1102" s="62">
        <v>36</v>
      </c>
      <c r="S1102" s="62">
        <v>3662</v>
      </c>
      <c r="T1102" s="62">
        <v>2305410</v>
      </c>
      <c r="U1102" s="65">
        <v>4522.84</v>
      </c>
      <c r="V1102" s="65"/>
      <c r="W1102" s="65">
        <v>7424</v>
      </c>
      <c r="X1102" s="65">
        <v>0</v>
      </c>
      <c r="Y1102" s="62">
        <v>0</v>
      </c>
      <c r="Z1102" s="62">
        <v>0</v>
      </c>
      <c r="AA1102" s="62">
        <v>0</v>
      </c>
      <c r="AB1102" s="62">
        <v>0</v>
      </c>
      <c r="AC1102" s="62">
        <v>580.23</v>
      </c>
      <c r="AD1102" s="62">
        <v>0</v>
      </c>
      <c r="AE1102" s="62">
        <v>0</v>
      </c>
      <c r="AF1102" s="62">
        <v>0</v>
      </c>
      <c r="AG1102" s="62"/>
      <c r="AH1102" s="62"/>
      <c r="AI1102" s="62"/>
      <c r="AJ1102" s="62"/>
    </row>
    <row r="1103" spans="1:36" s="30" customFormat="1" outlineLevel="1" x14ac:dyDescent="0.3">
      <c r="A1103" s="72"/>
      <c r="B1103" s="72"/>
      <c r="C1103" s="73" t="s">
        <v>3551</v>
      </c>
      <c r="D1103" s="59"/>
      <c r="E1103" s="73"/>
      <c r="F1103" s="73"/>
      <c r="G1103" s="74">
        <f>SUBTOTAL(9,G1093:G1102)</f>
        <v>950879</v>
      </c>
      <c r="H1103" s="74">
        <f>SUBTOTAL(9,H1093:H1102)</f>
        <v>973348</v>
      </c>
      <c r="I1103" s="75">
        <f>SUBTOTAL(9,I1093:I1102)</f>
        <v>1017629</v>
      </c>
      <c r="J1103" s="75">
        <f>SUBTOTAL(9,J1093:J1102)</f>
        <v>1071563</v>
      </c>
      <c r="K1103" s="75">
        <f>SUBTOTAL(9,K1093:K1102)</f>
        <v>1128356</v>
      </c>
      <c r="L1103" s="72"/>
      <c r="M1103" s="72"/>
      <c r="N1103" s="72"/>
      <c r="O1103" s="72"/>
      <c r="P1103" s="72"/>
      <c r="Q1103" s="72"/>
      <c r="R1103" s="72"/>
      <c r="S1103" s="72"/>
      <c r="T1103" s="72"/>
      <c r="U1103" s="74"/>
      <c r="V1103" s="74"/>
      <c r="W1103" s="74"/>
      <c r="X1103" s="74"/>
      <c r="Y1103" s="72"/>
      <c r="Z1103" s="72"/>
      <c r="AA1103" s="72"/>
      <c r="AB1103" s="72"/>
      <c r="AC1103" s="72"/>
      <c r="AD1103" s="72"/>
      <c r="AE1103" s="72"/>
      <c r="AF1103" s="72"/>
      <c r="AG1103" s="72"/>
      <c r="AH1103" s="72"/>
      <c r="AI1103" s="72"/>
      <c r="AJ1103" s="72"/>
    </row>
    <row r="1104" spans="1:36" outlineLevel="2" x14ac:dyDescent="0.3">
      <c r="A1104" s="62" t="s">
        <v>583</v>
      </c>
      <c r="B1104" s="62" t="str">
        <f t="shared" ref="B1104:B1115" si="153">MID(E1104,14,3)</f>
        <v>MRC</v>
      </c>
      <c r="C1104" s="63" t="str">
        <f>VLOOKUP(MID(E1104,1,4),Sheet1!B$2:H$123,3,)</f>
        <v>DISASTER MAN - OPERATION &amp; CO-ORD</v>
      </c>
      <c r="D1104" s="64" t="str">
        <f>VLOOKUP(B1104,project!A$2:D$101,2,)</f>
        <v xml:space="preserve">P-MUNICIPAL RUNNING COST                          </v>
      </c>
      <c r="E1104" s="63" t="s">
        <v>2558</v>
      </c>
      <c r="F1104" s="63" t="s">
        <v>98</v>
      </c>
      <c r="G1104" s="65">
        <v>1891182</v>
      </c>
      <c r="H1104" s="65">
        <v>2016015</v>
      </c>
      <c r="I1104" s="66">
        <f>ROUND(IF(ISERROR(VLOOKUP(CONCATENATE(E1104," Total"),[1]salbud19!$E$6:$S$5588,15,)=TRUE),0,VLOOKUP(CONCATENATE(E1104," Total"),[1]salbud19!$E$6:$S$5588,15,)),0)</f>
        <v>2135430</v>
      </c>
      <c r="J1104" s="66">
        <f t="shared" ref="J1104:K1115" si="154">ROUND(SUM(I1104*5.3%)+I1104,0)</f>
        <v>2248608</v>
      </c>
      <c r="K1104" s="66">
        <f t="shared" si="154"/>
        <v>2367784</v>
      </c>
      <c r="L1104" s="62">
        <v>0</v>
      </c>
      <c r="M1104" s="62">
        <v>0</v>
      </c>
      <c r="N1104" s="62">
        <v>1177505</v>
      </c>
      <c r="O1104" s="62"/>
      <c r="P1104" s="62">
        <v>838510</v>
      </c>
      <c r="Q1104" s="62">
        <v>58.4</v>
      </c>
      <c r="R1104" s="62">
        <v>36</v>
      </c>
      <c r="S1104" s="62">
        <v>3663</v>
      </c>
      <c r="T1104" s="62">
        <v>2110010</v>
      </c>
      <c r="U1104" s="65">
        <v>1177505</v>
      </c>
      <c r="V1104" s="65"/>
      <c r="W1104" s="65">
        <v>124833</v>
      </c>
      <c r="X1104" s="65">
        <v>0</v>
      </c>
      <c r="Y1104" s="62">
        <v>0</v>
      </c>
      <c r="Z1104" s="62">
        <v>0</v>
      </c>
      <c r="AA1104" s="62">
        <v>0</v>
      </c>
      <c r="AB1104" s="62">
        <v>0</v>
      </c>
      <c r="AC1104" s="62">
        <v>167702</v>
      </c>
      <c r="AD1104" s="62">
        <v>0</v>
      </c>
      <c r="AE1104" s="62">
        <v>0</v>
      </c>
      <c r="AF1104" s="62">
        <v>0</v>
      </c>
      <c r="AG1104" s="62"/>
      <c r="AH1104" s="62"/>
      <c r="AI1104" s="62"/>
      <c r="AJ1104" s="62"/>
    </row>
    <row r="1105" spans="1:36" outlineLevel="2" x14ac:dyDescent="0.3">
      <c r="A1105" s="62" t="s">
        <v>583</v>
      </c>
      <c r="B1105" s="62" t="str">
        <f t="shared" si="153"/>
        <v>MRC</v>
      </c>
      <c r="C1105" s="63" t="str">
        <f>VLOOKUP(MID(E1105,1,4),Sheet1!B$2:H$123,3,)</f>
        <v>DISASTER MAN - OPERATION &amp; CO-ORD</v>
      </c>
      <c r="D1105" s="64" t="str">
        <f>VLOOKUP(B1105,project!A$2:D$101,2,)</f>
        <v xml:space="preserve">P-MUNICIPAL RUNNING COST                          </v>
      </c>
      <c r="E1105" s="63" t="s">
        <v>2559</v>
      </c>
      <c r="F1105" s="63" t="s">
        <v>99</v>
      </c>
      <c r="G1105" s="65">
        <v>157598</v>
      </c>
      <c r="H1105" s="65">
        <v>167575</v>
      </c>
      <c r="I1105" s="66">
        <f>ROUND(IF(ISERROR(VLOOKUP(CONCATENATE(E1105," Total"),[1]salbud19!$E$6:$S$5588,15,)=TRUE),0,VLOOKUP(CONCATENATE(E1105," Total"),[1]salbud19!$E$6:$S$5588,15,)),0)</f>
        <v>177764</v>
      </c>
      <c r="J1105" s="66">
        <f t="shared" si="154"/>
        <v>187185</v>
      </c>
      <c r="K1105" s="66">
        <f t="shared" si="154"/>
        <v>197106</v>
      </c>
      <c r="L1105" s="62">
        <v>0</v>
      </c>
      <c r="M1105" s="62">
        <v>0</v>
      </c>
      <c r="N1105" s="62">
        <v>147009</v>
      </c>
      <c r="O1105" s="62"/>
      <c r="P1105" s="62">
        <v>20566</v>
      </c>
      <c r="Q1105" s="62">
        <v>87.72</v>
      </c>
      <c r="R1105" s="62">
        <v>36</v>
      </c>
      <c r="S1105" s="62">
        <v>3663</v>
      </c>
      <c r="T1105" s="62">
        <v>2110100</v>
      </c>
      <c r="U1105" s="65">
        <v>147009</v>
      </c>
      <c r="V1105" s="65"/>
      <c r="W1105" s="65">
        <v>9977</v>
      </c>
      <c r="X1105" s="65">
        <v>0</v>
      </c>
      <c r="Y1105" s="62">
        <v>0</v>
      </c>
      <c r="Z1105" s="62">
        <v>0</v>
      </c>
      <c r="AA1105" s="62">
        <v>0</v>
      </c>
      <c r="AB1105" s="62">
        <v>0</v>
      </c>
      <c r="AC1105" s="62">
        <v>0</v>
      </c>
      <c r="AD1105" s="62">
        <v>0</v>
      </c>
      <c r="AE1105" s="62">
        <v>0</v>
      </c>
      <c r="AF1105" s="62">
        <v>0</v>
      </c>
      <c r="AG1105" s="62"/>
      <c r="AH1105" s="62"/>
      <c r="AI1105" s="62"/>
      <c r="AJ1105" s="62"/>
    </row>
    <row r="1106" spans="1:36" outlineLevel="2" x14ac:dyDescent="0.3">
      <c r="A1106" s="62" t="s">
        <v>583</v>
      </c>
      <c r="B1106" s="62" t="str">
        <f t="shared" si="153"/>
        <v>MRC</v>
      </c>
      <c r="C1106" s="63" t="str">
        <f>VLOOKUP(MID(E1106,1,4),Sheet1!B$2:H$123,3,)</f>
        <v>DISASTER MAN - OPERATION &amp; CO-ORD</v>
      </c>
      <c r="D1106" s="64" t="str">
        <f>VLOOKUP(B1106,project!A$2:D$101,2,)</f>
        <v xml:space="preserve">P-MUNICIPAL RUNNING COST                          </v>
      </c>
      <c r="E1106" s="63" t="s">
        <v>2560</v>
      </c>
      <c r="F1106" s="63" t="s">
        <v>101</v>
      </c>
      <c r="G1106" s="65">
        <v>26712</v>
      </c>
      <c r="H1106" s="65">
        <v>28680</v>
      </c>
      <c r="I1106" s="66">
        <f>ROUND(IF(ISERROR(VLOOKUP(CONCATENATE(E1106," Total"),[1]salbud19!$E$6:$S$5588,15,)=TRUE),0,VLOOKUP(CONCATENATE(E1106," Total"),[1]salbud19!$E$6:$S$5588,15,)),0)</f>
        <v>28678</v>
      </c>
      <c r="J1106" s="66">
        <f t="shared" si="154"/>
        <v>30198</v>
      </c>
      <c r="K1106" s="66">
        <f t="shared" si="154"/>
        <v>31798</v>
      </c>
      <c r="L1106" s="62">
        <v>0</v>
      </c>
      <c r="M1106" s="62">
        <v>0</v>
      </c>
      <c r="N1106" s="62">
        <v>16728.810000000001</v>
      </c>
      <c r="O1106" s="62"/>
      <c r="P1106" s="62">
        <v>11951.19</v>
      </c>
      <c r="Q1106" s="62">
        <v>58.32</v>
      </c>
      <c r="R1106" s="62">
        <v>36</v>
      </c>
      <c r="S1106" s="62">
        <v>3663</v>
      </c>
      <c r="T1106" s="62">
        <v>2110260</v>
      </c>
      <c r="U1106" s="65">
        <v>16728.810000000001</v>
      </c>
      <c r="V1106" s="65"/>
      <c r="W1106" s="65">
        <v>1968</v>
      </c>
      <c r="X1106" s="65">
        <v>0</v>
      </c>
      <c r="Y1106" s="62">
        <v>0</v>
      </c>
      <c r="Z1106" s="62">
        <v>0</v>
      </c>
      <c r="AA1106" s="62">
        <v>0</v>
      </c>
      <c r="AB1106" s="62">
        <v>0</v>
      </c>
      <c r="AC1106" s="62">
        <v>2389.83</v>
      </c>
      <c r="AD1106" s="62">
        <v>0</v>
      </c>
      <c r="AE1106" s="62">
        <v>0</v>
      </c>
      <c r="AF1106" s="62">
        <v>0</v>
      </c>
      <c r="AG1106" s="62"/>
      <c r="AH1106" s="62"/>
      <c r="AI1106" s="62"/>
      <c r="AJ1106" s="62"/>
    </row>
    <row r="1107" spans="1:36" outlineLevel="2" x14ac:dyDescent="0.3">
      <c r="A1107" s="62" t="s">
        <v>583</v>
      </c>
      <c r="B1107" s="62" t="str">
        <f t="shared" si="153"/>
        <v>MRC</v>
      </c>
      <c r="C1107" s="63" t="str">
        <f>VLOOKUP(MID(E1107,1,4),Sheet1!B$2:H$123,3,)</f>
        <v>DISASTER MAN - OPERATION &amp; CO-ORD</v>
      </c>
      <c r="D1107" s="64" t="str">
        <f>VLOOKUP(B1107,project!A$2:D$101,2,)</f>
        <v xml:space="preserve">P-MUNICIPAL RUNNING COST                          </v>
      </c>
      <c r="E1107" s="63" t="s">
        <v>2561</v>
      </c>
      <c r="F1107" s="63" t="s">
        <v>103</v>
      </c>
      <c r="G1107" s="65">
        <v>379392</v>
      </c>
      <c r="H1107" s="65">
        <v>381567</v>
      </c>
      <c r="I1107" s="66">
        <f>ROUND(IF(ISERROR(VLOOKUP(CONCATENATE(E1107," Total"),[1]salbud19!$E$6:$S$5588,15,)=TRUE),0,VLOOKUP(CONCATENATE(E1107," Total"),[1]salbud19!$E$6:$S$5588,15,)),0)</f>
        <v>379392</v>
      </c>
      <c r="J1107" s="66">
        <f t="shared" si="154"/>
        <v>399500</v>
      </c>
      <c r="K1107" s="66">
        <f t="shared" si="154"/>
        <v>420674</v>
      </c>
      <c r="L1107" s="62">
        <v>0</v>
      </c>
      <c r="M1107" s="62">
        <v>0</v>
      </c>
      <c r="N1107" s="62">
        <v>223608.21</v>
      </c>
      <c r="O1107" s="62"/>
      <c r="P1107" s="62">
        <v>157958.79</v>
      </c>
      <c r="Q1107" s="62">
        <v>58.6</v>
      </c>
      <c r="R1107" s="62">
        <v>36</v>
      </c>
      <c r="S1107" s="62">
        <v>3663</v>
      </c>
      <c r="T1107" s="62">
        <v>2110340</v>
      </c>
      <c r="U1107" s="65">
        <v>223608.21</v>
      </c>
      <c r="V1107" s="65"/>
      <c r="W1107" s="65">
        <v>2175</v>
      </c>
      <c r="X1107" s="65">
        <v>0</v>
      </c>
      <c r="Y1107" s="62">
        <v>0</v>
      </c>
      <c r="Z1107" s="62">
        <v>0</v>
      </c>
      <c r="AA1107" s="62">
        <v>0</v>
      </c>
      <c r="AB1107" s="62">
        <v>0</v>
      </c>
      <c r="AC1107" s="62">
        <v>31616</v>
      </c>
      <c r="AD1107" s="62">
        <v>0</v>
      </c>
      <c r="AE1107" s="62">
        <v>0</v>
      </c>
      <c r="AF1107" s="62">
        <v>0</v>
      </c>
      <c r="AG1107" s="62"/>
      <c r="AH1107" s="62"/>
      <c r="AI1107" s="62"/>
      <c r="AJ1107" s="62"/>
    </row>
    <row r="1108" spans="1:36" outlineLevel="2" x14ac:dyDescent="0.3">
      <c r="A1108" s="62" t="s">
        <v>583</v>
      </c>
      <c r="B1108" s="62" t="str">
        <f t="shared" si="153"/>
        <v>MRC</v>
      </c>
      <c r="C1108" s="63" t="str">
        <f>VLOOKUP(MID(E1108,1,4),Sheet1!B$2:H$123,3,)</f>
        <v>DISASTER MAN - OPERATION &amp; CO-ORD</v>
      </c>
      <c r="D1108" s="64" t="str">
        <f>VLOOKUP(B1108,project!A$2:D$101,2,)</f>
        <v xml:space="preserve">P-MUNICIPAL RUNNING COST                          </v>
      </c>
      <c r="E1108" s="63" t="s">
        <v>2562</v>
      </c>
      <c r="F1108" s="63" t="s">
        <v>105</v>
      </c>
      <c r="G1108" s="65">
        <v>91325</v>
      </c>
      <c r="H1108" s="65">
        <v>47648</v>
      </c>
      <c r="I1108" s="66">
        <f>ROUND(IF(ISERROR(VLOOKUP(CONCATENATE(E1108," Total"),[1]salbud19!$E$6:$S$5588,15,)=TRUE),0,VLOOKUP(CONCATENATE(E1108," Total"),[1]salbud19!$E$6:$S$5588,15,)),0)</f>
        <v>0</v>
      </c>
      <c r="J1108" s="66">
        <f t="shared" si="154"/>
        <v>0</v>
      </c>
      <c r="K1108" s="66">
        <f t="shared" si="154"/>
        <v>0</v>
      </c>
      <c r="L1108" s="62">
        <v>0</v>
      </c>
      <c r="M1108" s="62">
        <v>0</v>
      </c>
      <c r="N1108" s="62">
        <v>57125.279999999999</v>
      </c>
      <c r="O1108" s="62"/>
      <c r="P1108" s="62">
        <v>-9477.2800000000007</v>
      </c>
      <c r="Q1108" s="62">
        <v>119.89</v>
      </c>
      <c r="R1108" s="62">
        <v>36</v>
      </c>
      <c r="S1108" s="62">
        <v>3663</v>
      </c>
      <c r="T1108" s="62">
        <v>2110560</v>
      </c>
      <c r="U1108" s="65">
        <v>57125.279999999999</v>
      </c>
      <c r="V1108" s="65"/>
      <c r="W1108" s="65">
        <v>0</v>
      </c>
      <c r="X1108" s="65">
        <v>-43677</v>
      </c>
      <c r="Y1108" s="62">
        <v>0</v>
      </c>
      <c r="Z1108" s="62">
        <v>0</v>
      </c>
      <c r="AA1108" s="62">
        <v>0</v>
      </c>
      <c r="AB1108" s="62">
        <v>0</v>
      </c>
      <c r="AC1108" s="62">
        <v>0</v>
      </c>
      <c r="AD1108" s="62">
        <v>0</v>
      </c>
      <c r="AE1108" s="62">
        <v>0</v>
      </c>
      <c r="AF1108" s="62">
        <v>0</v>
      </c>
      <c r="AG1108" s="62"/>
      <c r="AH1108" s="62"/>
      <c r="AI1108" s="62"/>
      <c r="AJ1108" s="62"/>
    </row>
    <row r="1109" spans="1:36" outlineLevel="2" x14ac:dyDescent="0.3">
      <c r="A1109" s="62" t="s">
        <v>583</v>
      </c>
      <c r="B1109" s="62" t="str">
        <f t="shared" si="153"/>
        <v>MRC</v>
      </c>
      <c r="C1109" s="63" t="str">
        <f>VLOOKUP(MID(E1109,1,4),Sheet1!B$2:H$123,3,)</f>
        <v>DISASTER MAN - OPERATION &amp; CO-ORD</v>
      </c>
      <c r="D1109" s="64" t="str">
        <f>VLOOKUP(B1109,project!A$2:D$101,2,)</f>
        <v xml:space="preserve">P-MUNICIPAL RUNNING COST                          </v>
      </c>
      <c r="E1109" s="63" t="s">
        <v>2563</v>
      </c>
      <c r="F1109" s="63" t="s">
        <v>106</v>
      </c>
      <c r="G1109" s="65">
        <v>461</v>
      </c>
      <c r="H1109" s="65">
        <v>594</v>
      </c>
      <c r="I1109" s="66">
        <f>IF(ISERROR(VLOOKUP(CONCATENATE(E1109," Total"),[1]salbud19!$E$6:$S$5588,15,)=TRUE),0,VLOOKUP(CONCATENATE(E1109," Total"),[1]salbud19!$E$6:$S$5588,15,))</f>
        <v>594</v>
      </c>
      <c r="J1109" s="66">
        <f t="shared" si="154"/>
        <v>625</v>
      </c>
      <c r="K1109" s="66">
        <f t="shared" si="154"/>
        <v>658</v>
      </c>
      <c r="L1109" s="62">
        <v>0</v>
      </c>
      <c r="M1109" s="62">
        <v>0</v>
      </c>
      <c r="N1109" s="62">
        <v>346.5</v>
      </c>
      <c r="O1109" s="62"/>
      <c r="P1109" s="62">
        <v>247.5</v>
      </c>
      <c r="Q1109" s="62">
        <v>58.33</v>
      </c>
      <c r="R1109" s="62">
        <v>36</v>
      </c>
      <c r="S1109" s="62">
        <v>3663</v>
      </c>
      <c r="T1109" s="62">
        <v>2130010</v>
      </c>
      <c r="U1109" s="65">
        <v>346.5</v>
      </c>
      <c r="V1109" s="65"/>
      <c r="W1109" s="65">
        <v>133</v>
      </c>
      <c r="X1109" s="65">
        <v>0</v>
      </c>
      <c r="Y1109" s="62">
        <v>0</v>
      </c>
      <c r="Z1109" s="62">
        <v>0</v>
      </c>
      <c r="AA1109" s="62">
        <v>0</v>
      </c>
      <c r="AB1109" s="62">
        <v>0</v>
      </c>
      <c r="AC1109" s="62">
        <v>49.5</v>
      </c>
      <c r="AD1109" s="62">
        <v>0</v>
      </c>
      <c r="AE1109" s="62">
        <v>0</v>
      </c>
      <c r="AF1109" s="62">
        <v>0</v>
      </c>
      <c r="AG1109" s="62"/>
      <c r="AH1109" s="62"/>
      <c r="AI1109" s="62"/>
      <c r="AJ1109" s="62"/>
    </row>
    <row r="1110" spans="1:36" outlineLevel="2" x14ac:dyDescent="0.3">
      <c r="A1110" s="62" t="s">
        <v>583</v>
      </c>
      <c r="B1110" s="62" t="str">
        <f t="shared" si="153"/>
        <v>MRC</v>
      </c>
      <c r="C1110" s="63" t="str">
        <f>VLOOKUP(MID(E1110,1,4),Sheet1!B$2:H$123,3,)</f>
        <v>DISASTER MAN - OPERATION &amp; CO-ORD</v>
      </c>
      <c r="D1110" s="64" t="str">
        <f>VLOOKUP(B1110,project!A$2:D$101,2,)</f>
        <v xml:space="preserve">P-MUNICIPAL RUNNING COST                          </v>
      </c>
      <c r="E1110" s="63" t="s">
        <v>2564</v>
      </c>
      <c r="F1110" s="63" t="s">
        <v>107</v>
      </c>
      <c r="G1110" s="65">
        <v>37824</v>
      </c>
      <c r="H1110" s="65">
        <v>40244</v>
      </c>
      <c r="I1110" s="66">
        <f>ROUND(IF(ISERROR(VLOOKUP(CONCATENATE(E1110," Total"),[1]salbud19!$E$6:$S$5588,15,)=TRUE),0,VLOOKUP(CONCATENATE(E1110," Total"),[1]salbud19!$E$6:$S$5588,15,)),0)</f>
        <v>42709</v>
      </c>
      <c r="J1110" s="66">
        <f t="shared" si="154"/>
        <v>44973</v>
      </c>
      <c r="K1110" s="66">
        <f t="shared" si="154"/>
        <v>47357</v>
      </c>
      <c r="L1110" s="62">
        <v>0</v>
      </c>
      <c r="M1110" s="62">
        <v>0</v>
      </c>
      <c r="N1110" s="62">
        <v>23470.66</v>
      </c>
      <c r="O1110" s="62"/>
      <c r="P1110" s="62">
        <v>16773.34</v>
      </c>
      <c r="Q1110" s="62">
        <v>58.32</v>
      </c>
      <c r="R1110" s="62">
        <v>36</v>
      </c>
      <c r="S1110" s="62">
        <v>3663</v>
      </c>
      <c r="T1110" s="62">
        <v>2130100</v>
      </c>
      <c r="U1110" s="65">
        <v>23470.66</v>
      </c>
      <c r="V1110" s="65"/>
      <c r="W1110" s="65">
        <v>2420</v>
      </c>
      <c r="X1110" s="65">
        <v>0</v>
      </c>
      <c r="Y1110" s="62">
        <v>0</v>
      </c>
      <c r="Z1110" s="62">
        <v>0</v>
      </c>
      <c r="AA1110" s="62">
        <v>0</v>
      </c>
      <c r="AB1110" s="62">
        <v>0</v>
      </c>
      <c r="AC1110" s="62">
        <v>3354.04</v>
      </c>
      <c r="AD1110" s="62">
        <v>0</v>
      </c>
      <c r="AE1110" s="62">
        <v>0</v>
      </c>
      <c r="AF1110" s="62">
        <v>0</v>
      </c>
      <c r="AG1110" s="62"/>
      <c r="AH1110" s="62"/>
      <c r="AI1110" s="62"/>
      <c r="AJ1110" s="62"/>
    </row>
    <row r="1111" spans="1:36" outlineLevel="2" x14ac:dyDescent="0.3">
      <c r="A1111" s="62" t="s">
        <v>583</v>
      </c>
      <c r="B1111" s="62" t="str">
        <f t="shared" si="153"/>
        <v>MRC</v>
      </c>
      <c r="C1111" s="63" t="str">
        <f>VLOOKUP(MID(E1111,1,4),Sheet1!B$2:H$123,3,)</f>
        <v>DISASTER MAN - OPERATION &amp; CO-ORD</v>
      </c>
      <c r="D1111" s="64" t="str">
        <f>VLOOKUP(B1111,project!A$2:D$101,2,)</f>
        <v xml:space="preserve">P-MUNICIPAL RUNNING COST                          </v>
      </c>
      <c r="E1111" s="63" t="s">
        <v>2565</v>
      </c>
      <c r="F1111" s="63" t="s">
        <v>108</v>
      </c>
      <c r="G1111" s="65">
        <v>207259</v>
      </c>
      <c r="H1111" s="65">
        <v>223963</v>
      </c>
      <c r="I1111" s="66">
        <f>ROUND(IF(ISERROR(VLOOKUP(CONCATENATE(E1111," Total"),[1]salbud19!$E$6:$S$5588,15,)=TRUE),0,VLOOKUP(CONCATENATE(E1111," Total"),[1]salbud19!$E$6:$S$5588,15,)),0)</f>
        <v>227508</v>
      </c>
      <c r="J1111" s="66">
        <f t="shared" si="154"/>
        <v>239566</v>
      </c>
      <c r="K1111" s="66">
        <f t="shared" si="154"/>
        <v>252263</v>
      </c>
      <c r="L1111" s="62">
        <v>0</v>
      </c>
      <c r="M1111" s="62">
        <v>0</v>
      </c>
      <c r="N1111" s="62">
        <v>129164.56</v>
      </c>
      <c r="O1111" s="62"/>
      <c r="P1111" s="62">
        <v>94798.44</v>
      </c>
      <c r="Q1111" s="62">
        <v>57.67</v>
      </c>
      <c r="R1111" s="62">
        <v>36</v>
      </c>
      <c r="S1111" s="62">
        <v>3663</v>
      </c>
      <c r="T1111" s="62">
        <v>2130200</v>
      </c>
      <c r="U1111" s="65">
        <v>129164.56</v>
      </c>
      <c r="V1111" s="65"/>
      <c r="W1111" s="65">
        <v>16704</v>
      </c>
      <c r="X1111" s="65">
        <v>0</v>
      </c>
      <c r="Y1111" s="62">
        <v>0</v>
      </c>
      <c r="Z1111" s="62">
        <v>0</v>
      </c>
      <c r="AA1111" s="62">
        <v>0</v>
      </c>
      <c r="AB1111" s="62">
        <v>0</v>
      </c>
      <c r="AC1111" s="62">
        <v>18959.02</v>
      </c>
      <c r="AD1111" s="62">
        <v>0</v>
      </c>
      <c r="AE1111" s="62">
        <v>0</v>
      </c>
      <c r="AF1111" s="62">
        <v>0</v>
      </c>
      <c r="AG1111" s="62"/>
      <c r="AH1111" s="62"/>
      <c r="AI1111" s="62"/>
      <c r="AJ1111" s="62"/>
    </row>
    <row r="1112" spans="1:36" outlineLevel="2" x14ac:dyDescent="0.3">
      <c r="A1112" s="62" t="s">
        <v>583</v>
      </c>
      <c r="B1112" s="62" t="str">
        <f t="shared" si="153"/>
        <v>MRC</v>
      </c>
      <c r="C1112" s="63" t="str">
        <f>VLOOKUP(MID(E1112,1,4),Sheet1!B$2:H$123,3,)</f>
        <v>DISASTER MAN - OPERATION &amp; CO-ORD</v>
      </c>
      <c r="D1112" s="64" t="str">
        <f>VLOOKUP(B1112,project!A$2:D$101,2,)</f>
        <v xml:space="preserve">P-MUNICIPAL RUNNING COST                          </v>
      </c>
      <c r="E1112" s="63" t="s">
        <v>2566</v>
      </c>
      <c r="F1112" s="63" t="s">
        <v>109</v>
      </c>
      <c r="G1112" s="65">
        <v>416060</v>
      </c>
      <c r="H1112" s="65">
        <v>437580</v>
      </c>
      <c r="I1112" s="66">
        <f>ROUND(IF(ISERROR(VLOOKUP(CONCATENATE(E1112," Total"),[1]salbud19!$E$6:$S$5588,15,)=TRUE),0,VLOOKUP(CONCATENATE(E1112," Total"),[1]salbud19!$E$6:$S$5588,15,)),0)</f>
        <v>464311</v>
      </c>
      <c r="J1112" s="66">
        <f t="shared" si="154"/>
        <v>488919</v>
      </c>
      <c r="K1112" s="66">
        <f t="shared" si="154"/>
        <v>514832</v>
      </c>
      <c r="L1112" s="62">
        <v>0</v>
      </c>
      <c r="M1112" s="62">
        <v>0</v>
      </c>
      <c r="N1112" s="62">
        <v>255224.78</v>
      </c>
      <c r="O1112" s="62"/>
      <c r="P1112" s="62">
        <v>182355.22</v>
      </c>
      <c r="Q1112" s="62">
        <v>58.32</v>
      </c>
      <c r="R1112" s="62">
        <v>36</v>
      </c>
      <c r="S1112" s="62">
        <v>3663</v>
      </c>
      <c r="T1112" s="62">
        <v>2130300</v>
      </c>
      <c r="U1112" s="65">
        <v>255224.78</v>
      </c>
      <c r="V1112" s="65"/>
      <c r="W1112" s="65">
        <v>21520</v>
      </c>
      <c r="X1112" s="65">
        <v>0</v>
      </c>
      <c r="Y1112" s="62">
        <v>0</v>
      </c>
      <c r="Z1112" s="62">
        <v>0</v>
      </c>
      <c r="AA1112" s="62">
        <v>0</v>
      </c>
      <c r="AB1112" s="62">
        <v>0</v>
      </c>
      <c r="AC1112" s="62">
        <v>36470.480000000003</v>
      </c>
      <c r="AD1112" s="62">
        <v>0</v>
      </c>
      <c r="AE1112" s="62">
        <v>0</v>
      </c>
      <c r="AF1112" s="62">
        <v>0</v>
      </c>
      <c r="AG1112" s="62"/>
      <c r="AH1112" s="62"/>
      <c r="AI1112" s="62"/>
      <c r="AJ1112" s="62"/>
    </row>
    <row r="1113" spans="1:36" outlineLevel="2" x14ac:dyDescent="0.3">
      <c r="A1113" s="62" t="s">
        <v>583</v>
      </c>
      <c r="B1113" s="62" t="str">
        <f t="shared" si="153"/>
        <v>MRC</v>
      </c>
      <c r="C1113" s="63" t="str">
        <f>VLOOKUP(MID(E1113,1,4),Sheet1!B$2:H$123,3,)</f>
        <v>DISASTER MAN - OPERATION &amp; CO-ORD</v>
      </c>
      <c r="D1113" s="64" t="str">
        <f>VLOOKUP(B1113,project!A$2:D$101,2,)</f>
        <v xml:space="preserve">P-MUNICIPAL RUNNING COST                          </v>
      </c>
      <c r="E1113" s="63" t="s">
        <v>2567</v>
      </c>
      <c r="F1113" s="63" t="s">
        <v>110</v>
      </c>
      <c r="G1113" s="65">
        <v>8923</v>
      </c>
      <c r="H1113" s="65">
        <v>10668</v>
      </c>
      <c r="I1113" s="66">
        <f>ROUND(IF(ISERROR(VLOOKUP(CONCATENATE(E1113," Total"),[1]salbud19!$E$6:$S$5588,15,)=TRUE),0,VLOOKUP(CONCATENATE(E1113," Total"),[1]salbud19!$E$6:$S$5588,15,)),0)</f>
        <v>10708</v>
      </c>
      <c r="J1113" s="66">
        <f t="shared" si="154"/>
        <v>11276</v>
      </c>
      <c r="K1113" s="66">
        <f t="shared" si="154"/>
        <v>11874</v>
      </c>
      <c r="L1113" s="62">
        <v>0</v>
      </c>
      <c r="M1113" s="62">
        <v>0</v>
      </c>
      <c r="N1113" s="62">
        <v>6222.63</v>
      </c>
      <c r="O1113" s="62"/>
      <c r="P1113" s="62">
        <v>4445.37</v>
      </c>
      <c r="Q1113" s="62">
        <v>58.32</v>
      </c>
      <c r="R1113" s="62">
        <v>36</v>
      </c>
      <c r="S1113" s="62">
        <v>3663</v>
      </c>
      <c r="T1113" s="62">
        <v>2130400</v>
      </c>
      <c r="U1113" s="65">
        <v>6222.63</v>
      </c>
      <c r="V1113" s="65"/>
      <c r="W1113" s="65">
        <v>1745</v>
      </c>
      <c r="X1113" s="65">
        <v>0</v>
      </c>
      <c r="Y1113" s="62">
        <v>0</v>
      </c>
      <c r="Z1113" s="62">
        <v>0</v>
      </c>
      <c r="AA1113" s="62">
        <v>0</v>
      </c>
      <c r="AB1113" s="62">
        <v>0</v>
      </c>
      <c r="AC1113" s="62">
        <v>889.56</v>
      </c>
      <c r="AD1113" s="62">
        <v>0</v>
      </c>
      <c r="AE1113" s="62">
        <v>0</v>
      </c>
      <c r="AF1113" s="62">
        <v>0</v>
      </c>
      <c r="AG1113" s="62"/>
      <c r="AH1113" s="62"/>
      <c r="AI1113" s="62"/>
      <c r="AJ1113" s="62"/>
    </row>
    <row r="1114" spans="1:36" outlineLevel="2" x14ac:dyDescent="0.3">
      <c r="A1114" s="62" t="s">
        <v>583</v>
      </c>
      <c r="B1114" s="62" t="str">
        <f t="shared" si="153"/>
        <v>MRC</v>
      </c>
      <c r="C1114" s="63" t="str">
        <f>VLOOKUP(MID(E1114,1,4),Sheet1!B$2:H$123,3,)</f>
        <v>DISASTER MAN - OPERATION &amp; CO-ORD</v>
      </c>
      <c r="D1114" s="64" t="str">
        <f>VLOOKUP(B1114,project!A$2:D$101,2,)</f>
        <v xml:space="preserve">P-MUNICIPAL RUNNING COST                          </v>
      </c>
      <c r="E1114" s="63" t="s">
        <v>2568</v>
      </c>
      <c r="F1114" s="63" t="s">
        <v>178</v>
      </c>
      <c r="G1114" s="65">
        <v>0</v>
      </c>
      <c r="H1114" s="65">
        <v>38500</v>
      </c>
      <c r="I1114" s="66">
        <f>(H1114)</f>
        <v>38500</v>
      </c>
      <c r="J1114" s="66">
        <f t="shared" si="154"/>
        <v>40541</v>
      </c>
      <c r="K1114" s="66">
        <f t="shared" si="154"/>
        <v>42690</v>
      </c>
      <c r="L1114" s="62">
        <v>0</v>
      </c>
      <c r="M1114" s="62">
        <v>0</v>
      </c>
      <c r="N1114" s="62">
        <v>22982.27</v>
      </c>
      <c r="O1114" s="62"/>
      <c r="P1114" s="62">
        <v>15517.73</v>
      </c>
      <c r="Q1114" s="62">
        <v>59.69</v>
      </c>
      <c r="R1114" s="62">
        <v>36</v>
      </c>
      <c r="S1114" s="62">
        <v>3663</v>
      </c>
      <c r="T1114" s="62">
        <v>2301100</v>
      </c>
      <c r="U1114" s="65">
        <v>22982.27</v>
      </c>
      <c r="V1114" s="65"/>
      <c r="W1114" s="65">
        <v>38500</v>
      </c>
      <c r="X1114" s="65">
        <v>0</v>
      </c>
      <c r="Y1114" s="62">
        <v>0</v>
      </c>
      <c r="Z1114" s="62">
        <v>0</v>
      </c>
      <c r="AA1114" s="62">
        <v>0</v>
      </c>
      <c r="AB1114" s="62">
        <v>0</v>
      </c>
      <c r="AC1114" s="62">
        <v>3141.83</v>
      </c>
      <c r="AD1114" s="62">
        <v>0</v>
      </c>
      <c r="AE1114" s="62">
        <v>0</v>
      </c>
      <c r="AF1114" s="62">
        <v>0</v>
      </c>
      <c r="AG1114" s="62"/>
      <c r="AH1114" s="62"/>
      <c r="AI1114" s="62"/>
      <c r="AJ1114" s="62"/>
    </row>
    <row r="1115" spans="1:36" outlineLevel="2" x14ac:dyDescent="0.3">
      <c r="A1115" s="62" t="s">
        <v>583</v>
      </c>
      <c r="B1115" s="62" t="str">
        <f t="shared" si="153"/>
        <v>MRC</v>
      </c>
      <c r="C1115" s="63" t="str">
        <f>VLOOKUP(MID(E1115,1,4),Sheet1!B$2:H$123,3,)</f>
        <v>DISASTER MAN - OPERATION &amp; CO-ORD</v>
      </c>
      <c r="D1115" s="64" t="str">
        <f>VLOOKUP(B1115,project!A$2:D$101,2,)</f>
        <v xml:space="preserve">P-MUNICIPAL RUNNING COST                          </v>
      </c>
      <c r="E1115" s="63" t="s">
        <v>2569</v>
      </c>
      <c r="F1115" s="63" t="s">
        <v>198</v>
      </c>
      <c r="G1115" s="65">
        <v>0</v>
      </c>
      <c r="H1115" s="65">
        <v>26506</v>
      </c>
      <c r="I1115" s="66">
        <f>ROUND(IF(ISERROR(VLOOKUP(CONCATENATE(E1115," Total"),[1]salbud19!$E$6:$S$5588,15,)=TRUE),0,VLOOKUP(CONCATENATE(E1115," Total"),[1]salbud19!$E$6:$S$5588,15,)),0)</f>
        <v>27294</v>
      </c>
      <c r="J1115" s="66">
        <f t="shared" si="154"/>
        <v>28741</v>
      </c>
      <c r="K1115" s="66">
        <f t="shared" si="154"/>
        <v>30264</v>
      </c>
      <c r="L1115" s="62">
        <v>0</v>
      </c>
      <c r="M1115" s="62">
        <v>0</v>
      </c>
      <c r="N1115" s="62">
        <v>16275.13</v>
      </c>
      <c r="O1115" s="62"/>
      <c r="P1115" s="62">
        <v>10230.870000000001</v>
      </c>
      <c r="Q1115" s="62">
        <v>61.4</v>
      </c>
      <c r="R1115" s="62">
        <v>36</v>
      </c>
      <c r="S1115" s="62">
        <v>3663</v>
      </c>
      <c r="T1115" s="62">
        <v>2305410</v>
      </c>
      <c r="U1115" s="65">
        <v>16275.13</v>
      </c>
      <c r="V1115" s="65"/>
      <c r="W1115" s="65">
        <v>26506</v>
      </c>
      <c r="X1115" s="65">
        <v>0</v>
      </c>
      <c r="Y1115" s="62">
        <v>0</v>
      </c>
      <c r="Z1115" s="62">
        <v>0</v>
      </c>
      <c r="AA1115" s="62">
        <v>0</v>
      </c>
      <c r="AB1115" s="62">
        <v>0</v>
      </c>
      <c r="AC1115" s="62">
        <v>2030.69</v>
      </c>
      <c r="AD1115" s="62">
        <v>0</v>
      </c>
      <c r="AE1115" s="62">
        <v>0</v>
      </c>
      <c r="AF1115" s="62">
        <v>0</v>
      </c>
      <c r="AG1115" s="62"/>
      <c r="AH1115" s="62"/>
      <c r="AI1115" s="62"/>
      <c r="AJ1115" s="62"/>
    </row>
    <row r="1116" spans="1:36" s="30" customFormat="1" outlineLevel="1" x14ac:dyDescent="0.3">
      <c r="A1116" s="72"/>
      <c r="B1116" s="72"/>
      <c r="C1116" s="73" t="s">
        <v>3552</v>
      </c>
      <c r="D1116" s="59"/>
      <c r="E1116" s="73"/>
      <c r="F1116" s="73"/>
      <c r="G1116" s="74">
        <f>SUBTOTAL(9,G1104:G1115)</f>
        <v>3216736</v>
      </c>
      <c r="H1116" s="74">
        <f>SUBTOTAL(9,H1104:H1115)</f>
        <v>3419540</v>
      </c>
      <c r="I1116" s="75">
        <f>SUBTOTAL(9,I1104:I1115)</f>
        <v>3532888</v>
      </c>
      <c r="J1116" s="75">
        <f>SUBTOTAL(9,J1104:J1115)</f>
        <v>3720132</v>
      </c>
      <c r="K1116" s="75">
        <f>SUBTOTAL(9,K1104:K1115)</f>
        <v>3917300</v>
      </c>
      <c r="L1116" s="72"/>
      <c r="M1116" s="72"/>
      <c r="N1116" s="72"/>
      <c r="O1116" s="72"/>
      <c r="P1116" s="72"/>
      <c r="Q1116" s="72"/>
      <c r="R1116" s="72"/>
      <c r="S1116" s="72"/>
      <c r="T1116" s="72"/>
      <c r="U1116" s="74"/>
      <c r="V1116" s="74"/>
      <c r="W1116" s="74"/>
      <c r="X1116" s="74"/>
      <c r="Y1116" s="72"/>
      <c r="Z1116" s="72"/>
      <c r="AA1116" s="72"/>
      <c r="AB1116" s="72"/>
      <c r="AC1116" s="72"/>
      <c r="AD1116" s="72"/>
      <c r="AE1116" s="72"/>
      <c r="AF1116" s="72"/>
      <c r="AG1116" s="72"/>
      <c r="AH1116" s="72"/>
      <c r="AI1116" s="72"/>
      <c r="AJ1116" s="72"/>
    </row>
    <row r="1117" spans="1:36" outlineLevel="2" x14ac:dyDescent="0.3">
      <c r="A1117" s="62" t="s">
        <v>583</v>
      </c>
      <c r="B1117" s="62" t="str">
        <f t="shared" ref="B1117:B1128" si="155">MID(E1117,14,3)</f>
        <v>MRC</v>
      </c>
      <c r="C1117" s="63" t="str">
        <f>VLOOKUP(MID(E1117,1,4),Sheet1!B$2:H$123,3,)</f>
        <v>CIMM - CO-ORDINATION CENTRE</v>
      </c>
      <c r="D1117" s="64" t="str">
        <f>VLOOKUP(B1117,project!A$2:D$101,2,)</f>
        <v xml:space="preserve">P-MUNICIPAL RUNNING COST                          </v>
      </c>
      <c r="E1117" s="63" t="s">
        <v>2576</v>
      </c>
      <c r="F1117" s="63" t="s">
        <v>98</v>
      </c>
      <c r="G1117" s="65">
        <v>4249037</v>
      </c>
      <c r="H1117" s="65">
        <v>3921348</v>
      </c>
      <c r="I1117" s="66">
        <f>ROUND(IF(ISERROR(VLOOKUP(CONCATENATE(E1117," Total"),[1]salbud19!$E$6:$S$5588,15,)=TRUE),0,VLOOKUP(CONCATENATE(E1117," Total"),[1]salbud19!$E$6:$S$5588,15,)),0)</f>
        <v>4156629</v>
      </c>
      <c r="J1117" s="66">
        <f t="shared" ref="J1117:K1128" si="156">ROUND(SUM(I1117*5.3%)+I1117,0)</f>
        <v>4376930</v>
      </c>
      <c r="K1117" s="66">
        <f t="shared" si="156"/>
        <v>4608907</v>
      </c>
      <c r="L1117" s="62">
        <v>0</v>
      </c>
      <c r="M1117" s="62">
        <v>0</v>
      </c>
      <c r="N1117" s="62">
        <v>2287453</v>
      </c>
      <c r="O1117" s="62"/>
      <c r="P1117" s="62">
        <v>1633895</v>
      </c>
      <c r="Q1117" s="62">
        <v>58.33</v>
      </c>
      <c r="R1117" s="62">
        <v>36</v>
      </c>
      <c r="S1117" s="62">
        <v>3664</v>
      </c>
      <c r="T1117" s="62">
        <v>2110010</v>
      </c>
      <c r="U1117" s="65">
        <v>2287453</v>
      </c>
      <c r="V1117" s="65"/>
      <c r="W1117" s="65">
        <v>0</v>
      </c>
      <c r="X1117" s="65">
        <v>-327689</v>
      </c>
      <c r="Y1117" s="62">
        <v>0</v>
      </c>
      <c r="Z1117" s="62">
        <v>0</v>
      </c>
      <c r="AA1117" s="62">
        <v>0</v>
      </c>
      <c r="AB1117" s="62">
        <v>0</v>
      </c>
      <c r="AC1117" s="62">
        <v>326779</v>
      </c>
      <c r="AD1117" s="62">
        <v>0</v>
      </c>
      <c r="AE1117" s="62">
        <v>0</v>
      </c>
      <c r="AF1117" s="62">
        <v>0</v>
      </c>
      <c r="AG1117" s="62"/>
      <c r="AH1117" s="62"/>
      <c r="AI1117" s="62"/>
      <c r="AJ1117" s="62"/>
    </row>
    <row r="1118" spans="1:36" outlineLevel="2" x14ac:dyDescent="0.3">
      <c r="A1118" s="62" t="s">
        <v>583</v>
      </c>
      <c r="B1118" s="62" t="str">
        <f t="shared" si="155"/>
        <v>MRC</v>
      </c>
      <c r="C1118" s="63" t="str">
        <f>VLOOKUP(MID(E1118,1,4),Sheet1!B$2:H$123,3,)</f>
        <v>CIMM - CO-ORDINATION CENTRE</v>
      </c>
      <c r="D1118" s="64" t="str">
        <f>VLOOKUP(B1118,project!A$2:D$101,2,)</f>
        <v xml:space="preserve">P-MUNICIPAL RUNNING COST                          </v>
      </c>
      <c r="E1118" s="63" t="s">
        <v>2577</v>
      </c>
      <c r="F1118" s="63" t="s">
        <v>99</v>
      </c>
      <c r="G1118" s="65">
        <v>354086</v>
      </c>
      <c r="H1118" s="65">
        <v>326779</v>
      </c>
      <c r="I1118" s="66">
        <f>ROUND(IF(ISERROR(VLOOKUP(CONCATENATE(E1118," Total"),[1]salbud19!$E$6:$S$5588,15,)=TRUE),0,VLOOKUP(CONCATENATE(E1118," Total"),[1]salbud19!$E$6:$S$5588,15,)),0)</f>
        <v>346386</v>
      </c>
      <c r="J1118" s="66">
        <f t="shared" si="156"/>
        <v>364744</v>
      </c>
      <c r="K1118" s="66">
        <f t="shared" si="156"/>
        <v>384075</v>
      </c>
      <c r="L1118" s="62">
        <v>0</v>
      </c>
      <c r="M1118" s="62">
        <v>0</v>
      </c>
      <c r="N1118" s="62">
        <v>97265</v>
      </c>
      <c r="O1118" s="62"/>
      <c r="P1118" s="62">
        <v>229514</v>
      </c>
      <c r="Q1118" s="62">
        <v>29.76</v>
      </c>
      <c r="R1118" s="62">
        <v>36</v>
      </c>
      <c r="S1118" s="62">
        <v>3664</v>
      </c>
      <c r="T1118" s="62">
        <v>2110100</v>
      </c>
      <c r="U1118" s="65">
        <v>97265</v>
      </c>
      <c r="V1118" s="65"/>
      <c r="W1118" s="65">
        <v>0</v>
      </c>
      <c r="X1118" s="65">
        <v>-27307</v>
      </c>
      <c r="Y1118" s="62">
        <v>0</v>
      </c>
      <c r="Z1118" s="62">
        <v>0</v>
      </c>
      <c r="AA1118" s="62">
        <v>0</v>
      </c>
      <c r="AB1118" s="62">
        <v>0</v>
      </c>
      <c r="AC1118" s="62">
        <v>77027</v>
      </c>
      <c r="AD1118" s="62">
        <v>0</v>
      </c>
      <c r="AE1118" s="62">
        <v>0</v>
      </c>
      <c r="AF1118" s="62">
        <v>0</v>
      </c>
      <c r="AG1118" s="62"/>
      <c r="AH1118" s="62"/>
      <c r="AI1118" s="62"/>
      <c r="AJ1118" s="62"/>
    </row>
    <row r="1119" spans="1:36" outlineLevel="2" x14ac:dyDescent="0.3">
      <c r="A1119" s="62" t="s">
        <v>583</v>
      </c>
      <c r="B1119" s="62" t="str">
        <f t="shared" si="155"/>
        <v>MRC</v>
      </c>
      <c r="C1119" s="63" t="str">
        <f>VLOOKUP(MID(E1119,1,4),Sheet1!B$2:H$123,3,)</f>
        <v>CIMM - CO-ORDINATION CENTRE</v>
      </c>
      <c r="D1119" s="64" t="str">
        <f>VLOOKUP(B1119,project!A$2:D$101,2,)</f>
        <v xml:space="preserve">P-MUNICIPAL RUNNING COST                          </v>
      </c>
      <c r="E1119" s="63" t="s">
        <v>2578</v>
      </c>
      <c r="F1119" s="63" t="s">
        <v>101</v>
      </c>
      <c r="G1119" s="65">
        <v>71232</v>
      </c>
      <c r="H1119" s="65">
        <v>75683</v>
      </c>
      <c r="I1119" s="66">
        <f>ROUND(IF(ISERROR(VLOOKUP(CONCATENATE(E1119," Total"),[1]salbud19!$E$6:$S$5588,15,)=TRUE),0,VLOOKUP(CONCATENATE(E1119," Total"),[1]salbud19!$E$6:$S$5588,15,)),0)</f>
        <v>86034</v>
      </c>
      <c r="J1119" s="66">
        <f t="shared" si="156"/>
        <v>90594</v>
      </c>
      <c r="K1119" s="66">
        <f t="shared" si="156"/>
        <v>95395</v>
      </c>
      <c r="L1119" s="62">
        <v>0</v>
      </c>
      <c r="M1119" s="62">
        <v>0</v>
      </c>
      <c r="N1119" s="62">
        <v>44610.16</v>
      </c>
      <c r="O1119" s="62"/>
      <c r="P1119" s="62">
        <v>31072.84</v>
      </c>
      <c r="Q1119" s="62">
        <v>58.94</v>
      </c>
      <c r="R1119" s="62">
        <v>36</v>
      </c>
      <c r="S1119" s="62">
        <v>3664</v>
      </c>
      <c r="T1119" s="62">
        <v>2110260</v>
      </c>
      <c r="U1119" s="65">
        <v>44610.16</v>
      </c>
      <c r="V1119" s="65"/>
      <c r="W1119" s="65">
        <v>4451</v>
      </c>
      <c r="X1119" s="65">
        <v>0</v>
      </c>
      <c r="Y1119" s="62">
        <v>0</v>
      </c>
      <c r="Z1119" s="62">
        <v>0</v>
      </c>
      <c r="AA1119" s="62">
        <v>0</v>
      </c>
      <c r="AB1119" s="62">
        <v>0</v>
      </c>
      <c r="AC1119" s="62">
        <v>7169.49</v>
      </c>
      <c r="AD1119" s="62">
        <v>0</v>
      </c>
      <c r="AE1119" s="62">
        <v>0</v>
      </c>
      <c r="AF1119" s="62">
        <v>0</v>
      </c>
      <c r="AG1119" s="62"/>
      <c r="AH1119" s="62"/>
      <c r="AI1119" s="62"/>
      <c r="AJ1119" s="62"/>
    </row>
    <row r="1120" spans="1:36" outlineLevel="2" x14ac:dyDescent="0.3">
      <c r="A1120" s="62" t="s">
        <v>583</v>
      </c>
      <c r="B1120" s="62" t="str">
        <f t="shared" si="155"/>
        <v>MRC</v>
      </c>
      <c r="C1120" s="63" t="str">
        <f>VLOOKUP(MID(E1120,1,4),Sheet1!B$2:H$123,3,)</f>
        <v>CIMM - CO-ORDINATION CENTRE</v>
      </c>
      <c r="D1120" s="64" t="str">
        <f>VLOOKUP(B1120,project!A$2:D$101,2,)</f>
        <v xml:space="preserve">P-MUNICIPAL RUNNING COST                          </v>
      </c>
      <c r="E1120" s="63" t="s">
        <v>2579</v>
      </c>
      <c r="F1120" s="63" t="s">
        <v>103</v>
      </c>
      <c r="G1120" s="65">
        <v>106080</v>
      </c>
      <c r="H1120" s="65">
        <v>106080</v>
      </c>
      <c r="I1120" s="66">
        <f>ROUND(IF(ISERROR(VLOOKUP(CONCATENATE(E1120," Total"),[1]salbud19!$E$6:$S$5588,15,)=TRUE),0,VLOOKUP(CONCATENATE(E1120," Total"),[1]salbud19!$E$6:$S$5588,15,)),0)</f>
        <v>106080</v>
      </c>
      <c r="J1120" s="66">
        <f t="shared" si="156"/>
        <v>111702</v>
      </c>
      <c r="K1120" s="66">
        <f t="shared" si="156"/>
        <v>117622</v>
      </c>
      <c r="L1120" s="62">
        <v>0</v>
      </c>
      <c r="M1120" s="62">
        <v>0</v>
      </c>
      <c r="N1120" s="62">
        <v>61880</v>
      </c>
      <c r="O1120" s="62"/>
      <c r="P1120" s="62">
        <v>44200</v>
      </c>
      <c r="Q1120" s="62">
        <v>58.33</v>
      </c>
      <c r="R1120" s="62">
        <v>36</v>
      </c>
      <c r="S1120" s="62">
        <v>3664</v>
      </c>
      <c r="T1120" s="62">
        <v>2110340</v>
      </c>
      <c r="U1120" s="65">
        <v>61880</v>
      </c>
      <c r="V1120" s="65"/>
      <c r="W1120" s="65">
        <v>0</v>
      </c>
      <c r="X1120" s="65">
        <v>0</v>
      </c>
      <c r="Y1120" s="62">
        <v>0</v>
      </c>
      <c r="Z1120" s="62">
        <v>0</v>
      </c>
      <c r="AA1120" s="62">
        <v>0</v>
      </c>
      <c r="AB1120" s="62">
        <v>0</v>
      </c>
      <c r="AC1120" s="62">
        <v>8840</v>
      </c>
      <c r="AD1120" s="62">
        <v>0</v>
      </c>
      <c r="AE1120" s="62">
        <v>0</v>
      </c>
      <c r="AF1120" s="62">
        <v>0</v>
      </c>
      <c r="AG1120" s="62"/>
      <c r="AH1120" s="62"/>
      <c r="AI1120" s="62"/>
      <c r="AJ1120" s="62"/>
    </row>
    <row r="1121" spans="1:36" outlineLevel="2" x14ac:dyDescent="0.3">
      <c r="A1121" s="62" t="s">
        <v>583</v>
      </c>
      <c r="B1121" s="62" t="str">
        <f t="shared" si="155"/>
        <v>MRC</v>
      </c>
      <c r="C1121" s="63" t="str">
        <f>VLOOKUP(MID(E1121,1,4),Sheet1!B$2:H$123,3,)</f>
        <v>CIMM - CO-ORDINATION CENTRE</v>
      </c>
      <c r="D1121" s="64" t="str">
        <f>VLOOKUP(B1121,project!A$2:D$101,2,)</f>
        <v xml:space="preserve">P-MUNICIPAL RUNNING COST                          </v>
      </c>
      <c r="E1121" s="63" t="s">
        <v>2580</v>
      </c>
      <c r="F1121" s="63" t="s">
        <v>104</v>
      </c>
      <c r="G1121" s="65">
        <v>774276</v>
      </c>
      <c r="H1121" s="65">
        <v>732675</v>
      </c>
      <c r="I1121" s="66">
        <f>ROUND(IF(ISERROR(VLOOKUP(CONCATENATE(E1121," Total"),[1]salbud19!$E$6:$S$5588,15,)=TRUE),0,VLOOKUP(CONCATENATE(E1121," Total"),[1]salbud19!$E$6:$S$5588,15,)),0)</f>
        <v>0</v>
      </c>
      <c r="J1121" s="66">
        <f t="shared" si="156"/>
        <v>0</v>
      </c>
      <c r="K1121" s="66">
        <f t="shared" si="156"/>
        <v>0</v>
      </c>
      <c r="L1121" s="62">
        <v>0</v>
      </c>
      <c r="M1121" s="62">
        <v>0</v>
      </c>
      <c r="N1121" s="62">
        <v>496001.59</v>
      </c>
      <c r="O1121" s="62"/>
      <c r="P1121" s="62">
        <v>236673.41</v>
      </c>
      <c r="Q1121" s="62">
        <v>67.69</v>
      </c>
      <c r="R1121" s="62">
        <v>36</v>
      </c>
      <c r="S1121" s="62">
        <v>3664</v>
      </c>
      <c r="T1121" s="62">
        <v>2110380</v>
      </c>
      <c r="U1121" s="65">
        <v>496001.59</v>
      </c>
      <c r="V1121" s="65"/>
      <c r="W1121" s="65">
        <v>0</v>
      </c>
      <c r="X1121" s="65">
        <v>-41601</v>
      </c>
      <c r="Y1121" s="62">
        <v>0</v>
      </c>
      <c r="Z1121" s="62">
        <v>0</v>
      </c>
      <c r="AA1121" s="62">
        <v>0</v>
      </c>
      <c r="AB1121" s="62">
        <v>0</v>
      </c>
      <c r="AC1121" s="62">
        <v>14965.79</v>
      </c>
      <c r="AD1121" s="62">
        <v>0</v>
      </c>
      <c r="AE1121" s="62">
        <v>0</v>
      </c>
      <c r="AF1121" s="62">
        <v>0</v>
      </c>
      <c r="AG1121" s="62"/>
      <c r="AH1121" s="62"/>
      <c r="AI1121" s="62"/>
      <c r="AJ1121" s="62"/>
    </row>
    <row r="1122" spans="1:36" outlineLevel="2" x14ac:dyDescent="0.3">
      <c r="A1122" s="62" t="s">
        <v>583</v>
      </c>
      <c r="B1122" s="62" t="str">
        <f t="shared" si="155"/>
        <v>MRC</v>
      </c>
      <c r="C1122" s="63" t="str">
        <f>VLOOKUP(MID(E1122,1,4),Sheet1!B$2:H$123,3,)</f>
        <v>CIMM - CO-ORDINATION CENTRE</v>
      </c>
      <c r="D1122" s="64" t="str">
        <f>VLOOKUP(B1122,project!A$2:D$101,2,)</f>
        <v xml:space="preserve">P-MUNICIPAL RUNNING COST                          </v>
      </c>
      <c r="E1122" s="63" t="s">
        <v>2581</v>
      </c>
      <c r="F1122" s="63" t="s">
        <v>105</v>
      </c>
      <c r="G1122" s="65">
        <v>189325</v>
      </c>
      <c r="H1122" s="65">
        <v>111940</v>
      </c>
      <c r="I1122" s="66">
        <f>ROUND(IF(ISERROR(VLOOKUP(CONCATENATE(E1122," Total"),[1]salbud19!$E$6:$S$5588,15,)=TRUE),0,VLOOKUP(CONCATENATE(E1122," Total"),[1]salbud19!$E$6:$S$5588,15,)),0)</f>
        <v>0</v>
      </c>
      <c r="J1122" s="66">
        <f t="shared" si="156"/>
        <v>0</v>
      </c>
      <c r="K1122" s="66">
        <f t="shared" si="156"/>
        <v>0</v>
      </c>
      <c r="L1122" s="62">
        <v>0</v>
      </c>
      <c r="M1122" s="62">
        <v>0</v>
      </c>
      <c r="N1122" s="62">
        <v>134067.76999999999</v>
      </c>
      <c r="O1122" s="62"/>
      <c r="P1122" s="62">
        <v>-22127.77</v>
      </c>
      <c r="Q1122" s="62">
        <v>119.76</v>
      </c>
      <c r="R1122" s="62">
        <v>36</v>
      </c>
      <c r="S1122" s="62">
        <v>3664</v>
      </c>
      <c r="T1122" s="62">
        <v>2110560</v>
      </c>
      <c r="U1122" s="65">
        <v>134067.76999999999</v>
      </c>
      <c r="V1122" s="65"/>
      <c r="W1122" s="65">
        <v>0</v>
      </c>
      <c r="X1122" s="65">
        <v>-77385</v>
      </c>
      <c r="Y1122" s="62">
        <v>0</v>
      </c>
      <c r="Z1122" s="62">
        <v>0</v>
      </c>
      <c r="AA1122" s="62">
        <v>0</v>
      </c>
      <c r="AB1122" s="62">
        <v>0</v>
      </c>
      <c r="AC1122" s="62">
        <v>8360</v>
      </c>
      <c r="AD1122" s="62">
        <v>0</v>
      </c>
      <c r="AE1122" s="62">
        <v>0</v>
      </c>
      <c r="AF1122" s="62">
        <v>0</v>
      </c>
      <c r="AG1122" s="62"/>
      <c r="AH1122" s="62"/>
      <c r="AI1122" s="62"/>
      <c r="AJ1122" s="62"/>
    </row>
    <row r="1123" spans="1:36" outlineLevel="2" x14ac:dyDescent="0.3">
      <c r="A1123" s="62" t="s">
        <v>583</v>
      </c>
      <c r="B1123" s="62" t="str">
        <f t="shared" si="155"/>
        <v>MRC</v>
      </c>
      <c r="C1123" s="63" t="str">
        <f>VLOOKUP(MID(E1123,1,4),Sheet1!B$2:H$123,3,)</f>
        <v>CIMM - CO-ORDINATION CENTRE</v>
      </c>
      <c r="D1123" s="64" t="str">
        <f>VLOOKUP(B1123,project!A$2:D$101,2,)</f>
        <v xml:space="preserve">P-MUNICIPAL RUNNING COST                          </v>
      </c>
      <c r="E1123" s="63" t="s">
        <v>2582</v>
      </c>
      <c r="F1123" s="63" t="s">
        <v>106</v>
      </c>
      <c r="G1123" s="65">
        <v>1751</v>
      </c>
      <c r="H1123" s="65">
        <v>1782</v>
      </c>
      <c r="I1123" s="66">
        <f>IF(ISERROR(VLOOKUP(CONCATENATE(E1123," Total"),[1]salbud19!$E$6:$S$5588,15,)=TRUE),0,VLOOKUP(CONCATENATE(E1123," Total"),[1]salbud19!$E$6:$S$5588,15,))</f>
        <v>1782</v>
      </c>
      <c r="J1123" s="66">
        <f t="shared" si="156"/>
        <v>1876</v>
      </c>
      <c r="K1123" s="66">
        <f t="shared" si="156"/>
        <v>1975</v>
      </c>
      <c r="L1123" s="62">
        <v>0</v>
      </c>
      <c r="M1123" s="62">
        <v>0</v>
      </c>
      <c r="N1123" s="62">
        <v>1039.5</v>
      </c>
      <c r="O1123" s="62"/>
      <c r="P1123" s="62">
        <v>742.5</v>
      </c>
      <c r="Q1123" s="62">
        <v>58.33</v>
      </c>
      <c r="R1123" s="62">
        <v>36</v>
      </c>
      <c r="S1123" s="62">
        <v>3664</v>
      </c>
      <c r="T1123" s="62">
        <v>2130010</v>
      </c>
      <c r="U1123" s="65">
        <v>1039.5</v>
      </c>
      <c r="V1123" s="65"/>
      <c r="W1123" s="65">
        <v>31</v>
      </c>
      <c r="X1123" s="65">
        <v>0</v>
      </c>
      <c r="Y1123" s="62">
        <v>0</v>
      </c>
      <c r="Z1123" s="62">
        <v>0</v>
      </c>
      <c r="AA1123" s="62">
        <v>0</v>
      </c>
      <c r="AB1123" s="62">
        <v>0</v>
      </c>
      <c r="AC1123" s="62">
        <v>148.5</v>
      </c>
      <c r="AD1123" s="62">
        <v>0</v>
      </c>
      <c r="AE1123" s="62">
        <v>0</v>
      </c>
      <c r="AF1123" s="62">
        <v>0</v>
      </c>
      <c r="AG1123" s="62"/>
      <c r="AH1123" s="62"/>
      <c r="AI1123" s="62"/>
      <c r="AJ1123" s="62"/>
    </row>
    <row r="1124" spans="1:36" outlineLevel="2" x14ac:dyDescent="0.3">
      <c r="A1124" s="62" t="s">
        <v>583</v>
      </c>
      <c r="B1124" s="62" t="str">
        <f t="shared" si="155"/>
        <v>MRC</v>
      </c>
      <c r="C1124" s="63" t="str">
        <f>VLOOKUP(MID(E1124,1,4),Sheet1!B$2:H$123,3,)</f>
        <v>CIMM - CO-ORDINATION CENTRE</v>
      </c>
      <c r="D1124" s="64" t="str">
        <f>VLOOKUP(B1124,project!A$2:D$101,2,)</f>
        <v xml:space="preserve">P-MUNICIPAL RUNNING COST                          </v>
      </c>
      <c r="E1124" s="63" t="s">
        <v>2583</v>
      </c>
      <c r="F1124" s="63" t="s">
        <v>107</v>
      </c>
      <c r="G1124" s="65">
        <v>84980</v>
      </c>
      <c r="H1124" s="65">
        <v>78438</v>
      </c>
      <c r="I1124" s="66">
        <f>ROUND(IF(ISERROR(VLOOKUP(CONCATENATE(E1124," Total"),[1]salbud19!$E$6:$S$5588,15,)=TRUE),0,VLOOKUP(CONCATENATE(E1124," Total"),[1]salbud19!$E$6:$S$5588,15,)),0)</f>
        <v>83132</v>
      </c>
      <c r="J1124" s="66">
        <f t="shared" si="156"/>
        <v>87538</v>
      </c>
      <c r="K1124" s="66">
        <f t="shared" si="156"/>
        <v>92178</v>
      </c>
      <c r="L1124" s="62">
        <v>0</v>
      </c>
      <c r="M1124" s="62">
        <v>0</v>
      </c>
      <c r="N1124" s="62">
        <v>45749.06</v>
      </c>
      <c r="O1124" s="62"/>
      <c r="P1124" s="62">
        <v>32688.94</v>
      </c>
      <c r="Q1124" s="62">
        <v>58.32</v>
      </c>
      <c r="R1124" s="62">
        <v>36</v>
      </c>
      <c r="S1124" s="62">
        <v>3664</v>
      </c>
      <c r="T1124" s="62">
        <v>2130100</v>
      </c>
      <c r="U1124" s="65">
        <v>45749.06</v>
      </c>
      <c r="V1124" s="65"/>
      <c r="W1124" s="65">
        <v>0</v>
      </c>
      <c r="X1124" s="65">
        <v>-6542</v>
      </c>
      <c r="Y1124" s="62">
        <v>0</v>
      </c>
      <c r="Z1124" s="62">
        <v>0</v>
      </c>
      <c r="AA1124" s="62">
        <v>0</v>
      </c>
      <c r="AB1124" s="62">
        <v>0</v>
      </c>
      <c r="AC1124" s="62">
        <v>6535.58</v>
      </c>
      <c r="AD1124" s="62">
        <v>0</v>
      </c>
      <c r="AE1124" s="62">
        <v>0</v>
      </c>
      <c r="AF1124" s="62">
        <v>0</v>
      </c>
      <c r="AG1124" s="62"/>
      <c r="AH1124" s="62"/>
      <c r="AI1124" s="62"/>
      <c r="AJ1124" s="62"/>
    </row>
    <row r="1125" spans="1:36" outlineLevel="2" x14ac:dyDescent="0.3">
      <c r="A1125" s="62" t="s">
        <v>583</v>
      </c>
      <c r="B1125" s="62" t="str">
        <f t="shared" si="155"/>
        <v>MRC</v>
      </c>
      <c r="C1125" s="63" t="str">
        <f>VLOOKUP(MID(E1125,1,4),Sheet1!B$2:H$123,3,)</f>
        <v>CIMM - CO-ORDINATION CENTRE</v>
      </c>
      <c r="D1125" s="64" t="str">
        <f>VLOOKUP(B1125,project!A$2:D$101,2,)</f>
        <v xml:space="preserve">P-MUNICIPAL RUNNING COST                          </v>
      </c>
      <c r="E1125" s="63" t="s">
        <v>2584</v>
      </c>
      <c r="F1125" s="63" t="s">
        <v>108</v>
      </c>
      <c r="G1125" s="65">
        <v>536303</v>
      </c>
      <c r="H1125" s="65">
        <v>514249</v>
      </c>
      <c r="I1125" s="66">
        <f>ROUND(IF(ISERROR(VLOOKUP(CONCATENATE(E1125," Total"),[1]salbud19!$E$6:$S$5588,15,)=TRUE),0,VLOOKUP(CONCATENATE(E1125," Total"),[1]salbud19!$E$6:$S$5588,15,)),0)</f>
        <v>521886</v>
      </c>
      <c r="J1125" s="66">
        <f t="shared" si="156"/>
        <v>549546</v>
      </c>
      <c r="K1125" s="66">
        <f t="shared" si="156"/>
        <v>578672</v>
      </c>
      <c r="L1125" s="62">
        <v>0</v>
      </c>
      <c r="M1125" s="62">
        <v>0</v>
      </c>
      <c r="N1125" s="62">
        <v>295687.71000000002</v>
      </c>
      <c r="O1125" s="62"/>
      <c r="P1125" s="62">
        <v>218561.29</v>
      </c>
      <c r="Q1125" s="62">
        <v>57.49</v>
      </c>
      <c r="R1125" s="62">
        <v>36</v>
      </c>
      <c r="S1125" s="62">
        <v>3664</v>
      </c>
      <c r="T1125" s="62">
        <v>2130200</v>
      </c>
      <c r="U1125" s="65">
        <v>295687.71000000002</v>
      </c>
      <c r="V1125" s="65"/>
      <c r="W1125" s="65">
        <v>0</v>
      </c>
      <c r="X1125" s="65">
        <v>-22054</v>
      </c>
      <c r="Y1125" s="62">
        <v>0</v>
      </c>
      <c r="Z1125" s="62">
        <v>0</v>
      </c>
      <c r="AA1125" s="62">
        <v>0</v>
      </c>
      <c r="AB1125" s="62">
        <v>0</v>
      </c>
      <c r="AC1125" s="62">
        <v>42750.16</v>
      </c>
      <c r="AD1125" s="62">
        <v>0</v>
      </c>
      <c r="AE1125" s="62">
        <v>0</v>
      </c>
      <c r="AF1125" s="62">
        <v>0</v>
      </c>
      <c r="AG1125" s="62"/>
      <c r="AH1125" s="62"/>
      <c r="AI1125" s="62"/>
      <c r="AJ1125" s="62"/>
    </row>
    <row r="1126" spans="1:36" outlineLevel="2" x14ac:dyDescent="0.3">
      <c r="A1126" s="62" t="s">
        <v>583</v>
      </c>
      <c r="B1126" s="62" t="str">
        <f t="shared" si="155"/>
        <v>MRC</v>
      </c>
      <c r="C1126" s="63" t="str">
        <f>VLOOKUP(MID(E1126,1,4),Sheet1!B$2:H$123,3,)</f>
        <v>CIMM - CO-ORDINATION CENTRE</v>
      </c>
      <c r="D1126" s="64" t="str">
        <f>VLOOKUP(B1126,project!A$2:D$101,2,)</f>
        <v xml:space="preserve">P-MUNICIPAL RUNNING COST                          </v>
      </c>
      <c r="E1126" s="63" t="s">
        <v>2585</v>
      </c>
      <c r="F1126" s="63" t="s">
        <v>109</v>
      </c>
      <c r="G1126" s="65">
        <v>918757</v>
      </c>
      <c r="H1126" s="65">
        <v>846725</v>
      </c>
      <c r="I1126" s="66">
        <f>ROUND(IF(ISERROR(VLOOKUP(CONCATENATE(E1126," Total"),[1]salbud19!$E$6:$S$5588,15,)=TRUE),0,VLOOKUP(CONCATENATE(E1126," Total"),[1]salbud19!$E$6:$S$5588,15,)),0)</f>
        <v>897519</v>
      </c>
      <c r="J1126" s="66">
        <f t="shared" si="156"/>
        <v>945088</v>
      </c>
      <c r="K1126" s="66">
        <f t="shared" si="156"/>
        <v>995178</v>
      </c>
      <c r="L1126" s="62">
        <v>0</v>
      </c>
      <c r="M1126" s="62">
        <v>0</v>
      </c>
      <c r="N1126" s="62">
        <v>493917.62</v>
      </c>
      <c r="O1126" s="62"/>
      <c r="P1126" s="62">
        <v>352807.38</v>
      </c>
      <c r="Q1126" s="62">
        <v>58.33</v>
      </c>
      <c r="R1126" s="62">
        <v>36</v>
      </c>
      <c r="S1126" s="62">
        <v>3664</v>
      </c>
      <c r="T1126" s="62">
        <v>2130300</v>
      </c>
      <c r="U1126" s="65">
        <v>493917.62</v>
      </c>
      <c r="V1126" s="65"/>
      <c r="W1126" s="65">
        <v>0</v>
      </c>
      <c r="X1126" s="65">
        <v>-72032</v>
      </c>
      <c r="Y1126" s="62">
        <v>0</v>
      </c>
      <c r="Z1126" s="62">
        <v>0</v>
      </c>
      <c r="AA1126" s="62">
        <v>0</v>
      </c>
      <c r="AB1126" s="62">
        <v>0</v>
      </c>
      <c r="AC1126" s="62">
        <v>70559.66</v>
      </c>
      <c r="AD1126" s="62">
        <v>0</v>
      </c>
      <c r="AE1126" s="62">
        <v>0</v>
      </c>
      <c r="AF1126" s="62">
        <v>0</v>
      </c>
      <c r="AG1126" s="62"/>
      <c r="AH1126" s="62"/>
      <c r="AI1126" s="62"/>
      <c r="AJ1126" s="62"/>
    </row>
    <row r="1127" spans="1:36" outlineLevel="2" x14ac:dyDescent="0.3">
      <c r="A1127" s="62" t="s">
        <v>583</v>
      </c>
      <c r="B1127" s="62" t="str">
        <f t="shared" si="155"/>
        <v>MRC</v>
      </c>
      <c r="C1127" s="63" t="str">
        <f>VLOOKUP(MID(E1127,1,4),Sheet1!B$2:H$123,3,)</f>
        <v>CIMM - CO-ORDINATION CENTRE</v>
      </c>
      <c r="D1127" s="64" t="str">
        <f>VLOOKUP(B1127,project!A$2:D$101,2,)</f>
        <v xml:space="preserve">P-MUNICIPAL RUNNING COST                          </v>
      </c>
      <c r="E1127" s="63" t="s">
        <v>2586</v>
      </c>
      <c r="F1127" s="63" t="s">
        <v>110</v>
      </c>
      <c r="G1127" s="65">
        <v>33908</v>
      </c>
      <c r="H1127" s="65">
        <v>32130</v>
      </c>
      <c r="I1127" s="66">
        <f>ROUND(IF(ISERROR(VLOOKUP(CONCATENATE(E1127," Total"),[1]salbud19!$E$6:$S$5588,15,)=TRUE),0,VLOOKUP(CONCATENATE(E1127," Total"),[1]salbud19!$E$6:$S$5588,15,)),0)</f>
        <v>32124</v>
      </c>
      <c r="J1127" s="66">
        <f t="shared" si="156"/>
        <v>33827</v>
      </c>
      <c r="K1127" s="66">
        <f t="shared" si="156"/>
        <v>35620</v>
      </c>
      <c r="L1127" s="62">
        <v>0</v>
      </c>
      <c r="M1127" s="62">
        <v>0</v>
      </c>
      <c r="N1127" s="62">
        <v>18738.72</v>
      </c>
      <c r="O1127" s="62"/>
      <c r="P1127" s="62">
        <v>13391.28</v>
      </c>
      <c r="Q1127" s="62">
        <v>58.32</v>
      </c>
      <c r="R1127" s="62">
        <v>36</v>
      </c>
      <c r="S1127" s="62">
        <v>3664</v>
      </c>
      <c r="T1127" s="62">
        <v>2130400</v>
      </c>
      <c r="U1127" s="65">
        <v>18738.72</v>
      </c>
      <c r="V1127" s="65"/>
      <c r="W1127" s="65">
        <v>0</v>
      </c>
      <c r="X1127" s="65">
        <v>-1778</v>
      </c>
      <c r="Y1127" s="62">
        <v>0</v>
      </c>
      <c r="Z1127" s="62">
        <v>0</v>
      </c>
      <c r="AA1127" s="62">
        <v>0</v>
      </c>
      <c r="AB1127" s="62">
        <v>0</v>
      </c>
      <c r="AC1127" s="62">
        <v>2676.96</v>
      </c>
      <c r="AD1127" s="62">
        <v>0</v>
      </c>
      <c r="AE1127" s="62">
        <v>0</v>
      </c>
      <c r="AF1127" s="62">
        <v>0</v>
      </c>
      <c r="AG1127" s="62"/>
      <c r="AH1127" s="62"/>
      <c r="AI1127" s="62"/>
      <c r="AJ1127" s="62"/>
    </row>
    <row r="1128" spans="1:36" outlineLevel="2" x14ac:dyDescent="0.3">
      <c r="A1128" s="62" t="s">
        <v>583</v>
      </c>
      <c r="B1128" s="62" t="str">
        <f t="shared" si="155"/>
        <v>MRC</v>
      </c>
      <c r="C1128" s="63" t="str">
        <f>VLOOKUP(MID(E1128,1,4),Sheet1!B$2:H$123,3,)</f>
        <v>CIMM - CO-ORDINATION CENTRE</v>
      </c>
      <c r="D1128" s="64" t="str">
        <f>VLOOKUP(B1128,project!A$2:D$101,2,)</f>
        <v xml:space="preserve">P-MUNICIPAL RUNNING COST                          </v>
      </c>
      <c r="E1128" s="63" t="s">
        <v>2587</v>
      </c>
      <c r="F1128" s="63" t="s">
        <v>198</v>
      </c>
      <c r="G1128" s="65">
        <v>0</v>
      </c>
      <c r="H1128" s="65">
        <v>52765</v>
      </c>
      <c r="I1128" s="66">
        <f>ROUND(IF(ISERROR(VLOOKUP(CONCATENATE(E1128," Total"),[1]salbud19!$E$6:$S$5588,15,)=TRUE),0,VLOOKUP(CONCATENATE(E1128," Total"),[1]salbud19!$E$6:$S$5588,15,)),0)</f>
        <v>49527</v>
      </c>
      <c r="J1128" s="66">
        <f t="shared" si="156"/>
        <v>52152</v>
      </c>
      <c r="K1128" s="66">
        <f t="shared" si="156"/>
        <v>54916</v>
      </c>
      <c r="L1128" s="62">
        <v>0</v>
      </c>
      <c r="M1128" s="62">
        <v>0</v>
      </c>
      <c r="N1128" s="62">
        <v>33313.4</v>
      </c>
      <c r="O1128" s="62"/>
      <c r="P1128" s="62">
        <v>19451.599999999999</v>
      </c>
      <c r="Q1128" s="62">
        <v>63.13</v>
      </c>
      <c r="R1128" s="62">
        <v>36</v>
      </c>
      <c r="S1128" s="62">
        <v>3664</v>
      </c>
      <c r="T1128" s="62">
        <v>2305410</v>
      </c>
      <c r="U1128" s="65">
        <v>33313.4</v>
      </c>
      <c r="V1128" s="65"/>
      <c r="W1128" s="65">
        <v>52765</v>
      </c>
      <c r="X1128" s="65">
        <v>0</v>
      </c>
      <c r="Y1128" s="62">
        <v>0</v>
      </c>
      <c r="Z1128" s="62">
        <v>0</v>
      </c>
      <c r="AA1128" s="62">
        <v>0</v>
      </c>
      <c r="AB1128" s="62">
        <v>0</v>
      </c>
      <c r="AC1128" s="62">
        <v>4812.78</v>
      </c>
      <c r="AD1128" s="62">
        <v>0</v>
      </c>
      <c r="AE1128" s="62">
        <v>0</v>
      </c>
      <c r="AF1128" s="62">
        <v>0</v>
      </c>
      <c r="AG1128" s="62"/>
      <c r="AH1128" s="62"/>
      <c r="AI1128" s="62"/>
      <c r="AJ1128" s="62"/>
    </row>
    <row r="1129" spans="1:36" s="30" customFormat="1" outlineLevel="1" x14ac:dyDescent="0.3">
      <c r="A1129" s="72"/>
      <c r="B1129" s="72"/>
      <c r="C1129" s="73" t="s">
        <v>3553</v>
      </c>
      <c r="D1129" s="59"/>
      <c r="E1129" s="73"/>
      <c r="F1129" s="73"/>
      <c r="G1129" s="74">
        <f>SUBTOTAL(9,G1117:G1128)</f>
        <v>7319735</v>
      </c>
      <c r="H1129" s="74">
        <f>SUBTOTAL(9,H1117:H1128)</f>
        <v>6800594</v>
      </c>
      <c r="I1129" s="75">
        <f>SUBTOTAL(9,I1117:I1128)</f>
        <v>6281099</v>
      </c>
      <c r="J1129" s="75">
        <f>SUBTOTAL(9,J1117:J1128)</f>
        <v>6613997</v>
      </c>
      <c r="K1129" s="75">
        <f>SUBTOTAL(9,K1117:K1128)</f>
        <v>6964538</v>
      </c>
      <c r="L1129" s="72"/>
      <c r="M1129" s="72"/>
      <c r="N1129" s="72"/>
      <c r="O1129" s="72"/>
      <c r="P1129" s="72"/>
      <c r="Q1129" s="72"/>
      <c r="R1129" s="72"/>
      <c r="S1129" s="72"/>
      <c r="T1129" s="72"/>
      <c r="U1129" s="74"/>
      <c r="V1129" s="74"/>
      <c r="W1129" s="74"/>
      <c r="X1129" s="74"/>
      <c r="Y1129" s="72"/>
      <c r="Z1129" s="72"/>
      <c r="AA1129" s="72"/>
      <c r="AB1129" s="72"/>
      <c r="AC1129" s="72"/>
      <c r="AD1129" s="72"/>
      <c r="AE1129" s="72"/>
      <c r="AF1129" s="72"/>
      <c r="AG1129" s="72"/>
      <c r="AH1129" s="72"/>
      <c r="AI1129" s="72"/>
      <c r="AJ1129" s="72"/>
    </row>
    <row r="1130" spans="1:36" outlineLevel="2" x14ac:dyDescent="0.3">
      <c r="A1130" s="62" t="s">
        <v>583</v>
      </c>
      <c r="B1130" s="62" t="str">
        <f t="shared" ref="B1130:B1151" si="157">MID(E1130,14,3)</f>
        <v>MRC</v>
      </c>
      <c r="C1130" s="63" t="str">
        <f>VLOOKUP(MID(E1130,1,4),Sheet1!B$2:H$123,3,)</f>
        <v>SPED ADMIN</v>
      </c>
      <c r="D1130" s="64" t="str">
        <f>VLOOKUP(B1130,project!A$2:D$101,2,)</f>
        <v xml:space="preserve">P-MUNICIPAL RUNNING COST                          </v>
      </c>
      <c r="E1130" s="63" t="s">
        <v>2594</v>
      </c>
      <c r="F1130" s="63" t="s">
        <v>67</v>
      </c>
      <c r="G1130" s="65">
        <v>636921</v>
      </c>
      <c r="H1130" s="65">
        <v>755195</v>
      </c>
      <c r="I1130" s="66">
        <f>ROUND(IF(ISERROR(VLOOKUP(CONCATENATE(E1130," Total"),[1]salbud19!$E$6:$S$5588,15,)=TRUE),0,VLOOKUP(CONCATENATE(E1130," Total"),[1]salbud19!$E$6:$S$5588,15,)),0)</f>
        <v>737862</v>
      </c>
      <c r="J1130" s="66">
        <f t="shared" ref="J1130:K1151" si="158">ROUND(SUM(I1130*5.3%)+I1130,0)</f>
        <v>776969</v>
      </c>
      <c r="K1130" s="66">
        <f t="shared" si="158"/>
        <v>818148</v>
      </c>
      <c r="L1130" s="62">
        <v>0</v>
      </c>
      <c r="M1130" s="62">
        <v>0</v>
      </c>
      <c r="N1130" s="62">
        <v>246955</v>
      </c>
      <c r="O1130" s="62"/>
      <c r="P1130" s="62">
        <v>508240</v>
      </c>
      <c r="Q1130" s="62">
        <v>32.700000000000003</v>
      </c>
      <c r="R1130" s="62">
        <v>47</v>
      </c>
      <c r="S1130" s="62">
        <v>4711</v>
      </c>
      <c r="T1130" s="62">
        <v>2032450</v>
      </c>
      <c r="U1130" s="65">
        <v>246955</v>
      </c>
      <c r="V1130" s="65"/>
      <c r="W1130" s="65">
        <v>118274</v>
      </c>
      <c r="X1130" s="65">
        <v>0</v>
      </c>
      <c r="Y1130" s="62">
        <v>0</v>
      </c>
      <c r="Z1130" s="62">
        <v>0</v>
      </c>
      <c r="AA1130" s="62">
        <v>0</v>
      </c>
      <c r="AB1130" s="62">
        <v>0</v>
      </c>
      <c r="AC1130" s="62">
        <v>49391</v>
      </c>
      <c r="AD1130" s="62">
        <v>0</v>
      </c>
      <c r="AE1130" s="62">
        <v>0</v>
      </c>
      <c r="AF1130" s="62">
        <v>0</v>
      </c>
      <c r="AG1130" s="62"/>
      <c r="AH1130" s="62"/>
      <c r="AI1130" s="62"/>
      <c r="AJ1130" s="62"/>
    </row>
    <row r="1131" spans="1:36" outlineLevel="2" x14ac:dyDescent="0.3">
      <c r="A1131" s="62" t="s">
        <v>583</v>
      </c>
      <c r="B1131" s="62" t="str">
        <f t="shared" si="157"/>
        <v>MRC</v>
      </c>
      <c r="C1131" s="63" t="str">
        <f>VLOOKUP(MID(E1131,1,4),Sheet1!B$2:H$123,3,)</f>
        <v>SPED ADMIN</v>
      </c>
      <c r="D1131" s="64" t="str">
        <f>VLOOKUP(B1131,project!A$2:D$101,2,)</f>
        <v xml:space="preserve">P-MUNICIPAL RUNNING COST                          </v>
      </c>
      <c r="E1131" s="63" t="s">
        <v>2595</v>
      </c>
      <c r="F1131" s="63" t="s">
        <v>68</v>
      </c>
      <c r="G1131" s="65">
        <v>53077</v>
      </c>
      <c r="H1131" s="65">
        <v>0</v>
      </c>
      <c r="I1131" s="66">
        <f>IF(ISERROR(VLOOKUP(CONCATENATE(E1131," Total"),[1]salbud19!$E$6:$S$5588,15,)=TRUE),0,VLOOKUP(CONCATENATE(E1131," Total"),[1]salbud19!$E$6:$S$5588,15,))</f>
        <v>0</v>
      </c>
      <c r="J1131" s="66">
        <f t="shared" si="158"/>
        <v>0</v>
      </c>
      <c r="K1131" s="66">
        <f t="shared" si="158"/>
        <v>0</v>
      </c>
      <c r="L1131" s="62">
        <v>0</v>
      </c>
      <c r="M1131" s="62">
        <v>0</v>
      </c>
      <c r="N1131" s="62">
        <v>0</v>
      </c>
      <c r="O1131" s="62"/>
      <c r="P1131" s="62">
        <v>0</v>
      </c>
      <c r="Q1131" s="62">
        <v>0</v>
      </c>
      <c r="R1131" s="62">
        <v>47</v>
      </c>
      <c r="S1131" s="62">
        <v>4711</v>
      </c>
      <c r="T1131" s="62">
        <v>2032460</v>
      </c>
      <c r="U1131" s="65">
        <v>0</v>
      </c>
      <c r="V1131" s="65"/>
      <c r="W1131" s="65">
        <v>0</v>
      </c>
      <c r="X1131" s="65">
        <v>-53077</v>
      </c>
      <c r="Y1131" s="62">
        <v>0</v>
      </c>
      <c r="Z1131" s="62">
        <v>0</v>
      </c>
      <c r="AA1131" s="62">
        <v>0</v>
      </c>
      <c r="AB1131" s="62">
        <v>0</v>
      </c>
      <c r="AC1131" s="62">
        <v>0</v>
      </c>
      <c r="AD1131" s="62">
        <v>0</v>
      </c>
      <c r="AE1131" s="62">
        <v>0</v>
      </c>
      <c r="AF1131" s="62">
        <v>0</v>
      </c>
      <c r="AG1131" s="62"/>
      <c r="AH1131" s="62"/>
      <c r="AI1131" s="62"/>
      <c r="AJ1131" s="62"/>
    </row>
    <row r="1132" spans="1:36" outlineLevel="2" x14ac:dyDescent="0.3">
      <c r="A1132" s="62" t="s">
        <v>583</v>
      </c>
      <c r="B1132" s="62" t="str">
        <f t="shared" si="157"/>
        <v>MRC</v>
      </c>
      <c r="C1132" s="63" t="str">
        <f>VLOOKUP(MID(E1132,1,4),Sheet1!B$2:H$123,3,)</f>
        <v>SPED ADMIN</v>
      </c>
      <c r="D1132" s="64" t="str">
        <f>VLOOKUP(B1132,project!A$2:D$101,2,)</f>
        <v xml:space="preserve">P-MUNICIPAL RUNNING COST                          </v>
      </c>
      <c r="E1132" s="63" t="s">
        <v>2596</v>
      </c>
      <c r="F1132" s="63" t="s">
        <v>69</v>
      </c>
      <c r="G1132" s="65">
        <v>8904</v>
      </c>
      <c r="H1132" s="65">
        <v>0</v>
      </c>
      <c r="I1132" s="66">
        <f>IF(ISERROR(VLOOKUP(CONCATENATE(E1132," Total"),[1]salbud19!$E$6:$S$5588,15,)=TRUE),0,VLOOKUP(CONCATENATE(E1132," Total"),[1]salbud19!$E$6:$S$5588,15,))</f>
        <v>0</v>
      </c>
      <c r="J1132" s="66">
        <f t="shared" si="158"/>
        <v>0</v>
      </c>
      <c r="K1132" s="66">
        <f t="shared" si="158"/>
        <v>0</v>
      </c>
      <c r="L1132" s="62">
        <v>0</v>
      </c>
      <c r="M1132" s="62">
        <v>0</v>
      </c>
      <c r="N1132" s="62">
        <v>0</v>
      </c>
      <c r="O1132" s="62"/>
      <c r="P1132" s="62">
        <v>0</v>
      </c>
      <c r="Q1132" s="62">
        <v>0</v>
      </c>
      <c r="R1132" s="62">
        <v>47</v>
      </c>
      <c r="S1132" s="62">
        <v>4711</v>
      </c>
      <c r="T1132" s="62">
        <v>2032480</v>
      </c>
      <c r="U1132" s="65">
        <v>0</v>
      </c>
      <c r="V1132" s="65"/>
      <c r="W1132" s="65">
        <v>0</v>
      </c>
      <c r="X1132" s="65">
        <v>-8904</v>
      </c>
      <c r="Y1132" s="62">
        <v>0</v>
      </c>
      <c r="Z1132" s="62">
        <v>0</v>
      </c>
      <c r="AA1132" s="62">
        <v>0</v>
      </c>
      <c r="AB1132" s="62">
        <v>0</v>
      </c>
      <c r="AC1132" s="62">
        <v>0</v>
      </c>
      <c r="AD1132" s="62">
        <v>0</v>
      </c>
      <c r="AE1132" s="62">
        <v>0</v>
      </c>
      <c r="AF1132" s="62">
        <v>0</v>
      </c>
      <c r="AG1132" s="62"/>
      <c r="AH1132" s="62"/>
      <c r="AI1132" s="62"/>
      <c r="AJ1132" s="62"/>
    </row>
    <row r="1133" spans="1:36" outlineLevel="2" x14ac:dyDescent="0.3">
      <c r="A1133" s="62" t="s">
        <v>583</v>
      </c>
      <c r="B1133" s="62" t="str">
        <f t="shared" si="157"/>
        <v>MRC</v>
      </c>
      <c r="C1133" s="63" t="str">
        <f>VLOOKUP(MID(E1133,1,4),Sheet1!B$2:H$123,3,)</f>
        <v>SPED ADMIN</v>
      </c>
      <c r="D1133" s="64" t="str">
        <f>VLOOKUP(B1133,project!A$2:D$101,2,)</f>
        <v xml:space="preserve">P-MUNICIPAL RUNNING COST                          </v>
      </c>
      <c r="E1133" s="63" t="s">
        <v>2597</v>
      </c>
      <c r="F1133" s="63" t="s">
        <v>70</v>
      </c>
      <c r="G1133" s="65">
        <v>178357</v>
      </c>
      <c r="H1133" s="65">
        <v>117968</v>
      </c>
      <c r="I1133" s="66">
        <f>ROUND(IF(ISERROR(VLOOKUP(CONCATENATE(E1133," Total"),[1]salbud19!$E$6:$S$5588,15,)=TRUE),0,VLOOKUP(CONCATENATE(E1133," Total"),[1]salbud19!$E$6:$S$5588,15,)),0)</f>
        <v>176951</v>
      </c>
      <c r="J1133" s="66">
        <f t="shared" si="158"/>
        <v>186329</v>
      </c>
      <c r="K1133" s="66">
        <f t="shared" si="158"/>
        <v>196204</v>
      </c>
      <c r="L1133" s="62">
        <v>0</v>
      </c>
      <c r="M1133" s="62">
        <v>0</v>
      </c>
      <c r="N1133" s="62">
        <v>44237.760000000002</v>
      </c>
      <c r="O1133" s="62"/>
      <c r="P1133" s="62">
        <v>73730.240000000005</v>
      </c>
      <c r="Q1133" s="62">
        <v>37.49</v>
      </c>
      <c r="R1133" s="62">
        <v>47</v>
      </c>
      <c r="S1133" s="62">
        <v>4711</v>
      </c>
      <c r="T1133" s="62">
        <v>2032490</v>
      </c>
      <c r="U1133" s="65">
        <v>44237.760000000002</v>
      </c>
      <c r="V1133" s="65"/>
      <c r="W1133" s="65">
        <v>0</v>
      </c>
      <c r="X1133" s="65">
        <v>-60389</v>
      </c>
      <c r="Y1133" s="62">
        <v>0</v>
      </c>
      <c r="Z1133" s="62">
        <v>0</v>
      </c>
      <c r="AA1133" s="62">
        <v>0</v>
      </c>
      <c r="AB1133" s="62">
        <v>0</v>
      </c>
      <c r="AC1133" s="62">
        <v>14745.92</v>
      </c>
      <c r="AD1133" s="62">
        <v>0</v>
      </c>
      <c r="AE1133" s="62">
        <v>0</v>
      </c>
      <c r="AF1133" s="62">
        <v>0</v>
      </c>
      <c r="AG1133" s="62"/>
      <c r="AH1133" s="62"/>
      <c r="AI1133" s="62"/>
      <c r="AJ1133" s="62"/>
    </row>
    <row r="1134" spans="1:36" outlineLevel="2" x14ac:dyDescent="0.3">
      <c r="A1134" s="62" t="s">
        <v>583</v>
      </c>
      <c r="B1134" s="62" t="str">
        <f t="shared" si="157"/>
        <v>MRC</v>
      </c>
      <c r="C1134" s="63" t="str">
        <f>VLOOKUP(MID(E1134,1,4),Sheet1!B$2:H$123,3,)</f>
        <v>SPED ADMIN</v>
      </c>
      <c r="D1134" s="64" t="str">
        <f>VLOOKUP(B1134,project!A$2:D$101,2,)</f>
        <v xml:space="preserve">P-MUNICIPAL RUNNING COST                          </v>
      </c>
      <c r="E1134" s="63" t="s">
        <v>2598</v>
      </c>
      <c r="F1134" s="63" t="s">
        <v>93</v>
      </c>
      <c r="G1134" s="65">
        <v>12738</v>
      </c>
      <c r="H1134" s="65">
        <v>0</v>
      </c>
      <c r="I1134" s="66">
        <f>IF(ISERROR(VLOOKUP(CONCATENATE(E1134," Total"),[1]salbud19!$E$6:$S$5588,15,)=TRUE),0,VLOOKUP(CONCATENATE(E1134," Total"),[1]salbud19!$E$6:$S$5588,15,))</f>
        <v>0</v>
      </c>
      <c r="J1134" s="66">
        <f t="shared" si="158"/>
        <v>0</v>
      </c>
      <c r="K1134" s="66">
        <f t="shared" si="158"/>
        <v>0</v>
      </c>
      <c r="L1134" s="62">
        <v>0</v>
      </c>
      <c r="M1134" s="62">
        <v>0</v>
      </c>
      <c r="N1134" s="62">
        <v>0</v>
      </c>
      <c r="O1134" s="62"/>
      <c r="P1134" s="62">
        <v>0</v>
      </c>
      <c r="Q1134" s="62">
        <v>0</v>
      </c>
      <c r="R1134" s="62">
        <v>47</v>
      </c>
      <c r="S1134" s="62">
        <v>4711</v>
      </c>
      <c r="T1134" s="62">
        <v>2052600</v>
      </c>
      <c r="U1134" s="65">
        <v>0</v>
      </c>
      <c r="V1134" s="65"/>
      <c r="W1134" s="65">
        <v>0</v>
      </c>
      <c r="X1134" s="65">
        <v>-12738</v>
      </c>
      <c r="Y1134" s="62">
        <v>0</v>
      </c>
      <c r="Z1134" s="62">
        <v>0</v>
      </c>
      <c r="AA1134" s="62">
        <v>0</v>
      </c>
      <c r="AB1134" s="62">
        <v>0</v>
      </c>
      <c r="AC1134" s="62">
        <v>0</v>
      </c>
      <c r="AD1134" s="62">
        <v>0</v>
      </c>
      <c r="AE1134" s="62">
        <v>0</v>
      </c>
      <c r="AF1134" s="62">
        <v>0</v>
      </c>
      <c r="AG1134" s="62"/>
      <c r="AH1134" s="62"/>
      <c r="AI1134" s="62"/>
      <c r="AJ1134" s="62"/>
    </row>
    <row r="1135" spans="1:36" outlineLevel="2" x14ac:dyDescent="0.3">
      <c r="A1135" s="62" t="s">
        <v>583</v>
      </c>
      <c r="B1135" s="62" t="str">
        <f t="shared" si="157"/>
        <v>MRC</v>
      </c>
      <c r="C1135" s="63" t="str">
        <f>VLOOKUP(MID(E1135,1,4),Sheet1!B$2:H$123,3,)</f>
        <v>SPED ADMIN</v>
      </c>
      <c r="D1135" s="64" t="str">
        <f>VLOOKUP(B1135,project!A$2:D$101,2,)</f>
        <v xml:space="preserve">P-MUNICIPAL RUNNING COST                          </v>
      </c>
      <c r="E1135" s="63" t="s">
        <v>2599</v>
      </c>
      <c r="F1135" s="63" t="s">
        <v>94</v>
      </c>
      <c r="G1135" s="65">
        <v>46452</v>
      </c>
      <c r="H1135" s="65">
        <v>0</v>
      </c>
      <c r="I1135" s="66">
        <f>IF(ISERROR(VLOOKUP(CONCATENATE(E1135," Total"),[1]salbud19!$E$6:$S$5588,15,)=TRUE),0,VLOOKUP(CONCATENATE(E1135," Total"),[1]salbud19!$E$6:$S$5588,15,))</f>
        <v>0</v>
      </c>
      <c r="J1135" s="66">
        <f t="shared" si="158"/>
        <v>0</v>
      </c>
      <c r="K1135" s="66">
        <f t="shared" si="158"/>
        <v>0</v>
      </c>
      <c r="L1135" s="62">
        <v>0</v>
      </c>
      <c r="M1135" s="62">
        <v>0</v>
      </c>
      <c r="N1135" s="62">
        <v>0</v>
      </c>
      <c r="O1135" s="62"/>
      <c r="P1135" s="62">
        <v>0</v>
      </c>
      <c r="Q1135" s="62">
        <v>0</v>
      </c>
      <c r="R1135" s="62">
        <v>47</v>
      </c>
      <c r="S1135" s="62">
        <v>4711</v>
      </c>
      <c r="T1135" s="62">
        <v>2052610</v>
      </c>
      <c r="U1135" s="65">
        <v>0</v>
      </c>
      <c r="V1135" s="65"/>
      <c r="W1135" s="65">
        <v>0</v>
      </c>
      <c r="X1135" s="65">
        <v>-46452</v>
      </c>
      <c r="Y1135" s="62">
        <v>0</v>
      </c>
      <c r="Z1135" s="62">
        <v>0</v>
      </c>
      <c r="AA1135" s="62">
        <v>0</v>
      </c>
      <c r="AB1135" s="62">
        <v>0</v>
      </c>
      <c r="AC1135" s="62">
        <v>0</v>
      </c>
      <c r="AD1135" s="62">
        <v>0</v>
      </c>
      <c r="AE1135" s="62">
        <v>0</v>
      </c>
      <c r="AF1135" s="62">
        <v>0</v>
      </c>
      <c r="AG1135" s="62"/>
      <c r="AH1135" s="62"/>
      <c r="AI1135" s="62"/>
      <c r="AJ1135" s="62"/>
    </row>
    <row r="1136" spans="1:36" outlineLevel="2" x14ac:dyDescent="0.3">
      <c r="A1136" s="62" t="s">
        <v>583</v>
      </c>
      <c r="B1136" s="62" t="str">
        <f t="shared" si="157"/>
        <v>MRC</v>
      </c>
      <c r="C1136" s="63" t="str">
        <f>VLOOKUP(MID(E1136,1,4),Sheet1!B$2:H$123,3,)</f>
        <v>SPED ADMIN</v>
      </c>
      <c r="D1136" s="64" t="str">
        <f>VLOOKUP(B1136,project!A$2:D$101,2,)</f>
        <v xml:space="preserve">P-MUNICIPAL RUNNING COST                          </v>
      </c>
      <c r="E1136" s="63" t="s">
        <v>2600</v>
      </c>
      <c r="F1136" s="63" t="s">
        <v>95</v>
      </c>
      <c r="G1136" s="65">
        <v>140123</v>
      </c>
      <c r="H1136" s="65">
        <v>105822</v>
      </c>
      <c r="I1136" s="66">
        <f>ROUND(IF(ISERROR(VLOOKUP(CONCATENATE(E1136," Total"),[1]salbud19!$E$6:$S$5588,15,)=TRUE),0,VLOOKUP(CONCATENATE(E1136," Total"),[1]salbud19!$E$6:$S$5588,15,)),0)</f>
        <v>113086</v>
      </c>
      <c r="J1136" s="66">
        <f t="shared" si="158"/>
        <v>119080</v>
      </c>
      <c r="K1136" s="66">
        <f t="shared" si="158"/>
        <v>125391</v>
      </c>
      <c r="L1136" s="62">
        <v>0</v>
      </c>
      <c r="M1136" s="62">
        <v>0</v>
      </c>
      <c r="N1136" s="62">
        <v>44451.9</v>
      </c>
      <c r="O1136" s="62"/>
      <c r="P1136" s="62">
        <v>61370.1</v>
      </c>
      <c r="Q1136" s="62">
        <v>42</v>
      </c>
      <c r="R1136" s="62">
        <v>47</v>
      </c>
      <c r="S1136" s="62">
        <v>4711</v>
      </c>
      <c r="T1136" s="62">
        <v>2052620</v>
      </c>
      <c r="U1136" s="65">
        <v>44451.9</v>
      </c>
      <c r="V1136" s="65"/>
      <c r="W1136" s="65">
        <v>0</v>
      </c>
      <c r="X1136" s="65">
        <v>-34301</v>
      </c>
      <c r="Y1136" s="62">
        <v>0</v>
      </c>
      <c r="Z1136" s="62">
        <v>0</v>
      </c>
      <c r="AA1136" s="62">
        <v>0</v>
      </c>
      <c r="AB1136" s="62">
        <v>0</v>
      </c>
      <c r="AC1136" s="62">
        <v>8890.3799999999992</v>
      </c>
      <c r="AD1136" s="62">
        <v>0</v>
      </c>
      <c r="AE1136" s="62">
        <v>0</v>
      </c>
      <c r="AF1136" s="62">
        <v>0</v>
      </c>
      <c r="AG1136" s="62"/>
      <c r="AH1136" s="62"/>
      <c r="AI1136" s="62"/>
      <c r="AJ1136" s="62"/>
    </row>
    <row r="1137" spans="1:36" outlineLevel="2" x14ac:dyDescent="0.3">
      <c r="A1137" s="62" t="s">
        <v>583</v>
      </c>
      <c r="B1137" s="62" t="str">
        <f t="shared" si="157"/>
        <v>MRC</v>
      </c>
      <c r="C1137" s="63" t="str">
        <f>VLOOKUP(MID(E1137,1,4),Sheet1!B$2:H$123,3,)</f>
        <v>SPED ADMIN</v>
      </c>
      <c r="D1137" s="64" t="str">
        <f>VLOOKUP(B1137,project!A$2:D$101,2,)</f>
        <v xml:space="preserve">P-MUNICIPAL RUNNING COST                          </v>
      </c>
      <c r="E1137" s="63" t="s">
        <v>2601</v>
      </c>
      <c r="F1137" s="63" t="s">
        <v>96</v>
      </c>
      <c r="G1137" s="65">
        <v>1785</v>
      </c>
      <c r="H1137" s="65">
        <v>1785</v>
      </c>
      <c r="I1137" s="66">
        <f>ROUND(IF(ISERROR(VLOOKUP(CONCATENATE(E1137," Total"),[1]salbud19!$E$6:$S$5588,15,)=TRUE),0,VLOOKUP(CONCATENATE(E1137," Total"),[1]salbud19!$E$6:$S$5588,15,)),0)</f>
        <v>1785</v>
      </c>
      <c r="J1137" s="66">
        <f t="shared" si="158"/>
        <v>1880</v>
      </c>
      <c r="K1137" s="66">
        <f t="shared" si="158"/>
        <v>1980</v>
      </c>
      <c r="L1137" s="62">
        <v>0</v>
      </c>
      <c r="M1137" s="62">
        <v>0</v>
      </c>
      <c r="N1137" s="62">
        <v>743.6</v>
      </c>
      <c r="O1137" s="62"/>
      <c r="P1137" s="62">
        <v>1041.4000000000001</v>
      </c>
      <c r="Q1137" s="62">
        <v>41.65</v>
      </c>
      <c r="R1137" s="62">
        <v>47</v>
      </c>
      <c r="S1137" s="62">
        <v>4711</v>
      </c>
      <c r="T1137" s="62">
        <v>2052630</v>
      </c>
      <c r="U1137" s="65">
        <v>743.6</v>
      </c>
      <c r="V1137" s="65"/>
      <c r="W1137" s="65">
        <v>0</v>
      </c>
      <c r="X1137" s="65">
        <v>0</v>
      </c>
      <c r="Y1137" s="62">
        <v>0</v>
      </c>
      <c r="Z1137" s="62">
        <v>0</v>
      </c>
      <c r="AA1137" s="62">
        <v>0</v>
      </c>
      <c r="AB1137" s="62">
        <v>0</v>
      </c>
      <c r="AC1137" s="62">
        <v>148.72</v>
      </c>
      <c r="AD1137" s="62">
        <v>0</v>
      </c>
      <c r="AE1137" s="62">
        <v>0</v>
      </c>
      <c r="AF1137" s="62">
        <v>0</v>
      </c>
      <c r="AG1137" s="62"/>
      <c r="AH1137" s="62"/>
      <c r="AI1137" s="62"/>
      <c r="AJ1137" s="62"/>
    </row>
    <row r="1138" spans="1:36" outlineLevel="2" x14ac:dyDescent="0.3">
      <c r="A1138" s="62" t="s">
        <v>583</v>
      </c>
      <c r="B1138" s="62" t="str">
        <f t="shared" si="157"/>
        <v>MRC</v>
      </c>
      <c r="C1138" s="63" t="str">
        <f>VLOOKUP(MID(E1138,1,4),Sheet1!B$2:H$123,3,)</f>
        <v>SPED ADMIN</v>
      </c>
      <c r="D1138" s="64" t="str">
        <f>VLOOKUP(B1138,project!A$2:D$101,2,)</f>
        <v xml:space="preserve">P-MUNICIPAL RUNNING COST                          </v>
      </c>
      <c r="E1138" s="63" t="s">
        <v>2602</v>
      </c>
      <c r="F1138" s="63" t="s">
        <v>97</v>
      </c>
      <c r="G1138" s="65">
        <v>92</v>
      </c>
      <c r="H1138" s="65">
        <v>99</v>
      </c>
      <c r="I1138" s="66">
        <f>ROUND(IF(ISERROR(VLOOKUP(CONCATENATE(E1138," Total"),[1]salbud19!$E$6:$S$5588,15,)=TRUE),0,VLOOKUP(CONCATENATE(E1138," Total"),[1]salbud19!$E$6:$S$5588,15,)),0)</f>
        <v>99</v>
      </c>
      <c r="J1138" s="66">
        <f t="shared" si="158"/>
        <v>104</v>
      </c>
      <c r="K1138" s="66">
        <f t="shared" si="158"/>
        <v>110</v>
      </c>
      <c r="L1138" s="62">
        <v>0</v>
      </c>
      <c r="M1138" s="62">
        <v>0</v>
      </c>
      <c r="N1138" s="62">
        <v>41.25</v>
      </c>
      <c r="O1138" s="62"/>
      <c r="P1138" s="62">
        <v>57.75</v>
      </c>
      <c r="Q1138" s="62">
        <v>41.66</v>
      </c>
      <c r="R1138" s="62">
        <v>47</v>
      </c>
      <c r="S1138" s="62">
        <v>4711</v>
      </c>
      <c r="T1138" s="62">
        <v>2052640</v>
      </c>
      <c r="U1138" s="65">
        <v>41.25</v>
      </c>
      <c r="V1138" s="65"/>
      <c r="W1138" s="65">
        <v>7</v>
      </c>
      <c r="X1138" s="65">
        <v>0</v>
      </c>
      <c r="Y1138" s="62">
        <v>0</v>
      </c>
      <c r="Z1138" s="62">
        <v>0</v>
      </c>
      <c r="AA1138" s="62">
        <v>0</v>
      </c>
      <c r="AB1138" s="62">
        <v>0</v>
      </c>
      <c r="AC1138" s="62">
        <v>8.25</v>
      </c>
      <c r="AD1138" s="62">
        <v>0</v>
      </c>
      <c r="AE1138" s="62">
        <v>0</v>
      </c>
      <c r="AF1138" s="62">
        <v>0</v>
      </c>
      <c r="AG1138" s="62"/>
      <c r="AH1138" s="62"/>
      <c r="AI1138" s="62"/>
      <c r="AJ1138" s="62"/>
    </row>
    <row r="1139" spans="1:36" outlineLevel="2" x14ac:dyDescent="0.3">
      <c r="A1139" s="62" t="s">
        <v>583</v>
      </c>
      <c r="B1139" s="62" t="str">
        <f t="shared" si="157"/>
        <v>MRC</v>
      </c>
      <c r="C1139" s="63" t="str">
        <f>VLOOKUP(MID(E1139,1,4),Sheet1!B$2:H$123,3,)</f>
        <v>SPED ADMIN</v>
      </c>
      <c r="D1139" s="64" t="str">
        <f>VLOOKUP(B1139,project!A$2:D$101,2,)</f>
        <v xml:space="preserve">P-MUNICIPAL RUNNING COST                          </v>
      </c>
      <c r="E1139" s="63" t="s">
        <v>2603</v>
      </c>
      <c r="F1139" s="63" t="s">
        <v>98</v>
      </c>
      <c r="G1139" s="65">
        <v>1587313</v>
      </c>
      <c r="H1139" s="65">
        <v>1753924</v>
      </c>
      <c r="I1139" s="66">
        <f>ROUND(IF(ISERROR(VLOOKUP(CONCATENATE(E1139," Total"),[1]salbud19!$E$6:$S$5588,15,)=TRUE),0,VLOOKUP(CONCATENATE(E1139," Total"),[1]salbud19!$E$6:$S$5588,15,)),0)</f>
        <v>1881678</v>
      </c>
      <c r="J1139" s="66">
        <f t="shared" si="158"/>
        <v>1981407</v>
      </c>
      <c r="K1139" s="66">
        <f t="shared" si="158"/>
        <v>2086422</v>
      </c>
      <c r="L1139" s="62">
        <v>0</v>
      </c>
      <c r="M1139" s="62">
        <v>0</v>
      </c>
      <c r="N1139" s="62">
        <v>1094356.8500000001</v>
      </c>
      <c r="O1139" s="62"/>
      <c r="P1139" s="62">
        <v>659567.15</v>
      </c>
      <c r="Q1139" s="62">
        <v>62.39</v>
      </c>
      <c r="R1139" s="62">
        <v>47</v>
      </c>
      <c r="S1139" s="62">
        <v>4711</v>
      </c>
      <c r="T1139" s="62">
        <v>2110010</v>
      </c>
      <c r="U1139" s="65">
        <v>1094356.8500000001</v>
      </c>
      <c r="V1139" s="65"/>
      <c r="W1139" s="65">
        <v>166611</v>
      </c>
      <c r="X1139" s="65">
        <v>0</v>
      </c>
      <c r="Y1139" s="62">
        <v>0</v>
      </c>
      <c r="Z1139" s="62">
        <v>0</v>
      </c>
      <c r="AA1139" s="62">
        <v>0</v>
      </c>
      <c r="AB1139" s="62">
        <v>0</v>
      </c>
      <c r="AC1139" s="62">
        <v>154712.06</v>
      </c>
      <c r="AD1139" s="62">
        <v>0</v>
      </c>
      <c r="AE1139" s="62">
        <v>0</v>
      </c>
      <c r="AF1139" s="62">
        <v>0</v>
      </c>
      <c r="AG1139" s="62"/>
      <c r="AH1139" s="62"/>
      <c r="AI1139" s="62"/>
      <c r="AJ1139" s="62"/>
    </row>
    <row r="1140" spans="1:36" outlineLevel="2" x14ac:dyDescent="0.3">
      <c r="A1140" s="62" t="s">
        <v>583</v>
      </c>
      <c r="B1140" s="62" t="str">
        <f t="shared" si="157"/>
        <v>MRC</v>
      </c>
      <c r="C1140" s="63" t="str">
        <f>VLOOKUP(MID(E1140,1,4),Sheet1!B$2:H$123,3,)</f>
        <v>SPED ADMIN</v>
      </c>
      <c r="D1140" s="64" t="str">
        <f>VLOOKUP(B1140,project!A$2:D$101,2,)</f>
        <v xml:space="preserve">P-MUNICIPAL RUNNING COST                          </v>
      </c>
      <c r="E1140" s="63" t="s">
        <v>2604</v>
      </c>
      <c r="F1140" s="63" t="s">
        <v>99</v>
      </c>
      <c r="G1140" s="65">
        <v>132276</v>
      </c>
      <c r="H1140" s="65">
        <v>147325</v>
      </c>
      <c r="I1140" s="66">
        <f>ROUND(IF(ISERROR(VLOOKUP(CONCATENATE(E1140," Total"),[1]salbud19!$E$6:$S$5588,15,)=TRUE),0,VLOOKUP(CONCATENATE(E1140," Total"),[1]salbud19!$E$6:$S$5588,15,)),0)</f>
        <v>158091</v>
      </c>
      <c r="J1140" s="66">
        <f t="shared" si="158"/>
        <v>166470</v>
      </c>
      <c r="K1140" s="66">
        <f t="shared" si="158"/>
        <v>175293</v>
      </c>
      <c r="L1140" s="62">
        <v>0</v>
      </c>
      <c r="M1140" s="62">
        <v>0</v>
      </c>
      <c r="N1140" s="62">
        <v>111294</v>
      </c>
      <c r="O1140" s="62"/>
      <c r="P1140" s="62">
        <v>36031</v>
      </c>
      <c r="Q1140" s="62">
        <v>75.540000000000006</v>
      </c>
      <c r="R1140" s="62">
        <v>47</v>
      </c>
      <c r="S1140" s="62">
        <v>4711</v>
      </c>
      <c r="T1140" s="62">
        <v>2110100</v>
      </c>
      <c r="U1140" s="65">
        <v>111294</v>
      </c>
      <c r="V1140" s="65"/>
      <c r="W1140" s="65">
        <v>15049</v>
      </c>
      <c r="X1140" s="65">
        <v>0</v>
      </c>
      <c r="Y1140" s="62">
        <v>0</v>
      </c>
      <c r="Z1140" s="62">
        <v>0</v>
      </c>
      <c r="AA1140" s="62">
        <v>0</v>
      </c>
      <c r="AB1140" s="62">
        <v>0</v>
      </c>
      <c r="AC1140" s="62">
        <v>0</v>
      </c>
      <c r="AD1140" s="62">
        <v>0</v>
      </c>
      <c r="AE1140" s="62">
        <v>0</v>
      </c>
      <c r="AF1140" s="62">
        <v>0</v>
      </c>
      <c r="AG1140" s="62"/>
      <c r="AH1140" s="62"/>
      <c r="AI1140" s="62"/>
      <c r="AJ1140" s="62"/>
    </row>
    <row r="1141" spans="1:36" outlineLevel="2" x14ac:dyDescent="0.3">
      <c r="A1141" s="62" t="s">
        <v>583</v>
      </c>
      <c r="B1141" s="62" t="str">
        <f t="shared" si="157"/>
        <v>MRC</v>
      </c>
      <c r="C1141" s="63" t="str">
        <f>VLOOKUP(MID(E1141,1,4),Sheet1!B$2:H$123,3,)</f>
        <v>SPED ADMIN</v>
      </c>
      <c r="D1141" s="64" t="str">
        <f>VLOOKUP(B1141,project!A$2:D$101,2,)</f>
        <v xml:space="preserve">P-MUNICIPAL RUNNING COST                          </v>
      </c>
      <c r="E1141" s="63" t="s">
        <v>2605</v>
      </c>
      <c r="F1141" s="63" t="s">
        <v>101</v>
      </c>
      <c r="G1141" s="65">
        <v>0</v>
      </c>
      <c r="H1141" s="65">
        <v>9560</v>
      </c>
      <c r="I1141" s="66">
        <f>ROUND(IF(ISERROR(VLOOKUP(CONCATENATE(E1141," Total"),[1]salbud19!$E$6:$S$5588,15,)=TRUE),0,VLOOKUP(CONCATENATE(E1141," Total"),[1]salbud19!$E$6:$S$5588,15,)),0)</f>
        <v>9559</v>
      </c>
      <c r="J1141" s="66">
        <f t="shared" si="158"/>
        <v>10066</v>
      </c>
      <c r="K1141" s="66">
        <f t="shared" si="158"/>
        <v>10599</v>
      </c>
      <c r="L1141" s="62">
        <v>0</v>
      </c>
      <c r="M1141" s="62">
        <v>0</v>
      </c>
      <c r="N1141" s="62">
        <v>5576.27</v>
      </c>
      <c r="O1141" s="62"/>
      <c r="P1141" s="62">
        <v>3983.73</v>
      </c>
      <c r="Q1141" s="62">
        <v>58.32</v>
      </c>
      <c r="R1141" s="62">
        <v>47</v>
      </c>
      <c r="S1141" s="62">
        <v>4711</v>
      </c>
      <c r="T1141" s="62">
        <v>2110260</v>
      </c>
      <c r="U1141" s="65">
        <v>5576.27</v>
      </c>
      <c r="V1141" s="65"/>
      <c r="W1141" s="65">
        <v>9560</v>
      </c>
      <c r="X1141" s="65">
        <v>0</v>
      </c>
      <c r="Y1141" s="62">
        <v>0</v>
      </c>
      <c r="Z1141" s="62">
        <v>0</v>
      </c>
      <c r="AA1141" s="62">
        <v>0</v>
      </c>
      <c r="AB1141" s="62">
        <v>0</v>
      </c>
      <c r="AC1141" s="62">
        <v>796.61</v>
      </c>
      <c r="AD1141" s="62">
        <v>0</v>
      </c>
      <c r="AE1141" s="62">
        <v>0</v>
      </c>
      <c r="AF1141" s="62">
        <v>0</v>
      </c>
      <c r="AG1141" s="62"/>
      <c r="AH1141" s="62"/>
      <c r="AI1141" s="62"/>
      <c r="AJ1141" s="62"/>
    </row>
    <row r="1142" spans="1:36" outlineLevel="2" x14ac:dyDescent="0.3">
      <c r="A1142" s="62" t="s">
        <v>583</v>
      </c>
      <c r="B1142" s="62" t="str">
        <f t="shared" si="157"/>
        <v>MRC</v>
      </c>
      <c r="C1142" s="63" t="str">
        <f>VLOOKUP(MID(E1142,1,4),Sheet1!B$2:H$123,3,)</f>
        <v>SPED ADMIN</v>
      </c>
      <c r="D1142" s="64" t="str">
        <f>VLOOKUP(B1142,project!A$2:D$101,2,)</f>
        <v xml:space="preserve">P-MUNICIPAL RUNNING COST                          </v>
      </c>
      <c r="E1142" s="63" t="s">
        <v>2606</v>
      </c>
      <c r="F1142" s="63" t="s">
        <v>103</v>
      </c>
      <c r="G1142" s="65">
        <v>178357</v>
      </c>
      <c r="H1142" s="65">
        <v>178357</v>
      </c>
      <c r="I1142" s="66">
        <f>ROUND(IF(ISERROR(VLOOKUP(CONCATENATE(E1142," Total"),[1]salbud19!$E$6:$S$5588,15,)=TRUE),0,VLOOKUP(CONCATENATE(E1142," Total"),[1]salbud19!$E$6:$S$5588,15,)),0)</f>
        <v>178357</v>
      </c>
      <c r="J1142" s="66">
        <f t="shared" si="158"/>
        <v>187810</v>
      </c>
      <c r="K1142" s="66">
        <f t="shared" si="158"/>
        <v>197764</v>
      </c>
      <c r="L1142" s="62">
        <v>0</v>
      </c>
      <c r="M1142" s="62">
        <v>0</v>
      </c>
      <c r="N1142" s="62">
        <v>104041.56</v>
      </c>
      <c r="O1142" s="62"/>
      <c r="P1142" s="62">
        <v>74315.44</v>
      </c>
      <c r="Q1142" s="62">
        <v>58.33</v>
      </c>
      <c r="R1142" s="62">
        <v>47</v>
      </c>
      <c r="S1142" s="62">
        <v>4711</v>
      </c>
      <c r="T1142" s="62">
        <v>2110340</v>
      </c>
      <c r="U1142" s="65">
        <v>104041.56</v>
      </c>
      <c r="V1142" s="65"/>
      <c r="W1142" s="65">
        <v>0</v>
      </c>
      <c r="X1142" s="65">
        <v>0</v>
      </c>
      <c r="Y1142" s="62">
        <v>0</v>
      </c>
      <c r="Z1142" s="62">
        <v>0</v>
      </c>
      <c r="AA1142" s="62">
        <v>0</v>
      </c>
      <c r="AB1142" s="62">
        <v>0</v>
      </c>
      <c r="AC1142" s="62">
        <v>14863.08</v>
      </c>
      <c r="AD1142" s="62">
        <v>0</v>
      </c>
      <c r="AE1142" s="62">
        <v>0</v>
      </c>
      <c r="AF1142" s="62">
        <v>0</v>
      </c>
      <c r="AG1142" s="62"/>
      <c r="AH1142" s="62"/>
      <c r="AI1142" s="62"/>
      <c r="AJ1142" s="62"/>
    </row>
    <row r="1143" spans="1:36" outlineLevel="2" x14ac:dyDescent="0.3">
      <c r="A1143" s="62" t="s">
        <v>583</v>
      </c>
      <c r="B1143" s="62" t="str">
        <f t="shared" si="157"/>
        <v>MRC</v>
      </c>
      <c r="C1143" s="63" t="str">
        <f>VLOOKUP(MID(E1143,1,4),Sheet1!B$2:H$123,3,)</f>
        <v>SPED ADMIN</v>
      </c>
      <c r="D1143" s="64" t="str">
        <f>VLOOKUP(B1143,project!A$2:D$101,2,)</f>
        <v xml:space="preserve">P-MUNICIPAL RUNNING COST                          </v>
      </c>
      <c r="E1143" s="63" t="s">
        <v>2607</v>
      </c>
      <c r="F1143" s="63" t="s">
        <v>106</v>
      </c>
      <c r="G1143" s="65">
        <v>553</v>
      </c>
      <c r="H1143" s="65">
        <v>594</v>
      </c>
      <c r="I1143" s="66">
        <f>IF(ISERROR(VLOOKUP(CONCATENATE(E1143," Total"),[1]salbud19!$E$6:$S$5588,15,)=TRUE),0,VLOOKUP(CONCATENATE(E1143," Total"),[1]salbud19!$E$6:$S$5588,15,))</f>
        <v>594</v>
      </c>
      <c r="J1143" s="66">
        <f t="shared" si="158"/>
        <v>625</v>
      </c>
      <c r="K1143" s="66">
        <f t="shared" si="158"/>
        <v>658</v>
      </c>
      <c r="L1143" s="62">
        <v>0</v>
      </c>
      <c r="M1143" s="62">
        <v>0</v>
      </c>
      <c r="N1143" s="62">
        <v>346.5</v>
      </c>
      <c r="O1143" s="62"/>
      <c r="P1143" s="62">
        <v>247.5</v>
      </c>
      <c r="Q1143" s="62">
        <v>58.33</v>
      </c>
      <c r="R1143" s="62">
        <v>47</v>
      </c>
      <c r="S1143" s="62">
        <v>4711</v>
      </c>
      <c r="T1143" s="62">
        <v>2130010</v>
      </c>
      <c r="U1143" s="65">
        <v>346.5</v>
      </c>
      <c r="V1143" s="65"/>
      <c r="W1143" s="65">
        <v>41</v>
      </c>
      <c r="X1143" s="65">
        <v>0</v>
      </c>
      <c r="Y1143" s="62">
        <v>0</v>
      </c>
      <c r="Z1143" s="62">
        <v>0</v>
      </c>
      <c r="AA1143" s="62">
        <v>0</v>
      </c>
      <c r="AB1143" s="62">
        <v>0</v>
      </c>
      <c r="AC1143" s="62">
        <v>49.5</v>
      </c>
      <c r="AD1143" s="62">
        <v>0</v>
      </c>
      <c r="AE1143" s="62">
        <v>0</v>
      </c>
      <c r="AF1143" s="62">
        <v>0</v>
      </c>
      <c r="AG1143" s="62"/>
      <c r="AH1143" s="62"/>
      <c r="AI1143" s="62"/>
      <c r="AJ1143" s="62"/>
    </row>
    <row r="1144" spans="1:36" outlineLevel="2" x14ac:dyDescent="0.3">
      <c r="A1144" s="62" t="s">
        <v>583</v>
      </c>
      <c r="B1144" s="62" t="str">
        <f t="shared" si="157"/>
        <v>MRC</v>
      </c>
      <c r="C1144" s="63" t="str">
        <f>VLOOKUP(MID(E1144,1,4),Sheet1!B$2:H$123,3,)</f>
        <v>SPED ADMIN</v>
      </c>
      <c r="D1144" s="64" t="str">
        <f>VLOOKUP(B1144,project!A$2:D$101,2,)</f>
        <v xml:space="preserve">P-MUNICIPAL RUNNING COST                          </v>
      </c>
      <c r="E1144" s="63" t="s">
        <v>2608</v>
      </c>
      <c r="F1144" s="63" t="s">
        <v>107</v>
      </c>
      <c r="G1144" s="65">
        <v>31746</v>
      </c>
      <c r="H1144" s="65">
        <v>35080</v>
      </c>
      <c r="I1144" s="66">
        <f>ROUND(IF(ISERROR(VLOOKUP(CONCATENATE(E1144," Total"),[1]salbud19!$E$6:$S$5588,15,)=TRUE),0,VLOOKUP(CONCATENATE(E1144," Total"),[1]salbud19!$E$6:$S$5588,15,)),0)</f>
        <v>37634</v>
      </c>
      <c r="J1144" s="66">
        <f t="shared" si="158"/>
        <v>39629</v>
      </c>
      <c r="K1144" s="66">
        <f t="shared" si="158"/>
        <v>41729</v>
      </c>
      <c r="L1144" s="62">
        <v>0</v>
      </c>
      <c r="M1144" s="62">
        <v>0</v>
      </c>
      <c r="N1144" s="62">
        <v>20380.919999999998</v>
      </c>
      <c r="O1144" s="62"/>
      <c r="P1144" s="62">
        <v>14699.08</v>
      </c>
      <c r="Q1144" s="62">
        <v>58.09</v>
      </c>
      <c r="R1144" s="62">
        <v>47</v>
      </c>
      <c r="S1144" s="62">
        <v>4711</v>
      </c>
      <c r="T1144" s="62">
        <v>2130100</v>
      </c>
      <c r="U1144" s="65">
        <v>20380.919999999998</v>
      </c>
      <c r="V1144" s="65"/>
      <c r="W1144" s="65">
        <v>3334</v>
      </c>
      <c r="X1144" s="65">
        <v>0</v>
      </c>
      <c r="Y1144" s="62">
        <v>0</v>
      </c>
      <c r="Z1144" s="62">
        <v>0</v>
      </c>
      <c r="AA1144" s="62">
        <v>0</v>
      </c>
      <c r="AB1144" s="62">
        <v>0</v>
      </c>
      <c r="AC1144" s="62">
        <v>2911.56</v>
      </c>
      <c r="AD1144" s="62">
        <v>0</v>
      </c>
      <c r="AE1144" s="62">
        <v>0</v>
      </c>
      <c r="AF1144" s="62">
        <v>0</v>
      </c>
      <c r="AG1144" s="62"/>
      <c r="AH1144" s="62"/>
      <c r="AI1144" s="62"/>
      <c r="AJ1144" s="62"/>
    </row>
    <row r="1145" spans="1:36" outlineLevel="2" x14ac:dyDescent="0.3">
      <c r="A1145" s="62" t="s">
        <v>583</v>
      </c>
      <c r="B1145" s="62" t="str">
        <f t="shared" si="157"/>
        <v>MRC</v>
      </c>
      <c r="C1145" s="63" t="str">
        <f>VLOOKUP(MID(E1145,1,4),Sheet1!B$2:H$123,3,)</f>
        <v>SPED ADMIN</v>
      </c>
      <c r="D1145" s="64" t="str">
        <f>VLOOKUP(B1145,project!A$2:D$101,2,)</f>
        <v xml:space="preserve">P-MUNICIPAL RUNNING COST                          </v>
      </c>
      <c r="E1145" s="63" t="s">
        <v>2609</v>
      </c>
      <c r="F1145" s="63" t="s">
        <v>108</v>
      </c>
      <c r="G1145" s="65">
        <v>201608</v>
      </c>
      <c r="H1145" s="65">
        <v>230159</v>
      </c>
      <c r="I1145" s="66">
        <f>ROUND(IF(ISERROR(VLOOKUP(CONCATENATE(E1145," Total"),[1]salbud19!$E$6:$S$5588,15,)=TRUE),0,VLOOKUP(CONCATENATE(E1145," Total"),[1]salbud19!$E$6:$S$5588,15,)),0)</f>
        <v>232833</v>
      </c>
      <c r="J1145" s="66">
        <f t="shared" si="158"/>
        <v>245173</v>
      </c>
      <c r="K1145" s="66">
        <f t="shared" si="158"/>
        <v>258167</v>
      </c>
      <c r="L1145" s="62">
        <v>0</v>
      </c>
      <c r="M1145" s="62">
        <v>0</v>
      </c>
      <c r="N1145" s="62">
        <v>133662.34</v>
      </c>
      <c r="O1145" s="62"/>
      <c r="P1145" s="62">
        <v>96496.66</v>
      </c>
      <c r="Q1145" s="62">
        <v>58.07</v>
      </c>
      <c r="R1145" s="62">
        <v>47</v>
      </c>
      <c r="S1145" s="62">
        <v>4711</v>
      </c>
      <c r="T1145" s="62">
        <v>2130200</v>
      </c>
      <c r="U1145" s="65">
        <v>133662.34</v>
      </c>
      <c r="V1145" s="65"/>
      <c r="W1145" s="65">
        <v>28551</v>
      </c>
      <c r="X1145" s="65">
        <v>0</v>
      </c>
      <c r="Y1145" s="62">
        <v>0</v>
      </c>
      <c r="Z1145" s="62">
        <v>0</v>
      </c>
      <c r="AA1145" s="62">
        <v>0</v>
      </c>
      <c r="AB1145" s="62">
        <v>0</v>
      </c>
      <c r="AC1145" s="62">
        <v>18897.54</v>
      </c>
      <c r="AD1145" s="62">
        <v>0</v>
      </c>
      <c r="AE1145" s="62">
        <v>0</v>
      </c>
      <c r="AF1145" s="62">
        <v>0</v>
      </c>
      <c r="AG1145" s="62"/>
      <c r="AH1145" s="62"/>
      <c r="AI1145" s="62"/>
      <c r="AJ1145" s="62"/>
    </row>
    <row r="1146" spans="1:36" outlineLevel="2" x14ac:dyDescent="0.3">
      <c r="A1146" s="62" t="s">
        <v>583</v>
      </c>
      <c r="B1146" s="62" t="str">
        <f t="shared" si="157"/>
        <v>MRC</v>
      </c>
      <c r="C1146" s="63" t="str">
        <f>VLOOKUP(MID(E1146,1,4),Sheet1!B$2:H$123,3,)</f>
        <v>SPED ADMIN</v>
      </c>
      <c r="D1146" s="64" t="str">
        <f>VLOOKUP(B1146,project!A$2:D$101,2,)</f>
        <v xml:space="preserve">P-MUNICIPAL RUNNING COST                          </v>
      </c>
      <c r="E1146" s="63" t="s">
        <v>2610</v>
      </c>
      <c r="F1146" s="63" t="s">
        <v>109</v>
      </c>
      <c r="G1146" s="65">
        <v>349209</v>
      </c>
      <c r="H1146" s="65">
        <v>369424</v>
      </c>
      <c r="I1146" s="66">
        <f>ROUND(IF(ISERROR(VLOOKUP(CONCATENATE(E1146," Total"),[1]salbud19!$E$6:$S$5588,15,)=TRUE),0,VLOOKUP(CONCATENATE(E1146," Total"),[1]salbud19!$E$6:$S$5588,15,)),0)</f>
        <v>395655</v>
      </c>
      <c r="J1146" s="66">
        <f t="shared" si="158"/>
        <v>416625</v>
      </c>
      <c r="K1146" s="66">
        <f t="shared" si="158"/>
        <v>438706</v>
      </c>
      <c r="L1146" s="62">
        <v>0</v>
      </c>
      <c r="M1146" s="62">
        <v>0</v>
      </c>
      <c r="N1146" s="62">
        <v>214758.6</v>
      </c>
      <c r="O1146" s="62"/>
      <c r="P1146" s="62">
        <v>154665.4</v>
      </c>
      <c r="Q1146" s="62">
        <v>58.13</v>
      </c>
      <c r="R1146" s="62">
        <v>47</v>
      </c>
      <c r="S1146" s="62">
        <v>4711</v>
      </c>
      <c r="T1146" s="62">
        <v>2130300</v>
      </c>
      <c r="U1146" s="65">
        <v>214758.6</v>
      </c>
      <c r="V1146" s="65"/>
      <c r="W1146" s="65">
        <v>20215</v>
      </c>
      <c r="X1146" s="65">
        <v>0</v>
      </c>
      <c r="Y1146" s="62">
        <v>0</v>
      </c>
      <c r="Z1146" s="62">
        <v>0</v>
      </c>
      <c r="AA1146" s="62">
        <v>0</v>
      </c>
      <c r="AB1146" s="62">
        <v>0</v>
      </c>
      <c r="AC1146" s="62">
        <v>30679.8</v>
      </c>
      <c r="AD1146" s="62">
        <v>0</v>
      </c>
      <c r="AE1146" s="62">
        <v>0</v>
      </c>
      <c r="AF1146" s="62">
        <v>0</v>
      </c>
      <c r="AG1146" s="62"/>
      <c r="AH1146" s="62"/>
      <c r="AI1146" s="62"/>
      <c r="AJ1146" s="62"/>
    </row>
    <row r="1147" spans="1:36" outlineLevel="2" x14ac:dyDescent="0.3">
      <c r="A1147" s="62" t="s">
        <v>583</v>
      </c>
      <c r="B1147" s="62" t="str">
        <f t="shared" si="157"/>
        <v>MRC</v>
      </c>
      <c r="C1147" s="63" t="str">
        <f>VLOOKUP(MID(E1147,1,4),Sheet1!B$2:H$123,3,)</f>
        <v>SPED ADMIN</v>
      </c>
      <c r="D1147" s="64" t="str">
        <f>VLOOKUP(B1147,project!A$2:D$101,2,)</f>
        <v xml:space="preserve">P-MUNICIPAL RUNNING COST                          </v>
      </c>
      <c r="E1147" s="63" t="s">
        <v>2611</v>
      </c>
      <c r="F1147" s="63" t="s">
        <v>110</v>
      </c>
      <c r="G1147" s="65">
        <v>10708</v>
      </c>
      <c r="H1147" s="65">
        <v>10710</v>
      </c>
      <c r="I1147" s="66">
        <f>ROUND(IF(ISERROR(VLOOKUP(CONCATENATE(E1147," Total"),[1]salbud19!$E$6:$S$5588,15,)=TRUE),0,VLOOKUP(CONCATENATE(E1147," Total"),[1]salbud19!$E$6:$S$5588,15,)),0)</f>
        <v>10708</v>
      </c>
      <c r="J1147" s="66">
        <f t="shared" si="158"/>
        <v>11276</v>
      </c>
      <c r="K1147" s="66">
        <f t="shared" si="158"/>
        <v>11874</v>
      </c>
      <c r="L1147" s="62">
        <v>0</v>
      </c>
      <c r="M1147" s="62">
        <v>0</v>
      </c>
      <c r="N1147" s="62">
        <v>6246.24</v>
      </c>
      <c r="O1147" s="62"/>
      <c r="P1147" s="62">
        <v>4463.76</v>
      </c>
      <c r="Q1147" s="62">
        <v>58.32</v>
      </c>
      <c r="R1147" s="62">
        <v>47</v>
      </c>
      <c r="S1147" s="62">
        <v>4711</v>
      </c>
      <c r="T1147" s="62">
        <v>2130400</v>
      </c>
      <c r="U1147" s="65">
        <v>6246.24</v>
      </c>
      <c r="V1147" s="65"/>
      <c r="W1147" s="65">
        <v>2</v>
      </c>
      <c r="X1147" s="65">
        <v>0</v>
      </c>
      <c r="Y1147" s="62">
        <v>0</v>
      </c>
      <c r="Z1147" s="62">
        <v>0</v>
      </c>
      <c r="AA1147" s="62">
        <v>0</v>
      </c>
      <c r="AB1147" s="62">
        <v>0</v>
      </c>
      <c r="AC1147" s="62">
        <v>892.32</v>
      </c>
      <c r="AD1147" s="62">
        <v>0</v>
      </c>
      <c r="AE1147" s="62">
        <v>0</v>
      </c>
      <c r="AF1147" s="62">
        <v>0</v>
      </c>
      <c r="AG1147" s="62"/>
      <c r="AH1147" s="62"/>
      <c r="AI1147" s="62"/>
      <c r="AJ1147" s="62"/>
    </row>
    <row r="1148" spans="1:36" outlineLevel="2" x14ac:dyDescent="0.3">
      <c r="A1148" s="62" t="s">
        <v>583</v>
      </c>
      <c r="B1148" s="62" t="str">
        <f t="shared" si="157"/>
        <v>MRC</v>
      </c>
      <c r="C1148" s="63" t="str">
        <f>VLOOKUP(MID(E1148,1,4),Sheet1!B$2:H$123,3,)</f>
        <v>SPED ADMIN</v>
      </c>
      <c r="D1148" s="64" t="str">
        <f>VLOOKUP(B1148,project!A$2:D$101,2,)</f>
        <v xml:space="preserve">P-MUNICIPAL RUNNING COST                          </v>
      </c>
      <c r="E1148" s="63" t="s">
        <v>2612</v>
      </c>
      <c r="F1148" s="63" t="s">
        <v>178</v>
      </c>
      <c r="G1148" s="65">
        <v>19560</v>
      </c>
      <c r="H1148" s="65">
        <v>19560</v>
      </c>
      <c r="I1148" s="66">
        <f>(H1148)</f>
        <v>19560</v>
      </c>
      <c r="J1148" s="66">
        <f t="shared" si="158"/>
        <v>20597</v>
      </c>
      <c r="K1148" s="66">
        <f t="shared" si="158"/>
        <v>21689</v>
      </c>
      <c r="L1148" s="62">
        <v>587.67999999999995</v>
      </c>
      <c r="M1148" s="62">
        <v>0</v>
      </c>
      <c r="N1148" s="62">
        <v>15789.43</v>
      </c>
      <c r="O1148" s="62"/>
      <c r="P1148" s="62">
        <v>3770.57</v>
      </c>
      <c r="Q1148" s="62">
        <v>80.72</v>
      </c>
      <c r="R1148" s="62">
        <v>47</v>
      </c>
      <c r="S1148" s="62">
        <v>4711</v>
      </c>
      <c r="T1148" s="62">
        <v>2301100</v>
      </c>
      <c r="U1148" s="65">
        <v>15789.43</v>
      </c>
      <c r="V1148" s="65"/>
      <c r="W1148" s="65">
        <v>0</v>
      </c>
      <c r="X1148" s="65">
        <v>0</v>
      </c>
      <c r="Y1148" s="62">
        <v>0</v>
      </c>
      <c r="Z1148" s="62">
        <v>0</v>
      </c>
      <c r="AA1148" s="62">
        <v>0</v>
      </c>
      <c r="AB1148" s="62">
        <v>0</v>
      </c>
      <c r="AC1148" s="62">
        <v>3260</v>
      </c>
      <c r="AD1148" s="62">
        <v>0</v>
      </c>
      <c r="AE1148" s="62">
        <v>0</v>
      </c>
      <c r="AF1148" s="62">
        <v>0</v>
      </c>
      <c r="AG1148" s="62"/>
      <c r="AH1148" s="62"/>
      <c r="AI1148" s="62"/>
      <c r="AJ1148" s="62"/>
    </row>
    <row r="1149" spans="1:36" outlineLevel="2" x14ac:dyDescent="0.3">
      <c r="A1149" s="62" t="s">
        <v>583</v>
      </c>
      <c r="B1149" s="62" t="str">
        <f t="shared" si="157"/>
        <v>MRC</v>
      </c>
      <c r="C1149" s="63" t="str">
        <f>VLOOKUP(MID(E1149,1,4),Sheet1!B$2:H$123,3,)</f>
        <v>SPED ADMIN</v>
      </c>
      <c r="D1149" s="64" t="str">
        <f>VLOOKUP(B1149,project!A$2:D$101,2,)</f>
        <v xml:space="preserve">P-MUNICIPAL RUNNING COST                          </v>
      </c>
      <c r="E1149" s="63" t="s">
        <v>2613</v>
      </c>
      <c r="F1149" s="63" t="s">
        <v>184</v>
      </c>
      <c r="G1149" s="65">
        <v>2000</v>
      </c>
      <c r="H1149" s="65">
        <v>0</v>
      </c>
      <c r="I1149" s="66">
        <f>(H1149)</f>
        <v>0</v>
      </c>
      <c r="J1149" s="66">
        <f t="shared" si="158"/>
        <v>0</v>
      </c>
      <c r="K1149" s="66">
        <f t="shared" si="158"/>
        <v>0</v>
      </c>
      <c r="L1149" s="62">
        <v>0</v>
      </c>
      <c r="M1149" s="62">
        <v>0</v>
      </c>
      <c r="N1149" s="62">
        <v>0</v>
      </c>
      <c r="O1149" s="62"/>
      <c r="P1149" s="62">
        <v>0</v>
      </c>
      <c r="Q1149" s="62">
        <v>0</v>
      </c>
      <c r="R1149" s="62">
        <v>47</v>
      </c>
      <c r="S1149" s="62">
        <v>4711</v>
      </c>
      <c r="T1149" s="62">
        <v>2301620</v>
      </c>
      <c r="U1149" s="65">
        <v>0</v>
      </c>
      <c r="V1149" s="65"/>
      <c r="W1149" s="65">
        <v>0</v>
      </c>
      <c r="X1149" s="65">
        <v>-2000</v>
      </c>
      <c r="Y1149" s="62">
        <v>0</v>
      </c>
      <c r="Z1149" s="62">
        <v>0</v>
      </c>
      <c r="AA1149" s="62">
        <v>0</v>
      </c>
      <c r="AB1149" s="62">
        <v>0</v>
      </c>
      <c r="AC1149" s="62">
        <v>0</v>
      </c>
      <c r="AD1149" s="62">
        <v>0</v>
      </c>
      <c r="AE1149" s="62">
        <v>0</v>
      </c>
      <c r="AF1149" s="62">
        <v>0</v>
      </c>
      <c r="AG1149" s="62"/>
      <c r="AH1149" s="62"/>
      <c r="AI1149" s="62"/>
      <c r="AJ1149" s="62"/>
    </row>
    <row r="1150" spans="1:36" outlineLevel="2" x14ac:dyDescent="0.3">
      <c r="A1150" s="62" t="s">
        <v>583</v>
      </c>
      <c r="B1150" s="62" t="str">
        <f t="shared" si="157"/>
        <v>MRC</v>
      </c>
      <c r="C1150" s="63" t="str">
        <f>VLOOKUP(MID(E1150,1,4),Sheet1!B$2:H$123,3,)</f>
        <v>SPED ADMIN</v>
      </c>
      <c r="D1150" s="64" t="str">
        <f>VLOOKUP(B1150,project!A$2:D$101,2,)</f>
        <v xml:space="preserve">P-MUNICIPAL RUNNING COST                          </v>
      </c>
      <c r="E1150" s="63" t="s">
        <v>2614</v>
      </c>
      <c r="F1150" s="63" t="s">
        <v>198</v>
      </c>
      <c r="G1150" s="65">
        <v>19718</v>
      </c>
      <c r="H1150" s="65">
        <v>29662</v>
      </c>
      <c r="I1150" s="66">
        <f>ROUND(IF(ISERROR(VLOOKUP(CONCATENATE(E1150," Total"),[1]salbud19!$E$6:$S$5588,15,)=TRUE),0,VLOOKUP(CONCATENATE(E1150," Total"),[1]salbud19!$E$6:$S$5588,15,)),0)</f>
        <v>31278</v>
      </c>
      <c r="J1150" s="66">
        <f t="shared" si="158"/>
        <v>32936</v>
      </c>
      <c r="K1150" s="66">
        <f t="shared" si="158"/>
        <v>34682</v>
      </c>
      <c r="L1150" s="62">
        <v>0</v>
      </c>
      <c r="M1150" s="62">
        <v>0</v>
      </c>
      <c r="N1150" s="62">
        <v>16373.05</v>
      </c>
      <c r="O1150" s="62"/>
      <c r="P1150" s="62">
        <v>13288.95</v>
      </c>
      <c r="Q1150" s="62">
        <v>55.19</v>
      </c>
      <c r="R1150" s="62">
        <v>47</v>
      </c>
      <c r="S1150" s="62">
        <v>4711</v>
      </c>
      <c r="T1150" s="62">
        <v>2305410</v>
      </c>
      <c r="U1150" s="65">
        <v>16373.05</v>
      </c>
      <c r="V1150" s="65"/>
      <c r="W1150" s="65">
        <v>9944</v>
      </c>
      <c r="X1150" s="65">
        <v>0</v>
      </c>
      <c r="Y1150" s="62">
        <v>0</v>
      </c>
      <c r="Z1150" s="62">
        <v>0</v>
      </c>
      <c r="AA1150" s="62">
        <v>0</v>
      </c>
      <c r="AB1150" s="62">
        <v>0</v>
      </c>
      <c r="AC1150" s="62">
        <v>2337.65</v>
      </c>
      <c r="AD1150" s="62">
        <v>0</v>
      </c>
      <c r="AE1150" s="62">
        <v>0</v>
      </c>
      <c r="AF1150" s="62">
        <v>0</v>
      </c>
      <c r="AG1150" s="62"/>
      <c r="AH1150" s="62"/>
      <c r="AI1150" s="62"/>
      <c r="AJ1150" s="62"/>
    </row>
    <row r="1151" spans="1:36" outlineLevel="2" x14ac:dyDescent="0.3">
      <c r="A1151" s="62" t="s">
        <v>583</v>
      </c>
      <c r="B1151" s="62" t="str">
        <f t="shared" si="157"/>
        <v>MRC</v>
      </c>
      <c r="C1151" s="63" t="str">
        <f>VLOOKUP(MID(E1151,1,4),Sheet1!B$2:H$123,3,)</f>
        <v>SPED ADMIN</v>
      </c>
      <c r="D1151" s="64" t="str">
        <f>VLOOKUP(B1151,project!A$2:D$101,2,)</f>
        <v xml:space="preserve">P-MUNICIPAL RUNNING COST                          </v>
      </c>
      <c r="E1151" s="63" t="s">
        <v>2615</v>
      </c>
      <c r="F1151" s="63" t="s">
        <v>212</v>
      </c>
      <c r="G1151" s="65">
        <v>42000</v>
      </c>
      <c r="H1151" s="65">
        <v>30000</v>
      </c>
      <c r="I1151" s="66">
        <f>(H1151)</f>
        <v>30000</v>
      </c>
      <c r="J1151" s="66">
        <f t="shared" si="158"/>
        <v>31590</v>
      </c>
      <c r="K1151" s="66">
        <f t="shared" si="158"/>
        <v>33264</v>
      </c>
      <c r="L1151" s="62">
        <v>4245</v>
      </c>
      <c r="M1151" s="62">
        <v>0</v>
      </c>
      <c r="N1151" s="62">
        <v>11305.8</v>
      </c>
      <c r="O1151" s="62"/>
      <c r="P1151" s="62">
        <v>18694.2</v>
      </c>
      <c r="Q1151" s="62">
        <v>37.68</v>
      </c>
      <c r="R1151" s="62">
        <v>47</v>
      </c>
      <c r="S1151" s="62">
        <v>4711</v>
      </c>
      <c r="T1151" s="62">
        <v>2320600</v>
      </c>
      <c r="U1151" s="65">
        <v>11305.8</v>
      </c>
      <c r="V1151" s="65"/>
      <c r="W1151" s="65">
        <v>0</v>
      </c>
      <c r="X1151" s="65">
        <v>-12000</v>
      </c>
      <c r="Y1151" s="62">
        <v>0</v>
      </c>
      <c r="Z1151" s="62">
        <v>0</v>
      </c>
      <c r="AA1151" s="62">
        <v>0</v>
      </c>
      <c r="AB1151" s="62">
        <v>0</v>
      </c>
      <c r="AC1151" s="62">
        <v>0</v>
      </c>
      <c r="AD1151" s="62">
        <v>0</v>
      </c>
      <c r="AE1151" s="62">
        <v>0</v>
      </c>
      <c r="AF1151" s="62">
        <v>0</v>
      </c>
      <c r="AG1151" s="62"/>
      <c r="AH1151" s="62"/>
      <c r="AI1151" s="62"/>
      <c r="AJ1151" s="62"/>
    </row>
    <row r="1152" spans="1:36" s="30" customFormat="1" outlineLevel="1" x14ac:dyDescent="0.3">
      <c r="A1152" s="72"/>
      <c r="B1152" s="72"/>
      <c r="C1152" s="73" t="s">
        <v>3554</v>
      </c>
      <c r="D1152" s="59"/>
      <c r="E1152" s="73"/>
      <c r="F1152" s="73"/>
      <c r="G1152" s="74">
        <f>SUBTOTAL(9,G1130:G1151)</f>
        <v>3653497</v>
      </c>
      <c r="H1152" s="74">
        <f>SUBTOTAL(9,H1130:H1151)</f>
        <v>3795224</v>
      </c>
      <c r="I1152" s="75">
        <f>SUBTOTAL(9,I1130:I1151)</f>
        <v>4015730</v>
      </c>
      <c r="J1152" s="75">
        <f>SUBTOTAL(9,J1130:J1151)</f>
        <v>4228566</v>
      </c>
      <c r="K1152" s="75">
        <f>SUBTOTAL(9,K1130:K1151)</f>
        <v>4452680</v>
      </c>
      <c r="L1152" s="72"/>
      <c r="M1152" s="72"/>
      <c r="N1152" s="72"/>
      <c r="O1152" s="72"/>
      <c r="P1152" s="72"/>
      <c r="Q1152" s="72"/>
      <c r="R1152" s="72"/>
      <c r="S1152" s="72"/>
      <c r="T1152" s="72"/>
      <c r="U1152" s="74"/>
      <c r="V1152" s="74"/>
      <c r="W1152" s="74"/>
      <c r="X1152" s="74"/>
      <c r="Y1152" s="72"/>
      <c r="Z1152" s="72"/>
      <c r="AA1152" s="72"/>
      <c r="AB1152" s="72"/>
      <c r="AC1152" s="72"/>
      <c r="AD1152" s="72"/>
      <c r="AE1152" s="72"/>
      <c r="AF1152" s="72"/>
      <c r="AG1152" s="72"/>
      <c r="AH1152" s="72"/>
      <c r="AI1152" s="72"/>
      <c r="AJ1152" s="72"/>
    </row>
    <row r="1153" spans="1:36" outlineLevel="2" x14ac:dyDescent="0.3">
      <c r="A1153" s="62" t="s">
        <v>583</v>
      </c>
      <c r="B1153" s="62" t="str">
        <f t="shared" ref="B1153:B1161" si="159">MID(E1153,14,3)</f>
        <v>MRC</v>
      </c>
      <c r="C1153" s="63" t="str">
        <f>VLOOKUP(MID(E1153,1,4),Sheet1!B$2:H$123,3,)</f>
        <v>DEVELOPMENT PLANNING - SPEC. PROJ.</v>
      </c>
      <c r="D1153" s="64" t="str">
        <f>VLOOKUP(B1153,project!A$2:D$101,2,)</f>
        <v xml:space="preserve">P-MUNICIPAL RUNNING COST                          </v>
      </c>
      <c r="E1153" s="63" t="s">
        <v>2622</v>
      </c>
      <c r="F1153" s="63" t="s">
        <v>98</v>
      </c>
      <c r="G1153" s="65">
        <v>247572</v>
      </c>
      <c r="H1153" s="65">
        <v>735936</v>
      </c>
      <c r="I1153" s="66">
        <f>ROUND(IF(ISERROR(VLOOKUP(CONCATENATE(E1153," Total"),[1]salbud19!$E$6:$S$5588,15,)=TRUE),0,VLOOKUP(CONCATENATE(E1153," Total"),[1]salbud19!$E$6:$S$5588,15,)),0)</f>
        <v>780092</v>
      </c>
      <c r="J1153" s="66">
        <f t="shared" ref="J1153:K1161" si="160">ROUND(SUM(I1153*5.3%)+I1153,0)</f>
        <v>821437</v>
      </c>
      <c r="K1153" s="66">
        <f t="shared" si="160"/>
        <v>864973</v>
      </c>
      <c r="L1153" s="62">
        <v>0</v>
      </c>
      <c r="M1153" s="62">
        <v>0</v>
      </c>
      <c r="N1153" s="62">
        <v>429296</v>
      </c>
      <c r="O1153" s="62"/>
      <c r="P1153" s="62">
        <v>306640</v>
      </c>
      <c r="Q1153" s="62">
        <v>58.33</v>
      </c>
      <c r="R1153" s="62">
        <v>47</v>
      </c>
      <c r="S1153" s="62">
        <v>4712</v>
      </c>
      <c r="T1153" s="62">
        <v>2110010</v>
      </c>
      <c r="U1153" s="65">
        <v>429296</v>
      </c>
      <c r="V1153" s="65"/>
      <c r="W1153" s="65">
        <v>488364</v>
      </c>
      <c r="X1153" s="65">
        <v>0</v>
      </c>
      <c r="Y1153" s="62">
        <v>0</v>
      </c>
      <c r="Z1153" s="62">
        <v>0</v>
      </c>
      <c r="AA1153" s="62">
        <v>0</v>
      </c>
      <c r="AB1153" s="62">
        <v>0</v>
      </c>
      <c r="AC1153" s="62">
        <v>61328</v>
      </c>
      <c r="AD1153" s="62">
        <v>0</v>
      </c>
      <c r="AE1153" s="62">
        <v>0</v>
      </c>
      <c r="AF1153" s="62">
        <v>0</v>
      </c>
      <c r="AG1153" s="62"/>
      <c r="AH1153" s="62"/>
      <c r="AI1153" s="62"/>
      <c r="AJ1153" s="62"/>
    </row>
    <row r="1154" spans="1:36" outlineLevel="2" x14ac:dyDescent="0.3">
      <c r="A1154" s="62" t="s">
        <v>583</v>
      </c>
      <c r="B1154" s="62" t="str">
        <f t="shared" si="159"/>
        <v>MRC</v>
      </c>
      <c r="C1154" s="63" t="str">
        <f>VLOOKUP(MID(E1154,1,4),Sheet1!B$2:H$123,3,)</f>
        <v>DEVELOPMENT PLANNING - SPEC. PROJ.</v>
      </c>
      <c r="D1154" s="64" t="str">
        <f>VLOOKUP(B1154,project!A$2:D$101,2,)</f>
        <v xml:space="preserve">P-MUNICIPAL RUNNING COST                          </v>
      </c>
      <c r="E1154" s="63" t="s">
        <v>2623</v>
      </c>
      <c r="F1154" s="63" t="s">
        <v>99</v>
      </c>
      <c r="G1154" s="65">
        <v>20631</v>
      </c>
      <c r="H1154" s="65">
        <v>61328</v>
      </c>
      <c r="I1154" s="66">
        <f>ROUND(IF(ISERROR(VLOOKUP(CONCATENATE(E1154," Total"),[1]salbud19!$E$6:$S$5588,15,)=TRUE),0,VLOOKUP(CONCATENATE(E1154," Total"),[1]salbud19!$E$6:$S$5588,15,)),0)</f>
        <v>65008</v>
      </c>
      <c r="J1154" s="66">
        <f t="shared" si="160"/>
        <v>68453</v>
      </c>
      <c r="K1154" s="66">
        <f t="shared" si="160"/>
        <v>72081</v>
      </c>
      <c r="L1154" s="62">
        <v>0</v>
      </c>
      <c r="M1154" s="62">
        <v>0</v>
      </c>
      <c r="N1154" s="62">
        <v>61328</v>
      </c>
      <c r="O1154" s="62"/>
      <c r="P1154" s="62">
        <v>0</v>
      </c>
      <c r="Q1154" s="62">
        <v>100</v>
      </c>
      <c r="R1154" s="62">
        <v>47</v>
      </c>
      <c r="S1154" s="62">
        <v>4712</v>
      </c>
      <c r="T1154" s="62">
        <v>2110100</v>
      </c>
      <c r="U1154" s="65">
        <v>61328</v>
      </c>
      <c r="V1154" s="65"/>
      <c r="W1154" s="65">
        <v>40697</v>
      </c>
      <c r="X1154" s="65">
        <v>0</v>
      </c>
      <c r="Y1154" s="62">
        <v>0</v>
      </c>
      <c r="Z1154" s="62">
        <v>0</v>
      </c>
      <c r="AA1154" s="62">
        <v>0</v>
      </c>
      <c r="AB1154" s="62">
        <v>0</v>
      </c>
      <c r="AC1154" s="62">
        <v>0</v>
      </c>
      <c r="AD1154" s="62">
        <v>0</v>
      </c>
      <c r="AE1154" s="62">
        <v>0</v>
      </c>
      <c r="AF1154" s="62">
        <v>0</v>
      </c>
      <c r="AG1154" s="62"/>
      <c r="AH1154" s="62"/>
      <c r="AI1154" s="62"/>
      <c r="AJ1154" s="62"/>
    </row>
    <row r="1155" spans="1:36" outlineLevel="2" x14ac:dyDescent="0.3">
      <c r="A1155" s="62" t="s">
        <v>583</v>
      </c>
      <c r="B1155" s="62" t="str">
        <f t="shared" si="159"/>
        <v>MRC</v>
      </c>
      <c r="C1155" s="63" t="str">
        <f>VLOOKUP(MID(E1155,1,4),Sheet1!B$2:H$123,3,)</f>
        <v>DEVELOPMENT PLANNING - SPEC. PROJ.</v>
      </c>
      <c r="D1155" s="64" t="str">
        <f>VLOOKUP(B1155,project!A$2:D$101,2,)</f>
        <v xml:space="preserve">P-MUNICIPAL RUNNING COST                          </v>
      </c>
      <c r="E1155" s="63" t="s">
        <v>2624</v>
      </c>
      <c r="F1155" s="63" t="s">
        <v>103</v>
      </c>
      <c r="G1155" s="65">
        <v>0</v>
      </c>
      <c r="H1155" s="65">
        <v>153756</v>
      </c>
      <c r="I1155" s="66">
        <f>ROUND(IF(ISERROR(VLOOKUP(CONCATENATE(E1155," Total"),[1]salbud19!$E$6:$S$5588,15,)=TRUE),0,VLOOKUP(CONCATENATE(E1155," Total"),[1]salbud19!$E$6:$S$5588,15,)),0)</f>
        <v>153756</v>
      </c>
      <c r="J1155" s="66">
        <f t="shared" si="160"/>
        <v>161905</v>
      </c>
      <c r="K1155" s="66">
        <f t="shared" si="160"/>
        <v>170486</v>
      </c>
      <c r="L1155" s="62">
        <v>0</v>
      </c>
      <c r="M1155" s="62">
        <v>0</v>
      </c>
      <c r="N1155" s="62">
        <v>89691</v>
      </c>
      <c r="O1155" s="62"/>
      <c r="P1155" s="62">
        <v>64065</v>
      </c>
      <c r="Q1155" s="62">
        <v>58.33</v>
      </c>
      <c r="R1155" s="62">
        <v>47</v>
      </c>
      <c r="S1155" s="62">
        <v>4712</v>
      </c>
      <c r="T1155" s="62">
        <v>2110340</v>
      </c>
      <c r="U1155" s="65">
        <v>89691</v>
      </c>
      <c r="V1155" s="65"/>
      <c r="W1155" s="65">
        <v>153756</v>
      </c>
      <c r="X1155" s="65">
        <v>0</v>
      </c>
      <c r="Y1155" s="62">
        <v>0</v>
      </c>
      <c r="Z1155" s="62">
        <v>0</v>
      </c>
      <c r="AA1155" s="62">
        <v>0</v>
      </c>
      <c r="AB1155" s="62">
        <v>0</v>
      </c>
      <c r="AC1155" s="62">
        <v>12813</v>
      </c>
      <c r="AD1155" s="62">
        <v>0</v>
      </c>
      <c r="AE1155" s="62">
        <v>0</v>
      </c>
      <c r="AF1155" s="62">
        <v>0</v>
      </c>
      <c r="AG1155" s="62"/>
      <c r="AH1155" s="62"/>
      <c r="AI1155" s="62"/>
      <c r="AJ1155" s="62"/>
    </row>
    <row r="1156" spans="1:36" outlineLevel="2" x14ac:dyDescent="0.3">
      <c r="A1156" s="62" t="s">
        <v>583</v>
      </c>
      <c r="B1156" s="62" t="str">
        <f t="shared" si="159"/>
        <v>MRC</v>
      </c>
      <c r="C1156" s="63" t="str">
        <f>VLOOKUP(MID(E1156,1,4),Sheet1!B$2:H$123,3,)</f>
        <v>DEVELOPMENT PLANNING - SPEC. PROJ.</v>
      </c>
      <c r="D1156" s="64" t="str">
        <f>VLOOKUP(B1156,project!A$2:D$101,2,)</f>
        <v xml:space="preserve">P-MUNICIPAL RUNNING COST                          </v>
      </c>
      <c r="E1156" s="63" t="s">
        <v>2625</v>
      </c>
      <c r="F1156" s="63" t="s">
        <v>106</v>
      </c>
      <c r="G1156" s="65">
        <v>92</v>
      </c>
      <c r="H1156" s="65">
        <v>198</v>
      </c>
      <c r="I1156" s="66">
        <f>IF(ISERROR(VLOOKUP(CONCATENATE(E1156," Total"),[1]salbud19!$E$6:$S$5588,15,)=TRUE),0,VLOOKUP(CONCATENATE(E1156," Total"),[1]salbud19!$E$6:$S$5588,15,))</f>
        <v>198</v>
      </c>
      <c r="J1156" s="66">
        <f t="shared" si="160"/>
        <v>208</v>
      </c>
      <c r="K1156" s="66">
        <f t="shared" si="160"/>
        <v>219</v>
      </c>
      <c r="L1156" s="62">
        <v>0</v>
      </c>
      <c r="M1156" s="62">
        <v>0</v>
      </c>
      <c r="N1156" s="62">
        <v>115.5</v>
      </c>
      <c r="O1156" s="62"/>
      <c r="P1156" s="62">
        <v>82.5</v>
      </c>
      <c r="Q1156" s="62">
        <v>58.33</v>
      </c>
      <c r="R1156" s="62">
        <v>47</v>
      </c>
      <c r="S1156" s="62">
        <v>4712</v>
      </c>
      <c r="T1156" s="62">
        <v>2130010</v>
      </c>
      <c r="U1156" s="65">
        <v>115.5</v>
      </c>
      <c r="V1156" s="65"/>
      <c r="W1156" s="65">
        <v>106</v>
      </c>
      <c r="X1156" s="65">
        <v>0</v>
      </c>
      <c r="Y1156" s="62">
        <v>0</v>
      </c>
      <c r="Z1156" s="62">
        <v>0</v>
      </c>
      <c r="AA1156" s="62">
        <v>0</v>
      </c>
      <c r="AB1156" s="62">
        <v>0</v>
      </c>
      <c r="AC1156" s="62">
        <v>16.5</v>
      </c>
      <c r="AD1156" s="62">
        <v>0</v>
      </c>
      <c r="AE1156" s="62">
        <v>0</v>
      </c>
      <c r="AF1156" s="62">
        <v>0</v>
      </c>
      <c r="AG1156" s="62"/>
      <c r="AH1156" s="62"/>
      <c r="AI1156" s="62"/>
      <c r="AJ1156" s="62"/>
    </row>
    <row r="1157" spans="1:36" outlineLevel="2" x14ac:dyDescent="0.3">
      <c r="A1157" s="62" t="s">
        <v>583</v>
      </c>
      <c r="B1157" s="62" t="str">
        <f t="shared" si="159"/>
        <v>MRC</v>
      </c>
      <c r="C1157" s="63" t="str">
        <f>VLOOKUP(MID(E1157,1,4),Sheet1!B$2:H$123,3,)</f>
        <v>DEVELOPMENT PLANNING - SPEC. PROJ.</v>
      </c>
      <c r="D1157" s="64" t="str">
        <f>VLOOKUP(B1157,project!A$2:D$101,2,)</f>
        <v xml:space="preserve">P-MUNICIPAL RUNNING COST                          </v>
      </c>
      <c r="E1157" s="63" t="s">
        <v>2626</v>
      </c>
      <c r="F1157" s="63" t="s">
        <v>107</v>
      </c>
      <c r="G1157" s="65">
        <v>4951</v>
      </c>
      <c r="H1157" s="65">
        <v>14719</v>
      </c>
      <c r="I1157" s="66">
        <f>ROUND(IF(ISERROR(VLOOKUP(CONCATENATE(E1157," Total"),[1]salbud19!$E$6:$S$5588,15,)=TRUE),0,VLOOKUP(CONCATENATE(E1157," Total"),[1]salbud19!$E$6:$S$5588,15,)),0)</f>
        <v>15602</v>
      </c>
      <c r="J1157" s="66">
        <f t="shared" si="160"/>
        <v>16429</v>
      </c>
      <c r="K1157" s="66">
        <f t="shared" si="160"/>
        <v>17300</v>
      </c>
      <c r="L1157" s="62">
        <v>0</v>
      </c>
      <c r="M1157" s="62">
        <v>0</v>
      </c>
      <c r="N1157" s="62">
        <v>8585.92</v>
      </c>
      <c r="O1157" s="62"/>
      <c r="P1157" s="62">
        <v>6133.08</v>
      </c>
      <c r="Q1157" s="62">
        <v>58.33</v>
      </c>
      <c r="R1157" s="62">
        <v>47</v>
      </c>
      <c r="S1157" s="62">
        <v>4712</v>
      </c>
      <c r="T1157" s="62">
        <v>2130100</v>
      </c>
      <c r="U1157" s="65">
        <v>8585.92</v>
      </c>
      <c r="V1157" s="65"/>
      <c r="W1157" s="65">
        <v>9768</v>
      </c>
      <c r="X1157" s="65">
        <v>0</v>
      </c>
      <c r="Y1157" s="62">
        <v>0</v>
      </c>
      <c r="Z1157" s="62">
        <v>0</v>
      </c>
      <c r="AA1157" s="62">
        <v>0</v>
      </c>
      <c r="AB1157" s="62">
        <v>0</v>
      </c>
      <c r="AC1157" s="62">
        <v>1226.56</v>
      </c>
      <c r="AD1157" s="62">
        <v>0</v>
      </c>
      <c r="AE1157" s="62">
        <v>0</v>
      </c>
      <c r="AF1157" s="62">
        <v>0</v>
      </c>
      <c r="AG1157" s="62"/>
      <c r="AH1157" s="62"/>
      <c r="AI1157" s="62"/>
      <c r="AJ1157" s="62"/>
    </row>
    <row r="1158" spans="1:36" outlineLevel="2" x14ac:dyDescent="0.3">
      <c r="A1158" s="62" t="s">
        <v>583</v>
      </c>
      <c r="B1158" s="62" t="str">
        <f t="shared" si="159"/>
        <v>MRC</v>
      </c>
      <c r="C1158" s="63" t="str">
        <f>VLOOKUP(MID(E1158,1,4),Sheet1!B$2:H$123,3,)</f>
        <v>DEVELOPMENT PLANNING - SPEC. PROJ.</v>
      </c>
      <c r="D1158" s="64" t="str">
        <f>VLOOKUP(B1158,project!A$2:D$101,2,)</f>
        <v xml:space="preserve">P-MUNICIPAL RUNNING COST                          </v>
      </c>
      <c r="E1158" s="63" t="s">
        <v>2627</v>
      </c>
      <c r="F1158" s="63" t="s">
        <v>108</v>
      </c>
      <c r="G1158" s="65">
        <v>46452</v>
      </c>
      <c r="H1158" s="65">
        <v>63120</v>
      </c>
      <c r="I1158" s="66">
        <f>ROUND(IF(ISERROR(VLOOKUP(CONCATENATE(E1158," Total"),[1]salbud19!$E$6:$S$5588,15,)=TRUE),0,VLOOKUP(CONCATENATE(E1158," Total"),[1]salbud19!$E$6:$S$5588,15,)),0)</f>
        <v>71520</v>
      </c>
      <c r="J1158" s="66">
        <f t="shared" si="160"/>
        <v>75311</v>
      </c>
      <c r="K1158" s="66">
        <f t="shared" si="160"/>
        <v>79302</v>
      </c>
      <c r="L1158" s="62">
        <v>0</v>
      </c>
      <c r="M1158" s="62">
        <v>0</v>
      </c>
      <c r="N1158" s="62">
        <v>33318.9</v>
      </c>
      <c r="O1158" s="62"/>
      <c r="P1158" s="62">
        <v>29801.1</v>
      </c>
      <c r="Q1158" s="62">
        <v>52.78</v>
      </c>
      <c r="R1158" s="62">
        <v>47</v>
      </c>
      <c r="S1158" s="62">
        <v>4712</v>
      </c>
      <c r="T1158" s="62">
        <v>2130200</v>
      </c>
      <c r="U1158" s="65">
        <v>33318.9</v>
      </c>
      <c r="V1158" s="65"/>
      <c r="W1158" s="65">
        <v>16668</v>
      </c>
      <c r="X1158" s="65">
        <v>0</v>
      </c>
      <c r="Y1158" s="62">
        <v>0</v>
      </c>
      <c r="Z1158" s="62">
        <v>0</v>
      </c>
      <c r="AA1158" s="62">
        <v>0</v>
      </c>
      <c r="AB1158" s="62">
        <v>0</v>
      </c>
      <c r="AC1158" s="62">
        <v>5960</v>
      </c>
      <c r="AD1158" s="62">
        <v>0</v>
      </c>
      <c r="AE1158" s="62">
        <v>0</v>
      </c>
      <c r="AF1158" s="62">
        <v>0</v>
      </c>
      <c r="AG1158" s="62"/>
      <c r="AH1158" s="62"/>
      <c r="AI1158" s="62"/>
      <c r="AJ1158" s="62"/>
    </row>
    <row r="1159" spans="1:36" outlineLevel="2" x14ac:dyDescent="0.3">
      <c r="A1159" s="62" t="s">
        <v>583</v>
      </c>
      <c r="B1159" s="62" t="str">
        <f t="shared" si="159"/>
        <v>MRC</v>
      </c>
      <c r="C1159" s="63" t="str">
        <f>VLOOKUP(MID(E1159,1,4),Sheet1!B$2:H$123,3,)</f>
        <v>DEVELOPMENT PLANNING - SPEC. PROJ.</v>
      </c>
      <c r="D1159" s="64" t="str">
        <f>VLOOKUP(B1159,project!A$2:D$101,2,)</f>
        <v xml:space="preserve">P-MUNICIPAL RUNNING COST                          </v>
      </c>
      <c r="E1159" s="63" t="s">
        <v>2628</v>
      </c>
      <c r="F1159" s="63" t="s">
        <v>109</v>
      </c>
      <c r="G1159" s="65">
        <v>54466</v>
      </c>
      <c r="H1159" s="65">
        <v>161907</v>
      </c>
      <c r="I1159" s="66">
        <f>ROUND(IF(ISERROR(VLOOKUP(CONCATENATE(E1159," Total"),[1]salbud19!$E$6:$S$5588,15,)=TRUE),0,VLOOKUP(CONCATENATE(E1159," Total"),[1]salbud19!$E$6:$S$5588,15,)),0)</f>
        <v>171620</v>
      </c>
      <c r="J1159" s="66">
        <f t="shared" si="160"/>
        <v>180716</v>
      </c>
      <c r="K1159" s="66">
        <f t="shared" si="160"/>
        <v>190294</v>
      </c>
      <c r="L1159" s="62">
        <v>0</v>
      </c>
      <c r="M1159" s="62">
        <v>0</v>
      </c>
      <c r="N1159" s="62">
        <v>94445.119999999995</v>
      </c>
      <c r="O1159" s="62"/>
      <c r="P1159" s="62">
        <v>67461.88</v>
      </c>
      <c r="Q1159" s="62">
        <v>58.33</v>
      </c>
      <c r="R1159" s="62">
        <v>47</v>
      </c>
      <c r="S1159" s="62">
        <v>4712</v>
      </c>
      <c r="T1159" s="62">
        <v>2130300</v>
      </c>
      <c r="U1159" s="65">
        <v>94445.119999999995</v>
      </c>
      <c r="V1159" s="65"/>
      <c r="W1159" s="65">
        <v>107441</v>
      </c>
      <c r="X1159" s="65">
        <v>0</v>
      </c>
      <c r="Y1159" s="62">
        <v>0</v>
      </c>
      <c r="Z1159" s="62">
        <v>0</v>
      </c>
      <c r="AA1159" s="62">
        <v>0</v>
      </c>
      <c r="AB1159" s="62">
        <v>0</v>
      </c>
      <c r="AC1159" s="62">
        <v>13492.16</v>
      </c>
      <c r="AD1159" s="62">
        <v>0</v>
      </c>
      <c r="AE1159" s="62">
        <v>0</v>
      </c>
      <c r="AF1159" s="62">
        <v>0</v>
      </c>
      <c r="AG1159" s="62"/>
      <c r="AH1159" s="62"/>
      <c r="AI1159" s="62"/>
      <c r="AJ1159" s="62"/>
    </row>
    <row r="1160" spans="1:36" outlineLevel="2" x14ac:dyDescent="0.3">
      <c r="A1160" s="62" t="s">
        <v>583</v>
      </c>
      <c r="B1160" s="62" t="str">
        <f t="shared" si="159"/>
        <v>MRC</v>
      </c>
      <c r="C1160" s="63" t="str">
        <f>VLOOKUP(MID(E1160,1,4),Sheet1!B$2:H$123,3,)</f>
        <v>DEVELOPMENT PLANNING - SPEC. PROJ.</v>
      </c>
      <c r="D1160" s="64" t="str">
        <f>VLOOKUP(B1160,project!A$2:D$101,2,)</f>
        <v xml:space="preserve">P-MUNICIPAL RUNNING COST                          </v>
      </c>
      <c r="E1160" s="63" t="s">
        <v>2629</v>
      </c>
      <c r="F1160" s="63" t="s">
        <v>110</v>
      </c>
      <c r="G1160" s="65">
        <v>1785</v>
      </c>
      <c r="H1160" s="65">
        <v>3570</v>
      </c>
      <c r="I1160" s="66">
        <f>ROUND(IF(ISERROR(VLOOKUP(CONCATENATE(E1160," Total"),[1]salbud19!$E$6:$S$5588,15,)=TRUE),0,VLOOKUP(CONCATENATE(E1160," Total"),[1]salbud19!$E$6:$S$5588,15,)),0)</f>
        <v>3569</v>
      </c>
      <c r="J1160" s="66">
        <f t="shared" si="160"/>
        <v>3758</v>
      </c>
      <c r="K1160" s="66">
        <f t="shared" si="160"/>
        <v>3957</v>
      </c>
      <c r="L1160" s="62">
        <v>0</v>
      </c>
      <c r="M1160" s="62">
        <v>0</v>
      </c>
      <c r="N1160" s="62">
        <v>2082.08</v>
      </c>
      <c r="O1160" s="62"/>
      <c r="P1160" s="62">
        <v>1487.92</v>
      </c>
      <c r="Q1160" s="62">
        <v>58.32</v>
      </c>
      <c r="R1160" s="62">
        <v>47</v>
      </c>
      <c r="S1160" s="62">
        <v>4712</v>
      </c>
      <c r="T1160" s="62">
        <v>2130400</v>
      </c>
      <c r="U1160" s="65">
        <v>2082.08</v>
      </c>
      <c r="V1160" s="65"/>
      <c r="W1160" s="65">
        <v>1785</v>
      </c>
      <c r="X1160" s="65">
        <v>0</v>
      </c>
      <c r="Y1160" s="62">
        <v>0</v>
      </c>
      <c r="Z1160" s="62">
        <v>0</v>
      </c>
      <c r="AA1160" s="62">
        <v>0</v>
      </c>
      <c r="AB1160" s="62">
        <v>0</v>
      </c>
      <c r="AC1160" s="62">
        <v>297.44</v>
      </c>
      <c r="AD1160" s="62">
        <v>0</v>
      </c>
      <c r="AE1160" s="62">
        <v>0</v>
      </c>
      <c r="AF1160" s="62">
        <v>0</v>
      </c>
      <c r="AG1160" s="62"/>
      <c r="AH1160" s="62"/>
      <c r="AI1160" s="62"/>
      <c r="AJ1160" s="62"/>
    </row>
    <row r="1161" spans="1:36" outlineLevel="2" x14ac:dyDescent="0.3">
      <c r="A1161" s="62" t="s">
        <v>583</v>
      </c>
      <c r="B1161" s="62" t="str">
        <f t="shared" si="159"/>
        <v>MRC</v>
      </c>
      <c r="C1161" s="63" t="str">
        <f>VLOOKUP(MID(E1161,1,4),Sheet1!B$2:H$123,3,)</f>
        <v>DEVELOPMENT PLANNING - SPEC. PROJ.</v>
      </c>
      <c r="D1161" s="64" t="str">
        <f>VLOOKUP(B1161,project!A$2:D$101,2,)</f>
        <v xml:space="preserve">P-MUNICIPAL RUNNING COST                          </v>
      </c>
      <c r="E1161" s="63" t="s">
        <v>2630</v>
      </c>
      <c r="F1161" s="63" t="s">
        <v>198</v>
      </c>
      <c r="G1161" s="65">
        <v>3010</v>
      </c>
      <c r="H1161" s="65">
        <v>9346</v>
      </c>
      <c r="I1161" s="66">
        <f>ROUND(IF(ISERROR(VLOOKUP(CONCATENATE(E1161," Total"),[1]salbud19!$E$6:$S$5588,15,)=TRUE),0,VLOOKUP(CONCATENATE(E1161," Total"),[1]salbud19!$E$6:$S$5588,15,)),0)</f>
        <v>9889</v>
      </c>
      <c r="J1161" s="66">
        <f t="shared" si="160"/>
        <v>10413</v>
      </c>
      <c r="K1161" s="66">
        <f t="shared" si="160"/>
        <v>10965</v>
      </c>
      <c r="L1161" s="62">
        <v>0</v>
      </c>
      <c r="M1161" s="62">
        <v>0</v>
      </c>
      <c r="N1161" s="62">
        <v>5678.01</v>
      </c>
      <c r="O1161" s="62"/>
      <c r="P1161" s="62">
        <v>3667.99</v>
      </c>
      <c r="Q1161" s="62">
        <v>60.75</v>
      </c>
      <c r="R1161" s="62">
        <v>47</v>
      </c>
      <c r="S1161" s="62">
        <v>4712</v>
      </c>
      <c r="T1161" s="62">
        <v>2305410</v>
      </c>
      <c r="U1161" s="65">
        <v>5678.01</v>
      </c>
      <c r="V1161" s="65"/>
      <c r="W1161" s="65">
        <v>6336</v>
      </c>
      <c r="X1161" s="65">
        <v>0</v>
      </c>
      <c r="Y1161" s="62">
        <v>0</v>
      </c>
      <c r="Z1161" s="62">
        <v>0</v>
      </c>
      <c r="AA1161" s="62">
        <v>0</v>
      </c>
      <c r="AB1161" s="62">
        <v>0</v>
      </c>
      <c r="AC1161" s="62">
        <v>735.53</v>
      </c>
      <c r="AD1161" s="62">
        <v>0</v>
      </c>
      <c r="AE1161" s="62">
        <v>0</v>
      </c>
      <c r="AF1161" s="62">
        <v>0</v>
      </c>
      <c r="AG1161" s="62"/>
      <c r="AH1161" s="62"/>
      <c r="AI1161" s="62"/>
      <c r="AJ1161" s="62"/>
    </row>
    <row r="1162" spans="1:36" s="30" customFormat="1" outlineLevel="1" x14ac:dyDescent="0.3">
      <c r="A1162" s="72"/>
      <c r="B1162" s="72"/>
      <c r="C1162" s="73" t="s">
        <v>3555</v>
      </c>
      <c r="D1162" s="59"/>
      <c r="E1162" s="73"/>
      <c r="F1162" s="73"/>
      <c r="G1162" s="74">
        <f>SUBTOTAL(9,G1153:G1161)</f>
        <v>378959</v>
      </c>
      <c r="H1162" s="74">
        <f>SUBTOTAL(9,H1153:H1161)</f>
        <v>1203880</v>
      </c>
      <c r="I1162" s="75">
        <f>SUBTOTAL(9,I1153:I1161)</f>
        <v>1271254</v>
      </c>
      <c r="J1162" s="75">
        <f>SUBTOTAL(9,J1153:J1161)</f>
        <v>1338630</v>
      </c>
      <c r="K1162" s="75">
        <f>SUBTOTAL(9,K1153:K1161)</f>
        <v>1409577</v>
      </c>
      <c r="L1162" s="72"/>
      <c r="M1162" s="72"/>
      <c r="N1162" s="72"/>
      <c r="O1162" s="72"/>
      <c r="P1162" s="72"/>
      <c r="Q1162" s="72"/>
      <c r="R1162" s="72"/>
      <c r="S1162" s="72"/>
      <c r="T1162" s="72"/>
      <c r="U1162" s="74"/>
      <c r="V1162" s="74"/>
      <c r="W1162" s="74"/>
      <c r="X1162" s="74"/>
      <c r="Y1162" s="72"/>
      <c r="Z1162" s="72"/>
      <c r="AA1162" s="72"/>
      <c r="AB1162" s="72"/>
      <c r="AC1162" s="72"/>
      <c r="AD1162" s="72"/>
      <c r="AE1162" s="72"/>
      <c r="AF1162" s="72"/>
      <c r="AG1162" s="72"/>
      <c r="AH1162" s="72"/>
      <c r="AI1162" s="72"/>
      <c r="AJ1162" s="72"/>
    </row>
    <row r="1163" spans="1:36" outlineLevel="2" x14ac:dyDescent="0.3">
      <c r="A1163" s="62" t="s">
        <v>583</v>
      </c>
      <c r="B1163" s="62" t="str">
        <f t="shared" ref="B1163:B1173" si="161">MID(E1163,14,3)</f>
        <v>MRC</v>
      </c>
      <c r="C1163" s="63" t="str">
        <f>VLOOKUP(MID(E1163,1,4),Sheet1!B$2:H$123,3,)</f>
        <v>DEVELOPMENT PLANNING LAND USE MANAGEMENT</v>
      </c>
      <c r="D1163" s="64" t="str">
        <f>VLOOKUP(B1163,project!A$2:D$101,2,)</f>
        <v xml:space="preserve">P-MUNICIPAL RUNNING COST                          </v>
      </c>
      <c r="E1163" s="63" t="s">
        <v>2637</v>
      </c>
      <c r="F1163" s="63" t="s">
        <v>98</v>
      </c>
      <c r="G1163" s="65">
        <v>455610</v>
      </c>
      <c r="H1163" s="65">
        <v>500210</v>
      </c>
      <c r="I1163" s="66">
        <f>ROUND(IF(ISERROR(VLOOKUP(CONCATENATE(E1163," Total"),[1]salbud19!$E$6:$S$5588,15,)=TRUE),0,VLOOKUP(CONCATENATE(E1163," Total"),[1]salbud19!$E$6:$S$5588,15,)),0)</f>
        <v>518493</v>
      </c>
      <c r="J1163" s="66">
        <f t="shared" ref="J1163:K1173" si="162">ROUND(SUM(I1163*5.3%)+I1163,0)</f>
        <v>545973</v>
      </c>
      <c r="K1163" s="66">
        <f t="shared" si="162"/>
        <v>574910</v>
      </c>
      <c r="L1163" s="62">
        <v>0</v>
      </c>
      <c r="M1163" s="62">
        <v>0</v>
      </c>
      <c r="N1163" s="62">
        <v>296399.19</v>
      </c>
      <c r="O1163" s="62"/>
      <c r="P1163" s="62">
        <v>203810.81</v>
      </c>
      <c r="Q1163" s="62">
        <v>59.25</v>
      </c>
      <c r="R1163" s="62">
        <v>47</v>
      </c>
      <c r="S1163" s="62">
        <v>4713</v>
      </c>
      <c r="T1163" s="62">
        <v>2110010</v>
      </c>
      <c r="U1163" s="65">
        <v>296399.19</v>
      </c>
      <c r="V1163" s="65"/>
      <c r="W1163" s="65">
        <v>44600</v>
      </c>
      <c r="X1163" s="65">
        <v>0</v>
      </c>
      <c r="Y1163" s="62">
        <v>0</v>
      </c>
      <c r="Z1163" s="62">
        <v>0</v>
      </c>
      <c r="AA1163" s="62">
        <v>0</v>
      </c>
      <c r="AB1163" s="62">
        <v>0</v>
      </c>
      <c r="AC1163" s="62">
        <v>40762</v>
      </c>
      <c r="AD1163" s="62">
        <v>0</v>
      </c>
      <c r="AE1163" s="62">
        <v>0</v>
      </c>
      <c r="AF1163" s="62">
        <v>0</v>
      </c>
      <c r="AG1163" s="62"/>
      <c r="AH1163" s="62"/>
      <c r="AI1163" s="62"/>
      <c r="AJ1163" s="62"/>
    </row>
    <row r="1164" spans="1:36" outlineLevel="2" x14ac:dyDescent="0.3">
      <c r="A1164" s="62" t="s">
        <v>583</v>
      </c>
      <c r="B1164" s="62" t="str">
        <f t="shared" si="161"/>
        <v>MRC</v>
      </c>
      <c r="C1164" s="63" t="str">
        <f>VLOOKUP(MID(E1164,1,4),Sheet1!B$2:H$123,3,)</f>
        <v>DEVELOPMENT PLANNING LAND USE MANAGEMENT</v>
      </c>
      <c r="D1164" s="64" t="str">
        <f>VLOOKUP(B1164,project!A$2:D$101,2,)</f>
        <v xml:space="preserve">P-MUNICIPAL RUNNING COST                          </v>
      </c>
      <c r="E1164" s="63" t="s">
        <v>2638</v>
      </c>
      <c r="F1164" s="63" t="s">
        <v>99</v>
      </c>
      <c r="G1164" s="65">
        <v>37967</v>
      </c>
      <c r="H1164" s="65">
        <v>40762</v>
      </c>
      <c r="I1164" s="66">
        <f>ROUND(IF(ISERROR(VLOOKUP(CONCATENATE(E1164," Total"),[1]salbud19!$E$6:$S$5588,15,)=TRUE),0,VLOOKUP(CONCATENATE(E1164," Total"),[1]salbud19!$E$6:$S$5588,15,)),0)</f>
        <v>43208</v>
      </c>
      <c r="J1164" s="66">
        <f t="shared" si="162"/>
        <v>45498</v>
      </c>
      <c r="K1164" s="66">
        <f t="shared" si="162"/>
        <v>47909</v>
      </c>
      <c r="L1164" s="62">
        <v>0</v>
      </c>
      <c r="M1164" s="62">
        <v>0</v>
      </c>
      <c r="N1164" s="62">
        <v>0</v>
      </c>
      <c r="O1164" s="62"/>
      <c r="P1164" s="62">
        <v>40762</v>
      </c>
      <c r="Q1164" s="62">
        <v>0</v>
      </c>
      <c r="R1164" s="62">
        <v>47</v>
      </c>
      <c r="S1164" s="62">
        <v>4713</v>
      </c>
      <c r="T1164" s="62">
        <v>2110100</v>
      </c>
      <c r="U1164" s="65">
        <v>0</v>
      </c>
      <c r="V1164" s="65"/>
      <c r="W1164" s="65">
        <v>2795</v>
      </c>
      <c r="X1164" s="65">
        <v>0</v>
      </c>
      <c r="Y1164" s="62">
        <v>0</v>
      </c>
      <c r="Z1164" s="62">
        <v>0</v>
      </c>
      <c r="AA1164" s="62">
        <v>0</v>
      </c>
      <c r="AB1164" s="62">
        <v>0</v>
      </c>
      <c r="AC1164" s="62">
        <v>0</v>
      </c>
      <c r="AD1164" s="62">
        <v>0</v>
      </c>
      <c r="AE1164" s="62">
        <v>0</v>
      </c>
      <c r="AF1164" s="62">
        <v>0</v>
      </c>
      <c r="AG1164" s="62"/>
      <c r="AH1164" s="62"/>
      <c r="AI1164" s="62"/>
      <c r="AJ1164" s="62"/>
    </row>
    <row r="1165" spans="1:36" outlineLevel="2" x14ac:dyDescent="0.3">
      <c r="A1165" s="62" t="s">
        <v>583</v>
      </c>
      <c r="B1165" s="62" t="str">
        <f t="shared" si="161"/>
        <v>MRC</v>
      </c>
      <c r="C1165" s="63" t="str">
        <f>VLOOKUP(MID(E1165,1,4),Sheet1!B$2:H$123,3,)</f>
        <v>DEVELOPMENT PLANNING LAND USE MANAGEMENT</v>
      </c>
      <c r="D1165" s="64" t="str">
        <f>VLOOKUP(B1165,project!A$2:D$101,2,)</f>
        <v xml:space="preserve">P-MUNICIPAL RUNNING COST                          </v>
      </c>
      <c r="E1165" s="63" t="s">
        <v>2639</v>
      </c>
      <c r="F1165" s="63" t="s">
        <v>101</v>
      </c>
      <c r="G1165" s="65">
        <v>8904</v>
      </c>
      <c r="H1165" s="65">
        <v>9560</v>
      </c>
      <c r="I1165" s="66">
        <f>ROUND(IF(ISERROR(VLOOKUP(CONCATENATE(E1165," Total"),[1]salbud19!$E$6:$S$5588,15,)=TRUE),0,VLOOKUP(CONCATENATE(E1165," Total"),[1]salbud19!$E$6:$S$5588,15,)),0)</f>
        <v>9559</v>
      </c>
      <c r="J1165" s="66">
        <f t="shared" si="162"/>
        <v>10066</v>
      </c>
      <c r="K1165" s="66">
        <f t="shared" si="162"/>
        <v>10599</v>
      </c>
      <c r="L1165" s="62">
        <v>0</v>
      </c>
      <c r="M1165" s="62">
        <v>0</v>
      </c>
      <c r="N1165" s="62">
        <v>5576.27</v>
      </c>
      <c r="O1165" s="62"/>
      <c r="P1165" s="62">
        <v>3983.73</v>
      </c>
      <c r="Q1165" s="62">
        <v>58.32</v>
      </c>
      <c r="R1165" s="62">
        <v>47</v>
      </c>
      <c r="S1165" s="62">
        <v>4713</v>
      </c>
      <c r="T1165" s="62">
        <v>2110260</v>
      </c>
      <c r="U1165" s="65">
        <v>5576.27</v>
      </c>
      <c r="V1165" s="65"/>
      <c r="W1165" s="65">
        <v>656</v>
      </c>
      <c r="X1165" s="65">
        <v>0</v>
      </c>
      <c r="Y1165" s="62">
        <v>0</v>
      </c>
      <c r="Z1165" s="62">
        <v>0</v>
      </c>
      <c r="AA1165" s="62">
        <v>0</v>
      </c>
      <c r="AB1165" s="62">
        <v>0</v>
      </c>
      <c r="AC1165" s="62">
        <v>796.61</v>
      </c>
      <c r="AD1165" s="62">
        <v>0</v>
      </c>
      <c r="AE1165" s="62">
        <v>0</v>
      </c>
      <c r="AF1165" s="62">
        <v>0</v>
      </c>
      <c r="AG1165" s="62"/>
      <c r="AH1165" s="62"/>
      <c r="AI1165" s="62"/>
      <c r="AJ1165" s="62"/>
    </row>
    <row r="1166" spans="1:36" outlineLevel="2" x14ac:dyDescent="0.3">
      <c r="A1166" s="62" t="s">
        <v>583</v>
      </c>
      <c r="B1166" s="62" t="str">
        <f t="shared" si="161"/>
        <v>MRC</v>
      </c>
      <c r="C1166" s="63" t="str">
        <f>VLOOKUP(MID(E1166,1,4),Sheet1!B$2:H$123,3,)</f>
        <v>DEVELOPMENT PLANNING LAND USE MANAGEMENT</v>
      </c>
      <c r="D1166" s="64" t="str">
        <f>VLOOKUP(B1166,project!A$2:D$101,2,)</f>
        <v xml:space="preserve">P-MUNICIPAL RUNNING COST                          </v>
      </c>
      <c r="E1166" s="63" t="s">
        <v>2640</v>
      </c>
      <c r="F1166" s="63" t="s">
        <v>103</v>
      </c>
      <c r="G1166" s="65">
        <v>56466</v>
      </c>
      <c r="H1166" s="65">
        <v>156237</v>
      </c>
      <c r="I1166" s="66">
        <f>ROUND(IF(ISERROR(VLOOKUP(CONCATENATE(E1166," Total"),[1]salbud19!$E$6:$S$5588,15,)=TRUE),0,VLOOKUP(CONCATENATE(E1166," Total"),[1]salbud19!$E$6:$S$5588,15,)),0)</f>
        <v>152052</v>
      </c>
      <c r="J1166" s="66">
        <f t="shared" si="162"/>
        <v>160111</v>
      </c>
      <c r="K1166" s="66">
        <f t="shared" si="162"/>
        <v>168597</v>
      </c>
      <c r="L1166" s="62">
        <v>0</v>
      </c>
      <c r="M1166" s="62">
        <v>0</v>
      </c>
      <c r="N1166" s="62">
        <v>92881.33</v>
      </c>
      <c r="O1166" s="62"/>
      <c r="P1166" s="62">
        <v>63355.67</v>
      </c>
      <c r="Q1166" s="62">
        <v>59.44</v>
      </c>
      <c r="R1166" s="62">
        <v>47</v>
      </c>
      <c r="S1166" s="62">
        <v>4713</v>
      </c>
      <c r="T1166" s="62">
        <v>2110340</v>
      </c>
      <c r="U1166" s="65">
        <v>92881.33</v>
      </c>
      <c r="V1166" s="65"/>
      <c r="W1166" s="65">
        <v>99771</v>
      </c>
      <c r="X1166" s="65">
        <v>0</v>
      </c>
      <c r="Y1166" s="62">
        <v>0</v>
      </c>
      <c r="Z1166" s="62">
        <v>0</v>
      </c>
      <c r="AA1166" s="62">
        <v>0</v>
      </c>
      <c r="AB1166" s="62">
        <v>0</v>
      </c>
      <c r="AC1166" s="62">
        <v>12671</v>
      </c>
      <c r="AD1166" s="62">
        <v>0</v>
      </c>
      <c r="AE1166" s="62">
        <v>0</v>
      </c>
      <c r="AF1166" s="62">
        <v>0</v>
      </c>
      <c r="AG1166" s="62"/>
      <c r="AH1166" s="62"/>
      <c r="AI1166" s="62"/>
      <c r="AJ1166" s="62"/>
    </row>
    <row r="1167" spans="1:36" outlineLevel="2" x14ac:dyDescent="0.3">
      <c r="A1167" s="62" t="s">
        <v>583</v>
      </c>
      <c r="B1167" s="62" t="str">
        <f t="shared" si="161"/>
        <v>MRC</v>
      </c>
      <c r="C1167" s="63" t="str">
        <f>VLOOKUP(MID(E1167,1,4),Sheet1!B$2:H$123,3,)</f>
        <v>DEVELOPMENT PLANNING LAND USE MANAGEMENT</v>
      </c>
      <c r="D1167" s="64" t="str">
        <f>VLOOKUP(B1167,project!A$2:D$101,2,)</f>
        <v xml:space="preserve">P-MUNICIPAL RUNNING COST                          </v>
      </c>
      <c r="E1167" s="63" t="s">
        <v>2641</v>
      </c>
      <c r="F1167" s="63" t="s">
        <v>106</v>
      </c>
      <c r="G1167" s="65">
        <v>92</v>
      </c>
      <c r="H1167" s="65">
        <v>99</v>
      </c>
      <c r="I1167" s="66">
        <f>IF(ISERROR(VLOOKUP(CONCATENATE(E1167," Total"),[1]salbud19!$E$6:$S$5588,15,)=TRUE),0,VLOOKUP(CONCATENATE(E1167," Total"),[1]salbud19!$E$6:$S$5588,15,))</f>
        <v>99</v>
      </c>
      <c r="J1167" s="66">
        <f t="shared" si="162"/>
        <v>104</v>
      </c>
      <c r="K1167" s="66">
        <f t="shared" si="162"/>
        <v>110</v>
      </c>
      <c r="L1167" s="62">
        <v>0</v>
      </c>
      <c r="M1167" s="62">
        <v>0</v>
      </c>
      <c r="N1167" s="62">
        <v>57.75</v>
      </c>
      <c r="O1167" s="62"/>
      <c r="P1167" s="62">
        <v>41.25</v>
      </c>
      <c r="Q1167" s="62">
        <v>58.33</v>
      </c>
      <c r="R1167" s="62">
        <v>47</v>
      </c>
      <c r="S1167" s="62">
        <v>4713</v>
      </c>
      <c r="T1167" s="62">
        <v>2130010</v>
      </c>
      <c r="U1167" s="65">
        <v>57.75</v>
      </c>
      <c r="V1167" s="65"/>
      <c r="W1167" s="65">
        <v>7</v>
      </c>
      <c r="X1167" s="65">
        <v>0</v>
      </c>
      <c r="Y1167" s="62">
        <v>0</v>
      </c>
      <c r="Z1167" s="62">
        <v>0</v>
      </c>
      <c r="AA1167" s="62">
        <v>0</v>
      </c>
      <c r="AB1167" s="62">
        <v>0</v>
      </c>
      <c r="AC1167" s="62">
        <v>8.25</v>
      </c>
      <c r="AD1167" s="62">
        <v>0</v>
      </c>
      <c r="AE1167" s="62">
        <v>0</v>
      </c>
      <c r="AF1167" s="62">
        <v>0</v>
      </c>
      <c r="AG1167" s="62"/>
      <c r="AH1167" s="62"/>
      <c r="AI1167" s="62"/>
      <c r="AJ1167" s="62"/>
    </row>
    <row r="1168" spans="1:36" outlineLevel="2" x14ac:dyDescent="0.3">
      <c r="A1168" s="62" t="s">
        <v>583</v>
      </c>
      <c r="B1168" s="62" t="str">
        <f t="shared" si="161"/>
        <v>MRC</v>
      </c>
      <c r="C1168" s="63" t="str">
        <f>VLOOKUP(MID(E1168,1,4),Sheet1!B$2:H$123,3,)</f>
        <v>DEVELOPMENT PLANNING LAND USE MANAGEMENT</v>
      </c>
      <c r="D1168" s="64" t="str">
        <f>VLOOKUP(B1168,project!A$2:D$101,2,)</f>
        <v xml:space="preserve">P-MUNICIPAL RUNNING COST                          </v>
      </c>
      <c r="E1168" s="63" t="s">
        <v>2642</v>
      </c>
      <c r="F1168" s="63" t="s">
        <v>107</v>
      </c>
      <c r="G1168" s="65">
        <v>9112</v>
      </c>
      <c r="H1168" s="65">
        <v>9783</v>
      </c>
      <c r="I1168" s="66">
        <f>ROUND(IF(ISERROR(VLOOKUP(CONCATENATE(E1168," Total"),[1]salbud19!$E$6:$S$5588,15,)=TRUE),0,VLOOKUP(CONCATENATE(E1168," Total"),[1]salbud19!$E$6:$S$5588,15,)),0)</f>
        <v>10370</v>
      </c>
      <c r="J1168" s="66">
        <f t="shared" si="162"/>
        <v>10920</v>
      </c>
      <c r="K1168" s="66">
        <f t="shared" si="162"/>
        <v>11499</v>
      </c>
      <c r="L1168" s="62">
        <v>0</v>
      </c>
      <c r="M1168" s="62">
        <v>0</v>
      </c>
      <c r="N1168" s="62">
        <v>5706.68</v>
      </c>
      <c r="O1168" s="62"/>
      <c r="P1168" s="62">
        <v>4076.32</v>
      </c>
      <c r="Q1168" s="62">
        <v>58.33</v>
      </c>
      <c r="R1168" s="62">
        <v>47</v>
      </c>
      <c r="S1168" s="62">
        <v>4713</v>
      </c>
      <c r="T1168" s="62">
        <v>2130100</v>
      </c>
      <c r="U1168" s="65">
        <v>5706.68</v>
      </c>
      <c r="V1168" s="65"/>
      <c r="W1168" s="65">
        <v>671</v>
      </c>
      <c r="X1168" s="65">
        <v>0</v>
      </c>
      <c r="Y1168" s="62">
        <v>0</v>
      </c>
      <c r="Z1168" s="62">
        <v>0</v>
      </c>
      <c r="AA1168" s="62">
        <v>0</v>
      </c>
      <c r="AB1168" s="62">
        <v>0</v>
      </c>
      <c r="AC1168" s="62">
        <v>815.24</v>
      </c>
      <c r="AD1168" s="62">
        <v>0</v>
      </c>
      <c r="AE1168" s="62">
        <v>0</v>
      </c>
      <c r="AF1168" s="62">
        <v>0</v>
      </c>
      <c r="AG1168" s="62"/>
      <c r="AH1168" s="62"/>
      <c r="AI1168" s="62"/>
      <c r="AJ1168" s="62"/>
    </row>
    <row r="1169" spans="1:36" outlineLevel="2" x14ac:dyDescent="0.3">
      <c r="A1169" s="62" t="s">
        <v>583</v>
      </c>
      <c r="B1169" s="62" t="str">
        <f t="shared" si="161"/>
        <v>MRC</v>
      </c>
      <c r="C1169" s="63" t="str">
        <f>VLOOKUP(MID(E1169,1,4),Sheet1!B$2:H$123,3,)</f>
        <v>DEVELOPMENT PLANNING LAND USE MANAGEMENT</v>
      </c>
      <c r="D1169" s="64" t="str">
        <f>VLOOKUP(B1169,project!A$2:D$101,2,)</f>
        <v xml:space="preserve">P-MUNICIPAL RUNNING COST                          </v>
      </c>
      <c r="E1169" s="63" t="s">
        <v>2643</v>
      </c>
      <c r="F1169" s="63" t="s">
        <v>108</v>
      </c>
      <c r="G1169" s="65">
        <v>46452</v>
      </c>
      <c r="H1169" s="65">
        <v>47307</v>
      </c>
      <c r="I1169" s="66">
        <f>ROUND(IF(ISERROR(VLOOKUP(CONCATENATE(E1169," Total"),[1]salbud19!$E$6:$S$5588,15,)=TRUE),0,VLOOKUP(CONCATENATE(E1169," Total"),[1]salbud19!$E$6:$S$5588,15,)),0)</f>
        <v>47307</v>
      </c>
      <c r="J1169" s="66">
        <f t="shared" si="162"/>
        <v>49814</v>
      </c>
      <c r="K1169" s="66">
        <f t="shared" si="162"/>
        <v>52454</v>
      </c>
      <c r="L1169" s="62">
        <v>0</v>
      </c>
      <c r="M1169" s="62">
        <v>0</v>
      </c>
      <c r="N1169" s="62">
        <v>27595.61</v>
      </c>
      <c r="O1169" s="62"/>
      <c r="P1169" s="62">
        <v>19711.39</v>
      </c>
      <c r="Q1169" s="62">
        <v>58.33</v>
      </c>
      <c r="R1169" s="62">
        <v>47</v>
      </c>
      <c r="S1169" s="62">
        <v>4713</v>
      </c>
      <c r="T1169" s="62">
        <v>2130200</v>
      </c>
      <c r="U1169" s="65">
        <v>27595.61</v>
      </c>
      <c r="V1169" s="65"/>
      <c r="W1169" s="65">
        <v>855</v>
      </c>
      <c r="X1169" s="65">
        <v>0</v>
      </c>
      <c r="Y1169" s="62">
        <v>0</v>
      </c>
      <c r="Z1169" s="62">
        <v>0</v>
      </c>
      <c r="AA1169" s="62">
        <v>0</v>
      </c>
      <c r="AB1169" s="62">
        <v>0</v>
      </c>
      <c r="AC1169" s="62">
        <v>3942.23</v>
      </c>
      <c r="AD1169" s="62">
        <v>0</v>
      </c>
      <c r="AE1169" s="62">
        <v>0</v>
      </c>
      <c r="AF1169" s="62">
        <v>0</v>
      </c>
      <c r="AG1169" s="62"/>
      <c r="AH1169" s="62"/>
      <c r="AI1169" s="62"/>
      <c r="AJ1169" s="62"/>
    </row>
    <row r="1170" spans="1:36" outlineLevel="2" x14ac:dyDescent="0.3">
      <c r="A1170" s="62" t="s">
        <v>583</v>
      </c>
      <c r="B1170" s="62" t="str">
        <f t="shared" si="161"/>
        <v>MRC</v>
      </c>
      <c r="C1170" s="63" t="str">
        <f>VLOOKUP(MID(E1170,1,4),Sheet1!B$2:H$123,3,)</f>
        <v>DEVELOPMENT PLANNING LAND USE MANAGEMENT</v>
      </c>
      <c r="D1170" s="64" t="str">
        <f>VLOOKUP(B1170,project!A$2:D$101,2,)</f>
        <v xml:space="preserve">P-MUNICIPAL RUNNING COST                          </v>
      </c>
      <c r="E1170" s="63" t="s">
        <v>2644</v>
      </c>
      <c r="F1170" s="63" t="s">
        <v>109</v>
      </c>
      <c r="G1170" s="65">
        <v>100234</v>
      </c>
      <c r="H1170" s="65">
        <v>107612</v>
      </c>
      <c r="I1170" s="66">
        <f>ROUND(IF(ISERROR(VLOOKUP(CONCATENATE(E1170," Total"),[1]salbud19!$E$6:$S$5588,15,)=TRUE),0,VLOOKUP(CONCATENATE(E1170," Total"),[1]salbud19!$E$6:$S$5588,15,)),0)</f>
        <v>114068</v>
      </c>
      <c r="J1170" s="66">
        <f t="shared" si="162"/>
        <v>120114</v>
      </c>
      <c r="K1170" s="66">
        <f t="shared" si="162"/>
        <v>126480</v>
      </c>
      <c r="L1170" s="62">
        <v>0</v>
      </c>
      <c r="M1170" s="62">
        <v>0</v>
      </c>
      <c r="N1170" s="62">
        <v>62773.48</v>
      </c>
      <c r="O1170" s="62"/>
      <c r="P1170" s="62">
        <v>44838.52</v>
      </c>
      <c r="Q1170" s="62">
        <v>58.33</v>
      </c>
      <c r="R1170" s="62">
        <v>47</v>
      </c>
      <c r="S1170" s="62">
        <v>4713</v>
      </c>
      <c r="T1170" s="62">
        <v>2130300</v>
      </c>
      <c r="U1170" s="65">
        <v>62773.48</v>
      </c>
      <c r="V1170" s="65"/>
      <c r="W1170" s="65">
        <v>7378</v>
      </c>
      <c r="X1170" s="65">
        <v>0</v>
      </c>
      <c r="Y1170" s="62">
        <v>0</v>
      </c>
      <c r="Z1170" s="62">
        <v>0</v>
      </c>
      <c r="AA1170" s="62">
        <v>0</v>
      </c>
      <c r="AB1170" s="62">
        <v>0</v>
      </c>
      <c r="AC1170" s="62">
        <v>8967.64</v>
      </c>
      <c r="AD1170" s="62">
        <v>0</v>
      </c>
      <c r="AE1170" s="62">
        <v>0</v>
      </c>
      <c r="AF1170" s="62">
        <v>0</v>
      </c>
      <c r="AG1170" s="62"/>
      <c r="AH1170" s="62"/>
      <c r="AI1170" s="62"/>
      <c r="AJ1170" s="62"/>
    </row>
    <row r="1171" spans="1:36" outlineLevel="2" x14ac:dyDescent="0.3">
      <c r="A1171" s="62" t="s">
        <v>583</v>
      </c>
      <c r="B1171" s="62" t="str">
        <f t="shared" si="161"/>
        <v>MRC</v>
      </c>
      <c r="C1171" s="63" t="str">
        <f>VLOOKUP(MID(E1171,1,4),Sheet1!B$2:H$123,3,)</f>
        <v>DEVELOPMENT PLANNING LAND USE MANAGEMENT</v>
      </c>
      <c r="D1171" s="64" t="str">
        <f>VLOOKUP(B1171,project!A$2:D$101,2,)</f>
        <v xml:space="preserve">P-MUNICIPAL RUNNING COST                          </v>
      </c>
      <c r="E1171" s="63" t="s">
        <v>2645</v>
      </c>
      <c r="F1171" s="63" t="s">
        <v>110</v>
      </c>
      <c r="G1171" s="65">
        <v>1785</v>
      </c>
      <c r="H1171" s="65">
        <v>1785</v>
      </c>
      <c r="I1171" s="66">
        <f>ROUND(IF(ISERROR(VLOOKUP(CONCATENATE(E1171," Total"),[1]salbud19!$E$6:$S$5588,15,)=TRUE),0,VLOOKUP(CONCATENATE(E1171," Total"),[1]salbud19!$E$6:$S$5588,15,)),0)</f>
        <v>1785</v>
      </c>
      <c r="J1171" s="66">
        <f t="shared" si="162"/>
        <v>1880</v>
      </c>
      <c r="K1171" s="66">
        <f t="shared" si="162"/>
        <v>1980</v>
      </c>
      <c r="L1171" s="62">
        <v>0</v>
      </c>
      <c r="M1171" s="62">
        <v>0</v>
      </c>
      <c r="N1171" s="62">
        <v>1041.04</v>
      </c>
      <c r="O1171" s="62"/>
      <c r="P1171" s="62">
        <v>743.96</v>
      </c>
      <c r="Q1171" s="62">
        <v>58.32</v>
      </c>
      <c r="R1171" s="62">
        <v>47</v>
      </c>
      <c r="S1171" s="62">
        <v>4713</v>
      </c>
      <c r="T1171" s="62">
        <v>2130400</v>
      </c>
      <c r="U1171" s="65">
        <v>1041.04</v>
      </c>
      <c r="V1171" s="65"/>
      <c r="W1171" s="65">
        <v>0</v>
      </c>
      <c r="X1171" s="65">
        <v>0</v>
      </c>
      <c r="Y1171" s="62">
        <v>0</v>
      </c>
      <c r="Z1171" s="62">
        <v>0</v>
      </c>
      <c r="AA1171" s="62">
        <v>0</v>
      </c>
      <c r="AB1171" s="62">
        <v>0</v>
      </c>
      <c r="AC1171" s="62">
        <v>148.72</v>
      </c>
      <c r="AD1171" s="62">
        <v>0</v>
      </c>
      <c r="AE1171" s="62">
        <v>0</v>
      </c>
      <c r="AF1171" s="62">
        <v>0</v>
      </c>
      <c r="AG1171" s="62"/>
      <c r="AH1171" s="62"/>
      <c r="AI1171" s="62"/>
      <c r="AJ1171" s="62"/>
    </row>
    <row r="1172" spans="1:36" outlineLevel="2" x14ac:dyDescent="0.3">
      <c r="A1172" s="62" t="s">
        <v>583</v>
      </c>
      <c r="B1172" s="62" t="str">
        <f t="shared" si="161"/>
        <v>MRC</v>
      </c>
      <c r="C1172" s="63" t="str">
        <f>VLOOKUP(MID(E1172,1,4),Sheet1!B$2:H$123,3,)</f>
        <v>DEVELOPMENT PLANNING LAND USE MANAGEMENT</v>
      </c>
      <c r="D1172" s="64" t="str">
        <f>VLOOKUP(B1172,project!A$2:D$101,2,)</f>
        <v xml:space="preserve">P-MUNICIPAL RUNNING COST                          </v>
      </c>
      <c r="E1172" s="63" t="s">
        <v>2646</v>
      </c>
      <c r="F1172" s="63" t="s">
        <v>178</v>
      </c>
      <c r="G1172" s="65">
        <v>5604</v>
      </c>
      <c r="H1172" s="65">
        <v>10500</v>
      </c>
      <c r="I1172" s="66">
        <f>(H1172)</f>
        <v>10500</v>
      </c>
      <c r="J1172" s="66">
        <f t="shared" si="162"/>
        <v>11057</v>
      </c>
      <c r="K1172" s="66">
        <f t="shared" si="162"/>
        <v>11643</v>
      </c>
      <c r="L1172" s="62">
        <v>0</v>
      </c>
      <c r="M1172" s="62">
        <v>0</v>
      </c>
      <c r="N1172" s="62">
        <v>6268.19</v>
      </c>
      <c r="O1172" s="62"/>
      <c r="P1172" s="62">
        <v>4231.8100000000004</v>
      </c>
      <c r="Q1172" s="62">
        <v>59.69</v>
      </c>
      <c r="R1172" s="62">
        <v>47</v>
      </c>
      <c r="S1172" s="62">
        <v>4713</v>
      </c>
      <c r="T1172" s="62">
        <v>2301100</v>
      </c>
      <c r="U1172" s="65">
        <v>6268.19</v>
      </c>
      <c r="V1172" s="65"/>
      <c r="W1172" s="65">
        <v>4896</v>
      </c>
      <c r="X1172" s="65">
        <v>0</v>
      </c>
      <c r="Y1172" s="62">
        <v>0</v>
      </c>
      <c r="Z1172" s="62">
        <v>0</v>
      </c>
      <c r="AA1172" s="62">
        <v>0</v>
      </c>
      <c r="AB1172" s="62">
        <v>0</v>
      </c>
      <c r="AC1172" s="62">
        <v>2298</v>
      </c>
      <c r="AD1172" s="62">
        <v>0</v>
      </c>
      <c r="AE1172" s="62">
        <v>0</v>
      </c>
      <c r="AF1172" s="62">
        <v>0</v>
      </c>
      <c r="AG1172" s="62"/>
      <c r="AH1172" s="62"/>
      <c r="AI1172" s="62"/>
      <c r="AJ1172" s="62"/>
    </row>
    <row r="1173" spans="1:36" outlineLevel="2" x14ac:dyDescent="0.3">
      <c r="A1173" s="62" t="s">
        <v>583</v>
      </c>
      <c r="B1173" s="62" t="str">
        <f t="shared" si="161"/>
        <v>MRC</v>
      </c>
      <c r="C1173" s="63" t="str">
        <f>VLOOKUP(MID(E1173,1,4),Sheet1!B$2:H$123,3,)</f>
        <v>DEVELOPMENT PLANNING LAND USE MANAGEMENT</v>
      </c>
      <c r="D1173" s="64" t="str">
        <f>VLOOKUP(B1173,project!A$2:D$101,2,)</f>
        <v xml:space="preserve">P-MUNICIPAL RUNNING COST                          </v>
      </c>
      <c r="E1173" s="63" t="s">
        <v>2647</v>
      </c>
      <c r="F1173" s="63" t="s">
        <v>198</v>
      </c>
      <c r="G1173" s="65">
        <v>5690</v>
      </c>
      <c r="H1173" s="65">
        <v>6960</v>
      </c>
      <c r="I1173" s="66">
        <f>ROUND(IF(ISERROR(VLOOKUP(CONCATENATE(E1173," Total"),[1]salbud19!$E$6:$S$5588,15,)=TRUE),0,VLOOKUP(CONCATENATE(E1173," Total"),[1]salbud19!$E$6:$S$5588,15,)),0)</f>
        <v>7117</v>
      </c>
      <c r="J1173" s="66">
        <f t="shared" si="162"/>
        <v>7494</v>
      </c>
      <c r="K1173" s="66">
        <f t="shared" si="162"/>
        <v>7891</v>
      </c>
      <c r="L1173" s="62">
        <v>0</v>
      </c>
      <c r="M1173" s="62">
        <v>0</v>
      </c>
      <c r="N1173" s="62">
        <v>3881.78</v>
      </c>
      <c r="O1173" s="62"/>
      <c r="P1173" s="62">
        <v>3078.22</v>
      </c>
      <c r="Q1173" s="62">
        <v>55.77</v>
      </c>
      <c r="R1173" s="62">
        <v>47</v>
      </c>
      <c r="S1173" s="62">
        <v>4713</v>
      </c>
      <c r="T1173" s="62">
        <v>2305410</v>
      </c>
      <c r="U1173" s="65">
        <v>3881.78</v>
      </c>
      <c r="V1173" s="65"/>
      <c r="W1173" s="65">
        <v>1270</v>
      </c>
      <c r="X1173" s="65">
        <v>0</v>
      </c>
      <c r="Y1173" s="62">
        <v>0</v>
      </c>
      <c r="Z1173" s="62">
        <v>0</v>
      </c>
      <c r="AA1173" s="62">
        <v>0</v>
      </c>
      <c r="AB1173" s="62">
        <v>0</v>
      </c>
      <c r="AC1173" s="62">
        <v>533.95000000000005</v>
      </c>
      <c r="AD1173" s="62">
        <v>0</v>
      </c>
      <c r="AE1173" s="62">
        <v>0</v>
      </c>
      <c r="AF1173" s="62">
        <v>0</v>
      </c>
      <c r="AG1173" s="62"/>
      <c r="AH1173" s="62"/>
      <c r="AI1173" s="62"/>
      <c r="AJ1173" s="62"/>
    </row>
    <row r="1174" spans="1:36" s="30" customFormat="1" outlineLevel="1" x14ac:dyDescent="0.3">
      <c r="A1174" s="72"/>
      <c r="B1174" s="72"/>
      <c r="C1174" s="73" t="s">
        <v>3556</v>
      </c>
      <c r="D1174" s="59"/>
      <c r="E1174" s="73"/>
      <c r="F1174" s="73"/>
      <c r="G1174" s="74">
        <f>SUBTOTAL(9,G1163:G1173)</f>
        <v>727916</v>
      </c>
      <c r="H1174" s="74">
        <f>SUBTOTAL(9,H1163:H1173)</f>
        <v>890815</v>
      </c>
      <c r="I1174" s="75">
        <f>SUBTOTAL(9,I1163:I1173)</f>
        <v>914558</v>
      </c>
      <c r="J1174" s="75">
        <f>SUBTOTAL(9,J1163:J1173)</f>
        <v>963031</v>
      </c>
      <c r="K1174" s="75">
        <f>SUBTOTAL(9,K1163:K1173)</f>
        <v>1014072</v>
      </c>
      <c r="L1174" s="72"/>
      <c r="M1174" s="72"/>
      <c r="N1174" s="72"/>
      <c r="O1174" s="72"/>
      <c r="P1174" s="72"/>
      <c r="Q1174" s="72"/>
      <c r="R1174" s="72"/>
      <c r="S1174" s="72"/>
      <c r="T1174" s="72"/>
      <c r="U1174" s="74"/>
      <c r="V1174" s="74"/>
      <c r="W1174" s="74"/>
      <c r="X1174" s="74"/>
      <c r="Y1174" s="72"/>
      <c r="Z1174" s="72"/>
      <c r="AA1174" s="72"/>
      <c r="AB1174" s="72"/>
      <c r="AC1174" s="72"/>
      <c r="AD1174" s="72"/>
      <c r="AE1174" s="72"/>
      <c r="AF1174" s="72"/>
      <c r="AG1174" s="72"/>
      <c r="AH1174" s="72"/>
      <c r="AI1174" s="72"/>
      <c r="AJ1174" s="72"/>
    </row>
    <row r="1175" spans="1:36" outlineLevel="2" x14ac:dyDescent="0.3">
      <c r="A1175" s="62" t="s">
        <v>583</v>
      </c>
      <c r="B1175" s="62" t="str">
        <f t="shared" ref="B1175:B1183" si="163">MID(E1175,14,3)</f>
        <v>MRC</v>
      </c>
      <c r="C1175" s="63" t="str">
        <f>VLOOKUP(MID(E1175,1,4),Sheet1!B$2:H$123,3,)</f>
        <v>TOURISM</v>
      </c>
      <c r="D1175" s="64" t="str">
        <f>VLOOKUP(B1175,project!A$2:D$101,2,)</f>
        <v xml:space="preserve">P-MUNICIPAL RUNNING COST                          </v>
      </c>
      <c r="E1175" s="63" t="s">
        <v>2654</v>
      </c>
      <c r="F1175" s="63" t="s">
        <v>98</v>
      </c>
      <c r="G1175" s="65">
        <v>1629212</v>
      </c>
      <c r="H1175" s="65">
        <v>1624092</v>
      </c>
      <c r="I1175" s="66">
        <f>ROUND(IF(ISERROR(VLOOKUP(CONCATENATE(E1175," Total"),[1]salbud19!$E$6:$S$5588,15,)=TRUE),0,VLOOKUP(CONCATENATE(E1175," Total"),[1]salbud19!$E$6:$S$5588,15,)),0)</f>
        <v>1721538</v>
      </c>
      <c r="J1175" s="66">
        <f t="shared" ref="J1175:K1189" si="164">ROUND(SUM(I1175*5.3%)+I1175,0)</f>
        <v>1812780</v>
      </c>
      <c r="K1175" s="66">
        <f t="shared" si="164"/>
        <v>1908857</v>
      </c>
      <c r="L1175" s="62">
        <v>0</v>
      </c>
      <c r="M1175" s="62">
        <v>0</v>
      </c>
      <c r="N1175" s="62">
        <v>947387</v>
      </c>
      <c r="O1175" s="62"/>
      <c r="P1175" s="62">
        <v>676705</v>
      </c>
      <c r="Q1175" s="62">
        <v>58.33</v>
      </c>
      <c r="R1175" s="62">
        <v>47</v>
      </c>
      <c r="S1175" s="62">
        <v>4714</v>
      </c>
      <c r="T1175" s="62">
        <v>2110010</v>
      </c>
      <c r="U1175" s="65">
        <v>947387</v>
      </c>
      <c r="V1175" s="65"/>
      <c r="W1175" s="65">
        <v>0</v>
      </c>
      <c r="X1175" s="65">
        <v>-5120</v>
      </c>
      <c r="Y1175" s="62">
        <v>0</v>
      </c>
      <c r="Z1175" s="62">
        <v>0</v>
      </c>
      <c r="AA1175" s="62">
        <v>0</v>
      </c>
      <c r="AB1175" s="62">
        <v>0</v>
      </c>
      <c r="AC1175" s="62">
        <v>135341</v>
      </c>
      <c r="AD1175" s="62">
        <v>0</v>
      </c>
      <c r="AE1175" s="62">
        <v>0</v>
      </c>
      <c r="AF1175" s="62">
        <v>0</v>
      </c>
      <c r="AG1175" s="62"/>
      <c r="AH1175" s="62"/>
      <c r="AI1175" s="62"/>
      <c r="AJ1175" s="62"/>
    </row>
    <row r="1176" spans="1:36" outlineLevel="2" x14ac:dyDescent="0.3">
      <c r="A1176" s="62" t="s">
        <v>583</v>
      </c>
      <c r="B1176" s="62" t="str">
        <f t="shared" si="163"/>
        <v>MRC</v>
      </c>
      <c r="C1176" s="63" t="str">
        <f>VLOOKUP(MID(E1176,1,4),Sheet1!B$2:H$123,3,)</f>
        <v>TOURISM</v>
      </c>
      <c r="D1176" s="64" t="str">
        <f>VLOOKUP(B1176,project!A$2:D$101,2,)</f>
        <v xml:space="preserve">P-MUNICIPAL RUNNING COST                          </v>
      </c>
      <c r="E1176" s="63" t="s">
        <v>2655</v>
      </c>
      <c r="F1176" s="63" t="s">
        <v>99</v>
      </c>
      <c r="G1176" s="65">
        <v>135768</v>
      </c>
      <c r="H1176" s="65">
        <v>135341</v>
      </c>
      <c r="I1176" s="66">
        <f>ROUND(IF(ISERROR(VLOOKUP(CONCATENATE(E1176," Total"),[1]salbud19!$E$6:$S$5588,15,)=TRUE),0,VLOOKUP(CONCATENATE(E1176," Total"),[1]salbud19!$E$6:$S$5588,15,)),0)</f>
        <v>143461</v>
      </c>
      <c r="J1176" s="66">
        <f t="shared" si="164"/>
        <v>151064</v>
      </c>
      <c r="K1176" s="66">
        <f t="shared" si="164"/>
        <v>159070</v>
      </c>
      <c r="L1176" s="62">
        <v>0</v>
      </c>
      <c r="M1176" s="62">
        <v>0</v>
      </c>
      <c r="N1176" s="62">
        <v>94579</v>
      </c>
      <c r="O1176" s="62"/>
      <c r="P1176" s="62">
        <v>40762</v>
      </c>
      <c r="Q1176" s="62">
        <v>69.88</v>
      </c>
      <c r="R1176" s="62">
        <v>47</v>
      </c>
      <c r="S1176" s="62">
        <v>4714</v>
      </c>
      <c r="T1176" s="62">
        <v>2110100</v>
      </c>
      <c r="U1176" s="65">
        <v>94579</v>
      </c>
      <c r="V1176" s="65"/>
      <c r="W1176" s="65">
        <v>0</v>
      </c>
      <c r="X1176" s="65">
        <v>-427</v>
      </c>
      <c r="Y1176" s="62">
        <v>0</v>
      </c>
      <c r="Z1176" s="62">
        <v>0</v>
      </c>
      <c r="AA1176" s="62">
        <v>0</v>
      </c>
      <c r="AB1176" s="62">
        <v>0</v>
      </c>
      <c r="AC1176" s="62">
        <v>0</v>
      </c>
      <c r="AD1176" s="62">
        <v>0</v>
      </c>
      <c r="AE1176" s="62">
        <v>0</v>
      </c>
      <c r="AF1176" s="62">
        <v>0</v>
      </c>
      <c r="AG1176" s="62"/>
      <c r="AH1176" s="62"/>
      <c r="AI1176" s="62"/>
      <c r="AJ1176" s="62"/>
    </row>
    <row r="1177" spans="1:36" outlineLevel="2" x14ac:dyDescent="0.3">
      <c r="A1177" s="62" t="s">
        <v>583</v>
      </c>
      <c r="B1177" s="62" t="str">
        <f t="shared" si="163"/>
        <v>MRC</v>
      </c>
      <c r="C1177" s="63" t="str">
        <f>VLOOKUP(MID(E1177,1,4),Sheet1!B$2:H$123,3,)</f>
        <v>TOURISM</v>
      </c>
      <c r="D1177" s="64" t="str">
        <f>VLOOKUP(B1177,project!A$2:D$101,2,)</f>
        <v xml:space="preserve">P-MUNICIPAL RUNNING COST                          </v>
      </c>
      <c r="E1177" s="63" t="s">
        <v>2656</v>
      </c>
      <c r="F1177" s="63" t="s">
        <v>101</v>
      </c>
      <c r="G1177" s="65">
        <v>26712</v>
      </c>
      <c r="H1177" s="65">
        <v>28680</v>
      </c>
      <c r="I1177" s="66">
        <f>ROUND(IF(ISERROR(VLOOKUP(CONCATENATE(E1177," Total"),[1]salbud19!$E$6:$S$5588,15,)=TRUE),0,VLOOKUP(CONCATENATE(E1177," Total"),[1]salbud19!$E$6:$S$5588,15,)),0)</f>
        <v>28678</v>
      </c>
      <c r="J1177" s="66">
        <f t="shared" si="164"/>
        <v>30198</v>
      </c>
      <c r="K1177" s="66">
        <f t="shared" si="164"/>
        <v>31798</v>
      </c>
      <c r="L1177" s="62">
        <v>0</v>
      </c>
      <c r="M1177" s="62">
        <v>0</v>
      </c>
      <c r="N1177" s="62">
        <v>16728.810000000001</v>
      </c>
      <c r="O1177" s="62"/>
      <c r="P1177" s="62">
        <v>11951.19</v>
      </c>
      <c r="Q1177" s="62">
        <v>58.32</v>
      </c>
      <c r="R1177" s="62">
        <v>47</v>
      </c>
      <c r="S1177" s="62">
        <v>4714</v>
      </c>
      <c r="T1177" s="62">
        <v>2110260</v>
      </c>
      <c r="U1177" s="65">
        <v>16728.810000000001</v>
      </c>
      <c r="V1177" s="65"/>
      <c r="W1177" s="65">
        <v>1968</v>
      </c>
      <c r="X1177" s="65">
        <v>0</v>
      </c>
      <c r="Y1177" s="62">
        <v>0</v>
      </c>
      <c r="Z1177" s="62">
        <v>0</v>
      </c>
      <c r="AA1177" s="62">
        <v>0</v>
      </c>
      <c r="AB1177" s="62">
        <v>0</v>
      </c>
      <c r="AC1177" s="62">
        <v>2389.83</v>
      </c>
      <c r="AD1177" s="62">
        <v>0</v>
      </c>
      <c r="AE1177" s="62">
        <v>0</v>
      </c>
      <c r="AF1177" s="62">
        <v>0</v>
      </c>
      <c r="AG1177" s="62"/>
      <c r="AH1177" s="62"/>
      <c r="AI1177" s="62"/>
      <c r="AJ1177" s="62"/>
    </row>
    <row r="1178" spans="1:36" outlineLevel="2" x14ac:dyDescent="0.3">
      <c r="A1178" s="62" t="s">
        <v>583</v>
      </c>
      <c r="B1178" s="62" t="str">
        <f t="shared" si="163"/>
        <v>MRC</v>
      </c>
      <c r="C1178" s="63" t="str">
        <f>VLOOKUP(MID(E1178,1,4),Sheet1!B$2:H$123,3,)</f>
        <v>TOURISM</v>
      </c>
      <c r="D1178" s="64" t="str">
        <f>VLOOKUP(B1178,project!A$2:D$101,2,)</f>
        <v xml:space="preserve">P-MUNICIPAL RUNNING COST                          </v>
      </c>
      <c r="E1178" s="63" t="s">
        <v>2657</v>
      </c>
      <c r="F1178" s="63" t="s">
        <v>103</v>
      </c>
      <c r="G1178" s="65">
        <v>248462</v>
      </c>
      <c r="H1178" s="65">
        <v>248463</v>
      </c>
      <c r="I1178" s="66">
        <f>ROUND(IF(ISERROR(VLOOKUP(CONCATENATE(E1178," Total"),[1]salbud19!$E$6:$S$5588,15,)=TRUE),0,VLOOKUP(CONCATENATE(E1178," Total"),[1]salbud19!$E$6:$S$5588,15,)),0)</f>
        <v>248462</v>
      </c>
      <c r="J1178" s="66">
        <f t="shared" si="164"/>
        <v>261630</v>
      </c>
      <c r="K1178" s="66">
        <f t="shared" si="164"/>
        <v>275496</v>
      </c>
      <c r="L1178" s="62">
        <v>0</v>
      </c>
      <c r="M1178" s="62">
        <v>0</v>
      </c>
      <c r="N1178" s="62">
        <v>144936.4</v>
      </c>
      <c r="O1178" s="62"/>
      <c r="P1178" s="62">
        <v>103526.6</v>
      </c>
      <c r="Q1178" s="62">
        <v>58.33</v>
      </c>
      <c r="R1178" s="62">
        <v>47</v>
      </c>
      <c r="S1178" s="62">
        <v>4714</v>
      </c>
      <c r="T1178" s="62">
        <v>2110340</v>
      </c>
      <c r="U1178" s="65">
        <v>144936.4</v>
      </c>
      <c r="V1178" s="65"/>
      <c r="W1178" s="65">
        <v>1</v>
      </c>
      <c r="X1178" s="65">
        <v>0</v>
      </c>
      <c r="Y1178" s="62">
        <v>0</v>
      </c>
      <c r="Z1178" s="62">
        <v>0</v>
      </c>
      <c r="AA1178" s="62">
        <v>0</v>
      </c>
      <c r="AB1178" s="62">
        <v>0</v>
      </c>
      <c r="AC1178" s="62">
        <v>20705.2</v>
      </c>
      <c r="AD1178" s="62">
        <v>0</v>
      </c>
      <c r="AE1178" s="62">
        <v>0</v>
      </c>
      <c r="AF1178" s="62">
        <v>0</v>
      </c>
      <c r="AG1178" s="62"/>
      <c r="AH1178" s="62"/>
      <c r="AI1178" s="62"/>
      <c r="AJ1178" s="62"/>
    </row>
    <row r="1179" spans="1:36" outlineLevel="2" x14ac:dyDescent="0.3">
      <c r="A1179" s="62" t="s">
        <v>583</v>
      </c>
      <c r="B1179" s="62" t="str">
        <f t="shared" si="163"/>
        <v>MRC</v>
      </c>
      <c r="C1179" s="63" t="str">
        <f>VLOOKUP(MID(E1179,1,4),Sheet1!B$2:H$123,3,)</f>
        <v>TOURISM</v>
      </c>
      <c r="D1179" s="64" t="str">
        <f>VLOOKUP(B1179,project!A$2:D$101,2,)</f>
        <v xml:space="preserve">P-MUNICIPAL RUNNING COST                          </v>
      </c>
      <c r="E1179" s="63" t="s">
        <v>2658</v>
      </c>
      <c r="F1179" s="63" t="s">
        <v>106</v>
      </c>
      <c r="G1179" s="65">
        <v>369</v>
      </c>
      <c r="H1179" s="65">
        <v>396</v>
      </c>
      <c r="I1179" s="66">
        <f>IF(ISERROR(VLOOKUP(CONCATENATE(E1179," Total"),[1]salbud19!$E$6:$S$5588,15,)=TRUE),0,VLOOKUP(CONCATENATE(E1179," Total"),[1]salbud19!$E$6:$S$5588,15,))</f>
        <v>396</v>
      </c>
      <c r="J1179" s="66">
        <f t="shared" si="164"/>
        <v>417</v>
      </c>
      <c r="K1179" s="66">
        <f t="shared" si="164"/>
        <v>439</v>
      </c>
      <c r="L1179" s="62">
        <v>0</v>
      </c>
      <c r="M1179" s="62">
        <v>0</v>
      </c>
      <c r="N1179" s="62">
        <v>231</v>
      </c>
      <c r="O1179" s="62"/>
      <c r="P1179" s="62">
        <v>165</v>
      </c>
      <c r="Q1179" s="62">
        <v>58.33</v>
      </c>
      <c r="R1179" s="62">
        <v>47</v>
      </c>
      <c r="S1179" s="62">
        <v>4714</v>
      </c>
      <c r="T1179" s="62">
        <v>2130010</v>
      </c>
      <c r="U1179" s="65">
        <v>231</v>
      </c>
      <c r="V1179" s="65"/>
      <c r="W1179" s="65">
        <v>27</v>
      </c>
      <c r="X1179" s="65">
        <v>0</v>
      </c>
      <c r="Y1179" s="62">
        <v>0</v>
      </c>
      <c r="Z1179" s="62">
        <v>0</v>
      </c>
      <c r="AA1179" s="62">
        <v>0</v>
      </c>
      <c r="AB1179" s="62">
        <v>0</v>
      </c>
      <c r="AC1179" s="62">
        <v>33</v>
      </c>
      <c r="AD1179" s="62">
        <v>0</v>
      </c>
      <c r="AE1179" s="62">
        <v>0</v>
      </c>
      <c r="AF1179" s="62">
        <v>0</v>
      </c>
      <c r="AG1179" s="62"/>
      <c r="AH1179" s="62"/>
      <c r="AI1179" s="62"/>
      <c r="AJ1179" s="62"/>
    </row>
    <row r="1180" spans="1:36" outlineLevel="2" x14ac:dyDescent="0.3">
      <c r="A1180" s="62" t="s">
        <v>583</v>
      </c>
      <c r="B1180" s="62" t="str">
        <f t="shared" si="163"/>
        <v>MRC</v>
      </c>
      <c r="C1180" s="63" t="str">
        <f>VLOOKUP(MID(E1180,1,4),Sheet1!B$2:H$123,3,)</f>
        <v>TOURISM</v>
      </c>
      <c r="D1180" s="64" t="str">
        <f>VLOOKUP(B1180,project!A$2:D$101,2,)</f>
        <v xml:space="preserve">P-MUNICIPAL RUNNING COST                          </v>
      </c>
      <c r="E1180" s="63" t="s">
        <v>2659</v>
      </c>
      <c r="F1180" s="63" t="s">
        <v>107</v>
      </c>
      <c r="G1180" s="65">
        <v>32584</v>
      </c>
      <c r="H1180" s="65">
        <v>32483</v>
      </c>
      <c r="I1180" s="66">
        <f>ROUND(IF(ISERROR(VLOOKUP(CONCATENATE(E1180," Total"),[1]salbud19!$E$6:$S$5588,15,)=TRUE),0,VLOOKUP(CONCATENATE(E1180," Total"),[1]salbud19!$E$6:$S$5588,15,)),0)</f>
        <v>34431</v>
      </c>
      <c r="J1180" s="66">
        <f t="shared" si="164"/>
        <v>36256</v>
      </c>
      <c r="K1180" s="66">
        <f t="shared" si="164"/>
        <v>38178</v>
      </c>
      <c r="L1180" s="62">
        <v>0</v>
      </c>
      <c r="M1180" s="62">
        <v>0</v>
      </c>
      <c r="N1180" s="62">
        <v>18947.740000000002</v>
      </c>
      <c r="O1180" s="62"/>
      <c r="P1180" s="62">
        <v>13535.26</v>
      </c>
      <c r="Q1180" s="62">
        <v>58.33</v>
      </c>
      <c r="R1180" s="62">
        <v>47</v>
      </c>
      <c r="S1180" s="62">
        <v>4714</v>
      </c>
      <c r="T1180" s="62">
        <v>2130100</v>
      </c>
      <c r="U1180" s="65">
        <v>18947.740000000002</v>
      </c>
      <c r="V1180" s="65"/>
      <c r="W1180" s="65">
        <v>0</v>
      </c>
      <c r="X1180" s="65">
        <v>-101</v>
      </c>
      <c r="Y1180" s="62">
        <v>0</v>
      </c>
      <c r="Z1180" s="62">
        <v>0</v>
      </c>
      <c r="AA1180" s="62">
        <v>0</v>
      </c>
      <c r="AB1180" s="62">
        <v>0</v>
      </c>
      <c r="AC1180" s="62">
        <v>2706.82</v>
      </c>
      <c r="AD1180" s="62">
        <v>0</v>
      </c>
      <c r="AE1180" s="62">
        <v>0</v>
      </c>
      <c r="AF1180" s="62">
        <v>0</v>
      </c>
      <c r="AG1180" s="62"/>
      <c r="AH1180" s="62"/>
      <c r="AI1180" s="62"/>
      <c r="AJ1180" s="62"/>
    </row>
    <row r="1181" spans="1:36" outlineLevel="2" x14ac:dyDescent="0.3">
      <c r="A1181" s="62" t="s">
        <v>583</v>
      </c>
      <c r="B1181" s="62" t="str">
        <f t="shared" si="163"/>
        <v>MRC</v>
      </c>
      <c r="C1181" s="63" t="str">
        <f>VLOOKUP(MID(E1181,1,4),Sheet1!B$2:H$123,3,)</f>
        <v>TOURISM</v>
      </c>
      <c r="D1181" s="64" t="str">
        <f>VLOOKUP(B1181,project!A$2:D$101,2,)</f>
        <v xml:space="preserve">P-MUNICIPAL RUNNING COST                          </v>
      </c>
      <c r="E1181" s="63" t="s">
        <v>2660</v>
      </c>
      <c r="F1181" s="63" t="s">
        <v>108</v>
      </c>
      <c r="G1181" s="65">
        <v>97444</v>
      </c>
      <c r="H1181" s="65">
        <v>100570</v>
      </c>
      <c r="I1181" s="66">
        <f>ROUND(IF(ISERROR(VLOOKUP(CONCATENATE(E1181," Total"),[1]salbud19!$E$6:$S$5588,15,)=TRUE),0,VLOOKUP(CONCATENATE(E1181," Total"),[1]salbud19!$E$6:$S$5588,15,)),0)</f>
        <v>102838</v>
      </c>
      <c r="J1181" s="66">
        <f t="shared" si="164"/>
        <v>108288</v>
      </c>
      <c r="K1181" s="66">
        <f t="shared" si="164"/>
        <v>114027</v>
      </c>
      <c r="L1181" s="62">
        <v>0</v>
      </c>
      <c r="M1181" s="62">
        <v>0</v>
      </c>
      <c r="N1181" s="62">
        <v>57719.35</v>
      </c>
      <c r="O1181" s="62"/>
      <c r="P1181" s="62">
        <v>42850.65</v>
      </c>
      <c r="Q1181" s="62">
        <v>57.39</v>
      </c>
      <c r="R1181" s="62">
        <v>47</v>
      </c>
      <c r="S1181" s="62">
        <v>4714</v>
      </c>
      <c r="T1181" s="62">
        <v>2130200</v>
      </c>
      <c r="U1181" s="65">
        <v>57719.35</v>
      </c>
      <c r="V1181" s="65"/>
      <c r="W1181" s="65">
        <v>3126</v>
      </c>
      <c r="X1181" s="65">
        <v>0</v>
      </c>
      <c r="Y1181" s="62">
        <v>0</v>
      </c>
      <c r="Z1181" s="62">
        <v>0</v>
      </c>
      <c r="AA1181" s="62">
        <v>0</v>
      </c>
      <c r="AB1181" s="62">
        <v>0</v>
      </c>
      <c r="AC1181" s="62">
        <v>8569.81</v>
      </c>
      <c r="AD1181" s="62">
        <v>0</v>
      </c>
      <c r="AE1181" s="62">
        <v>0</v>
      </c>
      <c r="AF1181" s="62">
        <v>0</v>
      </c>
      <c r="AG1181" s="62"/>
      <c r="AH1181" s="62"/>
      <c r="AI1181" s="62"/>
      <c r="AJ1181" s="62"/>
    </row>
    <row r="1182" spans="1:36" outlineLevel="2" x14ac:dyDescent="0.3">
      <c r="A1182" s="62" t="s">
        <v>583</v>
      </c>
      <c r="B1182" s="62" t="str">
        <f t="shared" si="163"/>
        <v>MRC</v>
      </c>
      <c r="C1182" s="63" t="str">
        <f>VLOOKUP(MID(E1182,1,4),Sheet1!B$2:H$123,3,)</f>
        <v>TOURISM</v>
      </c>
      <c r="D1182" s="64" t="str">
        <f>VLOOKUP(B1182,project!A$2:D$101,2,)</f>
        <v xml:space="preserve">P-MUNICIPAL RUNNING COST                          </v>
      </c>
      <c r="E1182" s="63" t="s">
        <v>2661</v>
      </c>
      <c r="F1182" s="63" t="s">
        <v>109</v>
      </c>
      <c r="G1182" s="65">
        <v>358427</v>
      </c>
      <c r="H1182" s="65">
        <v>357302</v>
      </c>
      <c r="I1182" s="66">
        <f>ROUND(IF(ISERROR(VLOOKUP(CONCATENATE(E1182," Total"),[1]salbud19!$E$6:$S$5588,15,)=TRUE),0,VLOOKUP(CONCATENATE(E1182," Total"),[1]salbud19!$E$6:$S$5588,15,)),0)</f>
        <v>378738</v>
      </c>
      <c r="J1182" s="66">
        <f t="shared" si="164"/>
        <v>398811</v>
      </c>
      <c r="K1182" s="66">
        <f t="shared" si="164"/>
        <v>419948</v>
      </c>
      <c r="L1182" s="62">
        <v>0</v>
      </c>
      <c r="M1182" s="62">
        <v>0</v>
      </c>
      <c r="N1182" s="62">
        <v>208425.14</v>
      </c>
      <c r="O1182" s="62"/>
      <c r="P1182" s="62">
        <v>148876.85999999999</v>
      </c>
      <c r="Q1182" s="62">
        <v>58.33</v>
      </c>
      <c r="R1182" s="62">
        <v>47</v>
      </c>
      <c r="S1182" s="62">
        <v>4714</v>
      </c>
      <c r="T1182" s="62">
        <v>2130300</v>
      </c>
      <c r="U1182" s="65">
        <v>208425.14</v>
      </c>
      <c r="V1182" s="65"/>
      <c r="W1182" s="65">
        <v>0</v>
      </c>
      <c r="X1182" s="65">
        <v>-1125</v>
      </c>
      <c r="Y1182" s="62">
        <v>0</v>
      </c>
      <c r="Z1182" s="62">
        <v>0</v>
      </c>
      <c r="AA1182" s="62">
        <v>0</v>
      </c>
      <c r="AB1182" s="62">
        <v>0</v>
      </c>
      <c r="AC1182" s="62">
        <v>29775.02</v>
      </c>
      <c r="AD1182" s="62">
        <v>0</v>
      </c>
      <c r="AE1182" s="62">
        <v>0</v>
      </c>
      <c r="AF1182" s="62">
        <v>0</v>
      </c>
      <c r="AG1182" s="62"/>
      <c r="AH1182" s="62"/>
      <c r="AI1182" s="62"/>
      <c r="AJ1182" s="62"/>
    </row>
    <row r="1183" spans="1:36" outlineLevel="2" x14ac:dyDescent="0.3">
      <c r="A1183" s="62" t="s">
        <v>583</v>
      </c>
      <c r="B1183" s="62" t="str">
        <f t="shared" si="163"/>
        <v>MRC</v>
      </c>
      <c r="C1183" s="63" t="str">
        <f>VLOOKUP(MID(E1183,1,4),Sheet1!B$2:H$123,3,)</f>
        <v>TOURISM</v>
      </c>
      <c r="D1183" s="64" t="str">
        <f>VLOOKUP(B1183,project!A$2:D$101,2,)</f>
        <v xml:space="preserve">P-MUNICIPAL RUNNING COST                          </v>
      </c>
      <c r="E1183" s="63" t="s">
        <v>2662</v>
      </c>
      <c r="F1183" s="63" t="s">
        <v>110</v>
      </c>
      <c r="G1183" s="65">
        <v>7139</v>
      </c>
      <c r="H1183" s="65">
        <v>7140</v>
      </c>
      <c r="I1183" s="66">
        <f>ROUND(IF(ISERROR(VLOOKUP(CONCATENATE(E1183," Total"),[1]salbud19!$E$6:$S$5588,15,)=TRUE),0,VLOOKUP(CONCATENATE(E1183," Total"),[1]salbud19!$E$6:$S$5588,15,)),0)</f>
        <v>7139</v>
      </c>
      <c r="J1183" s="66">
        <f t="shared" si="164"/>
        <v>7517</v>
      </c>
      <c r="K1183" s="66">
        <f t="shared" si="164"/>
        <v>7915</v>
      </c>
      <c r="L1183" s="62">
        <v>0</v>
      </c>
      <c r="M1183" s="62">
        <v>0</v>
      </c>
      <c r="N1183" s="62">
        <v>4164.16</v>
      </c>
      <c r="O1183" s="62"/>
      <c r="P1183" s="62">
        <v>2975.84</v>
      </c>
      <c r="Q1183" s="62">
        <v>58.32</v>
      </c>
      <c r="R1183" s="62">
        <v>47</v>
      </c>
      <c r="S1183" s="62">
        <v>4714</v>
      </c>
      <c r="T1183" s="62">
        <v>2130400</v>
      </c>
      <c r="U1183" s="65">
        <v>4164.16</v>
      </c>
      <c r="V1183" s="65"/>
      <c r="W1183" s="65">
        <v>1</v>
      </c>
      <c r="X1183" s="65">
        <v>0</v>
      </c>
      <c r="Y1183" s="62">
        <v>0</v>
      </c>
      <c r="Z1183" s="62">
        <v>0</v>
      </c>
      <c r="AA1183" s="62">
        <v>0</v>
      </c>
      <c r="AB1183" s="62">
        <v>0</v>
      </c>
      <c r="AC1183" s="62">
        <v>594.88</v>
      </c>
      <c r="AD1183" s="62">
        <v>0</v>
      </c>
      <c r="AE1183" s="62">
        <v>0</v>
      </c>
      <c r="AF1183" s="62">
        <v>0</v>
      </c>
      <c r="AG1183" s="62"/>
      <c r="AH1183" s="62"/>
      <c r="AI1183" s="62"/>
      <c r="AJ1183" s="62"/>
    </row>
    <row r="1184" spans="1:36" outlineLevel="2" x14ac:dyDescent="0.3">
      <c r="A1184" s="62" t="s">
        <v>583</v>
      </c>
      <c r="B1184" s="62" t="s">
        <v>3097</v>
      </c>
      <c r="C1184" s="63" t="str">
        <f>VLOOKUP(MID(E1184,1,4),Sheet1!B$2:H$123,3,)</f>
        <v>TOURISM</v>
      </c>
      <c r="D1184" s="64" t="str">
        <f>VLOOKUP(B1184,project!A$2:D$101,2,)</f>
        <v>TWS Tourism Projects</v>
      </c>
      <c r="E1184" s="63" t="s">
        <v>2663</v>
      </c>
      <c r="F1184" s="63" t="s">
        <v>169</v>
      </c>
      <c r="G1184" s="65">
        <v>1350000</v>
      </c>
      <c r="H1184" s="65">
        <v>350000</v>
      </c>
      <c r="I1184" s="66">
        <f>(H1184)</f>
        <v>350000</v>
      </c>
      <c r="J1184" s="66">
        <f t="shared" si="164"/>
        <v>368550</v>
      </c>
      <c r="K1184" s="66">
        <f t="shared" si="164"/>
        <v>388083</v>
      </c>
      <c r="L1184" s="62">
        <v>0</v>
      </c>
      <c r="M1184" s="62">
        <v>0</v>
      </c>
      <c r="N1184" s="62">
        <v>0</v>
      </c>
      <c r="O1184" s="62"/>
      <c r="P1184" s="62">
        <v>350000</v>
      </c>
      <c r="Q1184" s="62">
        <v>0</v>
      </c>
      <c r="R1184" s="62">
        <v>47</v>
      </c>
      <c r="S1184" s="62">
        <v>4714</v>
      </c>
      <c r="T1184" s="62">
        <v>2300120</v>
      </c>
      <c r="U1184" s="65">
        <v>0</v>
      </c>
      <c r="V1184" s="65"/>
      <c r="W1184" s="65">
        <v>0</v>
      </c>
      <c r="X1184" s="65">
        <v>-1000000</v>
      </c>
      <c r="Y1184" s="62">
        <v>0</v>
      </c>
      <c r="Z1184" s="62">
        <v>0</v>
      </c>
      <c r="AA1184" s="62">
        <v>0</v>
      </c>
      <c r="AB1184" s="62">
        <v>0</v>
      </c>
      <c r="AC1184" s="62">
        <v>0</v>
      </c>
      <c r="AD1184" s="62">
        <v>0</v>
      </c>
      <c r="AE1184" s="62">
        <v>0</v>
      </c>
      <c r="AF1184" s="62">
        <v>0</v>
      </c>
      <c r="AG1184" s="62"/>
      <c r="AH1184" s="62"/>
      <c r="AI1184" s="62"/>
      <c r="AJ1184" s="62"/>
    </row>
    <row r="1185" spans="1:36" outlineLevel="2" x14ac:dyDescent="0.3">
      <c r="A1185" s="62" t="s">
        <v>583</v>
      </c>
      <c r="B1185" s="62" t="s">
        <v>3102</v>
      </c>
      <c r="C1185" s="63" t="str">
        <f>VLOOKUP(MID(E1185,1,4),Sheet1!B$2:H$123,3,)</f>
        <v>TOURISM</v>
      </c>
      <c r="D1185" s="64" t="str">
        <f>VLOOKUP(B1185,project!A$2:D$101,2,)</f>
        <v>TWS Tourism Service Awareness Campaign</v>
      </c>
      <c r="E1185" s="63" t="s">
        <v>2664</v>
      </c>
      <c r="F1185" s="63" t="s">
        <v>170</v>
      </c>
      <c r="G1185" s="65">
        <v>50000</v>
      </c>
      <c r="H1185" s="65">
        <v>50000</v>
      </c>
      <c r="I1185" s="66">
        <f>(H1185)</f>
        <v>50000</v>
      </c>
      <c r="J1185" s="66">
        <f t="shared" si="164"/>
        <v>52650</v>
      </c>
      <c r="K1185" s="66">
        <f t="shared" si="164"/>
        <v>55440</v>
      </c>
      <c r="L1185" s="62">
        <v>0</v>
      </c>
      <c r="M1185" s="62">
        <v>0</v>
      </c>
      <c r="N1185" s="62">
        <v>0</v>
      </c>
      <c r="O1185" s="62"/>
      <c r="P1185" s="62">
        <v>50000</v>
      </c>
      <c r="Q1185" s="62">
        <v>0</v>
      </c>
      <c r="R1185" s="62">
        <v>47</v>
      </c>
      <c r="S1185" s="62">
        <v>4714</v>
      </c>
      <c r="T1185" s="62">
        <v>2300140</v>
      </c>
      <c r="U1185" s="65">
        <v>0</v>
      </c>
      <c r="V1185" s="65"/>
      <c r="W1185" s="65">
        <v>0</v>
      </c>
      <c r="X1185" s="65">
        <v>0</v>
      </c>
      <c r="Y1185" s="62">
        <v>0</v>
      </c>
      <c r="Z1185" s="62">
        <v>0</v>
      </c>
      <c r="AA1185" s="62">
        <v>0</v>
      </c>
      <c r="AB1185" s="62">
        <v>0</v>
      </c>
      <c r="AC1185" s="62">
        <v>0</v>
      </c>
      <c r="AD1185" s="62">
        <v>0</v>
      </c>
      <c r="AE1185" s="62">
        <v>0</v>
      </c>
      <c r="AF1185" s="62">
        <v>0</v>
      </c>
      <c r="AG1185" s="62"/>
      <c r="AH1185" s="62"/>
      <c r="AI1185" s="62"/>
      <c r="AJ1185" s="62"/>
    </row>
    <row r="1186" spans="1:36" outlineLevel="2" x14ac:dyDescent="0.3">
      <c r="A1186" s="62" t="s">
        <v>583</v>
      </c>
      <c r="B1186" s="62" t="str">
        <f>MID(E1186,14,3)</f>
        <v>MRC</v>
      </c>
      <c r="C1186" s="63" t="str">
        <f>VLOOKUP(MID(E1186,1,4),Sheet1!B$2:H$123,3,)</f>
        <v>TOURISM</v>
      </c>
      <c r="D1186" s="64" t="str">
        <f>VLOOKUP(B1186,project!A$2:D$101,2,)</f>
        <v xml:space="preserve">P-MUNICIPAL RUNNING COST                          </v>
      </c>
      <c r="E1186" s="63" t="s">
        <v>2665</v>
      </c>
      <c r="F1186" s="63" t="s">
        <v>173</v>
      </c>
      <c r="G1186" s="65">
        <v>25000</v>
      </c>
      <c r="H1186" s="65">
        <v>0</v>
      </c>
      <c r="I1186" s="66">
        <f>(H1186)</f>
        <v>0</v>
      </c>
      <c r="J1186" s="66">
        <f t="shared" si="164"/>
        <v>0</v>
      </c>
      <c r="K1186" s="66">
        <f t="shared" si="164"/>
        <v>0</v>
      </c>
      <c r="L1186" s="62">
        <v>0</v>
      </c>
      <c r="M1186" s="62">
        <v>0</v>
      </c>
      <c r="N1186" s="62">
        <v>0</v>
      </c>
      <c r="O1186" s="62"/>
      <c r="P1186" s="62">
        <v>0</v>
      </c>
      <c r="Q1186" s="62">
        <v>0</v>
      </c>
      <c r="R1186" s="62">
        <v>47</v>
      </c>
      <c r="S1186" s="62">
        <v>4714</v>
      </c>
      <c r="T1186" s="62">
        <v>2300180</v>
      </c>
      <c r="U1186" s="65">
        <v>0</v>
      </c>
      <c r="V1186" s="65"/>
      <c r="W1186" s="65">
        <v>0</v>
      </c>
      <c r="X1186" s="65">
        <v>-25000</v>
      </c>
      <c r="Y1186" s="62">
        <v>0</v>
      </c>
      <c r="Z1186" s="62">
        <v>0</v>
      </c>
      <c r="AA1186" s="62">
        <v>0</v>
      </c>
      <c r="AB1186" s="62">
        <v>0</v>
      </c>
      <c r="AC1186" s="62">
        <v>0</v>
      </c>
      <c r="AD1186" s="62">
        <v>0</v>
      </c>
      <c r="AE1186" s="62">
        <v>0</v>
      </c>
      <c r="AF1186" s="62">
        <v>0</v>
      </c>
      <c r="AG1186" s="62"/>
      <c r="AH1186" s="62"/>
      <c r="AI1186" s="62"/>
      <c r="AJ1186" s="62"/>
    </row>
    <row r="1187" spans="1:36" outlineLevel="2" x14ac:dyDescent="0.3">
      <c r="A1187" s="62" t="s">
        <v>583</v>
      </c>
      <c r="B1187" s="62" t="str">
        <f>MID(E1187,14,3)</f>
        <v>MRC</v>
      </c>
      <c r="C1187" s="63" t="str">
        <f>VLOOKUP(MID(E1187,1,4),Sheet1!B$2:H$123,3,)</f>
        <v>TOURISM</v>
      </c>
      <c r="D1187" s="64" t="str">
        <f>VLOOKUP(B1187,project!A$2:D$101,2,)</f>
        <v xml:space="preserve">P-MUNICIPAL RUNNING COST                          </v>
      </c>
      <c r="E1187" s="63" t="s">
        <v>2666</v>
      </c>
      <c r="F1187" s="63" t="s">
        <v>178</v>
      </c>
      <c r="G1187" s="65">
        <v>24564</v>
      </c>
      <c r="H1187" s="65">
        <v>24564</v>
      </c>
      <c r="I1187" s="66">
        <f>(H1187)</f>
        <v>24564</v>
      </c>
      <c r="J1187" s="66">
        <f t="shared" si="164"/>
        <v>25866</v>
      </c>
      <c r="K1187" s="66">
        <f t="shared" si="164"/>
        <v>27237</v>
      </c>
      <c r="L1187" s="62">
        <v>0</v>
      </c>
      <c r="M1187" s="62">
        <v>0</v>
      </c>
      <c r="N1187" s="62">
        <v>13180.98</v>
      </c>
      <c r="O1187" s="62"/>
      <c r="P1187" s="62">
        <v>11383.02</v>
      </c>
      <c r="Q1187" s="62">
        <v>53.65</v>
      </c>
      <c r="R1187" s="62">
        <v>47</v>
      </c>
      <c r="S1187" s="62">
        <v>4714</v>
      </c>
      <c r="T1187" s="62">
        <v>2301100</v>
      </c>
      <c r="U1187" s="65">
        <v>13180.98</v>
      </c>
      <c r="V1187" s="65"/>
      <c r="W1187" s="65">
        <v>0</v>
      </c>
      <c r="X1187" s="65">
        <v>0</v>
      </c>
      <c r="Y1187" s="62">
        <v>0</v>
      </c>
      <c r="Z1187" s="62">
        <v>0</v>
      </c>
      <c r="AA1187" s="62">
        <v>0</v>
      </c>
      <c r="AB1187" s="62">
        <v>0</v>
      </c>
      <c r="AC1187" s="62">
        <v>2000</v>
      </c>
      <c r="AD1187" s="62">
        <v>0</v>
      </c>
      <c r="AE1187" s="62">
        <v>0</v>
      </c>
      <c r="AF1187" s="62">
        <v>0</v>
      </c>
      <c r="AG1187" s="62"/>
      <c r="AH1187" s="62"/>
      <c r="AI1187" s="62"/>
      <c r="AJ1187" s="62"/>
    </row>
    <row r="1188" spans="1:36" outlineLevel="2" x14ac:dyDescent="0.3">
      <c r="A1188" s="62" t="s">
        <v>583</v>
      </c>
      <c r="B1188" s="62" t="str">
        <f>MID(E1188,14,3)</f>
        <v>MRC</v>
      </c>
      <c r="C1188" s="63" t="str">
        <f>VLOOKUP(MID(E1188,1,4),Sheet1!B$2:H$123,3,)</f>
        <v>TOURISM</v>
      </c>
      <c r="D1188" s="64" t="str">
        <f>VLOOKUP(B1188,project!A$2:D$101,2,)</f>
        <v xml:space="preserve">P-MUNICIPAL RUNNING COST                          </v>
      </c>
      <c r="E1188" s="63" t="s">
        <v>2667</v>
      </c>
      <c r="F1188" s="63" t="s">
        <v>195</v>
      </c>
      <c r="G1188" s="65">
        <v>150000</v>
      </c>
      <c r="H1188" s="65">
        <v>75000</v>
      </c>
      <c r="I1188" s="66">
        <f>(H1188)</f>
        <v>75000</v>
      </c>
      <c r="J1188" s="66">
        <f t="shared" si="164"/>
        <v>78975</v>
      </c>
      <c r="K1188" s="66">
        <f t="shared" si="164"/>
        <v>83161</v>
      </c>
      <c r="L1188" s="62">
        <v>0</v>
      </c>
      <c r="M1188" s="62">
        <v>0</v>
      </c>
      <c r="N1188" s="62">
        <v>0</v>
      </c>
      <c r="O1188" s="62"/>
      <c r="P1188" s="62">
        <v>75000</v>
      </c>
      <c r="Q1188" s="62">
        <v>0</v>
      </c>
      <c r="R1188" s="62">
        <v>47</v>
      </c>
      <c r="S1188" s="62">
        <v>4714</v>
      </c>
      <c r="T1188" s="62">
        <v>2304510</v>
      </c>
      <c r="U1188" s="65">
        <v>0</v>
      </c>
      <c r="V1188" s="65"/>
      <c r="W1188" s="65">
        <v>0</v>
      </c>
      <c r="X1188" s="65">
        <v>-75000</v>
      </c>
      <c r="Y1188" s="62">
        <v>0</v>
      </c>
      <c r="Z1188" s="62">
        <v>0</v>
      </c>
      <c r="AA1188" s="62">
        <v>0</v>
      </c>
      <c r="AB1188" s="62">
        <v>0</v>
      </c>
      <c r="AC1188" s="62">
        <v>0</v>
      </c>
      <c r="AD1188" s="62">
        <v>0</v>
      </c>
      <c r="AE1188" s="62">
        <v>0</v>
      </c>
      <c r="AF1188" s="62">
        <v>0</v>
      </c>
      <c r="AG1188" s="62"/>
      <c r="AH1188" s="62"/>
      <c r="AI1188" s="62"/>
      <c r="AJ1188" s="62"/>
    </row>
    <row r="1189" spans="1:36" outlineLevel="2" x14ac:dyDescent="0.3">
      <c r="A1189" s="62" t="s">
        <v>583</v>
      </c>
      <c r="B1189" s="62" t="str">
        <f>MID(E1189,14,3)</f>
        <v>MRC</v>
      </c>
      <c r="C1189" s="63" t="str">
        <f>VLOOKUP(MID(E1189,1,4),Sheet1!B$2:H$123,3,)</f>
        <v>TOURISM</v>
      </c>
      <c r="D1189" s="64" t="str">
        <f>VLOOKUP(B1189,project!A$2:D$101,2,)</f>
        <v xml:space="preserve">P-MUNICIPAL RUNNING COST                          </v>
      </c>
      <c r="E1189" s="63" t="s">
        <v>2668</v>
      </c>
      <c r="F1189" s="63" t="s">
        <v>198</v>
      </c>
      <c r="G1189" s="65">
        <v>19738</v>
      </c>
      <c r="H1189" s="65">
        <v>20080</v>
      </c>
      <c r="I1189" s="66">
        <f>ROUND(IF(ISERROR(VLOOKUP(CONCATENATE(E1189," Total"),[1]salbud19!$E$6:$S$5588,15,)=TRUE),0,VLOOKUP(CONCATENATE(E1189," Total"),[1]salbud19!$E$6:$S$5588,15,)),0)</f>
        <v>20748</v>
      </c>
      <c r="J1189" s="66">
        <f t="shared" si="164"/>
        <v>21848</v>
      </c>
      <c r="K1189" s="66">
        <f t="shared" si="164"/>
        <v>23006</v>
      </c>
      <c r="L1189" s="62">
        <v>0</v>
      </c>
      <c r="M1189" s="62">
        <v>0</v>
      </c>
      <c r="N1189" s="62">
        <v>12023.61</v>
      </c>
      <c r="O1189" s="62"/>
      <c r="P1189" s="62">
        <v>8056.39</v>
      </c>
      <c r="Q1189" s="62">
        <v>59.87</v>
      </c>
      <c r="R1189" s="62">
        <v>47</v>
      </c>
      <c r="S1189" s="62">
        <v>4714</v>
      </c>
      <c r="T1189" s="62">
        <v>2305410</v>
      </c>
      <c r="U1189" s="65">
        <v>12023.61</v>
      </c>
      <c r="V1189" s="65"/>
      <c r="W1189" s="65">
        <v>342</v>
      </c>
      <c r="X1189" s="65">
        <v>0</v>
      </c>
      <c r="Y1189" s="62">
        <v>0</v>
      </c>
      <c r="Z1189" s="62">
        <v>0</v>
      </c>
      <c r="AA1189" s="62">
        <v>0</v>
      </c>
      <c r="AB1189" s="62">
        <v>0</v>
      </c>
      <c r="AC1189" s="62">
        <v>1533.88</v>
      </c>
      <c r="AD1189" s="62">
        <v>0</v>
      </c>
      <c r="AE1189" s="62">
        <v>0</v>
      </c>
      <c r="AF1189" s="62">
        <v>0</v>
      </c>
      <c r="AG1189" s="62"/>
      <c r="AH1189" s="62"/>
      <c r="AI1189" s="62"/>
      <c r="AJ1189" s="62"/>
    </row>
    <row r="1190" spans="1:36" s="30" customFormat="1" outlineLevel="1" x14ac:dyDescent="0.3">
      <c r="A1190" s="72"/>
      <c r="B1190" s="72"/>
      <c r="C1190" s="73" t="s">
        <v>3557</v>
      </c>
      <c r="D1190" s="59"/>
      <c r="E1190" s="73"/>
      <c r="F1190" s="73"/>
      <c r="G1190" s="74">
        <f>SUBTOTAL(9,G1175:G1189)</f>
        <v>4155419</v>
      </c>
      <c r="H1190" s="74">
        <f>SUBTOTAL(9,H1175:H1189)</f>
        <v>3054111</v>
      </c>
      <c r="I1190" s="75">
        <f>SUBTOTAL(9,I1175:I1189)</f>
        <v>3185993</v>
      </c>
      <c r="J1190" s="75">
        <f>SUBTOTAL(9,J1175:J1189)</f>
        <v>3354850</v>
      </c>
      <c r="K1190" s="75">
        <f>SUBTOTAL(9,K1175:K1189)</f>
        <v>3532655</v>
      </c>
      <c r="L1190" s="72"/>
      <c r="M1190" s="72"/>
      <c r="N1190" s="72"/>
      <c r="O1190" s="72"/>
      <c r="P1190" s="72"/>
      <c r="Q1190" s="72"/>
      <c r="R1190" s="72"/>
      <c r="S1190" s="72"/>
      <c r="T1190" s="72"/>
      <c r="U1190" s="74"/>
      <c r="V1190" s="74"/>
      <c r="W1190" s="74"/>
      <c r="X1190" s="74"/>
      <c r="Y1190" s="72"/>
      <c r="Z1190" s="72"/>
      <c r="AA1190" s="72"/>
      <c r="AB1190" s="72"/>
      <c r="AC1190" s="72"/>
      <c r="AD1190" s="72"/>
      <c r="AE1190" s="72"/>
      <c r="AF1190" s="72"/>
      <c r="AG1190" s="72"/>
      <c r="AH1190" s="72"/>
      <c r="AI1190" s="72"/>
      <c r="AJ1190" s="72"/>
    </row>
    <row r="1191" spans="1:36" outlineLevel="2" x14ac:dyDescent="0.3">
      <c r="A1191" s="62" t="s">
        <v>583</v>
      </c>
      <c r="B1191" s="62" t="str">
        <f t="shared" ref="B1191:B1202" si="165">MID(E1191,14,3)</f>
        <v>MRC</v>
      </c>
      <c r="C1191" s="63" t="str">
        <f>VLOOKUP(MID(E1191,1,4),Sheet1!B$2:H$123,3,)</f>
        <v>HOUSING</v>
      </c>
      <c r="D1191" s="64" t="str">
        <f>VLOOKUP(B1191,project!A$2:D$101,2,)</f>
        <v xml:space="preserve">P-MUNICIPAL RUNNING COST                          </v>
      </c>
      <c r="E1191" s="63" t="s">
        <v>2675</v>
      </c>
      <c r="F1191" s="63" t="s">
        <v>98</v>
      </c>
      <c r="G1191" s="65">
        <v>1637566</v>
      </c>
      <c r="H1191" s="65">
        <v>890484</v>
      </c>
      <c r="I1191" s="66">
        <f>ROUND(IF(ISERROR(VLOOKUP(CONCATENATE(E1191," Total"),[1]salbud19!$E$6:$S$5588,15,)=TRUE),0,VLOOKUP(CONCATENATE(E1191," Total"),[1]salbud19!$E$6:$S$5588,15,)),0)</f>
        <v>943913</v>
      </c>
      <c r="J1191" s="66">
        <f t="shared" ref="J1191:K1202" si="166">ROUND(SUM(I1191*5.3%)+I1191,0)</f>
        <v>993940</v>
      </c>
      <c r="K1191" s="66">
        <f t="shared" si="166"/>
        <v>1046619</v>
      </c>
      <c r="L1191" s="62">
        <v>0</v>
      </c>
      <c r="M1191" s="62">
        <v>0</v>
      </c>
      <c r="N1191" s="62">
        <v>519449</v>
      </c>
      <c r="O1191" s="62"/>
      <c r="P1191" s="62">
        <v>371035</v>
      </c>
      <c r="Q1191" s="62">
        <v>58.33</v>
      </c>
      <c r="R1191" s="62">
        <v>47</v>
      </c>
      <c r="S1191" s="62">
        <v>4715</v>
      </c>
      <c r="T1191" s="62">
        <v>2110010</v>
      </c>
      <c r="U1191" s="65">
        <v>519449</v>
      </c>
      <c r="V1191" s="65"/>
      <c r="W1191" s="65">
        <v>0</v>
      </c>
      <c r="X1191" s="65">
        <v>-747082</v>
      </c>
      <c r="Y1191" s="62">
        <v>0</v>
      </c>
      <c r="Z1191" s="62">
        <v>0</v>
      </c>
      <c r="AA1191" s="62">
        <v>0</v>
      </c>
      <c r="AB1191" s="62">
        <v>0</v>
      </c>
      <c r="AC1191" s="62">
        <v>74207</v>
      </c>
      <c r="AD1191" s="62">
        <v>0</v>
      </c>
      <c r="AE1191" s="62">
        <v>0</v>
      </c>
      <c r="AF1191" s="62">
        <v>0</v>
      </c>
      <c r="AG1191" s="62"/>
      <c r="AH1191" s="62"/>
      <c r="AI1191" s="62"/>
      <c r="AJ1191" s="62"/>
    </row>
    <row r="1192" spans="1:36" outlineLevel="2" x14ac:dyDescent="0.3">
      <c r="A1192" s="62" t="s">
        <v>583</v>
      </c>
      <c r="B1192" s="62" t="str">
        <f t="shared" si="165"/>
        <v>MRC</v>
      </c>
      <c r="C1192" s="63" t="str">
        <f>VLOOKUP(MID(E1192,1,4),Sheet1!B$2:H$123,3,)</f>
        <v>HOUSING</v>
      </c>
      <c r="D1192" s="64" t="str">
        <f>VLOOKUP(B1192,project!A$2:D$101,2,)</f>
        <v xml:space="preserve">P-MUNICIPAL RUNNING COST                          </v>
      </c>
      <c r="E1192" s="63" t="s">
        <v>2676</v>
      </c>
      <c r="F1192" s="63" t="s">
        <v>99</v>
      </c>
      <c r="G1192" s="65">
        <v>67101</v>
      </c>
      <c r="H1192" s="65">
        <v>74207</v>
      </c>
      <c r="I1192" s="66">
        <f>ROUND(IF(ISERROR(VLOOKUP(CONCATENATE(E1192," Total"),[1]salbud19!$E$6:$S$5588,15,)=TRUE),0,VLOOKUP(CONCATENATE(E1192," Total"),[1]salbud19!$E$6:$S$5588,15,)),0)</f>
        <v>78659</v>
      </c>
      <c r="J1192" s="66">
        <f t="shared" si="166"/>
        <v>82828</v>
      </c>
      <c r="K1192" s="66">
        <f t="shared" si="166"/>
        <v>87218</v>
      </c>
      <c r="L1192" s="62">
        <v>0</v>
      </c>
      <c r="M1192" s="62">
        <v>0</v>
      </c>
      <c r="N1192" s="62">
        <v>33445</v>
      </c>
      <c r="O1192" s="62"/>
      <c r="P1192" s="62">
        <v>40762</v>
      </c>
      <c r="Q1192" s="62">
        <v>45.06</v>
      </c>
      <c r="R1192" s="62">
        <v>47</v>
      </c>
      <c r="S1192" s="62">
        <v>4715</v>
      </c>
      <c r="T1192" s="62">
        <v>2110100</v>
      </c>
      <c r="U1192" s="65">
        <v>33445</v>
      </c>
      <c r="V1192" s="65"/>
      <c r="W1192" s="65">
        <v>7106</v>
      </c>
      <c r="X1192" s="65">
        <v>0</v>
      </c>
      <c r="Y1192" s="62">
        <v>0</v>
      </c>
      <c r="Z1192" s="62">
        <v>0</v>
      </c>
      <c r="AA1192" s="62">
        <v>0</v>
      </c>
      <c r="AB1192" s="62">
        <v>0</v>
      </c>
      <c r="AC1192" s="62">
        <v>40762</v>
      </c>
      <c r="AD1192" s="62">
        <v>0</v>
      </c>
      <c r="AE1192" s="62">
        <v>0</v>
      </c>
      <c r="AF1192" s="62">
        <v>0</v>
      </c>
      <c r="AG1192" s="62"/>
      <c r="AH1192" s="62"/>
      <c r="AI1192" s="62"/>
      <c r="AJ1192" s="62"/>
    </row>
    <row r="1193" spans="1:36" outlineLevel="2" x14ac:dyDescent="0.3">
      <c r="A1193" s="62" t="s">
        <v>583</v>
      </c>
      <c r="B1193" s="62" t="str">
        <f t="shared" si="165"/>
        <v>MRC</v>
      </c>
      <c r="C1193" s="63" t="str">
        <f>VLOOKUP(MID(E1193,1,4),Sheet1!B$2:H$123,3,)</f>
        <v>HOUSING</v>
      </c>
      <c r="D1193" s="64" t="str">
        <f>VLOOKUP(B1193,project!A$2:D$101,2,)</f>
        <v xml:space="preserve">P-MUNICIPAL RUNNING COST                          </v>
      </c>
      <c r="E1193" s="63" t="s">
        <v>2677</v>
      </c>
      <c r="F1193" s="63" t="s">
        <v>101</v>
      </c>
      <c r="G1193" s="65">
        <v>8904</v>
      </c>
      <c r="H1193" s="65">
        <v>0</v>
      </c>
      <c r="I1193" s="66">
        <f>ROUND(IF(ISERROR(VLOOKUP(CONCATENATE(E1193," Total"),[1]salbud19!$E$6:$S$5588,15,)=TRUE),0,VLOOKUP(CONCATENATE(E1193," Total"),[1]salbud19!$E$6:$S$5588,15,)),0)</f>
        <v>0</v>
      </c>
      <c r="J1193" s="66">
        <f t="shared" si="166"/>
        <v>0</v>
      </c>
      <c r="K1193" s="66">
        <f t="shared" si="166"/>
        <v>0</v>
      </c>
      <c r="L1193" s="62">
        <v>0</v>
      </c>
      <c r="M1193" s="62">
        <v>0</v>
      </c>
      <c r="N1193" s="62">
        <v>0</v>
      </c>
      <c r="O1193" s="62"/>
      <c r="P1193" s="62">
        <v>0</v>
      </c>
      <c r="Q1193" s="62">
        <v>0</v>
      </c>
      <c r="R1193" s="62">
        <v>47</v>
      </c>
      <c r="S1193" s="62">
        <v>4715</v>
      </c>
      <c r="T1193" s="62">
        <v>2110260</v>
      </c>
      <c r="U1193" s="65">
        <v>0</v>
      </c>
      <c r="V1193" s="65"/>
      <c r="W1193" s="65">
        <v>0</v>
      </c>
      <c r="X1193" s="65">
        <v>-8904</v>
      </c>
      <c r="Y1193" s="62">
        <v>0</v>
      </c>
      <c r="Z1193" s="62">
        <v>0</v>
      </c>
      <c r="AA1193" s="62">
        <v>0</v>
      </c>
      <c r="AB1193" s="62">
        <v>0</v>
      </c>
      <c r="AC1193" s="62">
        <v>0</v>
      </c>
      <c r="AD1193" s="62">
        <v>0</v>
      </c>
      <c r="AE1193" s="62">
        <v>0</v>
      </c>
      <c r="AF1193" s="62">
        <v>0</v>
      </c>
      <c r="AG1193" s="62"/>
      <c r="AH1193" s="62"/>
      <c r="AI1193" s="62"/>
      <c r="AJ1193" s="62"/>
    </row>
    <row r="1194" spans="1:36" outlineLevel="2" x14ac:dyDescent="0.3">
      <c r="A1194" s="62" t="s">
        <v>583</v>
      </c>
      <c r="B1194" s="62" t="str">
        <f t="shared" si="165"/>
        <v>MRC</v>
      </c>
      <c r="C1194" s="63" t="str">
        <f>VLOOKUP(MID(E1194,1,4),Sheet1!B$2:H$123,3,)</f>
        <v>HOUSING</v>
      </c>
      <c r="D1194" s="64" t="str">
        <f>VLOOKUP(B1194,project!A$2:D$101,2,)</f>
        <v xml:space="preserve">P-MUNICIPAL RUNNING COST                          </v>
      </c>
      <c r="E1194" s="63" t="s">
        <v>2678</v>
      </c>
      <c r="F1194" s="63" t="s">
        <v>103</v>
      </c>
      <c r="G1194" s="65">
        <v>0</v>
      </c>
      <c r="H1194" s="65">
        <v>152052</v>
      </c>
      <c r="I1194" s="66">
        <f>ROUND(IF(ISERROR(VLOOKUP(CONCATENATE(E1194," Total"),[1]salbud19!$E$6:$S$5588,15,)=TRUE),0,VLOOKUP(CONCATENATE(E1194," Total"),[1]salbud19!$E$6:$S$5588,15,)),0)</f>
        <v>152052</v>
      </c>
      <c r="J1194" s="66">
        <f t="shared" si="166"/>
        <v>160111</v>
      </c>
      <c r="K1194" s="66">
        <f t="shared" si="166"/>
        <v>168597</v>
      </c>
      <c r="L1194" s="62">
        <v>0</v>
      </c>
      <c r="M1194" s="62">
        <v>0</v>
      </c>
      <c r="N1194" s="62">
        <v>88697</v>
      </c>
      <c r="O1194" s="62"/>
      <c r="P1194" s="62">
        <v>63355</v>
      </c>
      <c r="Q1194" s="62">
        <v>58.33</v>
      </c>
      <c r="R1194" s="62">
        <v>47</v>
      </c>
      <c r="S1194" s="62">
        <v>4715</v>
      </c>
      <c r="T1194" s="62">
        <v>2110340</v>
      </c>
      <c r="U1194" s="65">
        <v>88697</v>
      </c>
      <c r="V1194" s="65"/>
      <c r="W1194" s="65">
        <v>152052</v>
      </c>
      <c r="X1194" s="65">
        <v>0</v>
      </c>
      <c r="Y1194" s="62">
        <v>0</v>
      </c>
      <c r="Z1194" s="62">
        <v>0</v>
      </c>
      <c r="AA1194" s="62">
        <v>0</v>
      </c>
      <c r="AB1194" s="62">
        <v>0</v>
      </c>
      <c r="AC1194" s="62">
        <v>12671</v>
      </c>
      <c r="AD1194" s="62">
        <v>0</v>
      </c>
      <c r="AE1194" s="62">
        <v>0</v>
      </c>
      <c r="AF1194" s="62">
        <v>0</v>
      </c>
      <c r="AG1194" s="62"/>
      <c r="AH1194" s="62"/>
      <c r="AI1194" s="62"/>
      <c r="AJ1194" s="62"/>
    </row>
    <row r="1195" spans="1:36" outlineLevel="2" x14ac:dyDescent="0.3">
      <c r="A1195" s="62" t="s">
        <v>583</v>
      </c>
      <c r="B1195" s="62" t="str">
        <f t="shared" si="165"/>
        <v>MRC</v>
      </c>
      <c r="C1195" s="63" t="str">
        <f>VLOOKUP(MID(E1195,1,4),Sheet1!B$2:H$123,3,)</f>
        <v>HOUSING</v>
      </c>
      <c r="D1195" s="64" t="str">
        <f>VLOOKUP(B1195,project!A$2:D$101,2,)</f>
        <v xml:space="preserve">P-MUNICIPAL RUNNING COST                          </v>
      </c>
      <c r="E1195" s="63" t="s">
        <v>2679</v>
      </c>
      <c r="F1195" s="63" t="s">
        <v>106</v>
      </c>
      <c r="G1195" s="65">
        <v>276</v>
      </c>
      <c r="H1195" s="65">
        <v>199</v>
      </c>
      <c r="I1195" s="66">
        <f>IF(ISERROR(VLOOKUP(CONCATENATE(E1195," Total"),[1]salbud19!$E$6:$S$5588,15,)=TRUE),0,VLOOKUP(CONCATENATE(E1195," Total"),[1]salbud19!$E$6:$S$5588,15,))</f>
        <v>198</v>
      </c>
      <c r="J1195" s="66">
        <f t="shared" si="166"/>
        <v>208</v>
      </c>
      <c r="K1195" s="66">
        <f t="shared" si="166"/>
        <v>219</v>
      </c>
      <c r="L1195" s="62">
        <v>0</v>
      </c>
      <c r="M1195" s="62">
        <v>0</v>
      </c>
      <c r="N1195" s="62">
        <v>115.5</v>
      </c>
      <c r="O1195" s="62"/>
      <c r="P1195" s="62">
        <v>83.5</v>
      </c>
      <c r="Q1195" s="62">
        <v>58.04</v>
      </c>
      <c r="R1195" s="62">
        <v>47</v>
      </c>
      <c r="S1195" s="62">
        <v>4715</v>
      </c>
      <c r="T1195" s="62">
        <v>2130010</v>
      </c>
      <c r="U1195" s="65">
        <v>115.5</v>
      </c>
      <c r="V1195" s="65"/>
      <c r="W1195" s="65">
        <v>0</v>
      </c>
      <c r="X1195" s="65">
        <v>-77</v>
      </c>
      <c r="Y1195" s="62">
        <v>0</v>
      </c>
      <c r="Z1195" s="62">
        <v>0</v>
      </c>
      <c r="AA1195" s="62">
        <v>0</v>
      </c>
      <c r="AB1195" s="62">
        <v>0</v>
      </c>
      <c r="AC1195" s="62">
        <v>16.5</v>
      </c>
      <c r="AD1195" s="62">
        <v>0</v>
      </c>
      <c r="AE1195" s="62">
        <v>0</v>
      </c>
      <c r="AF1195" s="62">
        <v>0</v>
      </c>
      <c r="AG1195" s="62"/>
      <c r="AH1195" s="62"/>
      <c r="AI1195" s="62"/>
      <c r="AJ1195" s="62"/>
    </row>
    <row r="1196" spans="1:36" outlineLevel="2" x14ac:dyDescent="0.3">
      <c r="A1196" s="62" t="s">
        <v>583</v>
      </c>
      <c r="B1196" s="62" t="str">
        <f t="shared" si="165"/>
        <v>MRC</v>
      </c>
      <c r="C1196" s="63" t="str">
        <f>VLOOKUP(MID(E1196,1,4),Sheet1!B$2:H$123,3,)</f>
        <v>HOUSING</v>
      </c>
      <c r="D1196" s="64" t="str">
        <f>VLOOKUP(B1196,project!A$2:D$101,2,)</f>
        <v xml:space="preserve">P-MUNICIPAL RUNNING COST                          </v>
      </c>
      <c r="E1196" s="63" t="s">
        <v>2680</v>
      </c>
      <c r="F1196" s="63" t="s">
        <v>107</v>
      </c>
      <c r="G1196" s="65">
        <v>16104</v>
      </c>
      <c r="H1196" s="65">
        <v>17810</v>
      </c>
      <c r="I1196" s="66">
        <f>ROUND(IF(ISERROR(VLOOKUP(CONCATENATE(E1196," Total"),[1]salbud19!$E$6:$S$5588,15,)=TRUE),0,VLOOKUP(CONCATENATE(E1196," Total"),[1]salbud19!$E$6:$S$5588,15,)),0)</f>
        <v>18878</v>
      </c>
      <c r="J1196" s="66">
        <f t="shared" si="166"/>
        <v>19879</v>
      </c>
      <c r="K1196" s="66">
        <f t="shared" si="166"/>
        <v>20933</v>
      </c>
      <c r="L1196" s="62">
        <v>0</v>
      </c>
      <c r="M1196" s="62">
        <v>0</v>
      </c>
      <c r="N1196" s="62">
        <v>10388.98</v>
      </c>
      <c r="O1196" s="62"/>
      <c r="P1196" s="62">
        <v>7421.02</v>
      </c>
      <c r="Q1196" s="62">
        <v>58.33</v>
      </c>
      <c r="R1196" s="62">
        <v>47</v>
      </c>
      <c r="S1196" s="62">
        <v>4715</v>
      </c>
      <c r="T1196" s="62">
        <v>2130100</v>
      </c>
      <c r="U1196" s="65">
        <v>10388.98</v>
      </c>
      <c r="V1196" s="65"/>
      <c r="W1196" s="65">
        <v>1706</v>
      </c>
      <c r="X1196" s="65">
        <v>0</v>
      </c>
      <c r="Y1196" s="62">
        <v>0</v>
      </c>
      <c r="Z1196" s="62">
        <v>0</v>
      </c>
      <c r="AA1196" s="62">
        <v>0</v>
      </c>
      <c r="AB1196" s="62">
        <v>0</v>
      </c>
      <c r="AC1196" s="62">
        <v>1484.14</v>
      </c>
      <c r="AD1196" s="62">
        <v>0</v>
      </c>
      <c r="AE1196" s="62">
        <v>0</v>
      </c>
      <c r="AF1196" s="62">
        <v>0</v>
      </c>
      <c r="AG1196" s="62"/>
      <c r="AH1196" s="62"/>
      <c r="AI1196" s="62"/>
      <c r="AJ1196" s="62"/>
    </row>
    <row r="1197" spans="1:36" outlineLevel="2" x14ac:dyDescent="0.3">
      <c r="A1197" s="62" t="s">
        <v>583</v>
      </c>
      <c r="B1197" s="62" t="str">
        <f t="shared" si="165"/>
        <v>MRC</v>
      </c>
      <c r="C1197" s="63" t="str">
        <f>VLOOKUP(MID(E1197,1,4),Sheet1!B$2:H$123,3,)</f>
        <v>HOUSING</v>
      </c>
      <c r="D1197" s="64" t="str">
        <f>VLOOKUP(B1197,project!A$2:D$101,2,)</f>
        <v xml:space="preserve">P-MUNICIPAL RUNNING COST                          </v>
      </c>
      <c r="E1197" s="63" t="s">
        <v>2681</v>
      </c>
      <c r="F1197" s="63" t="s">
        <v>108</v>
      </c>
      <c r="G1197" s="65">
        <v>88708</v>
      </c>
      <c r="H1197" s="65">
        <v>77346</v>
      </c>
      <c r="I1197" s="66">
        <f>ROUND(IF(ISERROR(VLOOKUP(CONCATENATE(E1197," Total"),[1]salbud19!$E$6:$S$5588,15,)=TRUE),0,VLOOKUP(CONCATENATE(E1197," Total"),[1]salbud19!$E$6:$S$5588,15,)),0)</f>
        <v>78624</v>
      </c>
      <c r="J1197" s="66">
        <f t="shared" si="166"/>
        <v>82791</v>
      </c>
      <c r="K1197" s="66">
        <f t="shared" si="166"/>
        <v>87179</v>
      </c>
      <c r="L1197" s="62">
        <v>0</v>
      </c>
      <c r="M1197" s="62">
        <v>0</v>
      </c>
      <c r="N1197" s="62">
        <v>44585.02</v>
      </c>
      <c r="O1197" s="62"/>
      <c r="P1197" s="62">
        <v>32760.98</v>
      </c>
      <c r="Q1197" s="62">
        <v>57.64</v>
      </c>
      <c r="R1197" s="62">
        <v>47</v>
      </c>
      <c r="S1197" s="62">
        <v>4715</v>
      </c>
      <c r="T1197" s="62">
        <v>2130200</v>
      </c>
      <c r="U1197" s="65">
        <v>44585.02</v>
      </c>
      <c r="V1197" s="65"/>
      <c r="W1197" s="65">
        <v>0</v>
      </c>
      <c r="X1197" s="65">
        <v>-11362</v>
      </c>
      <c r="Y1197" s="62">
        <v>0</v>
      </c>
      <c r="Z1197" s="62">
        <v>0</v>
      </c>
      <c r="AA1197" s="62">
        <v>0</v>
      </c>
      <c r="AB1197" s="62">
        <v>0</v>
      </c>
      <c r="AC1197" s="62">
        <v>6552.04</v>
      </c>
      <c r="AD1197" s="62">
        <v>0</v>
      </c>
      <c r="AE1197" s="62">
        <v>0</v>
      </c>
      <c r="AF1197" s="62">
        <v>0</v>
      </c>
      <c r="AG1197" s="62"/>
      <c r="AH1197" s="62"/>
      <c r="AI1197" s="62"/>
      <c r="AJ1197" s="62"/>
    </row>
    <row r="1198" spans="1:36" outlineLevel="2" x14ac:dyDescent="0.3">
      <c r="A1198" s="62" t="s">
        <v>583</v>
      </c>
      <c r="B1198" s="62" t="str">
        <f t="shared" si="165"/>
        <v>MRC</v>
      </c>
      <c r="C1198" s="63" t="str">
        <f>VLOOKUP(MID(E1198,1,4),Sheet1!B$2:H$123,3,)</f>
        <v>HOUSING</v>
      </c>
      <c r="D1198" s="64" t="str">
        <f>VLOOKUP(B1198,project!A$2:D$101,2,)</f>
        <v xml:space="preserve">P-MUNICIPAL RUNNING COST                          </v>
      </c>
      <c r="E1198" s="63" t="s">
        <v>2682</v>
      </c>
      <c r="F1198" s="63" t="s">
        <v>109</v>
      </c>
      <c r="G1198" s="65">
        <v>161325</v>
      </c>
      <c r="H1198" s="65">
        <v>176341</v>
      </c>
      <c r="I1198" s="66">
        <f>ROUND(IF(ISERROR(VLOOKUP(CONCATENATE(E1198," Total"),[1]salbud19!$E$6:$S$5588,15,)=TRUE),0,VLOOKUP(CONCATENATE(E1198," Total"),[1]salbud19!$E$6:$S$5588,15,)),0)</f>
        <v>186921</v>
      </c>
      <c r="J1198" s="66">
        <f t="shared" si="166"/>
        <v>196828</v>
      </c>
      <c r="K1198" s="66">
        <f t="shared" si="166"/>
        <v>207260</v>
      </c>
      <c r="L1198" s="62">
        <v>0</v>
      </c>
      <c r="M1198" s="62">
        <v>0</v>
      </c>
      <c r="N1198" s="62">
        <v>102865.42</v>
      </c>
      <c r="O1198" s="62"/>
      <c r="P1198" s="62">
        <v>73475.58</v>
      </c>
      <c r="Q1198" s="62">
        <v>58.33</v>
      </c>
      <c r="R1198" s="62">
        <v>47</v>
      </c>
      <c r="S1198" s="62">
        <v>4715</v>
      </c>
      <c r="T1198" s="62">
        <v>2130300</v>
      </c>
      <c r="U1198" s="65">
        <v>102865.42</v>
      </c>
      <c r="V1198" s="65"/>
      <c r="W1198" s="65">
        <v>15016</v>
      </c>
      <c r="X1198" s="65">
        <v>0</v>
      </c>
      <c r="Y1198" s="62">
        <v>0</v>
      </c>
      <c r="Z1198" s="62">
        <v>0</v>
      </c>
      <c r="AA1198" s="62">
        <v>0</v>
      </c>
      <c r="AB1198" s="62">
        <v>0</v>
      </c>
      <c r="AC1198" s="62">
        <v>14695.06</v>
      </c>
      <c r="AD1198" s="62">
        <v>0</v>
      </c>
      <c r="AE1198" s="62">
        <v>0</v>
      </c>
      <c r="AF1198" s="62">
        <v>0</v>
      </c>
      <c r="AG1198" s="62"/>
      <c r="AH1198" s="62"/>
      <c r="AI1198" s="62"/>
      <c r="AJ1198" s="62"/>
    </row>
    <row r="1199" spans="1:36" s="28" customFormat="1" outlineLevel="2" x14ac:dyDescent="0.3">
      <c r="A1199" s="62" t="s">
        <v>583</v>
      </c>
      <c r="B1199" s="62" t="str">
        <f t="shared" si="165"/>
        <v>MRC</v>
      </c>
      <c r="C1199" s="63" t="str">
        <f>VLOOKUP(MID(E1199,1,4),Sheet1!B$2:H$123,3,)</f>
        <v>HOUSING</v>
      </c>
      <c r="D1199" s="64" t="str">
        <f>VLOOKUP(B1199,project!A$2:D$101,2,)</f>
        <v xml:space="preserve">P-MUNICIPAL RUNNING COST                          </v>
      </c>
      <c r="E1199" s="63" t="s">
        <v>2683</v>
      </c>
      <c r="F1199" s="63" t="s">
        <v>110</v>
      </c>
      <c r="G1199" s="65">
        <v>5354</v>
      </c>
      <c r="H1199" s="65">
        <v>3570</v>
      </c>
      <c r="I1199" s="66">
        <f>ROUND(IF(ISERROR(VLOOKUP(CONCATENATE(E1199," Total"),[1]salbud19!$E$6:$S$5588,15,)=TRUE),0,VLOOKUP(CONCATENATE(E1199," Total"),[1]salbud19!$E$6:$S$5588,15,)),0)</f>
        <v>3569</v>
      </c>
      <c r="J1199" s="66">
        <f t="shared" si="166"/>
        <v>3758</v>
      </c>
      <c r="K1199" s="66">
        <f t="shared" si="166"/>
        <v>3957</v>
      </c>
      <c r="L1199" s="62">
        <v>0</v>
      </c>
      <c r="M1199" s="62">
        <v>0</v>
      </c>
      <c r="N1199" s="62">
        <v>2082.08</v>
      </c>
      <c r="O1199" s="62"/>
      <c r="P1199" s="62">
        <v>1487.92</v>
      </c>
      <c r="Q1199" s="62">
        <v>58.32</v>
      </c>
      <c r="R1199" s="62">
        <v>47</v>
      </c>
      <c r="S1199" s="62">
        <v>4715</v>
      </c>
      <c r="T1199" s="62">
        <v>2130400</v>
      </c>
      <c r="U1199" s="65">
        <v>2082.08</v>
      </c>
      <c r="V1199" s="65"/>
      <c r="W1199" s="65">
        <v>0</v>
      </c>
      <c r="X1199" s="65">
        <v>-1784</v>
      </c>
      <c r="Y1199" s="62">
        <v>0</v>
      </c>
      <c r="Z1199" s="62">
        <v>0</v>
      </c>
      <c r="AA1199" s="62">
        <v>0</v>
      </c>
      <c r="AB1199" s="62">
        <v>0</v>
      </c>
      <c r="AC1199" s="62">
        <v>297.44</v>
      </c>
      <c r="AD1199" s="62">
        <v>0</v>
      </c>
      <c r="AE1199" s="62">
        <v>0</v>
      </c>
      <c r="AF1199" s="62">
        <v>0</v>
      </c>
      <c r="AG1199" s="62"/>
      <c r="AH1199" s="62"/>
      <c r="AI1199" s="62"/>
      <c r="AJ1199" s="62"/>
    </row>
    <row r="1200" spans="1:36" s="28" customFormat="1" outlineLevel="2" x14ac:dyDescent="0.3">
      <c r="A1200" s="62" t="s">
        <v>583</v>
      </c>
      <c r="B1200" s="62" t="str">
        <f t="shared" si="165"/>
        <v>MRC</v>
      </c>
      <c r="C1200" s="63" t="str">
        <f>VLOOKUP(MID(E1200,1,4),Sheet1!B$2:H$123,3,)</f>
        <v>HOUSING</v>
      </c>
      <c r="D1200" s="64" t="str">
        <f>VLOOKUP(B1200,project!A$2:D$101,2,)</f>
        <v xml:space="preserve">P-MUNICIPAL RUNNING COST                          </v>
      </c>
      <c r="E1200" s="63" t="s">
        <v>2684</v>
      </c>
      <c r="F1200" s="63" t="s">
        <v>178</v>
      </c>
      <c r="G1200" s="65">
        <v>5615</v>
      </c>
      <c r="H1200" s="65">
        <v>0</v>
      </c>
      <c r="I1200" s="66">
        <f>(H1200)</f>
        <v>0</v>
      </c>
      <c r="J1200" s="66">
        <f t="shared" si="166"/>
        <v>0</v>
      </c>
      <c r="K1200" s="66">
        <f t="shared" si="166"/>
        <v>0</v>
      </c>
      <c r="L1200" s="62">
        <v>0</v>
      </c>
      <c r="M1200" s="62">
        <v>0</v>
      </c>
      <c r="N1200" s="62">
        <v>0</v>
      </c>
      <c r="O1200" s="62"/>
      <c r="P1200" s="62">
        <v>0</v>
      </c>
      <c r="Q1200" s="62">
        <v>0</v>
      </c>
      <c r="R1200" s="62">
        <v>47</v>
      </c>
      <c r="S1200" s="62">
        <v>4715</v>
      </c>
      <c r="T1200" s="62">
        <v>2301100</v>
      </c>
      <c r="U1200" s="65">
        <v>0</v>
      </c>
      <c r="V1200" s="65"/>
      <c r="W1200" s="65">
        <v>0</v>
      </c>
      <c r="X1200" s="65">
        <v>-5615</v>
      </c>
      <c r="Y1200" s="62">
        <v>0</v>
      </c>
      <c r="Z1200" s="62">
        <v>0</v>
      </c>
      <c r="AA1200" s="62">
        <v>0</v>
      </c>
      <c r="AB1200" s="62">
        <v>0</v>
      </c>
      <c r="AC1200" s="62">
        <v>0</v>
      </c>
      <c r="AD1200" s="62">
        <v>0</v>
      </c>
      <c r="AE1200" s="62">
        <v>0</v>
      </c>
      <c r="AF1200" s="62">
        <v>0</v>
      </c>
      <c r="AG1200" s="62"/>
      <c r="AH1200" s="62"/>
      <c r="AI1200" s="62"/>
      <c r="AJ1200" s="62"/>
    </row>
    <row r="1201" spans="1:36" s="28" customFormat="1" outlineLevel="2" x14ac:dyDescent="0.3">
      <c r="A1201" s="62" t="s">
        <v>583</v>
      </c>
      <c r="B1201" s="62" t="str">
        <f t="shared" si="165"/>
        <v>MRC</v>
      </c>
      <c r="C1201" s="63" t="str">
        <f>VLOOKUP(MID(E1201,1,4),Sheet1!B$2:H$123,3,)</f>
        <v>HOUSING</v>
      </c>
      <c r="D1201" s="64" t="str">
        <f>VLOOKUP(B1201,project!A$2:D$101,2,)</f>
        <v xml:space="preserve">P-MUNICIPAL RUNNING COST                          </v>
      </c>
      <c r="E1201" s="63" t="s">
        <v>2685</v>
      </c>
      <c r="F1201" s="63" t="s">
        <v>198</v>
      </c>
      <c r="G1201" s="65">
        <v>17535</v>
      </c>
      <c r="H1201" s="65">
        <v>11135</v>
      </c>
      <c r="I1201" s="66">
        <f>ROUND(IF(ISERROR(VLOOKUP(CONCATENATE(E1201," Total"),[1]salbud19!$E$6:$S$5588,15,)=TRUE),0,VLOOKUP(CONCATENATE(E1201," Total"),[1]salbud19!$E$6:$S$5588,15,)),0)</f>
        <v>11709</v>
      </c>
      <c r="J1201" s="66">
        <f t="shared" si="166"/>
        <v>12330</v>
      </c>
      <c r="K1201" s="66">
        <f t="shared" si="166"/>
        <v>12983</v>
      </c>
      <c r="L1201" s="62">
        <v>0</v>
      </c>
      <c r="M1201" s="62">
        <v>0</v>
      </c>
      <c r="N1201" s="62">
        <v>6398.58</v>
      </c>
      <c r="O1201" s="62"/>
      <c r="P1201" s="62">
        <v>4736.42</v>
      </c>
      <c r="Q1201" s="62">
        <v>57.46</v>
      </c>
      <c r="R1201" s="62">
        <v>47</v>
      </c>
      <c r="S1201" s="62">
        <v>4715</v>
      </c>
      <c r="T1201" s="62">
        <v>2305410</v>
      </c>
      <c r="U1201" s="65">
        <v>6398.58</v>
      </c>
      <c r="V1201" s="65"/>
      <c r="W1201" s="65">
        <v>0</v>
      </c>
      <c r="X1201" s="65">
        <v>-6400</v>
      </c>
      <c r="Y1201" s="62">
        <v>0</v>
      </c>
      <c r="Z1201" s="62">
        <v>0</v>
      </c>
      <c r="AA1201" s="62">
        <v>0</v>
      </c>
      <c r="AB1201" s="62">
        <v>0</v>
      </c>
      <c r="AC1201" s="62">
        <v>1275.75</v>
      </c>
      <c r="AD1201" s="62">
        <v>0</v>
      </c>
      <c r="AE1201" s="62">
        <v>0</v>
      </c>
      <c r="AF1201" s="62">
        <v>0</v>
      </c>
      <c r="AG1201" s="62"/>
      <c r="AH1201" s="62"/>
      <c r="AI1201" s="62"/>
      <c r="AJ1201" s="62"/>
    </row>
    <row r="1202" spans="1:36" s="28" customFormat="1" outlineLevel="2" x14ac:dyDescent="0.3">
      <c r="A1202" s="62" t="s">
        <v>583</v>
      </c>
      <c r="B1202" s="62" t="str">
        <f t="shared" si="165"/>
        <v>MRC</v>
      </c>
      <c r="C1202" s="63" t="str">
        <f>VLOOKUP(MID(E1202,1,4),Sheet1!B$2:H$123,3,)</f>
        <v>HOUSING</v>
      </c>
      <c r="D1202" s="64" t="str">
        <f>VLOOKUP(B1202,project!A$2:D$101,2,)</f>
        <v xml:space="preserve">P-MUNICIPAL RUNNING COST                          </v>
      </c>
      <c r="E1202" s="63" t="s">
        <v>2686</v>
      </c>
      <c r="F1202" s="63" t="s">
        <v>199</v>
      </c>
      <c r="G1202" s="65">
        <v>5000</v>
      </c>
      <c r="H1202" s="65">
        <v>0</v>
      </c>
      <c r="I1202" s="66">
        <f>(H1202)</f>
        <v>0</v>
      </c>
      <c r="J1202" s="66">
        <f t="shared" si="166"/>
        <v>0</v>
      </c>
      <c r="K1202" s="66">
        <f t="shared" si="166"/>
        <v>0</v>
      </c>
      <c r="L1202" s="62">
        <v>0</v>
      </c>
      <c r="M1202" s="62">
        <v>0</v>
      </c>
      <c r="N1202" s="62">
        <v>0</v>
      </c>
      <c r="O1202" s="62"/>
      <c r="P1202" s="62">
        <v>0</v>
      </c>
      <c r="Q1202" s="62">
        <v>0</v>
      </c>
      <c r="R1202" s="62">
        <v>47</v>
      </c>
      <c r="S1202" s="62">
        <v>4715</v>
      </c>
      <c r="T1202" s="62">
        <v>2305760</v>
      </c>
      <c r="U1202" s="65">
        <v>0</v>
      </c>
      <c r="V1202" s="65"/>
      <c r="W1202" s="65">
        <v>0</v>
      </c>
      <c r="X1202" s="65">
        <v>-5000</v>
      </c>
      <c r="Y1202" s="62">
        <v>0</v>
      </c>
      <c r="Z1202" s="62">
        <v>0</v>
      </c>
      <c r="AA1202" s="62">
        <v>0</v>
      </c>
      <c r="AB1202" s="62">
        <v>0</v>
      </c>
      <c r="AC1202" s="62">
        <v>0</v>
      </c>
      <c r="AD1202" s="62">
        <v>0</v>
      </c>
      <c r="AE1202" s="62">
        <v>0</v>
      </c>
      <c r="AF1202" s="62">
        <v>0</v>
      </c>
      <c r="AG1202" s="62"/>
      <c r="AH1202" s="62"/>
      <c r="AI1202" s="62"/>
      <c r="AJ1202" s="62"/>
    </row>
    <row r="1203" spans="1:36" s="52" customFormat="1" outlineLevel="1" x14ac:dyDescent="0.3">
      <c r="A1203" s="72"/>
      <c r="B1203" s="72"/>
      <c r="C1203" s="73" t="s">
        <v>3558</v>
      </c>
      <c r="D1203" s="59"/>
      <c r="E1203" s="73"/>
      <c r="F1203" s="73"/>
      <c r="G1203" s="74">
        <f>SUBTOTAL(9,G1191:G1202)</f>
        <v>2013488</v>
      </c>
      <c r="H1203" s="74">
        <f>SUBTOTAL(9,H1191:H1202)</f>
        <v>1403144</v>
      </c>
      <c r="I1203" s="75">
        <f>SUBTOTAL(9,I1191:I1202)</f>
        <v>1474523</v>
      </c>
      <c r="J1203" s="75">
        <f>SUBTOTAL(9,J1191:J1202)</f>
        <v>1552673</v>
      </c>
      <c r="K1203" s="75">
        <f>SUBTOTAL(9,K1191:K1202)</f>
        <v>1634965</v>
      </c>
      <c r="L1203" s="72"/>
      <c r="M1203" s="72"/>
      <c r="N1203" s="72"/>
      <c r="O1203" s="72"/>
      <c r="P1203" s="72"/>
      <c r="Q1203" s="72"/>
      <c r="R1203" s="72"/>
      <c r="S1203" s="72"/>
      <c r="T1203" s="72"/>
      <c r="U1203" s="74"/>
      <c r="V1203" s="74"/>
      <c r="W1203" s="74"/>
      <c r="X1203" s="74"/>
      <c r="Y1203" s="72"/>
      <c r="Z1203" s="72"/>
      <c r="AA1203" s="72"/>
      <c r="AB1203" s="72"/>
      <c r="AC1203" s="72"/>
      <c r="AD1203" s="72"/>
      <c r="AE1203" s="72"/>
      <c r="AF1203" s="72"/>
      <c r="AG1203" s="72"/>
      <c r="AH1203" s="72"/>
      <c r="AI1203" s="72"/>
      <c r="AJ1203" s="72"/>
    </row>
    <row r="1204" spans="1:36" outlineLevel="2" x14ac:dyDescent="0.3">
      <c r="A1204" s="62" t="s">
        <v>583</v>
      </c>
      <c r="B1204" s="62" t="str">
        <f t="shared" ref="B1204:B1217" si="167">MID(E1204,14,3)</f>
        <v>ZZZ</v>
      </c>
      <c r="C1204" s="63" t="str">
        <f>VLOOKUP(MID(E1204,1,4),Sheet1!B$2:H$123,3,)</f>
        <v>LED &amp; SGDS</v>
      </c>
      <c r="D1204" s="64" t="str">
        <f>VLOOKUP(B1204,project!A$2:D$101,2,)</f>
        <v xml:space="preserve">P-DEFAULT TRANSACTIONS                            </v>
      </c>
      <c r="E1204" s="63" t="s">
        <v>2711</v>
      </c>
      <c r="F1204" s="63" t="s">
        <v>33</v>
      </c>
      <c r="G1204" s="65">
        <v>0</v>
      </c>
      <c r="H1204" s="65">
        <v>-3000000</v>
      </c>
      <c r="I1204" s="66">
        <v>-3000000</v>
      </c>
      <c r="J1204" s="66">
        <f t="shared" ref="J1204:K1217" si="168">ROUND(SUM(I1204*5.3%)+I1204,0)</f>
        <v>-3159000</v>
      </c>
      <c r="K1204" s="66">
        <f t="shared" si="168"/>
        <v>-3326427</v>
      </c>
      <c r="L1204" s="62">
        <v>0</v>
      </c>
      <c r="M1204" s="62">
        <v>0</v>
      </c>
      <c r="N1204" s="62">
        <v>0</v>
      </c>
      <c r="O1204" s="62"/>
      <c r="P1204" s="62">
        <v>-3000000</v>
      </c>
      <c r="Q1204" s="62">
        <v>0</v>
      </c>
      <c r="R1204" s="62">
        <v>47</v>
      </c>
      <c r="S1204" s="62">
        <v>4717</v>
      </c>
      <c r="T1204" s="62">
        <v>1162550</v>
      </c>
      <c r="U1204" s="65">
        <v>0</v>
      </c>
      <c r="V1204" s="65"/>
      <c r="W1204" s="65">
        <v>0</v>
      </c>
      <c r="X1204" s="65">
        <v>-3000000</v>
      </c>
      <c r="Y1204" s="62">
        <v>0</v>
      </c>
      <c r="Z1204" s="62">
        <v>0</v>
      </c>
      <c r="AA1204" s="62">
        <v>0</v>
      </c>
      <c r="AB1204" s="62">
        <v>0</v>
      </c>
      <c r="AC1204" s="62">
        <v>0</v>
      </c>
      <c r="AD1204" s="62">
        <v>0</v>
      </c>
      <c r="AE1204" s="62">
        <v>0</v>
      </c>
      <c r="AF1204" s="62">
        <v>0</v>
      </c>
      <c r="AG1204" s="62"/>
      <c r="AH1204" s="62"/>
      <c r="AI1204" s="62"/>
      <c r="AJ1204" s="62"/>
    </row>
    <row r="1205" spans="1:36" outlineLevel="2" x14ac:dyDescent="0.3">
      <c r="A1205" s="62" t="s">
        <v>583</v>
      </c>
      <c r="B1205" s="62" t="str">
        <f t="shared" si="167"/>
        <v>MRC</v>
      </c>
      <c r="C1205" s="63" t="str">
        <f>VLOOKUP(MID(E1205,1,4),Sheet1!B$2:H$123,3,)</f>
        <v>LED &amp; SGDS</v>
      </c>
      <c r="D1205" s="64" t="str">
        <f>VLOOKUP(B1205,project!A$2:D$101,2,)</f>
        <v xml:space="preserve">P-MUNICIPAL RUNNING COST                          </v>
      </c>
      <c r="E1205" s="63" t="s">
        <v>2712</v>
      </c>
      <c r="F1205" s="63" t="s">
        <v>98</v>
      </c>
      <c r="G1205" s="65">
        <v>2285454</v>
      </c>
      <c r="H1205" s="65">
        <v>2278272</v>
      </c>
      <c r="I1205" s="66">
        <f>ROUND(IF(ISERROR(VLOOKUP(CONCATENATE(E1205," Total"),[1]salbud19!$E$6:$S$5588,15,)=TRUE),0,VLOOKUP(CONCATENATE(E1205," Total"),[1]salbud19!$E$6:$S$5588,15,)),0)</f>
        <v>2414968</v>
      </c>
      <c r="J1205" s="66">
        <f t="shared" si="168"/>
        <v>2542961</v>
      </c>
      <c r="K1205" s="66">
        <f t="shared" si="168"/>
        <v>2677738</v>
      </c>
      <c r="L1205" s="62">
        <v>0</v>
      </c>
      <c r="M1205" s="62">
        <v>0</v>
      </c>
      <c r="N1205" s="62">
        <v>1328992</v>
      </c>
      <c r="O1205" s="62"/>
      <c r="P1205" s="62">
        <v>949280</v>
      </c>
      <c r="Q1205" s="62">
        <v>58.33</v>
      </c>
      <c r="R1205" s="62">
        <v>47</v>
      </c>
      <c r="S1205" s="62">
        <v>4717</v>
      </c>
      <c r="T1205" s="62">
        <v>2110010</v>
      </c>
      <c r="U1205" s="65">
        <v>1328992</v>
      </c>
      <c r="V1205" s="65"/>
      <c r="W1205" s="65">
        <v>0</v>
      </c>
      <c r="X1205" s="65">
        <v>-7182</v>
      </c>
      <c r="Y1205" s="62">
        <v>0</v>
      </c>
      <c r="Z1205" s="62">
        <v>0</v>
      </c>
      <c r="AA1205" s="62">
        <v>0</v>
      </c>
      <c r="AB1205" s="62">
        <v>0</v>
      </c>
      <c r="AC1205" s="62">
        <v>189856</v>
      </c>
      <c r="AD1205" s="62">
        <v>0</v>
      </c>
      <c r="AE1205" s="62">
        <v>0</v>
      </c>
      <c r="AF1205" s="62">
        <v>0</v>
      </c>
      <c r="AG1205" s="62"/>
      <c r="AH1205" s="62"/>
      <c r="AI1205" s="62"/>
      <c r="AJ1205" s="62"/>
    </row>
    <row r="1206" spans="1:36" outlineLevel="2" x14ac:dyDescent="0.3">
      <c r="A1206" s="62" t="s">
        <v>583</v>
      </c>
      <c r="B1206" s="62" t="str">
        <f t="shared" si="167"/>
        <v>MRC</v>
      </c>
      <c r="C1206" s="63" t="str">
        <f>VLOOKUP(MID(E1206,1,4),Sheet1!B$2:H$123,3,)</f>
        <v>LED &amp; SGDS</v>
      </c>
      <c r="D1206" s="64" t="str">
        <f>VLOOKUP(B1206,project!A$2:D$101,2,)</f>
        <v xml:space="preserve">P-MUNICIPAL RUNNING COST                          </v>
      </c>
      <c r="E1206" s="63" t="s">
        <v>2713</v>
      </c>
      <c r="F1206" s="63" t="s">
        <v>99</v>
      </c>
      <c r="G1206" s="65">
        <v>190455</v>
      </c>
      <c r="H1206" s="65">
        <v>189856</v>
      </c>
      <c r="I1206" s="66">
        <f>ROUND(IF(ISERROR(VLOOKUP(CONCATENATE(E1206," Total"),[1]salbud19!$E$6:$S$5588,15,)=TRUE),0,VLOOKUP(CONCATENATE(E1206," Total"),[1]salbud19!$E$6:$S$5588,15,)),0)</f>
        <v>201247</v>
      </c>
      <c r="J1206" s="66">
        <f t="shared" si="168"/>
        <v>211913</v>
      </c>
      <c r="K1206" s="66">
        <f t="shared" si="168"/>
        <v>223144</v>
      </c>
      <c r="L1206" s="62">
        <v>0</v>
      </c>
      <c r="M1206" s="62">
        <v>0</v>
      </c>
      <c r="N1206" s="62">
        <v>64048</v>
      </c>
      <c r="O1206" s="62"/>
      <c r="P1206" s="62">
        <v>125808</v>
      </c>
      <c r="Q1206" s="62">
        <v>33.729999999999997</v>
      </c>
      <c r="R1206" s="62">
        <v>47</v>
      </c>
      <c r="S1206" s="62">
        <v>4717</v>
      </c>
      <c r="T1206" s="62">
        <v>2110100</v>
      </c>
      <c r="U1206" s="65">
        <v>64048</v>
      </c>
      <c r="V1206" s="65"/>
      <c r="W1206" s="65">
        <v>0</v>
      </c>
      <c r="X1206" s="65">
        <v>-599</v>
      </c>
      <c r="Y1206" s="62">
        <v>0</v>
      </c>
      <c r="Z1206" s="62">
        <v>0</v>
      </c>
      <c r="AA1206" s="62">
        <v>0</v>
      </c>
      <c r="AB1206" s="62">
        <v>0</v>
      </c>
      <c r="AC1206" s="62">
        <v>50112</v>
      </c>
      <c r="AD1206" s="62">
        <v>0</v>
      </c>
      <c r="AE1206" s="62">
        <v>0</v>
      </c>
      <c r="AF1206" s="62">
        <v>0</v>
      </c>
      <c r="AG1206" s="62"/>
      <c r="AH1206" s="62"/>
      <c r="AI1206" s="62"/>
      <c r="AJ1206" s="62"/>
    </row>
    <row r="1207" spans="1:36" outlineLevel="2" x14ac:dyDescent="0.3">
      <c r="A1207" s="62" t="s">
        <v>583</v>
      </c>
      <c r="B1207" s="62" t="str">
        <f t="shared" si="167"/>
        <v>MRC</v>
      </c>
      <c r="C1207" s="63" t="str">
        <f>VLOOKUP(MID(E1207,1,4),Sheet1!B$2:H$123,3,)</f>
        <v>LED &amp; SGDS</v>
      </c>
      <c r="D1207" s="64" t="str">
        <f>VLOOKUP(B1207,project!A$2:D$101,2,)</f>
        <v xml:space="preserve">P-MUNICIPAL RUNNING COST                          </v>
      </c>
      <c r="E1207" s="63" t="s">
        <v>2714</v>
      </c>
      <c r="F1207" s="63" t="s">
        <v>101</v>
      </c>
      <c r="G1207" s="65">
        <v>17808</v>
      </c>
      <c r="H1207" s="65">
        <v>11950</v>
      </c>
      <c r="I1207" s="66">
        <f>ROUND(IF(ISERROR(VLOOKUP(CONCATENATE(E1207," Total"),[1]salbud19!$E$6:$S$5588,15,)=TRUE),0,VLOOKUP(CONCATENATE(E1207," Total"),[1]salbud19!$E$6:$S$5588,15,)),0)</f>
        <v>9559</v>
      </c>
      <c r="J1207" s="66">
        <f t="shared" si="168"/>
        <v>10066</v>
      </c>
      <c r="K1207" s="66">
        <f t="shared" si="168"/>
        <v>10599</v>
      </c>
      <c r="L1207" s="62">
        <v>0</v>
      </c>
      <c r="M1207" s="62">
        <v>0</v>
      </c>
      <c r="N1207" s="62">
        <v>7966.1</v>
      </c>
      <c r="O1207" s="62"/>
      <c r="P1207" s="62">
        <v>3983.9</v>
      </c>
      <c r="Q1207" s="62">
        <v>66.66</v>
      </c>
      <c r="R1207" s="62">
        <v>47</v>
      </c>
      <c r="S1207" s="62">
        <v>4717</v>
      </c>
      <c r="T1207" s="62">
        <v>2110260</v>
      </c>
      <c r="U1207" s="65">
        <v>7966.1</v>
      </c>
      <c r="V1207" s="65"/>
      <c r="W1207" s="65">
        <v>0</v>
      </c>
      <c r="X1207" s="65">
        <v>-5858</v>
      </c>
      <c r="Y1207" s="62">
        <v>0</v>
      </c>
      <c r="Z1207" s="62">
        <v>0</v>
      </c>
      <c r="AA1207" s="62">
        <v>0</v>
      </c>
      <c r="AB1207" s="62">
        <v>0</v>
      </c>
      <c r="AC1207" s="62">
        <v>796.61</v>
      </c>
      <c r="AD1207" s="62">
        <v>0</v>
      </c>
      <c r="AE1207" s="62">
        <v>0</v>
      </c>
      <c r="AF1207" s="62">
        <v>0</v>
      </c>
      <c r="AG1207" s="62"/>
      <c r="AH1207" s="62"/>
      <c r="AI1207" s="62"/>
      <c r="AJ1207" s="62"/>
    </row>
    <row r="1208" spans="1:36" outlineLevel="2" x14ac:dyDescent="0.3">
      <c r="A1208" s="62" t="s">
        <v>583</v>
      </c>
      <c r="B1208" s="62" t="str">
        <f t="shared" si="167"/>
        <v>MRC</v>
      </c>
      <c r="C1208" s="63" t="str">
        <f>VLOOKUP(MID(E1208,1,4),Sheet1!B$2:H$123,3,)</f>
        <v>LED &amp; SGDS</v>
      </c>
      <c r="D1208" s="64" t="str">
        <f>VLOOKUP(B1208,project!A$2:D$101,2,)</f>
        <v xml:space="preserve">P-MUNICIPAL RUNNING COST                          </v>
      </c>
      <c r="E1208" s="63" t="s">
        <v>2715</v>
      </c>
      <c r="F1208" s="63" t="s">
        <v>103</v>
      </c>
      <c r="G1208" s="65">
        <v>344036</v>
      </c>
      <c r="H1208" s="65">
        <v>344038</v>
      </c>
      <c r="I1208" s="66">
        <f>ROUND(IF(ISERROR(VLOOKUP(CONCATENATE(E1208," Total"),[1]salbud19!$E$6:$S$5588,15,)=TRUE),0,VLOOKUP(CONCATENATE(E1208," Total"),[1]salbud19!$E$6:$S$5588,15,)),0)</f>
        <v>344036</v>
      </c>
      <c r="J1208" s="66">
        <f t="shared" si="168"/>
        <v>362270</v>
      </c>
      <c r="K1208" s="66">
        <f t="shared" si="168"/>
        <v>381470</v>
      </c>
      <c r="L1208" s="62">
        <v>0</v>
      </c>
      <c r="M1208" s="62">
        <v>0</v>
      </c>
      <c r="N1208" s="62">
        <v>200687.9</v>
      </c>
      <c r="O1208" s="62"/>
      <c r="P1208" s="62">
        <v>143350.1</v>
      </c>
      <c r="Q1208" s="62">
        <v>58.33</v>
      </c>
      <c r="R1208" s="62">
        <v>47</v>
      </c>
      <c r="S1208" s="62">
        <v>4717</v>
      </c>
      <c r="T1208" s="62">
        <v>2110340</v>
      </c>
      <c r="U1208" s="65">
        <v>200687.9</v>
      </c>
      <c r="V1208" s="65"/>
      <c r="W1208" s="65">
        <v>2</v>
      </c>
      <c r="X1208" s="65">
        <v>0</v>
      </c>
      <c r="Y1208" s="62">
        <v>0</v>
      </c>
      <c r="Z1208" s="62">
        <v>0</v>
      </c>
      <c r="AA1208" s="62">
        <v>0</v>
      </c>
      <c r="AB1208" s="62">
        <v>0</v>
      </c>
      <c r="AC1208" s="62">
        <v>28669.7</v>
      </c>
      <c r="AD1208" s="62">
        <v>0</v>
      </c>
      <c r="AE1208" s="62">
        <v>0</v>
      </c>
      <c r="AF1208" s="62">
        <v>0</v>
      </c>
      <c r="AG1208" s="62"/>
      <c r="AH1208" s="62"/>
      <c r="AI1208" s="62"/>
      <c r="AJ1208" s="62"/>
    </row>
    <row r="1209" spans="1:36" outlineLevel="2" x14ac:dyDescent="0.3">
      <c r="A1209" s="62" t="s">
        <v>583</v>
      </c>
      <c r="B1209" s="62" t="str">
        <f t="shared" si="167"/>
        <v>MRC</v>
      </c>
      <c r="C1209" s="63" t="str">
        <f>VLOOKUP(MID(E1209,1,4),Sheet1!B$2:H$123,3,)</f>
        <v>LED &amp; SGDS</v>
      </c>
      <c r="D1209" s="64" t="str">
        <f>VLOOKUP(B1209,project!A$2:D$101,2,)</f>
        <v xml:space="preserve">P-MUNICIPAL RUNNING COST                          </v>
      </c>
      <c r="E1209" s="63" t="s">
        <v>2716</v>
      </c>
      <c r="F1209" s="63" t="s">
        <v>106</v>
      </c>
      <c r="G1209" s="65">
        <v>553</v>
      </c>
      <c r="H1209" s="65">
        <v>594</v>
      </c>
      <c r="I1209" s="66">
        <f>IF(ISERROR(VLOOKUP(CONCATENATE(E1209," Total"),[1]salbud19!$E$6:$S$5588,15,)=TRUE),0,VLOOKUP(CONCATENATE(E1209," Total"),[1]salbud19!$E$6:$S$5588,15,))</f>
        <v>594</v>
      </c>
      <c r="J1209" s="66">
        <f t="shared" si="168"/>
        <v>625</v>
      </c>
      <c r="K1209" s="66">
        <f t="shared" si="168"/>
        <v>658</v>
      </c>
      <c r="L1209" s="62">
        <v>0</v>
      </c>
      <c r="M1209" s="62">
        <v>0</v>
      </c>
      <c r="N1209" s="62">
        <v>346.5</v>
      </c>
      <c r="O1209" s="62"/>
      <c r="P1209" s="62">
        <v>247.5</v>
      </c>
      <c r="Q1209" s="62">
        <v>58.33</v>
      </c>
      <c r="R1209" s="62">
        <v>47</v>
      </c>
      <c r="S1209" s="62">
        <v>4717</v>
      </c>
      <c r="T1209" s="62">
        <v>2130010</v>
      </c>
      <c r="U1209" s="65">
        <v>346.5</v>
      </c>
      <c r="V1209" s="65"/>
      <c r="W1209" s="65">
        <v>41</v>
      </c>
      <c r="X1209" s="65">
        <v>0</v>
      </c>
      <c r="Y1209" s="62">
        <v>0</v>
      </c>
      <c r="Z1209" s="62">
        <v>0</v>
      </c>
      <c r="AA1209" s="62">
        <v>0</v>
      </c>
      <c r="AB1209" s="62">
        <v>0</v>
      </c>
      <c r="AC1209" s="62">
        <v>49.5</v>
      </c>
      <c r="AD1209" s="62">
        <v>0</v>
      </c>
      <c r="AE1209" s="62">
        <v>0</v>
      </c>
      <c r="AF1209" s="62">
        <v>0</v>
      </c>
      <c r="AG1209" s="62"/>
      <c r="AH1209" s="62"/>
      <c r="AI1209" s="62"/>
      <c r="AJ1209" s="62"/>
    </row>
    <row r="1210" spans="1:36" outlineLevel="2" x14ac:dyDescent="0.3">
      <c r="A1210" s="62" t="s">
        <v>583</v>
      </c>
      <c r="B1210" s="62" t="str">
        <f t="shared" si="167"/>
        <v>MRC</v>
      </c>
      <c r="C1210" s="63" t="str">
        <f>VLOOKUP(MID(E1210,1,4),Sheet1!B$2:H$123,3,)</f>
        <v>LED &amp; SGDS</v>
      </c>
      <c r="D1210" s="64" t="str">
        <f>VLOOKUP(B1210,project!A$2:D$101,2,)</f>
        <v xml:space="preserve">P-MUNICIPAL RUNNING COST                          </v>
      </c>
      <c r="E1210" s="63" t="s">
        <v>2717</v>
      </c>
      <c r="F1210" s="63" t="s">
        <v>107</v>
      </c>
      <c r="G1210" s="65">
        <v>45709</v>
      </c>
      <c r="H1210" s="65">
        <v>45568</v>
      </c>
      <c r="I1210" s="66">
        <f>ROUND(IF(ISERROR(VLOOKUP(CONCATENATE(E1210," Total"),[1]salbud19!$E$6:$S$5588,15,)=TRUE),0,VLOOKUP(CONCATENATE(E1210," Total"),[1]salbud19!$E$6:$S$5588,15,)),0)</f>
        <v>48299</v>
      </c>
      <c r="J1210" s="66">
        <f t="shared" si="168"/>
        <v>50859</v>
      </c>
      <c r="K1210" s="66">
        <f t="shared" si="168"/>
        <v>53555</v>
      </c>
      <c r="L1210" s="62">
        <v>0</v>
      </c>
      <c r="M1210" s="62">
        <v>0</v>
      </c>
      <c r="N1210" s="62">
        <v>26579.84</v>
      </c>
      <c r="O1210" s="62"/>
      <c r="P1210" s="62">
        <v>18988.16</v>
      </c>
      <c r="Q1210" s="62">
        <v>58.33</v>
      </c>
      <c r="R1210" s="62">
        <v>47</v>
      </c>
      <c r="S1210" s="62">
        <v>4717</v>
      </c>
      <c r="T1210" s="62">
        <v>2130100</v>
      </c>
      <c r="U1210" s="65">
        <v>26579.84</v>
      </c>
      <c r="V1210" s="65"/>
      <c r="W1210" s="65">
        <v>0</v>
      </c>
      <c r="X1210" s="65">
        <v>-141</v>
      </c>
      <c r="Y1210" s="62">
        <v>0</v>
      </c>
      <c r="Z1210" s="62">
        <v>0</v>
      </c>
      <c r="AA1210" s="62">
        <v>0</v>
      </c>
      <c r="AB1210" s="62">
        <v>0</v>
      </c>
      <c r="AC1210" s="62">
        <v>3797.12</v>
      </c>
      <c r="AD1210" s="62">
        <v>0</v>
      </c>
      <c r="AE1210" s="62">
        <v>0</v>
      </c>
      <c r="AF1210" s="62">
        <v>0</v>
      </c>
      <c r="AG1210" s="62"/>
      <c r="AH1210" s="62"/>
      <c r="AI1210" s="62"/>
      <c r="AJ1210" s="62"/>
    </row>
    <row r="1211" spans="1:36" outlineLevel="2" x14ac:dyDescent="0.3">
      <c r="A1211" s="62" t="s">
        <v>583</v>
      </c>
      <c r="B1211" s="62" t="str">
        <f t="shared" si="167"/>
        <v>MRC</v>
      </c>
      <c r="C1211" s="63" t="str">
        <f>VLOOKUP(MID(E1211,1,4),Sheet1!B$2:H$123,3,)</f>
        <v>LED &amp; SGDS</v>
      </c>
      <c r="D1211" s="64" t="str">
        <f>VLOOKUP(B1211,project!A$2:D$101,2,)</f>
        <v xml:space="preserve">P-MUNICIPAL RUNNING COST                          </v>
      </c>
      <c r="E1211" s="63" t="s">
        <v>2718</v>
      </c>
      <c r="F1211" s="63" t="s">
        <v>108</v>
      </c>
      <c r="G1211" s="65">
        <v>145633</v>
      </c>
      <c r="H1211" s="65">
        <v>149732</v>
      </c>
      <c r="I1211" s="66">
        <f>ROUND(IF(ISERROR(VLOOKUP(CONCATENATE(E1211," Total"),[1]salbud19!$E$6:$S$5588,15,)=TRUE),0,VLOOKUP(CONCATENATE(E1211," Total"),[1]salbud19!$E$6:$S$5588,15,)),0)</f>
        <v>136974</v>
      </c>
      <c r="J1211" s="66">
        <f t="shared" si="168"/>
        <v>144234</v>
      </c>
      <c r="K1211" s="66">
        <f t="shared" si="168"/>
        <v>151878</v>
      </c>
      <c r="L1211" s="62">
        <v>0</v>
      </c>
      <c r="M1211" s="62">
        <v>0</v>
      </c>
      <c r="N1211" s="62">
        <v>85157.16</v>
      </c>
      <c r="O1211" s="62"/>
      <c r="P1211" s="62">
        <v>64574.84</v>
      </c>
      <c r="Q1211" s="62">
        <v>56.87</v>
      </c>
      <c r="R1211" s="62">
        <v>47</v>
      </c>
      <c r="S1211" s="62">
        <v>4717</v>
      </c>
      <c r="T1211" s="62">
        <v>2130200</v>
      </c>
      <c r="U1211" s="65">
        <v>85157.16</v>
      </c>
      <c r="V1211" s="65"/>
      <c r="W1211" s="65">
        <v>4099</v>
      </c>
      <c r="X1211" s="65">
        <v>0</v>
      </c>
      <c r="Y1211" s="62">
        <v>0</v>
      </c>
      <c r="Z1211" s="62">
        <v>0</v>
      </c>
      <c r="AA1211" s="62">
        <v>0</v>
      </c>
      <c r="AB1211" s="62">
        <v>0</v>
      </c>
      <c r="AC1211" s="62">
        <v>11414.46</v>
      </c>
      <c r="AD1211" s="62">
        <v>0</v>
      </c>
      <c r="AE1211" s="62">
        <v>0</v>
      </c>
      <c r="AF1211" s="62">
        <v>0</v>
      </c>
      <c r="AG1211" s="62"/>
      <c r="AH1211" s="62"/>
      <c r="AI1211" s="62"/>
      <c r="AJ1211" s="62"/>
    </row>
    <row r="1212" spans="1:36" outlineLevel="2" x14ac:dyDescent="0.3">
      <c r="A1212" s="62" t="s">
        <v>583</v>
      </c>
      <c r="B1212" s="62" t="str">
        <f t="shared" si="167"/>
        <v>MRC</v>
      </c>
      <c r="C1212" s="63" t="str">
        <f>VLOOKUP(MID(E1212,1,4),Sheet1!B$2:H$123,3,)</f>
        <v>LED &amp; SGDS</v>
      </c>
      <c r="D1212" s="64" t="str">
        <f>VLOOKUP(B1212,project!A$2:D$101,2,)</f>
        <v xml:space="preserve">P-MUNICIPAL RUNNING COST                          </v>
      </c>
      <c r="E1212" s="63" t="s">
        <v>2719</v>
      </c>
      <c r="F1212" s="63" t="s">
        <v>109</v>
      </c>
      <c r="G1212" s="65">
        <v>491588</v>
      </c>
      <c r="H1212" s="65">
        <v>490045</v>
      </c>
      <c r="I1212" s="66">
        <f>ROUND(IF(ISERROR(VLOOKUP(CONCATENATE(E1212," Total"),[1]salbud19!$E$6:$S$5588,15,)=TRUE),0,VLOOKUP(CONCATENATE(E1212," Total"),[1]salbud19!$E$6:$S$5588,15,)),0)</f>
        <v>519445</v>
      </c>
      <c r="J1212" s="66">
        <f t="shared" si="168"/>
        <v>546976</v>
      </c>
      <c r="K1212" s="66">
        <f t="shared" si="168"/>
        <v>575966</v>
      </c>
      <c r="L1212" s="62">
        <v>0</v>
      </c>
      <c r="M1212" s="62">
        <v>0</v>
      </c>
      <c r="N1212" s="62">
        <v>285858.15999999997</v>
      </c>
      <c r="O1212" s="62"/>
      <c r="P1212" s="62">
        <v>204186.84</v>
      </c>
      <c r="Q1212" s="62">
        <v>58.33</v>
      </c>
      <c r="R1212" s="62">
        <v>47</v>
      </c>
      <c r="S1212" s="62">
        <v>4717</v>
      </c>
      <c r="T1212" s="62">
        <v>2130300</v>
      </c>
      <c r="U1212" s="65">
        <v>285858.15999999997</v>
      </c>
      <c r="V1212" s="65"/>
      <c r="W1212" s="65">
        <v>0</v>
      </c>
      <c r="X1212" s="65">
        <v>-1543</v>
      </c>
      <c r="Y1212" s="62">
        <v>0</v>
      </c>
      <c r="Z1212" s="62">
        <v>0</v>
      </c>
      <c r="AA1212" s="62">
        <v>0</v>
      </c>
      <c r="AB1212" s="62">
        <v>0</v>
      </c>
      <c r="AC1212" s="62">
        <v>40836.879999999997</v>
      </c>
      <c r="AD1212" s="62">
        <v>0</v>
      </c>
      <c r="AE1212" s="62">
        <v>0</v>
      </c>
      <c r="AF1212" s="62">
        <v>0</v>
      </c>
      <c r="AG1212" s="62"/>
      <c r="AH1212" s="62"/>
      <c r="AI1212" s="62"/>
      <c r="AJ1212" s="62"/>
    </row>
    <row r="1213" spans="1:36" outlineLevel="2" x14ac:dyDescent="0.3">
      <c r="A1213" s="62" t="s">
        <v>583</v>
      </c>
      <c r="B1213" s="62" t="str">
        <f t="shared" si="167"/>
        <v>MRC</v>
      </c>
      <c r="C1213" s="63" t="str">
        <f>VLOOKUP(MID(E1213,1,4),Sheet1!B$2:H$123,3,)</f>
        <v>LED &amp; SGDS</v>
      </c>
      <c r="D1213" s="64" t="str">
        <f>VLOOKUP(B1213,project!A$2:D$101,2,)</f>
        <v xml:space="preserve">P-MUNICIPAL RUNNING COST                          </v>
      </c>
      <c r="E1213" s="63" t="s">
        <v>2720</v>
      </c>
      <c r="F1213" s="63" t="s">
        <v>110</v>
      </c>
      <c r="G1213" s="65">
        <v>10708</v>
      </c>
      <c r="H1213" s="65">
        <v>10710</v>
      </c>
      <c r="I1213" s="66">
        <f>ROUND(IF(ISERROR(VLOOKUP(CONCATENATE(E1213," Total"),[1]salbud19!$E$6:$S$5588,15,)=TRUE),0,VLOOKUP(CONCATENATE(E1213," Total"),[1]salbud19!$E$6:$S$5588,15,)),0)</f>
        <v>10708</v>
      </c>
      <c r="J1213" s="66">
        <f t="shared" si="168"/>
        <v>11276</v>
      </c>
      <c r="K1213" s="66">
        <f t="shared" si="168"/>
        <v>11874</v>
      </c>
      <c r="L1213" s="62">
        <v>0</v>
      </c>
      <c r="M1213" s="62">
        <v>0</v>
      </c>
      <c r="N1213" s="62">
        <v>6246.24</v>
      </c>
      <c r="O1213" s="62"/>
      <c r="P1213" s="62">
        <v>4463.76</v>
      </c>
      <c r="Q1213" s="62">
        <v>58.32</v>
      </c>
      <c r="R1213" s="62">
        <v>47</v>
      </c>
      <c r="S1213" s="62">
        <v>4717</v>
      </c>
      <c r="T1213" s="62">
        <v>2130400</v>
      </c>
      <c r="U1213" s="65">
        <v>6246.24</v>
      </c>
      <c r="V1213" s="65"/>
      <c r="W1213" s="65">
        <v>2</v>
      </c>
      <c r="X1213" s="65">
        <v>0</v>
      </c>
      <c r="Y1213" s="62">
        <v>0</v>
      </c>
      <c r="Z1213" s="62">
        <v>0</v>
      </c>
      <c r="AA1213" s="62">
        <v>0</v>
      </c>
      <c r="AB1213" s="62">
        <v>0</v>
      </c>
      <c r="AC1213" s="62">
        <v>892.32</v>
      </c>
      <c r="AD1213" s="62">
        <v>0</v>
      </c>
      <c r="AE1213" s="62">
        <v>0</v>
      </c>
      <c r="AF1213" s="62">
        <v>0</v>
      </c>
      <c r="AG1213" s="62"/>
      <c r="AH1213" s="62"/>
      <c r="AI1213" s="62"/>
      <c r="AJ1213" s="62"/>
    </row>
    <row r="1214" spans="1:36" outlineLevel="2" x14ac:dyDescent="0.3">
      <c r="A1214" s="62" t="s">
        <v>583</v>
      </c>
      <c r="B1214" s="62" t="str">
        <f t="shared" si="167"/>
        <v>P25</v>
      </c>
      <c r="C1214" s="63" t="str">
        <f>VLOOKUP(MID(E1214,1,4),Sheet1!B$2:H$123,3,)</f>
        <v>LED &amp; SGDS</v>
      </c>
      <c r="D1214" s="64" t="str">
        <f>VLOOKUP(B1214,project!A$2:D$101,2,)</f>
        <v xml:space="preserve">MILLING PLANT                                     </v>
      </c>
      <c r="E1214" s="63" t="s">
        <v>2721</v>
      </c>
      <c r="F1214" s="63" t="s">
        <v>151</v>
      </c>
      <c r="G1214" s="65">
        <v>0</v>
      </c>
      <c r="H1214" s="65">
        <v>3000000</v>
      </c>
      <c r="I1214" s="66">
        <f>ROUND(3000000*0.87719298245614,0)</f>
        <v>2631579</v>
      </c>
      <c r="J1214" s="66">
        <f t="shared" si="168"/>
        <v>2771053</v>
      </c>
      <c r="K1214" s="66">
        <f t="shared" si="168"/>
        <v>2917919</v>
      </c>
      <c r="L1214" s="62">
        <v>0</v>
      </c>
      <c r="M1214" s="62">
        <v>0</v>
      </c>
      <c r="N1214" s="62">
        <v>0</v>
      </c>
      <c r="O1214" s="62"/>
      <c r="P1214" s="62">
        <v>3000000</v>
      </c>
      <c r="Q1214" s="62">
        <v>0</v>
      </c>
      <c r="R1214" s="62">
        <v>47</v>
      </c>
      <c r="S1214" s="62">
        <v>4717</v>
      </c>
      <c r="T1214" s="62">
        <v>2272410</v>
      </c>
      <c r="U1214" s="65">
        <v>0</v>
      </c>
      <c r="V1214" s="65"/>
      <c r="W1214" s="65">
        <v>3000000</v>
      </c>
      <c r="X1214" s="65">
        <v>0</v>
      </c>
      <c r="Y1214" s="62">
        <v>0</v>
      </c>
      <c r="Z1214" s="62">
        <v>0</v>
      </c>
      <c r="AA1214" s="62">
        <v>0</v>
      </c>
      <c r="AB1214" s="62">
        <v>0</v>
      </c>
      <c r="AC1214" s="62">
        <v>0</v>
      </c>
      <c r="AD1214" s="62">
        <v>0</v>
      </c>
      <c r="AE1214" s="62">
        <v>0</v>
      </c>
      <c r="AF1214" s="62">
        <v>0</v>
      </c>
      <c r="AG1214" s="62"/>
      <c r="AH1214" s="62"/>
      <c r="AI1214" s="62"/>
      <c r="AJ1214" s="62"/>
    </row>
    <row r="1215" spans="1:36" outlineLevel="2" x14ac:dyDescent="0.3">
      <c r="A1215" s="62" t="s">
        <v>583</v>
      </c>
      <c r="B1215" s="62" t="str">
        <f t="shared" si="167"/>
        <v>MRC</v>
      </c>
      <c r="C1215" s="63" t="str">
        <f>VLOOKUP(MID(E1215,1,4),Sheet1!B$2:H$123,3,)</f>
        <v>LED &amp; SGDS</v>
      </c>
      <c r="D1215" s="64" t="str">
        <f>VLOOKUP(B1215,project!A$2:D$101,2,)</f>
        <v xml:space="preserve">P-MUNICIPAL RUNNING COST                          </v>
      </c>
      <c r="E1215" s="63" t="s">
        <v>2722</v>
      </c>
      <c r="F1215" s="63" t="s">
        <v>178</v>
      </c>
      <c r="G1215" s="65">
        <v>15840</v>
      </c>
      <c r="H1215" s="65">
        <v>15840</v>
      </c>
      <c r="I1215" s="66">
        <f>(H1215)</f>
        <v>15840</v>
      </c>
      <c r="J1215" s="66">
        <f t="shared" si="168"/>
        <v>16680</v>
      </c>
      <c r="K1215" s="66">
        <f t="shared" si="168"/>
        <v>17564</v>
      </c>
      <c r="L1215" s="62">
        <v>0</v>
      </c>
      <c r="M1215" s="62">
        <v>0</v>
      </c>
      <c r="N1215" s="62">
        <v>9325.9500000000007</v>
      </c>
      <c r="O1215" s="62"/>
      <c r="P1215" s="62">
        <v>6514.05</v>
      </c>
      <c r="Q1215" s="62">
        <v>58.87</v>
      </c>
      <c r="R1215" s="62">
        <v>47</v>
      </c>
      <c r="S1215" s="62">
        <v>4717</v>
      </c>
      <c r="T1215" s="62">
        <v>2301100</v>
      </c>
      <c r="U1215" s="65">
        <v>9325.9500000000007</v>
      </c>
      <c r="V1215" s="65"/>
      <c r="W1215" s="65">
        <v>0</v>
      </c>
      <c r="X1215" s="65">
        <v>0</v>
      </c>
      <c r="Y1215" s="62">
        <v>0</v>
      </c>
      <c r="Z1215" s="62">
        <v>0</v>
      </c>
      <c r="AA1215" s="62">
        <v>0</v>
      </c>
      <c r="AB1215" s="62">
        <v>0</v>
      </c>
      <c r="AC1215" s="62">
        <v>2157.98</v>
      </c>
      <c r="AD1215" s="62">
        <v>0</v>
      </c>
      <c r="AE1215" s="62">
        <v>0</v>
      </c>
      <c r="AF1215" s="62">
        <v>0</v>
      </c>
      <c r="AG1215" s="62"/>
      <c r="AH1215" s="62"/>
      <c r="AI1215" s="62"/>
      <c r="AJ1215" s="62"/>
    </row>
    <row r="1216" spans="1:36" outlineLevel="2" x14ac:dyDescent="0.3">
      <c r="A1216" s="62" t="s">
        <v>583</v>
      </c>
      <c r="B1216" s="62" t="str">
        <f t="shared" si="167"/>
        <v>MRC</v>
      </c>
      <c r="C1216" s="63" t="str">
        <f>VLOOKUP(MID(E1216,1,4),Sheet1!B$2:H$123,3,)</f>
        <v>LED &amp; SGDS</v>
      </c>
      <c r="D1216" s="64" t="str">
        <f>VLOOKUP(B1216,project!A$2:D$101,2,)</f>
        <v xml:space="preserve">P-MUNICIPAL RUNNING COST                          </v>
      </c>
      <c r="E1216" s="63" t="s">
        <v>2723</v>
      </c>
      <c r="F1216" s="63" t="s">
        <v>198</v>
      </c>
      <c r="G1216" s="65">
        <v>27752</v>
      </c>
      <c r="H1216" s="65">
        <v>27631</v>
      </c>
      <c r="I1216" s="66">
        <f>ROUND(IF(ISERROR(VLOOKUP(CONCATENATE(E1216," Total"),[1]salbud19!$E$6:$S$5588,15,)=TRUE),0,VLOOKUP(CONCATENATE(E1216," Total"),[1]salbud19!$E$6:$S$5588,15,)),0)</f>
        <v>28907</v>
      </c>
      <c r="J1216" s="66">
        <f t="shared" si="168"/>
        <v>30439</v>
      </c>
      <c r="K1216" s="66">
        <f t="shared" si="168"/>
        <v>32052</v>
      </c>
      <c r="L1216" s="62">
        <v>0</v>
      </c>
      <c r="M1216" s="62">
        <v>0</v>
      </c>
      <c r="N1216" s="62">
        <v>15656.43</v>
      </c>
      <c r="O1216" s="62"/>
      <c r="P1216" s="62">
        <v>11974.57</v>
      </c>
      <c r="Q1216" s="62">
        <v>56.66</v>
      </c>
      <c r="R1216" s="62">
        <v>47</v>
      </c>
      <c r="S1216" s="62">
        <v>4717</v>
      </c>
      <c r="T1216" s="62">
        <v>2305410</v>
      </c>
      <c r="U1216" s="65">
        <v>15656.43</v>
      </c>
      <c r="V1216" s="65"/>
      <c r="W1216" s="65">
        <v>0</v>
      </c>
      <c r="X1216" s="65">
        <v>-121</v>
      </c>
      <c r="Y1216" s="62">
        <v>0</v>
      </c>
      <c r="Z1216" s="62">
        <v>0</v>
      </c>
      <c r="AA1216" s="62">
        <v>0</v>
      </c>
      <c r="AB1216" s="62">
        <v>0</v>
      </c>
      <c r="AC1216" s="62">
        <v>2635.33</v>
      </c>
      <c r="AD1216" s="62">
        <v>0</v>
      </c>
      <c r="AE1216" s="62">
        <v>0</v>
      </c>
      <c r="AF1216" s="62">
        <v>0</v>
      </c>
      <c r="AG1216" s="62"/>
      <c r="AH1216" s="62"/>
      <c r="AI1216" s="62"/>
      <c r="AJ1216" s="62"/>
    </row>
    <row r="1217" spans="1:36" outlineLevel="2" x14ac:dyDescent="0.3">
      <c r="A1217" s="62" t="s">
        <v>583</v>
      </c>
      <c r="B1217" s="62" t="str">
        <f t="shared" si="167"/>
        <v>MRC</v>
      </c>
      <c r="C1217" s="63" t="str">
        <f>VLOOKUP(MID(E1217,1,4),Sheet1!B$2:H$123,3,)</f>
        <v>LED &amp; SGDS</v>
      </c>
      <c r="D1217" s="64" t="str">
        <f>VLOOKUP(B1217,project!A$2:D$101,2,)</f>
        <v xml:space="preserve">P-MUNICIPAL RUNNING COST                          </v>
      </c>
      <c r="E1217" s="63" t="s">
        <v>2724</v>
      </c>
      <c r="F1217" s="63" t="s">
        <v>199</v>
      </c>
      <c r="G1217" s="65">
        <v>4000</v>
      </c>
      <c r="H1217" s="65">
        <v>4000</v>
      </c>
      <c r="I1217" s="66">
        <f>(H1217)</f>
        <v>4000</v>
      </c>
      <c r="J1217" s="66">
        <f t="shared" si="168"/>
        <v>4212</v>
      </c>
      <c r="K1217" s="66">
        <f t="shared" si="168"/>
        <v>4435</v>
      </c>
      <c r="L1217" s="62">
        <v>0</v>
      </c>
      <c r="M1217" s="62">
        <v>0</v>
      </c>
      <c r="N1217" s="62">
        <v>1934.22</v>
      </c>
      <c r="O1217" s="62"/>
      <c r="P1217" s="62">
        <v>2065.7800000000002</v>
      </c>
      <c r="Q1217" s="62">
        <v>48.35</v>
      </c>
      <c r="R1217" s="62">
        <v>47</v>
      </c>
      <c r="S1217" s="62">
        <v>4717</v>
      </c>
      <c r="T1217" s="62">
        <v>2305760</v>
      </c>
      <c r="U1217" s="65">
        <v>1934.22</v>
      </c>
      <c r="V1217" s="65"/>
      <c r="W1217" s="65">
        <v>0</v>
      </c>
      <c r="X1217" s="65">
        <v>0</v>
      </c>
      <c r="Y1217" s="62">
        <v>0</v>
      </c>
      <c r="Z1217" s="62">
        <v>0</v>
      </c>
      <c r="AA1217" s="62">
        <v>0</v>
      </c>
      <c r="AB1217" s="62">
        <v>0</v>
      </c>
      <c r="AC1217" s="62">
        <v>0</v>
      </c>
      <c r="AD1217" s="62">
        <v>0</v>
      </c>
      <c r="AE1217" s="62">
        <v>0</v>
      </c>
      <c r="AF1217" s="62">
        <v>0</v>
      </c>
      <c r="AG1217" s="62"/>
      <c r="AH1217" s="62"/>
      <c r="AI1217" s="62"/>
      <c r="AJ1217" s="62"/>
    </row>
    <row r="1218" spans="1:36" s="30" customFormat="1" outlineLevel="1" x14ac:dyDescent="0.3">
      <c r="A1218" s="72"/>
      <c r="B1218" s="72"/>
      <c r="C1218" s="73" t="s">
        <v>3559</v>
      </c>
      <c r="D1218" s="59"/>
      <c r="E1218" s="73"/>
      <c r="F1218" s="73"/>
      <c r="G1218" s="74">
        <f>SUBTOTAL(9,G1204:G1217)</f>
        <v>3579536</v>
      </c>
      <c r="H1218" s="74">
        <f>SUBTOTAL(9,H1204:H1217)</f>
        <v>3568236</v>
      </c>
      <c r="I1218" s="75">
        <f>SUBTOTAL(9,I1204:I1217)</f>
        <v>3366156</v>
      </c>
      <c r="J1218" s="75">
        <f>SUBTOTAL(9,J1204:J1217)</f>
        <v>3544564</v>
      </c>
      <c r="K1218" s="75">
        <f>SUBTOTAL(9,K1204:K1217)</f>
        <v>3732425</v>
      </c>
      <c r="L1218" s="72"/>
      <c r="M1218" s="72"/>
      <c r="N1218" s="72"/>
      <c r="O1218" s="72"/>
      <c r="P1218" s="72"/>
      <c r="Q1218" s="72"/>
      <c r="R1218" s="72"/>
      <c r="S1218" s="72"/>
      <c r="T1218" s="72"/>
      <c r="U1218" s="74"/>
      <c r="V1218" s="74"/>
      <c r="W1218" s="74"/>
      <c r="X1218" s="74"/>
      <c r="Y1218" s="72"/>
      <c r="Z1218" s="72"/>
      <c r="AA1218" s="72"/>
      <c r="AB1218" s="72"/>
      <c r="AC1218" s="72"/>
      <c r="AD1218" s="72"/>
      <c r="AE1218" s="72"/>
      <c r="AF1218" s="72"/>
      <c r="AG1218" s="72"/>
      <c r="AH1218" s="72"/>
      <c r="AI1218" s="72"/>
      <c r="AJ1218" s="72"/>
    </row>
    <row r="1219" spans="1:36" outlineLevel="2" x14ac:dyDescent="0.3">
      <c r="A1219" s="62" t="s">
        <v>583</v>
      </c>
      <c r="B1219" s="62" t="str">
        <f t="shared" ref="B1219:B1230" si="169">MID(E1219,14,3)</f>
        <v>MRC</v>
      </c>
      <c r="C1219" s="63" t="str">
        <f>VLOOKUP(MID(E1219,1,4),Sheet1!B$2:H$123,3,)</f>
        <v>NDPG UNIT</v>
      </c>
      <c r="D1219" s="64" t="str">
        <f>VLOOKUP(B1219,project!A$2:D$101,2,)</f>
        <v xml:space="preserve">P-MUNICIPAL RUNNING COST                          </v>
      </c>
      <c r="E1219" s="63" t="s">
        <v>2731</v>
      </c>
      <c r="F1219" s="63" t="s">
        <v>98</v>
      </c>
      <c r="G1219" s="65">
        <v>1714077</v>
      </c>
      <c r="H1219" s="65">
        <v>1798304</v>
      </c>
      <c r="I1219" s="66">
        <f>ROUND(IF(ISERROR(VLOOKUP(CONCATENATE(E1219," Total"),[1]salbud19!$E$6:$S$5588,15,)=TRUE),0,VLOOKUP(CONCATENATE(E1219," Total"),[1]salbud19!$E$6:$S$5588,15,)),0)</f>
        <v>1878528</v>
      </c>
      <c r="J1219" s="66">
        <f t="shared" ref="J1219:K1230" si="170">ROUND(SUM(I1219*5.3%)+I1219,0)</f>
        <v>1978090</v>
      </c>
      <c r="K1219" s="66">
        <f t="shared" si="170"/>
        <v>2082929</v>
      </c>
      <c r="L1219" s="62">
        <v>0</v>
      </c>
      <c r="M1219" s="62">
        <v>0</v>
      </c>
      <c r="N1219" s="62">
        <v>1205563.73</v>
      </c>
      <c r="O1219" s="62"/>
      <c r="P1219" s="62">
        <v>592740.27</v>
      </c>
      <c r="Q1219" s="62">
        <v>67.03</v>
      </c>
      <c r="R1219" s="62">
        <v>47</v>
      </c>
      <c r="S1219" s="62">
        <v>4718</v>
      </c>
      <c r="T1219" s="62">
        <v>2110010</v>
      </c>
      <c r="U1219" s="65">
        <v>1205563.73</v>
      </c>
      <c r="V1219" s="65"/>
      <c r="W1219" s="65">
        <v>84227</v>
      </c>
      <c r="X1219" s="65">
        <v>0</v>
      </c>
      <c r="Y1219" s="62">
        <v>0</v>
      </c>
      <c r="Z1219" s="62">
        <v>0</v>
      </c>
      <c r="AA1219" s="62">
        <v>0</v>
      </c>
      <c r="AB1219" s="62">
        <v>0</v>
      </c>
      <c r="AC1219" s="62">
        <v>147683</v>
      </c>
      <c r="AD1219" s="62">
        <v>0</v>
      </c>
      <c r="AE1219" s="62">
        <v>0</v>
      </c>
      <c r="AF1219" s="62">
        <v>0</v>
      </c>
      <c r="AG1219" s="62"/>
      <c r="AH1219" s="62"/>
      <c r="AI1219" s="62"/>
      <c r="AJ1219" s="62"/>
    </row>
    <row r="1220" spans="1:36" outlineLevel="2" x14ac:dyDescent="0.3">
      <c r="A1220" s="62" t="s">
        <v>583</v>
      </c>
      <c r="B1220" s="62" t="str">
        <f t="shared" si="169"/>
        <v>MRC</v>
      </c>
      <c r="C1220" s="63" t="str">
        <f>VLOOKUP(MID(E1220,1,4),Sheet1!B$2:H$123,3,)</f>
        <v>NDPG UNIT</v>
      </c>
      <c r="D1220" s="64" t="str">
        <f>VLOOKUP(B1220,project!A$2:D$101,2,)</f>
        <v xml:space="preserve">P-MUNICIPAL RUNNING COST                          </v>
      </c>
      <c r="E1220" s="63" t="s">
        <v>2732</v>
      </c>
      <c r="F1220" s="63" t="s">
        <v>99</v>
      </c>
      <c r="G1220" s="65">
        <v>95072</v>
      </c>
      <c r="H1220" s="65">
        <v>147683</v>
      </c>
      <c r="I1220" s="66">
        <f>ROUND(IF(ISERROR(VLOOKUP(CONCATENATE(E1220," Total"),[1]salbud19!$E$6:$S$5588,15,)=TRUE),0,VLOOKUP(CONCATENATE(E1220," Total"),[1]salbud19!$E$6:$S$5588,15,)),0)</f>
        <v>156544</v>
      </c>
      <c r="J1220" s="66">
        <f t="shared" si="170"/>
        <v>164841</v>
      </c>
      <c r="K1220" s="66">
        <f t="shared" si="170"/>
        <v>173578</v>
      </c>
      <c r="L1220" s="62">
        <v>0</v>
      </c>
      <c r="M1220" s="62">
        <v>0</v>
      </c>
      <c r="N1220" s="62">
        <v>33445</v>
      </c>
      <c r="O1220" s="62"/>
      <c r="P1220" s="62">
        <v>114238</v>
      </c>
      <c r="Q1220" s="62">
        <v>22.64</v>
      </c>
      <c r="R1220" s="62">
        <v>47</v>
      </c>
      <c r="S1220" s="62">
        <v>4718</v>
      </c>
      <c r="T1220" s="62">
        <v>2110100</v>
      </c>
      <c r="U1220" s="65">
        <v>33445</v>
      </c>
      <c r="V1220" s="65"/>
      <c r="W1220" s="65">
        <v>52611</v>
      </c>
      <c r="X1220" s="65">
        <v>0</v>
      </c>
      <c r="Y1220" s="62">
        <v>0</v>
      </c>
      <c r="Z1220" s="62">
        <v>0</v>
      </c>
      <c r="AA1220" s="62">
        <v>0</v>
      </c>
      <c r="AB1220" s="62">
        <v>0</v>
      </c>
      <c r="AC1220" s="62">
        <v>0</v>
      </c>
      <c r="AD1220" s="62">
        <v>0</v>
      </c>
      <c r="AE1220" s="62">
        <v>0</v>
      </c>
      <c r="AF1220" s="62">
        <v>0</v>
      </c>
      <c r="AG1220" s="62"/>
      <c r="AH1220" s="62"/>
      <c r="AI1220" s="62"/>
      <c r="AJ1220" s="62"/>
    </row>
    <row r="1221" spans="1:36" outlineLevel="2" x14ac:dyDescent="0.3">
      <c r="A1221" s="62" t="s">
        <v>583</v>
      </c>
      <c r="B1221" s="62" t="str">
        <f t="shared" si="169"/>
        <v>MRC</v>
      </c>
      <c r="C1221" s="63" t="str">
        <f>VLOOKUP(MID(E1221,1,4),Sheet1!B$2:H$123,3,)</f>
        <v>NDPG UNIT</v>
      </c>
      <c r="D1221" s="64" t="str">
        <f>VLOOKUP(B1221,project!A$2:D$101,2,)</f>
        <v xml:space="preserve">P-MUNICIPAL RUNNING COST                          </v>
      </c>
      <c r="E1221" s="63" t="s">
        <v>2733</v>
      </c>
      <c r="F1221" s="63" t="s">
        <v>101</v>
      </c>
      <c r="G1221" s="65">
        <v>17808</v>
      </c>
      <c r="H1221" s="65">
        <v>28680</v>
      </c>
      <c r="I1221" s="66">
        <f>ROUND(IF(ISERROR(VLOOKUP(CONCATENATE(E1221," Total"),[1]salbud19!$E$6:$S$5588,15,)=TRUE),0,VLOOKUP(CONCATENATE(E1221," Total"),[1]salbud19!$E$6:$S$5588,15,)),0)</f>
        <v>28678</v>
      </c>
      <c r="J1221" s="66">
        <f t="shared" si="170"/>
        <v>30198</v>
      </c>
      <c r="K1221" s="66">
        <f t="shared" si="170"/>
        <v>31798</v>
      </c>
      <c r="L1221" s="62">
        <v>0</v>
      </c>
      <c r="M1221" s="62">
        <v>0</v>
      </c>
      <c r="N1221" s="62">
        <v>16728.810000000001</v>
      </c>
      <c r="O1221" s="62"/>
      <c r="P1221" s="62">
        <v>11951.19</v>
      </c>
      <c r="Q1221" s="62">
        <v>58.32</v>
      </c>
      <c r="R1221" s="62">
        <v>47</v>
      </c>
      <c r="S1221" s="62">
        <v>4718</v>
      </c>
      <c r="T1221" s="62">
        <v>2110260</v>
      </c>
      <c r="U1221" s="65">
        <v>16728.810000000001</v>
      </c>
      <c r="V1221" s="65"/>
      <c r="W1221" s="65">
        <v>10872</v>
      </c>
      <c r="X1221" s="65">
        <v>0</v>
      </c>
      <c r="Y1221" s="62">
        <v>0</v>
      </c>
      <c r="Z1221" s="62">
        <v>0</v>
      </c>
      <c r="AA1221" s="62">
        <v>0</v>
      </c>
      <c r="AB1221" s="62">
        <v>0</v>
      </c>
      <c r="AC1221" s="62">
        <v>2389.83</v>
      </c>
      <c r="AD1221" s="62">
        <v>0</v>
      </c>
      <c r="AE1221" s="62">
        <v>0</v>
      </c>
      <c r="AF1221" s="62">
        <v>0</v>
      </c>
      <c r="AG1221" s="62"/>
      <c r="AH1221" s="62"/>
      <c r="AI1221" s="62"/>
      <c r="AJ1221" s="62"/>
    </row>
    <row r="1222" spans="1:36" outlineLevel="2" x14ac:dyDescent="0.3">
      <c r="A1222" s="62" t="s">
        <v>583</v>
      </c>
      <c r="B1222" s="62" t="str">
        <f t="shared" si="169"/>
        <v>MRC</v>
      </c>
      <c r="C1222" s="63" t="str">
        <f>VLOOKUP(MID(E1222,1,4),Sheet1!B$2:H$123,3,)</f>
        <v>NDPG UNIT</v>
      </c>
      <c r="D1222" s="64" t="str">
        <f>VLOOKUP(B1222,project!A$2:D$101,2,)</f>
        <v xml:space="preserve">P-MUNICIPAL RUNNING COST                          </v>
      </c>
      <c r="E1222" s="63" t="s">
        <v>2734</v>
      </c>
      <c r="F1222" s="63" t="s">
        <v>103</v>
      </c>
      <c r="G1222" s="65">
        <v>152544</v>
      </c>
      <c r="H1222" s="65">
        <v>330901</v>
      </c>
      <c r="I1222" s="66">
        <f>ROUND(IF(ISERROR(VLOOKUP(CONCATENATE(E1222," Total"),[1]salbud19!$E$6:$S$5588,15,)=TRUE),0,VLOOKUP(CONCATENATE(E1222," Total"),[1]salbud19!$E$6:$S$5588,15,)),0)</f>
        <v>330901</v>
      </c>
      <c r="J1222" s="66">
        <f t="shared" si="170"/>
        <v>348439</v>
      </c>
      <c r="K1222" s="66">
        <f t="shared" si="170"/>
        <v>366906</v>
      </c>
      <c r="L1222" s="62">
        <v>0</v>
      </c>
      <c r="M1222" s="62">
        <v>0</v>
      </c>
      <c r="N1222" s="62">
        <v>193025.56</v>
      </c>
      <c r="O1222" s="62"/>
      <c r="P1222" s="62">
        <v>137875.44</v>
      </c>
      <c r="Q1222" s="62">
        <v>58.33</v>
      </c>
      <c r="R1222" s="62">
        <v>47</v>
      </c>
      <c r="S1222" s="62">
        <v>4718</v>
      </c>
      <c r="T1222" s="62">
        <v>2110340</v>
      </c>
      <c r="U1222" s="65">
        <v>193025.56</v>
      </c>
      <c r="V1222" s="65"/>
      <c r="W1222" s="65">
        <v>178357</v>
      </c>
      <c r="X1222" s="65">
        <v>0</v>
      </c>
      <c r="Y1222" s="62">
        <v>0</v>
      </c>
      <c r="Z1222" s="62">
        <v>0</v>
      </c>
      <c r="AA1222" s="62">
        <v>0</v>
      </c>
      <c r="AB1222" s="62">
        <v>0</v>
      </c>
      <c r="AC1222" s="62">
        <v>27575.08</v>
      </c>
      <c r="AD1222" s="62">
        <v>0</v>
      </c>
      <c r="AE1222" s="62">
        <v>0</v>
      </c>
      <c r="AF1222" s="62">
        <v>0</v>
      </c>
      <c r="AG1222" s="62"/>
      <c r="AH1222" s="62"/>
      <c r="AI1222" s="62"/>
      <c r="AJ1222" s="62"/>
    </row>
    <row r="1223" spans="1:36" outlineLevel="2" x14ac:dyDescent="0.3">
      <c r="A1223" s="62" t="s">
        <v>583</v>
      </c>
      <c r="B1223" s="62" t="str">
        <f t="shared" si="169"/>
        <v>MRC</v>
      </c>
      <c r="C1223" s="63" t="str">
        <f>VLOOKUP(MID(E1223,1,4),Sheet1!B$2:H$123,3,)</f>
        <v>NDPG UNIT</v>
      </c>
      <c r="D1223" s="64" t="str">
        <f>VLOOKUP(B1223,project!A$2:D$101,2,)</f>
        <v xml:space="preserve">P-MUNICIPAL RUNNING COST                          </v>
      </c>
      <c r="E1223" s="63" t="s">
        <v>2735</v>
      </c>
      <c r="F1223" s="63" t="s">
        <v>106</v>
      </c>
      <c r="G1223" s="65">
        <v>369</v>
      </c>
      <c r="H1223" s="65">
        <v>396</v>
      </c>
      <c r="I1223" s="66">
        <f>IF(ISERROR(VLOOKUP(CONCATENATE(E1223," Total"),[1]salbud19!$E$6:$S$5588,15,)=TRUE),0,VLOOKUP(CONCATENATE(E1223," Total"),[1]salbud19!$E$6:$S$5588,15,))</f>
        <v>396</v>
      </c>
      <c r="J1223" s="66">
        <f t="shared" si="170"/>
        <v>417</v>
      </c>
      <c r="K1223" s="66">
        <f t="shared" si="170"/>
        <v>439</v>
      </c>
      <c r="L1223" s="62">
        <v>0</v>
      </c>
      <c r="M1223" s="62">
        <v>0</v>
      </c>
      <c r="N1223" s="62">
        <v>255.75</v>
      </c>
      <c r="O1223" s="62"/>
      <c r="P1223" s="62">
        <v>140.25</v>
      </c>
      <c r="Q1223" s="62">
        <v>64.58</v>
      </c>
      <c r="R1223" s="62">
        <v>47</v>
      </c>
      <c r="S1223" s="62">
        <v>4718</v>
      </c>
      <c r="T1223" s="62">
        <v>2130010</v>
      </c>
      <c r="U1223" s="65">
        <v>255.75</v>
      </c>
      <c r="V1223" s="65"/>
      <c r="W1223" s="65">
        <v>27</v>
      </c>
      <c r="X1223" s="65">
        <v>0</v>
      </c>
      <c r="Y1223" s="62">
        <v>0</v>
      </c>
      <c r="Z1223" s="62">
        <v>0</v>
      </c>
      <c r="AA1223" s="62">
        <v>0</v>
      </c>
      <c r="AB1223" s="62">
        <v>0</v>
      </c>
      <c r="AC1223" s="62">
        <v>33</v>
      </c>
      <c r="AD1223" s="62">
        <v>0</v>
      </c>
      <c r="AE1223" s="62">
        <v>0</v>
      </c>
      <c r="AF1223" s="62">
        <v>0</v>
      </c>
      <c r="AG1223" s="62"/>
      <c r="AH1223" s="62"/>
      <c r="AI1223" s="62"/>
      <c r="AJ1223" s="62"/>
    </row>
    <row r="1224" spans="1:36" outlineLevel="2" x14ac:dyDescent="0.3">
      <c r="A1224" s="62" t="s">
        <v>583</v>
      </c>
      <c r="B1224" s="62" t="str">
        <f t="shared" si="169"/>
        <v>MRC</v>
      </c>
      <c r="C1224" s="63" t="str">
        <f>VLOOKUP(MID(E1224,1,4),Sheet1!B$2:H$123,3,)</f>
        <v>NDPG UNIT</v>
      </c>
      <c r="D1224" s="64" t="str">
        <f>VLOOKUP(B1224,project!A$2:D$101,2,)</f>
        <v xml:space="preserve">P-MUNICIPAL RUNNING COST                          </v>
      </c>
      <c r="E1224" s="63" t="s">
        <v>2736</v>
      </c>
      <c r="F1224" s="63" t="s">
        <v>107</v>
      </c>
      <c r="G1224" s="65">
        <v>22817</v>
      </c>
      <c r="H1224" s="65">
        <v>35445</v>
      </c>
      <c r="I1224" s="66">
        <f>ROUND(IF(ISERROR(VLOOKUP(CONCATENATE(E1224," Total"),[1]salbud19!$E$6:$S$5588,15,)=TRUE),0,VLOOKUP(CONCATENATE(E1224," Total"),[1]salbud19!$E$6:$S$5588,15,)),0)</f>
        <v>37570</v>
      </c>
      <c r="J1224" s="66">
        <f t="shared" si="170"/>
        <v>39561</v>
      </c>
      <c r="K1224" s="66">
        <f t="shared" si="170"/>
        <v>41658</v>
      </c>
      <c r="L1224" s="62">
        <v>0</v>
      </c>
      <c r="M1224" s="62">
        <v>0</v>
      </c>
      <c r="N1224" s="62">
        <v>20675.62</v>
      </c>
      <c r="O1224" s="62"/>
      <c r="P1224" s="62">
        <v>14769.38</v>
      </c>
      <c r="Q1224" s="62">
        <v>58.33</v>
      </c>
      <c r="R1224" s="62">
        <v>47</v>
      </c>
      <c r="S1224" s="62">
        <v>4718</v>
      </c>
      <c r="T1224" s="62">
        <v>2130100</v>
      </c>
      <c r="U1224" s="65">
        <v>20675.62</v>
      </c>
      <c r="V1224" s="65"/>
      <c r="W1224" s="65">
        <v>12628</v>
      </c>
      <c r="X1224" s="65">
        <v>0</v>
      </c>
      <c r="Y1224" s="62">
        <v>0</v>
      </c>
      <c r="Z1224" s="62">
        <v>0</v>
      </c>
      <c r="AA1224" s="62">
        <v>0</v>
      </c>
      <c r="AB1224" s="62">
        <v>0</v>
      </c>
      <c r="AC1224" s="62">
        <v>2953.66</v>
      </c>
      <c r="AD1224" s="62">
        <v>0</v>
      </c>
      <c r="AE1224" s="62">
        <v>0</v>
      </c>
      <c r="AF1224" s="62">
        <v>0</v>
      </c>
      <c r="AG1224" s="62"/>
      <c r="AH1224" s="62"/>
      <c r="AI1224" s="62"/>
      <c r="AJ1224" s="62"/>
    </row>
    <row r="1225" spans="1:36" outlineLevel="2" x14ac:dyDescent="0.3">
      <c r="A1225" s="62" t="s">
        <v>583</v>
      </c>
      <c r="B1225" s="62" t="str">
        <f t="shared" si="169"/>
        <v>MRC</v>
      </c>
      <c r="C1225" s="63" t="str">
        <f>VLOOKUP(MID(E1225,1,4),Sheet1!B$2:H$123,3,)</f>
        <v>NDPG UNIT</v>
      </c>
      <c r="D1225" s="64" t="str">
        <f>VLOOKUP(B1225,project!A$2:D$101,2,)</f>
        <v xml:space="preserve">P-MUNICIPAL RUNNING COST                          </v>
      </c>
      <c r="E1225" s="63" t="s">
        <v>2737</v>
      </c>
      <c r="F1225" s="63" t="s">
        <v>108</v>
      </c>
      <c r="G1225" s="65">
        <v>95948</v>
      </c>
      <c r="H1225" s="65">
        <v>148433</v>
      </c>
      <c r="I1225" s="66">
        <f>ROUND(IF(ISERROR(VLOOKUP(CONCATENATE(E1225," Total"),[1]salbud19!$E$6:$S$5588,15,)=TRUE),0,VLOOKUP(CONCATENATE(E1225," Total"),[1]salbud19!$E$6:$S$5588,15,)),0)</f>
        <v>150923</v>
      </c>
      <c r="J1225" s="66">
        <f t="shared" si="170"/>
        <v>158922</v>
      </c>
      <c r="K1225" s="66">
        <f t="shared" si="170"/>
        <v>167345</v>
      </c>
      <c r="L1225" s="62">
        <v>0</v>
      </c>
      <c r="M1225" s="62">
        <v>0</v>
      </c>
      <c r="N1225" s="62">
        <v>85546.09</v>
      </c>
      <c r="O1225" s="62"/>
      <c r="P1225" s="62">
        <v>62886.91</v>
      </c>
      <c r="Q1225" s="62">
        <v>57.63</v>
      </c>
      <c r="R1225" s="62">
        <v>47</v>
      </c>
      <c r="S1225" s="62">
        <v>4718</v>
      </c>
      <c r="T1225" s="62">
        <v>2130200</v>
      </c>
      <c r="U1225" s="65">
        <v>85546.09</v>
      </c>
      <c r="V1225" s="65"/>
      <c r="W1225" s="65">
        <v>52485</v>
      </c>
      <c r="X1225" s="65">
        <v>0</v>
      </c>
      <c r="Y1225" s="62">
        <v>0</v>
      </c>
      <c r="Z1225" s="62">
        <v>0</v>
      </c>
      <c r="AA1225" s="62">
        <v>0</v>
      </c>
      <c r="AB1225" s="62">
        <v>0</v>
      </c>
      <c r="AC1225" s="62">
        <v>12576.93</v>
      </c>
      <c r="AD1225" s="62">
        <v>0</v>
      </c>
      <c r="AE1225" s="62">
        <v>0</v>
      </c>
      <c r="AF1225" s="62">
        <v>0</v>
      </c>
      <c r="AG1225" s="62"/>
      <c r="AH1225" s="62"/>
      <c r="AI1225" s="62"/>
      <c r="AJ1225" s="62"/>
    </row>
    <row r="1226" spans="1:36" outlineLevel="2" x14ac:dyDescent="0.3">
      <c r="A1226" s="62" t="s">
        <v>583</v>
      </c>
      <c r="B1226" s="62" t="str">
        <f t="shared" si="169"/>
        <v>MRC</v>
      </c>
      <c r="C1226" s="63" t="str">
        <f>VLOOKUP(MID(E1226,1,4),Sheet1!B$2:H$123,3,)</f>
        <v>NDPG UNIT</v>
      </c>
      <c r="D1226" s="64" t="str">
        <f>VLOOKUP(B1226,project!A$2:D$101,2,)</f>
        <v xml:space="preserve">P-MUNICIPAL RUNNING COST                          </v>
      </c>
      <c r="E1226" s="63" t="s">
        <v>2738</v>
      </c>
      <c r="F1226" s="63" t="s">
        <v>109</v>
      </c>
      <c r="G1226" s="65">
        <v>250990</v>
      </c>
      <c r="H1226" s="65">
        <v>389885</v>
      </c>
      <c r="I1226" s="66">
        <f>ROUND(IF(ISERROR(VLOOKUP(CONCATENATE(E1226," Total"),[1]salbud19!$E$6:$S$5588,15,)=TRUE),0,VLOOKUP(CONCATENATE(E1226," Total"),[1]salbud19!$E$6:$S$5588,15,)),0)</f>
        <v>413276</v>
      </c>
      <c r="J1226" s="66">
        <f t="shared" si="170"/>
        <v>435180</v>
      </c>
      <c r="K1226" s="66">
        <f t="shared" si="170"/>
        <v>458245</v>
      </c>
      <c r="L1226" s="62">
        <v>0</v>
      </c>
      <c r="M1226" s="62">
        <v>0</v>
      </c>
      <c r="N1226" s="62">
        <v>227431.82</v>
      </c>
      <c r="O1226" s="62"/>
      <c r="P1226" s="62">
        <v>162453.18</v>
      </c>
      <c r="Q1226" s="62">
        <v>58.33</v>
      </c>
      <c r="R1226" s="62">
        <v>47</v>
      </c>
      <c r="S1226" s="62">
        <v>4718</v>
      </c>
      <c r="T1226" s="62">
        <v>2130300</v>
      </c>
      <c r="U1226" s="65">
        <v>227431.82</v>
      </c>
      <c r="V1226" s="65"/>
      <c r="W1226" s="65">
        <v>138895</v>
      </c>
      <c r="X1226" s="65">
        <v>0</v>
      </c>
      <c r="Y1226" s="62">
        <v>0</v>
      </c>
      <c r="Z1226" s="62">
        <v>0</v>
      </c>
      <c r="AA1226" s="62">
        <v>0</v>
      </c>
      <c r="AB1226" s="62">
        <v>0</v>
      </c>
      <c r="AC1226" s="62">
        <v>32490.26</v>
      </c>
      <c r="AD1226" s="62">
        <v>0</v>
      </c>
      <c r="AE1226" s="62">
        <v>0</v>
      </c>
      <c r="AF1226" s="62">
        <v>0</v>
      </c>
      <c r="AG1226" s="62"/>
      <c r="AH1226" s="62"/>
      <c r="AI1226" s="62"/>
      <c r="AJ1226" s="62"/>
    </row>
    <row r="1227" spans="1:36" outlineLevel="2" x14ac:dyDescent="0.3">
      <c r="A1227" s="62" t="s">
        <v>583</v>
      </c>
      <c r="B1227" s="62" t="str">
        <f t="shared" si="169"/>
        <v>MRC</v>
      </c>
      <c r="C1227" s="63" t="str">
        <f>VLOOKUP(MID(E1227,1,4),Sheet1!B$2:H$123,3,)</f>
        <v>NDPG UNIT</v>
      </c>
      <c r="D1227" s="64" t="str">
        <f>VLOOKUP(B1227,project!A$2:D$101,2,)</f>
        <v xml:space="preserve">P-MUNICIPAL RUNNING COST                          </v>
      </c>
      <c r="E1227" s="63" t="s">
        <v>2739</v>
      </c>
      <c r="F1227" s="63" t="s">
        <v>110</v>
      </c>
      <c r="G1227" s="65">
        <v>7139</v>
      </c>
      <c r="H1227" s="65">
        <v>7140</v>
      </c>
      <c r="I1227" s="66">
        <f>ROUND(IF(ISERROR(VLOOKUP(CONCATENATE(E1227," Total"),[1]salbud19!$E$6:$S$5588,15,)=TRUE),0,VLOOKUP(CONCATENATE(E1227," Total"),[1]salbud19!$E$6:$S$5588,15,)),0)</f>
        <v>7139</v>
      </c>
      <c r="J1227" s="66">
        <f t="shared" si="170"/>
        <v>7517</v>
      </c>
      <c r="K1227" s="66">
        <f t="shared" si="170"/>
        <v>7915</v>
      </c>
      <c r="L1227" s="62">
        <v>0</v>
      </c>
      <c r="M1227" s="62">
        <v>0</v>
      </c>
      <c r="N1227" s="62">
        <v>4610.32</v>
      </c>
      <c r="O1227" s="62"/>
      <c r="P1227" s="62">
        <v>2529.6799999999998</v>
      </c>
      <c r="Q1227" s="62">
        <v>64.569999999999993</v>
      </c>
      <c r="R1227" s="62">
        <v>47</v>
      </c>
      <c r="S1227" s="62">
        <v>4718</v>
      </c>
      <c r="T1227" s="62">
        <v>2130400</v>
      </c>
      <c r="U1227" s="65">
        <v>4610.32</v>
      </c>
      <c r="V1227" s="65"/>
      <c r="W1227" s="65">
        <v>1</v>
      </c>
      <c r="X1227" s="65">
        <v>0</v>
      </c>
      <c r="Y1227" s="62">
        <v>0</v>
      </c>
      <c r="Z1227" s="62">
        <v>0</v>
      </c>
      <c r="AA1227" s="62">
        <v>0</v>
      </c>
      <c r="AB1227" s="62">
        <v>0</v>
      </c>
      <c r="AC1227" s="62">
        <v>594.88</v>
      </c>
      <c r="AD1227" s="62">
        <v>0</v>
      </c>
      <c r="AE1227" s="62">
        <v>0</v>
      </c>
      <c r="AF1227" s="62">
        <v>0</v>
      </c>
      <c r="AG1227" s="62"/>
      <c r="AH1227" s="62"/>
      <c r="AI1227" s="62"/>
      <c r="AJ1227" s="62"/>
    </row>
    <row r="1228" spans="1:36" outlineLevel="2" x14ac:dyDescent="0.3">
      <c r="A1228" s="62" t="s">
        <v>583</v>
      </c>
      <c r="B1228" s="62" t="str">
        <f t="shared" si="169"/>
        <v>MRC</v>
      </c>
      <c r="C1228" s="63" t="str">
        <f>VLOOKUP(MID(E1228,1,4),Sheet1!B$2:H$123,3,)</f>
        <v>NDPG UNIT</v>
      </c>
      <c r="D1228" s="64" t="str">
        <f>VLOOKUP(B1228,project!A$2:D$101,2,)</f>
        <v xml:space="preserve">P-MUNICIPAL RUNNING COST                          </v>
      </c>
      <c r="E1228" s="63" t="s">
        <v>2740</v>
      </c>
      <c r="F1228" s="63" t="s">
        <v>178</v>
      </c>
      <c r="G1228" s="65">
        <v>44559</v>
      </c>
      <c r="H1228" s="65">
        <v>34908</v>
      </c>
      <c r="I1228" s="66">
        <f>(H1228)</f>
        <v>34908</v>
      </c>
      <c r="J1228" s="66">
        <f t="shared" si="170"/>
        <v>36758</v>
      </c>
      <c r="K1228" s="66">
        <f t="shared" si="170"/>
        <v>38706</v>
      </c>
      <c r="L1228" s="62">
        <v>0</v>
      </c>
      <c r="M1228" s="62">
        <v>0</v>
      </c>
      <c r="N1228" s="62">
        <v>19083.84</v>
      </c>
      <c r="O1228" s="62"/>
      <c r="P1228" s="62">
        <v>15824.16</v>
      </c>
      <c r="Q1228" s="62">
        <v>54.66</v>
      </c>
      <c r="R1228" s="62">
        <v>47</v>
      </c>
      <c r="S1228" s="62">
        <v>4718</v>
      </c>
      <c r="T1228" s="62">
        <v>2301100</v>
      </c>
      <c r="U1228" s="65">
        <v>19083.84</v>
      </c>
      <c r="V1228" s="65"/>
      <c r="W1228" s="65">
        <v>0</v>
      </c>
      <c r="X1228" s="65">
        <v>-9651</v>
      </c>
      <c r="Y1228" s="62">
        <v>0</v>
      </c>
      <c r="Z1228" s="62">
        <v>0</v>
      </c>
      <c r="AA1228" s="62">
        <v>0</v>
      </c>
      <c r="AB1228" s="62">
        <v>0</v>
      </c>
      <c r="AC1228" s="62">
        <v>2910</v>
      </c>
      <c r="AD1228" s="62">
        <v>0</v>
      </c>
      <c r="AE1228" s="62">
        <v>0</v>
      </c>
      <c r="AF1228" s="62">
        <v>0</v>
      </c>
      <c r="AG1228" s="62"/>
      <c r="AH1228" s="62"/>
      <c r="AI1228" s="62"/>
      <c r="AJ1228" s="62"/>
    </row>
    <row r="1229" spans="1:36" outlineLevel="2" x14ac:dyDescent="0.3">
      <c r="A1229" s="62" t="s">
        <v>583</v>
      </c>
      <c r="B1229" s="62" t="str">
        <f t="shared" si="169"/>
        <v>MRC</v>
      </c>
      <c r="C1229" s="63" t="str">
        <f>VLOOKUP(MID(E1229,1,4),Sheet1!B$2:H$123,3,)</f>
        <v>NDPG UNIT</v>
      </c>
      <c r="D1229" s="64" t="str">
        <f>VLOOKUP(B1229,project!A$2:D$101,2,)</f>
        <v xml:space="preserve">P-MUNICIPAL RUNNING COST                          </v>
      </c>
      <c r="E1229" s="63" t="s">
        <v>2741</v>
      </c>
      <c r="F1229" s="63" t="s">
        <v>198</v>
      </c>
      <c r="G1229" s="65">
        <v>28256</v>
      </c>
      <c r="H1229" s="65">
        <v>22897</v>
      </c>
      <c r="I1229" s="66">
        <f>ROUND(IF(ISERROR(VLOOKUP(CONCATENATE(E1229," Total"),[1]salbud19!$E$6:$S$5588,15,)=TRUE),0,VLOOKUP(CONCATENATE(E1229," Total"),[1]salbud19!$E$6:$S$5588,15,)),0)</f>
        <v>23659</v>
      </c>
      <c r="J1229" s="66">
        <f t="shared" si="170"/>
        <v>24913</v>
      </c>
      <c r="K1229" s="66">
        <f t="shared" si="170"/>
        <v>26233</v>
      </c>
      <c r="L1229" s="62">
        <v>0</v>
      </c>
      <c r="M1229" s="62">
        <v>0</v>
      </c>
      <c r="N1229" s="62">
        <v>14431.5</v>
      </c>
      <c r="O1229" s="62"/>
      <c r="P1229" s="62">
        <v>8465.5</v>
      </c>
      <c r="Q1229" s="62">
        <v>63.02</v>
      </c>
      <c r="R1229" s="62">
        <v>47</v>
      </c>
      <c r="S1229" s="62">
        <v>4718</v>
      </c>
      <c r="T1229" s="62">
        <v>2305410</v>
      </c>
      <c r="U1229" s="65">
        <v>14431.5</v>
      </c>
      <c r="V1229" s="65"/>
      <c r="W1229" s="65">
        <v>0</v>
      </c>
      <c r="X1229" s="65">
        <v>-5359</v>
      </c>
      <c r="Y1229" s="62">
        <v>0</v>
      </c>
      <c r="Z1229" s="62">
        <v>0</v>
      </c>
      <c r="AA1229" s="62">
        <v>0</v>
      </c>
      <c r="AB1229" s="62">
        <v>0</v>
      </c>
      <c r="AC1229" s="62">
        <v>1757.92</v>
      </c>
      <c r="AD1229" s="62">
        <v>0</v>
      </c>
      <c r="AE1229" s="62">
        <v>0</v>
      </c>
      <c r="AF1229" s="62">
        <v>0</v>
      </c>
      <c r="AG1229" s="62"/>
      <c r="AH1229" s="62"/>
      <c r="AI1229" s="62"/>
      <c r="AJ1229" s="62"/>
    </row>
    <row r="1230" spans="1:36" outlineLevel="2" x14ac:dyDescent="0.3">
      <c r="A1230" s="62" t="s">
        <v>583</v>
      </c>
      <c r="B1230" s="62" t="str">
        <f t="shared" si="169"/>
        <v>MRC</v>
      </c>
      <c r="C1230" s="63" t="str">
        <f>VLOOKUP(MID(E1230,1,4),Sheet1!B$2:H$123,3,)</f>
        <v>NDPG UNIT</v>
      </c>
      <c r="D1230" s="64" t="str">
        <f>VLOOKUP(B1230,project!A$2:D$101,2,)</f>
        <v xml:space="preserve">P-MUNICIPAL RUNNING COST                          </v>
      </c>
      <c r="E1230" s="63" t="s">
        <v>2742</v>
      </c>
      <c r="F1230" s="63" t="s">
        <v>199</v>
      </c>
      <c r="G1230" s="65">
        <v>3000</v>
      </c>
      <c r="H1230" s="65">
        <v>0</v>
      </c>
      <c r="I1230" s="66">
        <f>(H1230)</f>
        <v>0</v>
      </c>
      <c r="J1230" s="66">
        <f t="shared" si="170"/>
        <v>0</v>
      </c>
      <c r="K1230" s="66">
        <f t="shared" si="170"/>
        <v>0</v>
      </c>
      <c r="L1230" s="62">
        <v>0</v>
      </c>
      <c r="M1230" s="62">
        <v>0</v>
      </c>
      <c r="N1230" s="62">
        <v>0</v>
      </c>
      <c r="O1230" s="62"/>
      <c r="P1230" s="62">
        <v>0</v>
      </c>
      <c r="Q1230" s="62">
        <v>0</v>
      </c>
      <c r="R1230" s="62">
        <v>47</v>
      </c>
      <c r="S1230" s="62">
        <v>4718</v>
      </c>
      <c r="T1230" s="62">
        <v>2305760</v>
      </c>
      <c r="U1230" s="65">
        <v>0</v>
      </c>
      <c r="V1230" s="65"/>
      <c r="W1230" s="65">
        <v>0</v>
      </c>
      <c r="X1230" s="65">
        <v>-3000</v>
      </c>
      <c r="Y1230" s="62">
        <v>0</v>
      </c>
      <c r="Z1230" s="62">
        <v>0</v>
      </c>
      <c r="AA1230" s="62">
        <v>0</v>
      </c>
      <c r="AB1230" s="62">
        <v>0</v>
      </c>
      <c r="AC1230" s="62">
        <v>0</v>
      </c>
      <c r="AD1230" s="62">
        <v>0</v>
      </c>
      <c r="AE1230" s="62">
        <v>0</v>
      </c>
      <c r="AF1230" s="62">
        <v>0</v>
      </c>
      <c r="AG1230" s="62"/>
      <c r="AH1230" s="62"/>
      <c r="AI1230" s="62"/>
      <c r="AJ1230" s="62"/>
    </row>
    <row r="1231" spans="1:36" s="30" customFormat="1" outlineLevel="1" x14ac:dyDescent="0.3">
      <c r="A1231" s="72"/>
      <c r="B1231" s="72"/>
      <c r="C1231" s="73" t="s">
        <v>3560</v>
      </c>
      <c r="D1231" s="59"/>
      <c r="E1231" s="73"/>
      <c r="F1231" s="73"/>
      <c r="G1231" s="74">
        <f>SUBTOTAL(9,G1219:G1230)</f>
        <v>2432579</v>
      </c>
      <c r="H1231" s="74">
        <f>SUBTOTAL(9,H1219:H1230)</f>
        <v>2944672</v>
      </c>
      <c r="I1231" s="75">
        <f>SUBTOTAL(9,I1219:I1230)</f>
        <v>3062522</v>
      </c>
      <c r="J1231" s="75">
        <f>SUBTOTAL(9,J1219:J1230)</f>
        <v>3224836</v>
      </c>
      <c r="K1231" s="75">
        <f>SUBTOTAL(9,K1219:K1230)</f>
        <v>3395752</v>
      </c>
      <c r="L1231" s="72"/>
      <c r="M1231" s="72"/>
      <c r="N1231" s="72"/>
      <c r="O1231" s="72"/>
      <c r="P1231" s="72"/>
      <c r="Q1231" s="72"/>
      <c r="R1231" s="72"/>
      <c r="S1231" s="72"/>
      <c r="T1231" s="72"/>
      <c r="U1231" s="74"/>
      <c r="V1231" s="74"/>
      <c r="W1231" s="74"/>
      <c r="X1231" s="74"/>
      <c r="Y1231" s="72"/>
      <c r="Z1231" s="72"/>
      <c r="AA1231" s="72"/>
      <c r="AB1231" s="72"/>
      <c r="AC1231" s="72"/>
      <c r="AD1231" s="72"/>
      <c r="AE1231" s="72"/>
      <c r="AF1231" s="72"/>
      <c r="AG1231" s="72"/>
      <c r="AH1231" s="72"/>
      <c r="AI1231" s="72"/>
      <c r="AJ1231" s="72"/>
    </row>
    <row r="1232" spans="1:36" s="30" customFormat="1" x14ac:dyDescent="0.3">
      <c r="A1232" s="72"/>
      <c r="B1232" s="72"/>
      <c r="C1232" s="73" t="s">
        <v>3561</v>
      </c>
      <c r="D1232" s="59"/>
      <c r="E1232" s="73"/>
      <c r="F1232" s="73"/>
      <c r="G1232" s="74">
        <f>SUBTOTAL(9,G3:G1230)</f>
        <v>27256125</v>
      </c>
      <c r="H1232" s="74">
        <f>SUBTOTAL(9,H3:H1230)</f>
        <v>27246063</v>
      </c>
      <c r="I1232" s="75">
        <f>SUBTOTAL(9,I3:I1230)</f>
        <v>16260727</v>
      </c>
      <c r="J1232" s="75">
        <f>SUBTOTAL(9,J3:J1230)</f>
        <v>21933823</v>
      </c>
      <c r="K1232" s="75">
        <f>SUBTOTAL(9,K3:K1230)</f>
        <v>28828167</v>
      </c>
      <c r="L1232" s="72"/>
      <c r="M1232" s="72"/>
      <c r="N1232" s="72"/>
      <c r="O1232" s="72"/>
      <c r="P1232" s="72"/>
      <c r="Q1232" s="72"/>
      <c r="R1232" s="72"/>
      <c r="S1232" s="72"/>
      <c r="T1232" s="72"/>
      <c r="U1232" s="74"/>
      <c r="V1232" s="74"/>
      <c r="W1232" s="74"/>
      <c r="X1232" s="74"/>
      <c r="Y1232" s="72"/>
      <c r="Z1232" s="72"/>
      <c r="AA1232" s="72"/>
      <c r="AB1232" s="72"/>
      <c r="AC1232" s="72"/>
      <c r="AD1232" s="72"/>
      <c r="AE1232" s="72"/>
      <c r="AF1232" s="72"/>
      <c r="AG1232" s="72"/>
      <c r="AH1232" s="72"/>
      <c r="AI1232" s="72"/>
      <c r="AJ1232" s="72"/>
    </row>
    <row r="1234" spans="9:24" x14ac:dyDescent="0.3">
      <c r="I1234" s="1"/>
      <c r="J1234" s="1"/>
      <c r="K1234" s="1"/>
      <c r="L1234">
        <f>SUM(L3:L1233)</f>
        <v>4949793.2400000012</v>
      </c>
      <c r="M1234">
        <f>SUM(M3:M1233)</f>
        <v>2302290.4099999997</v>
      </c>
      <c r="N1234">
        <f>SUM(N3:N1233)</f>
        <v>-29151757.010000158</v>
      </c>
      <c r="O1234">
        <f>SUM(O3:O1233)</f>
        <v>0</v>
      </c>
      <c r="P1234">
        <f>SUM(P3:P1233)</f>
        <v>57343820.010000005</v>
      </c>
      <c r="U1234" s="1">
        <f>SUM(U3:U1233)</f>
        <v>213848377.56000021</v>
      </c>
      <c r="V1234" s="1">
        <f>SUM(V3:V1233)</f>
        <v>243000134.56999999</v>
      </c>
      <c r="W1234" s="1">
        <f>SUM(W3:W1233)</f>
        <v>119634349</v>
      </c>
      <c r="X1234" s="1">
        <f>SUM(X3:X1233)</f>
        <v>-119874411</v>
      </c>
    </row>
    <row r="1235" spans="9:24" x14ac:dyDescent="0.3">
      <c r="X1235" s="1">
        <f>SUM(W1234:X1234)</f>
        <v>-240062</v>
      </c>
    </row>
    <row r="1236" spans="9:24" x14ac:dyDescent="0.3">
      <c r="X1236" s="1" t="s">
        <v>2749</v>
      </c>
    </row>
  </sheetData>
  <sortState ref="B3:AJ1253">
    <sortCondition ref="E3:E1254"/>
  </sortState>
  <pageMargins left="0.70866141732283472" right="0.70866141732283472" top="0.74803149606299213" bottom="0.74803149606299213" header="0.31496062992125984" footer="0.31496062992125984"/>
  <pageSetup paperSize="9" scale="60" orientation="landscape" r:id="rId1"/>
  <headerFoot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topLeftCell="A22" workbookViewId="0">
      <selection activeCell="D29" sqref="D29"/>
    </sheetView>
  </sheetViews>
  <sheetFormatPr defaultRowHeight="14.4" x14ac:dyDescent="0.3"/>
  <cols>
    <col min="1" max="1" width="4.44140625" bestFit="1" customWidth="1"/>
    <col min="2" max="2" width="5.5546875" bestFit="1" customWidth="1"/>
    <col min="3" max="3" width="8" bestFit="1" customWidth="1"/>
    <col min="4" max="4" width="50.109375" bestFit="1" customWidth="1"/>
    <col min="5" max="5" width="5.5546875" bestFit="1" customWidth="1"/>
    <col min="6" max="6" width="41.33203125" bestFit="1" customWidth="1"/>
    <col min="8" max="8" width="7.6640625" bestFit="1" customWidth="1"/>
  </cols>
  <sheetData>
    <row r="1" spans="1:8" x14ac:dyDescent="0.3">
      <c r="A1">
        <v>1</v>
      </c>
      <c r="B1" s="30" t="s">
        <v>3180</v>
      </c>
      <c r="C1" s="30" t="s">
        <v>3181</v>
      </c>
      <c r="D1" s="31" t="s">
        <v>3182</v>
      </c>
      <c r="E1" s="30" t="s">
        <v>3183</v>
      </c>
      <c r="H1" t="s">
        <v>3184</v>
      </c>
    </row>
    <row r="2" spans="1:8" x14ac:dyDescent="0.3">
      <c r="A2">
        <v>2</v>
      </c>
      <c r="B2" s="32" t="s">
        <v>3185</v>
      </c>
      <c r="C2" s="33"/>
      <c r="D2" s="34" t="s">
        <v>3186</v>
      </c>
      <c r="E2" s="35"/>
      <c r="F2" s="34"/>
      <c r="G2" s="34"/>
      <c r="H2" s="34">
        <v>400000</v>
      </c>
    </row>
    <row r="3" spans="1:8" x14ac:dyDescent="0.3">
      <c r="A3">
        <v>3</v>
      </c>
      <c r="B3" s="32" t="s">
        <v>3187</v>
      </c>
      <c r="C3" s="33" t="s">
        <v>3185</v>
      </c>
      <c r="D3" s="34" t="s">
        <v>3188</v>
      </c>
      <c r="E3" s="35"/>
      <c r="F3" s="34"/>
      <c r="G3" s="34"/>
      <c r="H3" s="34">
        <v>410000</v>
      </c>
    </row>
    <row r="4" spans="1:8" x14ac:dyDescent="0.3">
      <c r="A4">
        <v>4</v>
      </c>
      <c r="B4" s="33" t="s">
        <v>3189</v>
      </c>
      <c r="C4" s="33" t="s">
        <v>3187</v>
      </c>
      <c r="D4" s="34" t="s">
        <v>3190</v>
      </c>
      <c r="E4" s="30"/>
      <c r="F4" s="34"/>
      <c r="G4" s="34"/>
      <c r="H4" s="34">
        <v>410100</v>
      </c>
    </row>
    <row r="5" spans="1:8" x14ac:dyDescent="0.3">
      <c r="A5">
        <v>5</v>
      </c>
      <c r="B5" s="36" t="s">
        <v>3191</v>
      </c>
      <c r="C5" s="36" t="s">
        <v>3189</v>
      </c>
      <c r="D5" s="37" t="s">
        <v>3192</v>
      </c>
      <c r="E5" s="38" t="s">
        <v>3193</v>
      </c>
      <c r="F5" s="37" t="s">
        <v>3194</v>
      </c>
      <c r="G5" s="37"/>
      <c r="H5" s="37">
        <v>410101</v>
      </c>
    </row>
    <row r="6" spans="1:8" x14ac:dyDescent="0.3">
      <c r="A6">
        <v>6</v>
      </c>
      <c r="B6" s="33" t="s">
        <v>3195</v>
      </c>
      <c r="C6" s="33" t="s">
        <v>3187</v>
      </c>
      <c r="D6" s="34" t="s">
        <v>3196</v>
      </c>
      <c r="E6" s="39"/>
      <c r="F6" s="34"/>
      <c r="G6" s="34"/>
      <c r="H6" s="34">
        <v>410200</v>
      </c>
    </row>
    <row r="7" spans="1:8" x14ac:dyDescent="0.3">
      <c r="A7">
        <v>7</v>
      </c>
      <c r="B7" s="36" t="s">
        <v>3197</v>
      </c>
      <c r="C7" s="36" t="s">
        <v>3195</v>
      </c>
      <c r="D7" s="37" t="s">
        <v>3198</v>
      </c>
      <c r="E7" t="s">
        <v>3193</v>
      </c>
      <c r="F7" s="37" t="s">
        <v>3194</v>
      </c>
      <c r="G7" s="37"/>
      <c r="H7" s="37">
        <v>410201</v>
      </c>
    </row>
    <row r="8" spans="1:8" x14ac:dyDescent="0.3">
      <c r="A8">
        <v>8</v>
      </c>
      <c r="B8" s="36" t="s">
        <v>3199</v>
      </c>
      <c r="C8" s="36" t="s">
        <v>3195</v>
      </c>
      <c r="D8" s="37" t="s">
        <v>3200</v>
      </c>
      <c r="E8" s="38" t="s">
        <v>3193</v>
      </c>
      <c r="F8" s="37" t="s">
        <v>3194</v>
      </c>
      <c r="G8" s="37"/>
      <c r="H8" s="37">
        <v>410202</v>
      </c>
    </row>
    <row r="9" spans="1:8" x14ac:dyDescent="0.3">
      <c r="A9">
        <v>9</v>
      </c>
      <c r="B9" s="36" t="s">
        <v>3201</v>
      </c>
      <c r="C9" s="36" t="s">
        <v>3195</v>
      </c>
      <c r="D9" s="37" t="s">
        <v>3202</v>
      </c>
      <c r="E9" s="38" t="s">
        <v>3193</v>
      </c>
      <c r="F9" s="37" t="s">
        <v>3194</v>
      </c>
      <c r="G9" s="37"/>
      <c r="H9" s="37">
        <v>410203</v>
      </c>
    </row>
    <row r="10" spans="1:8" x14ac:dyDescent="0.3">
      <c r="A10">
        <v>10</v>
      </c>
      <c r="B10" s="40" t="s">
        <v>3203</v>
      </c>
      <c r="C10" s="40" t="s">
        <v>3187</v>
      </c>
      <c r="D10" s="30" t="s">
        <v>3204</v>
      </c>
      <c r="E10" s="39"/>
      <c r="F10" s="30"/>
      <c r="G10" s="30"/>
      <c r="H10" s="30">
        <v>410300</v>
      </c>
    </row>
    <row r="11" spans="1:8" x14ac:dyDescent="0.3">
      <c r="A11">
        <v>11</v>
      </c>
      <c r="B11" s="41" t="s">
        <v>3205</v>
      </c>
      <c r="C11" s="36" t="s">
        <v>3203</v>
      </c>
      <c r="D11" s="37" t="s">
        <v>3206</v>
      </c>
      <c r="E11" s="42" t="s">
        <v>3193</v>
      </c>
      <c r="F11" s="37" t="s">
        <v>3194</v>
      </c>
      <c r="G11" s="37"/>
      <c r="H11" s="37">
        <v>410301</v>
      </c>
    </row>
    <row r="12" spans="1:8" x14ac:dyDescent="0.3">
      <c r="A12">
        <v>12</v>
      </c>
      <c r="B12" s="36" t="s">
        <v>3207</v>
      </c>
      <c r="C12" s="36" t="s">
        <v>3203</v>
      </c>
      <c r="D12" s="37" t="s">
        <v>3208</v>
      </c>
      <c r="E12" s="42" t="s">
        <v>3193</v>
      </c>
      <c r="F12" s="37" t="s">
        <v>3194</v>
      </c>
      <c r="G12" s="37"/>
      <c r="H12" s="37">
        <v>410302</v>
      </c>
    </row>
    <row r="13" spans="1:8" x14ac:dyDescent="0.3">
      <c r="A13">
        <v>13</v>
      </c>
      <c r="B13" s="36" t="s">
        <v>3209</v>
      </c>
      <c r="C13" s="36" t="s">
        <v>3203</v>
      </c>
      <c r="D13" s="37" t="s">
        <v>3210</v>
      </c>
      <c r="E13" s="42" t="s">
        <v>3193</v>
      </c>
      <c r="F13" s="37" t="s">
        <v>3194</v>
      </c>
      <c r="G13" s="37"/>
      <c r="H13" s="37">
        <v>410303</v>
      </c>
    </row>
    <row r="14" spans="1:8" x14ac:dyDescent="0.3">
      <c r="A14">
        <v>14</v>
      </c>
      <c r="B14" s="36" t="s">
        <v>3211</v>
      </c>
      <c r="C14" s="36" t="s">
        <v>3203</v>
      </c>
      <c r="D14" s="37" t="s">
        <v>3212</v>
      </c>
      <c r="E14" s="42" t="s">
        <v>3193</v>
      </c>
      <c r="F14" s="37" t="s">
        <v>3194</v>
      </c>
      <c r="G14" s="37"/>
      <c r="H14" s="37">
        <v>410304</v>
      </c>
    </row>
    <row r="15" spans="1:8" x14ac:dyDescent="0.3">
      <c r="A15">
        <v>15</v>
      </c>
      <c r="B15" s="36" t="s">
        <v>3213</v>
      </c>
      <c r="C15" s="36" t="s">
        <v>3203</v>
      </c>
      <c r="D15" s="37" t="s">
        <v>3214</v>
      </c>
      <c r="E15" s="42" t="s">
        <v>3193</v>
      </c>
      <c r="F15" s="37" t="s">
        <v>3194</v>
      </c>
      <c r="G15" s="37"/>
      <c r="H15" s="37">
        <v>410305</v>
      </c>
    </row>
    <row r="16" spans="1:8" x14ac:dyDescent="0.3">
      <c r="A16">
        <v>16</v>
      </c>
      <c r="B16" s="36" t="s">
        <v>3215</v>
      </c>
      <c r="C16" s="36" t="s">
        <v>3203</v>
      </c>
      <c r="D16" s="37" t="s">
        <v>3216</v>
      </c>
      <c r="E16" s="42" t="s">
        <v>3193</v>
      </c>
      <c r="F16" s="37" t="s">
        <v>3194</v>
      </c>
      <c r="G16" s="37"/>
      <c r="H16" s="37">
        <v>410306</v>
      </c>
    </row>
    <row r="17" spans="1:8" x14ac:dyDescent="0.3">
      <c r="A17">
        <v>17</v>
      </c>
      <c r="B17" s="36" t="s">
        <v>3217</v>
      </c>
      <c r="C17" s="36" t="s">
        <v>3203</v>
      </c>
      <c r="D17" s="37" t="s">
        <v>3218</v>
      </c>
      <c r="E17" s="42" t="s">
        <v>3193</v>
      </c>
      <c r="F17" s="37" t="s">
        <v>3194</v>
      </c>
      <c r="G17" s="37"/>
      <c r="H17" s="37">
        <v>410307</v>
      </c>
    </row>
    <row r="18" spans="1:8" x14ac:dyDescent="0.3">
      <c r="A18">
        <v>18</v>
      </c>
      <c r="B18" s="36" t="s">
        <v>3219</v>
      </c>
      <c r="C18" s="36" t="s">
        <v>3203</v>
      </c>
      <c r="D18" s="37" t="s">
        <v>3220</v>
      </c>
      <c r="E18" s="42" t="s">
        <v>3193</v>
      </c>
      <c r="F18" s="37" t="s">
        <v>3194</v>
      </c>
      <c r="G18" s="37"/>
      <c r="H18" s="37">
        <v>410308</v>
      </c>
    </row>
    <row r="19" spans="1:8" x14ac:dyDescent="0.3">
      <c r="A19">
        <v>19</v>
      </c>
      <c r="B19" s="33" t="s">
        <v>3221</v>
      </c>
      <c r="C19" s="33" t="s">
        <v>3187</v>
      </c>
      <c r="D19" s="34" t="s">
        <v>3222</v>
      </c>
      <c r="E19" s="35"/>
      <c r="F19" s="34"/>
      <c r="G19" s="34"/>
      <c r="H19" s="34">
        <v>410400</v>
      </c>
    </row>
    <row r="20" spans="1:8" x14ac:dyDescent="0.3">
      <c r="A20">
        <v>20</v>
      </c>
      <c r="B20" s="36" t="s">
        <v>3223</v>
      </c>
      <c r="C20" s="36" t="s">
        <v>3221</v>
      </c>
      <c r="D20" s="37" t="s">
        <v>3224</v>
      </c>
      <c r="E20" s="42" t="s">
        <v>3193</v>
      </c>
      <c r="F20" s="37" t="s">
        <v>3194</v>
      </c>
      <c r="G20" s="37"/>
      <c r="H20" s="37">
        <v>410402</v>
      </c>
    </row>
    <row r="21" spans="1:8" x14ac:dyDescent="0.3">
      <c r="A21">
        <v>21</v>
      </c>
      <c r="B21" s="33" t="s">
        <v>3225</v>
      </c>
      <c r="C21" s="33" t="s">
        <v>3187</v>
      </c>
      <c r="D21" s="34" t="s">
        <v>3226</v>
      </c>
      <c r="E21" s="35"/>
      <c r="F21" s="34"/>
      <c r="G21" s="34"/>
      <c r="H21" s="34">
        <v>410500</v>
      </c>
    </row>
    <row r="22" spans="1:8" x14ac:dyDescent="0.3">
      <c r="A22">
        <v>22</v>
      </c>
      <c r="B22" s="36" t="s">
        <v>3227</v>
      </c>
      <c r="C22" s="36" t="s">
        <v>3225</v>
      </c>
      <c r="D22" s="37" t="s">
        <v>3228</v>
      </c>
      <c r="E22" s="42" t="s">
        <v>3193</v>
      </c>
      <c r="F22" s="37" t="s">
        <v>3194</v>
      </c>
      <c r="G22" s="37"/>
      <c r="H22" s="37">
        <v>410501</v>
      </c>
    </row>
    <row r="23" spans="1:8" x14ac:dyDescent="0.3">
      <c r="A23">
        <v>23</v>
      </c>
      <c r="B23" s="36" t="s">
        <v>3229</v>
      </c>
      <c r="C23" s="36" t="s">
        <v>3225</v>
      </c>
      <c r="D23" s="37" t="s">
        <v>3230</v>
      </c>
      <c r="E23" s="42" t="s">
        <v>3193</v>
      </c>
      <c r="F23" s="37" t="s">
        <v>3194</v>
      </c>
      <c r="G23" s="37"/>
      <c r="H23" s="37">
        <v>410502</v>
      </c>
    </row>
    <row r="24" spans="1:8" x14ac:dyDescent="0.3">
      <c r="A24">
        <v>24</v>
      </c>
      <c r="B24" s="33" t="s">
        <v>3231</v>
      </c>
      <c r="C24" s="33" t="s">
        <v>3185</v>
      </c>
      <c r="D24" s="34" t="s">
        <v>3232</v>
      </c>
      <c r="E24" s="35"/>
      <c r="F24" s="34"/>
      <c r="G24" s="34"/>
      <c r="H24" s="34">
        <v>420000</v>
      </c>
    </row>
    <row r="25" spans="1:8" x14ac:dyDescent="0.3">
      <c r="A25">
        <v>25</v>
      </c>
      <c r="B25" s="33" t="s">
        <v>3233</v>
      </c>
      <c r="C25" s="33" t="s">
        <v>3231</v>
      </c>
      <c r="D25" s="34" t="s">
        <v>3234</v>
      </c>
      <c r="E25" s="35"/>
      <c r="F25" s="34"/>
      <c r="G25" s="34"/>
      <c r="H25" s="34">
        <v>420100</v>
      </c>
    </row>
    <row r="26" spans="1:8" x14ac:dyDescent="0.3">
      <c r="A26">
        <v>26</v>
      </c>
      <c r="B26" s="36" t="s">
        <v>3235</v>
      </c>
      <c r="C26" s="36" t="s">
        <v>3233</v>
      </c>
      <c r="D26" s="37" t="s">
        <v>3236</v>
      </c>
      <c r="E26" s="42" t="s">
        <v>3237</v>
      </c>
      <c r="F26" s="37" t="s">
        <v>3238</v>
      </c>
      <c r="G26" s="37"/>
      <c r="H26" s="37">
        <v>420101</v>
      </c>
    </row>
    <row r="27" spans="1:8" x14ac:dyDescent="0.3">
      <c r="A27">
        <v>27</v>
      </c>
      <c r="B27" s="33" t="s">
        <v>3239</v>
      </c>
      <c r="C27" s="33" t="s">
        <v>3231</v>
      </c>
      <c r="D27" s="34" t="s">
        <v>3240</v>
      </c>
      <c r="E27" s="35"/>
      <c r="F27" s="34"/>
      <c r="G27" s="34"/>
      <c r="H27" s="34">
        <v>420200</v>
      </c>
    </row>
    <row r="28" spans="1:8" x14ac:dyDescent="0.3">
      <c r="A28">
        <v>28</v>
      </c>
      <c r="B28" s="36" t="s">
        <v>3241</v>
      </c>
      <c r="C28" s="36" t="s">
        <v>3239</v>
      </c>
      <c r="D28" s="37" t="s">
        <v>3562</v>
      </c>
      <c r="E28" s="42" t="s">
        <v>3237</v>
      </c>
      <c r="F28" s="37" t="s">
        <v>3238</v>
      </c>
      <c r="G28" s="37"/>
      <c r="H28" s="37">
        <v>420201</v>
      </c>
    </row>
    <row r="29" spans="1:8" x14ac:dyDescent="0.3">
      <c r="A29">
        <v>29</v>
      </c>
      <c r="B29" s="33" t="s">
        <v>3242</v>
      </c>
      <c r="C29" s="33" t="s">
        <v>3231</v>
      </c>
      <c r="D29" s="34" t="s">
        <v>3243</v>
      </c>
      <c r="E29" s="35"/>
      <c r="F29" s="34"/>
      <c r="G29" s="34"/>
      <c r="H29" s="34">
        <v>420300</v>
      </c>
    </row>
    <row r="30" spans="1:8" x14ac:dyDescent="0.3">
      <c r="A30">
        <v>30</v>
      </c>
      <c r="B30" s="36" t="s">
        <v>3244</v>
      </c>
      <c r="C30" s="36" t="s">
        <v>3242</v>
      </c>
      <c r="D30" s="37" t="s">
        <v>3245</v>
      </c>
      <c r="E30" s="42" t="s">
        <v>3246</v>
      </c>
      <c r="F30" s="37" t="s">
        <v>3247</v>
      </c>
      <c r="G30" s="37"/>
      <c r="H30" s="37">
        <v>420301</v>
      </c>
    </row>
    <row r="31" spans="1:8" x14ac:dyDescent="0.3">
      <c r="A31">
        <v>31</v>
      </c>
      <c r="B31" s="33" t="s">
        <v>3248</v>
      </c>
      <c r="C31" s="33" t="s">
        <v>3231</v>
      </c>
      <c r="D31" s="34" t="s">
        <v>3249</v>
      </c>
      <c r="E31" s="35"/>
      <c r="F31" s="34"/>
      <c r="G31" s="34"/>
      <c r="H31" s="34">
        <v>420400</v>
      </c>
    </row>
    <row r="32" spans="1:8" x14ac:dyDescent="0.3">
      <c r="A32">
        <v>32</v>
      </c>
      <c r="B32" s="36" t="s">
        <v>3250</v>
      </c>
      <c r="C32" s="36" t="s">
        <v>3248</v>
      </c>
      <c r="D32" s="37" t="s">
        <v>3251</v>
      </c>
      <c r="E32" s="42" t="s">
        <v>3237</v>
      </c>
      <c r="F32" s="37" t="s">
        <v>3252</v>
      </c>
      <c r="G32" s="37"/>
      <c r="H32" s="37">
        <v>420401</v>
      </c>
    </row>
    <row r="33" spans="1:8" x14ac:dyDescent="0.3">
      <c r="A33">
        <v>33</v>
      </c>
      <c r="B33" s="33" t="s">
        <v>3253</v>
      </c>
      <c r="C33" s="33" t="s">
        <v>3231</v>
      </c>
      <c r="D33" s="34" t="s">
        <v>3254</v>
      </c>
      <c r="E33" s="35"/>
      <c r="F33" s="34"/>
      <c r="G33" s="34"/>
      <c r="H33" s="34">
        <v>420500</v>
      </c>
    </row>
    <row r="34" spans="1:8" x14ac:dyDescent="0.3">
      <c r="A34">
        <v>34</v>
      </c>
      <c r="B34" s="36" t="s">
        <v>3255</v>
      </c>
      <c r="C34" s="36" t="s">
        <v>3253</v>
      </c>
      <c r="D34" s="37" t="s">
        <v>3256</v>
      </c>
      <c r="E34" s="42" t="s">
        <v>3257</v>
      </c>
      <c r="F34" s="37" t="s">
        <v>3258</v>
      </c>
      <c r="G34" s="37"/>
      <c r="H34" s="37">
        <v>420501</v>
      </c>
    </row>
    <row r="35" spans="1:8" x14ac:dyDescent="0.3">
      <c r="A35">
        <v>35</v>
      </c>
      <c r="B35" s="33" t="s">
        <v>3259</v>
      </c>
      <c r="C35" s="33" t="s">
        <v>3231</v>
      </c>
      <c r="D35" s="34" t="s">
        <v>3260</v>
      </c>
      <c r="E35" s="35"/>
      <c r="F35" s="34"/>
      <c r="G35" s="34"/>
      <c r="H35" s="34">
        <v>420600</v>
      </c>
    </row>
    <row r="36" spans="1:8" x14ac:dyDescent="0.3">
      <c r="A36">
        <v>36</v>
      </c>
      <c r="B36" s="36" t="s">
        <v>3261</v>
      </c>
      <c r="C36" s="36" t="s">
        <v>3259</v>
      </c>
      <c r="D36" s="37" t="s">
        <v>3262</v>
      </c>
      <c r="E36" s="42" t="s">
        <v>3263</v>
      </c>
      <c r="F36" s="37" t="s">
        <v>3264</v>
      </c>
      <c r="G36" s="37"/>
      <c r="H36" s="37">
        <v>420601</v>
      </c>
    </row>
    <row r="37" spans="1:8" x14ac:dyDescent="0.3">
      <c r="A37">
        <v>37</v>
      </c>
      <c r="B37" s="33" t="s">
        <v>3265</v>
      </c>
      <c r="C37" s="33" t="s">
        <v>3231</v>
      </c>
      <c r="D37" s="34" t="s">
        <v>3266</v>
      </c>
      <c r="E37" s="35"/>
      <c r="F37" s="34"/>
      <c r="G37" s="34"/>
      <c r="H37" s="34">
        <v>420700</v>
      </c>
    </row>
    <row r="38" spans="1:8" x14ac:dyDescent="0.3">
      <c r="A38">
        <v>38</v>
      </c>
      <c r="B38" s="36" t="s">
        <v>3267</v>
      </c>
      <c r="C38" s="36" t="s">
        <v>3265</v>
      </c>
      <c r="D38" s="37" t="s">
        <v>3268</v>
      </c>
      <c r="E38" s="42" t="s">
        <v>3246</v>
      </c>
      <c r="F38" s="37" t="s">
        <v>3247</v>
      </c>
      <c r="G38" s="37"/>
      <c r="H38" s="37">
        <v>420701</v>
      </c>
    </row>
    <row r="39" spans="1:8" x14ac:dyDescent="0.3">
      <c r="A39">
        <v>39</v>
      </c>
      <c r="B39" s="33" t="s">
        <v>3269</v>
      </c>
      <c r="C39" s="33" t="s">
        <v>3185</v>
      </c>
      <c r="D39" s="34" t="s">
        <v>3270</v>
      </c>
      <c r="E39" s="35"/>
      <c r="F39" s="34"/>
      <c r="G39" s="34"/>
      <c r="H39" s="34">
        <v>430000</v>
      </c>
    </row>
    <row r="40" spans="1:8" x14ac:dyDescent="0.3">
      <c r="A40">
        <v>40</v>
      </c>
      <c r="B40" s="33" t="s">
        <v>3271</v>
      </c>
      <c r="C40" s="33" t="s">
        <v>3269</v>
      </c>
      <c r="D40" s="34" t="s">
        <v>3272</v>
      </c>
      <c r="E40" s="35"/>
      <c r="F40" s="34"/>
      <c r="G40" s="34"/>
      <c r="H40" s="34">
        <v>430100</v>
      </c>
    </row>
    <row r="41" spans="1:8" x14ac:dyDescent="0.3">
      <c r="A41">
        <v>41</v>
      </c>
      <c r="B41" s="36" t="s">
        <v>3273</v>
      </c>
      <c r="C41" s="36" t="s">
        <v>3271</v>
      </c>
      <c r="D41" s="37" t="s">
        <v>3274</v>
      </c>
      <c r="E41" s="42" t="s">
        <v>3257</v>
      </c>
      <c r="F41" s="37" t="s">
        <v>3275</v>
      </c>
      <c r="G41" s="37"/>
      <c r="H41" s="37">
        <v>430101</v>
      </c>
    </row>
    <row r="42" spans="1:8" x14ac:dyDescent="0.3">
      <c r="A42">
        <v>42</v>
      </c>
      <c r="B42" s="33" t="s">
        <v>3276</v>
      </c>
      <c r="C42" s="33" t="s">
        <v>3269</v>
      </c>
      <c r="D42" s="34" t="s">
        <v>3277</v>
      </c>
      <c r="E42" s="35"/>
      <c r="F42" s="34"/>
      <c r="G42" s="34"/>
      <c r="H42" s="34">
        <v>430200</v>
      </c>
    </row>
    <row r="43" spans="1:8" x14ac:dyDescent="0.3">
      <c r="A43">
        <v>43</v>
      </c>
      <c r="B43" s="36" t="s">
        <v>3278</v>
      </c>
      <c r="C43" s="36" t="s">
        <v>3276</v>
      </c>
      <c r="D43" s="37" t="s">
        <v>3279</v>
      </c>
      <c r="E43" s="42" t="s">
        <v>3280</v>
      </c>
      <c r="F43" s="37" t="s">
        <v>3281</v>
      </c>
      <c r="G43" s="37"/>
      <c r="H43" s="37">
        <v>430201</v>
      </c>
    </row>
    <row r="44" spans="1:8" x14ac:dyDescent="0.3">
      <c r="A44">
        <v>44</v>
      </c>
      <c r="B44" s="33" t="s">
        <v>3282</v>
      </c>
      <c r="C44" s="33" t="s">
        <v>3269</v>
      </c>
      <c r="D44" s="34" t="s">
        <v>3283</v>
      </c>
      <c r="E44" s="35"/>
      <c r="F44" s="34"/>
      <c r="G44" s="34"/>
      <c r="H44" s="34">
        <v>430300</v>
      </c>
    </row>
    <row r="45" spans="1:8" x14ac:dyDescent="0.3">
      <c r="A45">
        <v>45</v>
      </c>
      <c r="B45" s="36" t="s">
        <v>3284</v>
      </c>
      <c r="C45" s="36" t="s">
        <v>3282</v>
      </c>
      <c r="D45" s="37" t="s">
        <v>3285</v>
      </c>
      <c r="E45" s="42" t="s">
        <v>3280</v>
      </c>
      <c r="F45" s="37" t="s">
        <v>3286</v>
      </c>
      <c r="G45" s="37"/>
      <c r="H45" s="37">
        <v>430301</v>
      </c>
    </row>
    <row r="46" spans="1:8" x14ac:dyDescent="0.3">
      <c r="A46">
        <v>46</v>
      </c>
      <c r="B46" s="33" t="s">
        <v>3287</v>
      </c>
      <c r="C46" s="33" t="s">
        <v>3185</v>
      </c>
      <c r="D46" s="34" t="s">
        <v>3288</v>
      </c>
      <c r="E46" s="35"/>
      <c r="F46" s="34"/>
      <c r="G46" s="34"/>
      <c r="H46" s="34">
        <v>440000</v>
      </c>
    </row>
    <row r="47" spans="1:8" x14ac:dyDescent="0.3">
      <c r="A47">
        <v>47</v>
      </c>
      <c r="B47" s="33" t="s">
        <v>3289</v>
      </c>
      <c r="C47" s="33" t="s">
        <v>3287</v>
      </c>
      <c r="D47" s="34" t="s">
        <v>3288</v>
      </c>
      <c r="E47" s="35"/>
      <c r="F47" s="34"/>
      <c r="G47" s="34"/>
      <c r="H47" s="34">
        <v>440100</v>
      </c>
    </row>
    <row r="48" spans="1:8" x14ac:dyDescent="0.3">
      <c r="A48">
        <v>48</v>
      </c>
      <c r="B48" s="36" t="s">
        <v>3290</v>
      </c>
      <c r="C48" s="36" t="s">
        <v>3289</v>
      </c>
      <c r="D48" s="37" t="s">
        <v>3291</v>
      </c>
      <c r="E48" s="42" t="s">
        <v>3257</v>
      </c>
      <c r="F48" s="37" t="s">
        <v>3275</v>
      </c>
      <c r="G48" s="37"/>
      <c r="H48" s="37">
        <v>440101</v>
      </c>
    </row>
    <row r="49" spans="1:8" x14ac:dyDescent="0.3">
      <c r="A49">
        <v>49</v>
      </c>
      <c r="B49" s="33" t="s">
        <v>3292</v>
      </c>
      <c r="C49" s="33" t="s">
        <v>3287</v>
      </c>
      <c r="D49" s="34" t="s">
        <v>3293</v>
      </c>
      <c r="E49" s="35"/>
      <c r="F49" s="34"/>
      <c r="G49" s="34"/>
      <c r="H49" s="34">
        <v>440200</v>
      </c>
    </row>
    <row r="50" spans="1:8" x14ac:dyDescent="0.3">
      <c r="A50">
        <v>50</v>
      </c>
      <c r="B50" s="36" t="s">
        <v>3294</v>
      </c>
      <c r="C50" s="36" t="s">
        <v>3292</v>
      </c>
      <c r="D50" s="37" t="s">
        <v>3295</v>
      </c>
      <c r="E50" s="42" t="s">
        <v>3263</v>
      </c>
      <c r="F50" s="37" t="s">
        <v>3264</v>
      </c>
      <c r="G50" s="37"/>
      <c r="H50" s="37">
        <v>440201</v>
      </c>
    </row>
    <row r="51" spans="1:8" x14ac:dyDescent="0.3">
      <c r="A51">
        <v>51</v>
      </c>
      <c r="B51" s="33" t="s">
        <v>3296</v>
      </c>
      <c r="C51" s="33" t="s">
        <v>3287</v>
      </c>
      <c r="D51" s="34" t="s">
        <v>3297</v>
      </c>
      <c r="E51" s="35"/>
      <c r="F51" s="34"/>
      <c r="G51" s="34"/>
      <c r="H51" s="34">
        <v>440300</v>
      </c>
    </row>
    <row r="52" spans="1:8" x14ac:dyDescent="0.3">
      <c r="A52">
        <v>52</v>
      </c>
      <c r="B52" s="36" t="s">
        <v>3298</v>
      </c>
      <c r="C52" s="36" t="s">
        <v>3296</v>
      </c>
      <c r="D52" s="37" t="s">
        <v>3299</v>
      </c>
      <c r="E52" s="42" t="s">
        <v>3257</v>
      </c>
      <c r="F52" s="37" t="s">
        <v>3275</v>
      </c>
      <c r="G52" s="37"/>
      <c r="H52" s="37">
        <v>440301</v>
      </c>
    </row>
    <row r="53" spans="1:8" x14ac:dyDescent="0.3">
      <c r="A53">
        <v>53</v>
      </c>
      <c r="B53" s="36" t="s">
        <v>3300</v>
      </c>
      <c r="C53" s="36" t="s">
        <v>3296</v>
      </c>
      <c r="D53" s="37" t="s">
        <v>3301</v>
      </c>
      <c r="E53" s="42" t="s">
        <v>3257</v>
      </c>
      <c r="F53" s="37" t="s">
        <v>3302</v>
      </c>
      <c r="G53" s="37"/>
      <c r="H53" s="37">
        <v>440302</v>
      </c>
    </row>
    <row r="54" spans="1:8" x14ac:dyDescent="0.3">
      <c r="A54">
        <v>54</v>
      </c>
      <c r="B54" s="36" t="s">
        <v>3303</v>
      </c>
      <c r="C54" s="36" t="s">
        <v>3296</v>
      </c>
      <c r="D54" s="37" t="s">
        <v>3304</v>
      </c>
      <c r="E54" s="42" t="s">
        <v>3257</v>
      </c>
      <c r="F54" s="37" t="s">
        <v>3275</v>
      </c>
      <c r="G54" s="37"/>
      <c r="H54" s="37">
        <v>440303</v>
      </c>
    </row>
    <row r="55" spans="1:8" x14ac:dyDescent="0.3">
      <c r="A55">
        <v>55</v>
      </c>
      <c r="B55" s="33" t="s">
        <v>3305</v>
      </c>
      <c r="C55" s="33" t="s">
        <v>3287</v>
      </c>
      <c r="D55" s="34" t="s">
        <v>3306</v>
      </c>
      <c r="E55" s="35"/>
      <c r="F55" s="34"/>
      <c r="G55" s="34"/>
      <c r="H55" s="34">
        <v>440400</v>
      </c>
    </row>
    <row r="56" spans="1:8" x14ac:dyDescent="0.3">
      <c r="A56">
        <v>56</v>
      </c>
      <c r="B56" s="36" t="s">
        <v>3307</v>
      </c>
      <c r="C56" s="36" t="s">
        <v>3305</v>
      </c>
      <c r="D56" s="37" t="s">
        <v>3308</v>
      </c>
      <c r="E56" s="42" t="s">
        <v>3257</v>
      </c>
      <c r="F56" s="37" t="s">
        <v>3275</v>
      </c>
      <c r="G56" s="37"/>
      <c r="H56" s="37">
        <v>440401</v>
      </c>
    </row>
    <row r="57" spans="1:8" x14ac:dyDescent="0.3">
      <c r="A57">
        <v>57</v>
      </c>
      <c r="B57" s="36" t="s">
        <v>3309</v>
      </c>
      <c r="C57" s="36" t="s">
        <v>3305</v>
      </c>
      <c r="D57" s="37" t="s">
        <v>3310</v>
      </c>
      <c r="E57" s="42" t="s">
        <v>3257</v>
      </c>
      <c r="F57" s="37" t="s">
        <v>3311</v>
      </c>
      <c r="G57" s="37"/>
      <c r="H57" s="37">
        <v>440402</v>
      </c>
    </row>
    <row r="58" spans="1:8" x14ac:dyDescent="0.3">
      <c r="A58">
        <v>58</v>
      </c>
      <c r="B58" s="36" t="s">
        <v>3312</v>
      </c>
      <c r="C58" s="36" t="s">
        <v>3305</v>
      </c>
      <c r="D58" s="37" t="s">
        <v>3313</v>
      </c>
      <c r="E58" s="42" t="s">
        <v>3314</v>
      </c>
      <c r="F58" s="37" t="s">
        <v>3315</v>
      </c>
      <c r="G58" s="37"/>
      <c r="H58" s="37">
        <v>440403</v>
      </c>
    </row>
    <row r="59" spans="1:8" x14ac:dyDescent="0.3">
      <c r="A59">
        <v>59</v>
      </c>
      <c r="B59" s="36" t="s">
        <v>3316</v>
      </c>
      <c r="C59" s="36" t="s">
        <v>3305</v>
      </c>
      <c r="D59" s="37" t="s">
        <v>3317</v>
      </c>
      <c r="E59" s="42" t="s">
        <v>3318</v>
      </c>
      <c r="F59" s="37" t="s">
        <v>3319</v>
      </c>
      <c r="G59" s="37"/>
      <c r="H59" s="37">
        <v>440404</v>
      </c>
    </row>
    <row r="60" spans="1:8" x14ac:dyDescent="0.3">
      <c r="A60">
        <v>60</v>
      </c>
      <c r="B60" s="36" t="s">
        <v>3320</v>
      </c>
      <c r="C60" s="36" t="s">
        <v>3305</v>
      </c>
      <c r="D60" s="37" t="s">
        <v>3321</v>
      </c>
      <c r="E60" s="42" t="s">
        <v>3257</v>
      </c>
      <c r="F60" s="37" t="s">
        <v>3322</v>
      </c>
      <c r="G60" s="37"/>
      <c r="H60" s="37">
        <v>440405</v>
      </c>
    </row>
    <row r="61" spans="1:8" x14ac:dyDescent="0.3">
      <c r="A61">
        <v>61</v>
      </c>
      <c r="B61" s="33" t="s">
        <v>3323</v>
      </c>
      <c r="C61" s="33" t="s">
        <v>3287</v>
      </c>
      <c r="D61" s="34" t="s">
        <v>3324</v>
      </c>
      <c r="E61" s="35"/>
      <c r="F61" s="34"/>
      <c r="G61" s="34"/>
      <c r="H61" s="34">
        <v>440500</v>
      </c>
    </row>
    <row r="62" spans="1:8" x14ac:dyDescent="0.3">
      <c r="A62">
        <v>62</v>
      </c>
      <c r="B62" s="36" t="s">
        <v>3325</v>
      </c>
      <c r="C62" s="36" t="s">
        <v>3323</v>
      </c>
      <c r="D62" s="37" t="s">
        <v>3326</v>
      </c>
      <c r="E62" s="42" t="s">
        <v>3257</v>
      </c>
      <c r="F62" s="37" t="s">
        <v>3275</v>
      </c>
      <c r="G62" s="37"/>
      <c r="H62" s="37">
        <v>440501</v>
      </c>
    </row>
    <row r="63" spans="1:8" x14ac:dyDescent="0.3">
      <c r="A63">
        <v>63</v>
      </c>
      <c r="B63" s="36" t="s">
        <v>3327</v>
      </c>
      <c r="C63" s="36" t="s">
        <v>3323</v>
      </c>
      <c r="D63" s="37" t="s">
        <v>3328</v>
      </c>
      <c r="E63" s="42" t="s">
        <v>3323</v>
      </c>
      <c r="F63" s="37" t="s">
        <v>3329</v>
      </c>
      <c r="G63" s="37"/>
      <c r="H63" s="37">
        <v>440502</v>
      </c>
    </row>
    <row r="64" spans="1:8" x14ac:dyDescent="0.3">
      <c r="A64">
        <v>64</v>
      </c>
      <c r="B64" s="43" t="s">
        <v>3330</v>
      </c>
      <c r="C64" s="43" t="s">
        <v>3323</v>
      </c>
      <c r="D64" t="s">
        <v>3331</v>
      </c>
      <c r="E64" s="42" t="s">
        <v>3289</v>
      </c>
      <c r="F64" t="s">
        <v>3332</v>
      </c>
      <c r="H64">
        <v>440511</v>
      </c>
    </row>
    <row r="65" spans="1:8" x14ac:dyDescent="0.3">
      <c r="A65">
        <v>65</v>
      </c>
      <c r="B65" s="43" t="s">
        <v>3333</v>
      </c>
      <c r="C65" s="43" t="s">
        <v>3323</v>
      </c>
      <c r="D65" t="s">
        <v>3334</v>
      </c>
      <c r="E65" s="42" t="s">
        <v>3289</v>
      </c>
      <c r="F65" t="s">
        <v>3332</v>
      </c>
      <c r="H65">
        <v>440512</v>
      </c>
    </row>
    <row r="66" spans="1:8" x14ac:dyDescent="0.3">
      <c r="A66">
        <v>66</v>
      </c>
      <c r="B66" s="43" t="s">
        <v>3335</v>
      </c>
      <c r="C66" s="43" t="s">
        <v>3323</v>
      </c>
      <c r="D66" t="s">
        <v>3336</v>
      </c>
      <c r="E66" s="42" t="s">
        <v>3289</v>
      </c>
      <c r="F66" t="s">
        <v>3332</v>
      </c>
      <c r="H66">
        <v>440513</v>
      </c>
    </row>
    <row r="67" spans="1:8" x14ac:dyDescent="0.3">
      <c r="A67">
        <v>67</v>
      </c>
      <c r="B67" s="40" t="s">
        <v>3337</v>
      </c>
      <c r="C67" s="40" t="s">
        <v>3323</v>
      </c>
      <c r="D67" s="30" t="s">
        <v>3338</v>
      </c>
      <c r="E67" s="35"/>
      <c r="F67" s="30"/>
      <c r="G67" s="30"/>
      <c r="H67" s="30">
        <v>440520</v>
      </c>
    </row>
    <row r="68" spans="1:8" x14ac:dyDescent="0.3">
      <c r="A68">
        <v>68</v>
      </c>
      <c r="B68" s="43" t="s">
        <v>3339</v>
      </c>
      <c r="C68" s="43" t="s">
        <v>3323</v>
      </c>
      <c r="D68" t="s">
        <v>3340</v>
      </c>
      <c r="E68" s="42" t="s">
        <v>3225</v>
      </c>
      <c r="F68" t="s">
        <v>3341</v>
      </c>
      <c r="H68">
        <v>440521</v>
      </c>
    </row>
    <row r="69" spans="1:8" x14ac:dyDescent="0.3">
      <c r="A69">
        <v>69</v>
      </c>
      <c r="B69" s="43" t="s">
        <v>3342</v>
      </c>
      <c r="C69" s="43" t="s">
        <v>3323</v>
      </c>
      <c r="D69" t="s">
        <v>3343</v>
      </c>
      <c r="E69" s="42" t="s">
        <v>3225</v>
      </c>
      <c r="F69" t="s">
        <v>3341</v>
      </c>
      <c r="H69">
        <v>440522</v>
      </c>
    </row>
    <row r="70" spans="1:8" x14ac:dyDescent="0.3">
      <c r="A70">
        <v>70</v>
      </c>
      <c r="B70" s="43" t="s">
        <v>3344</v>
      </c>
      <c r="C70" s="43" t="s">
        <v>3323</v>
      </c>
      <c r="D70" t="s">
        <v>3345</v>
      </c>
      <c r="E70" s="42" t="s">
        <v>3225</v>
      </c>
      <c r="F70" t="s">
        <v>3341</v>
      </c>
      <c r="H70">
        <v>440523</v>
      </c>
    </row>
    <row r="71" spans="1:8" x14ac:dyDescent="0.3">
      <c r="A71">
        <v>71</v>
      </c>
      <c r="B71" s="40" t="s">
        <v>3346</v>
      </c>
      <c r="C71" s="40" t="s">
        <v>3287</v>
      </c>
      <c r="D71" s="30" t="s">
        <v>3347</v>
      </c>
      <c r="E71" s="35"/>
      <c r="F71" s="30"/>
      <c r="G71" s="30"/>
      <c r="H71" s="30">
        <v>440600</v>
      </c>
    </row>
    <row r="72" spans="1:8" x14ac:dyDescent="0.3">
      <c r="A72">
        <v>72</v>
      </c>
      <c r="B72" s="43" t="s">
        <v>3348</v>
      </c>
      <c r="C72" s="43" t="s">
        <v>3346</v>
      </c>
      <c r="D72" t="s">
        <v>3349</v>
      </c>
      <c r="E72" s="42" t="s">
        <v>3257</v>
      </c>
      <c r="F72" t="s">
        <v>3350</v>
      </c>
      <c r="H72">
        <v>440601</v>
      </c>
    </row>
    <row r="73" spans="1:8" x14ac:dyDescent="0.3">
      <c r="A73">
        <v>73</v>
      </c>
      <c r="B73" s="44" t="s">
        <v>3351</v>
      </c>
      <c r="C73" s="30" t="s">
        <v>3287</v>
      </c>
      <c r="D73" s="30" t="s">
        <v>3352</v>
      </c>
      <c r="E73" s="39"/>
      <c r="F73" s="30"/>
      <c r="G73" s="30"/>
      <c r="H73" s="30">
        <v>441000</v>
      </c>
    </row>
    <row r="74" spans="1:8" x14ac:dyDescent="0.3">
      <c r="A74">
        <v>74</v>
      </c>
      <c r="B74" s="45" t="s">
        <v>3353</v>
      </c>
      <c r="C74" t="s">
        <v>3351</v>
      </c>
      <c r="D74" t="s">
        <v>3354</v>
      </c>
      <c r="E74" t="s">
        <v>3355</v>
      </c>
      <c r="F74" t="s">
        <v>3356</v>
      </c>
      <c r="H74">
        <v>441101</v>
      </c>
    </row>
    <row r="75" spans="1:8" x14ac:dyDescent="0.3">
      <c r="A75">
        <v>75</v>
      </c>
      <c r="B75" s="45" t="s">
        <v>3357</v>
      </c>
      <c r="C75" t="s">
        <v>3351</v>
      </c>
      <c r="D75" t="s">
        <v>3358</v>
      </c>
      <c r="E75" t="s">
        <v>3355</v>
      </c>
      <c r="F75" t="s">
        <v>3356</v>
      </c>
      <c r="H75">
        <v>442101</v>
      </c>
    </row>
    <row r="76" spans="1:8" x14ac:dyDescent="0.3">
      <c r="A76">
        <v>76</v>
      </c>
      <c r="B76" s="45" t="s">
        <v>3359</v>
      </c>
      <c r="C76" t="s">
        <v>3351</v>
      </c>
      <c r="D76" t="s">
        <v>3360</v>
      </c>
      <c r="E76" s="38" t="s">
        <v>3355</v>
      </c>
      <c r="F76" t="s">
        <v>3356</v>
      </c>
      <c r="H76">
        <v>442102</v>
      </c>
    </row>
    <row r="77" spans="1:8" x14ac:dyDescent="0.3">
      <c r="A77">
        <v>77</v>
      </c>
      <c r="B77" s="44" t="s">
        <v>3361</v>
      </c>
      <c r="C77" s="30" t="s">
        <v>3185</v>
      </c>
      <c r="D77" s="30" t="s">
        <v>3362</v>
      </c>
      <c r="E77" s="39"/>
      <c r="F77" s="30"/>
      <c r="G77" s="30"/>
      <c r="H77" s="30">
        <v>450000</v>
      </c>
    </row>
    <row r="78" spans="1:8" x14ac:dyDescent="0.3">
      <c r="A78">
        <v>78</v>
      </c>
      <c r="B78" s="44" t="s">
        <v>3363</v>
      </c>
      <c r="C78" s="30" t="s">
        <v>3361</v>
      </c>
      <c r="D78" s="30" t="s">
        <v>3364</v>
      </c>
      <c r="E78" s="39"/>
      <c r="F78" s="30"/>
      <c r="G78" s="30"/>
      <c r="H78" s="30">
        <v>450100</v>
      </c>
    </row>
    <row r="79" spans="1:8" x14ac:dyDescent="0.3">
      <c r="A79">
        <v>79</v>
      </c>
      <c r="B79" s="45" t="s">
        <v>3365</v>
      </c>
      <c r="C79" t="s">
        <v>3363</v>
      </c>
      <c r="D79" t="s">
        <v>3366</v>
      </c>
      <c r="E79" t="s">
        <v>3246</v>
      </c>
      <c r="F79" t="s">
        <v>3367</v>
      </c>
      <c r="H79">
        <v>450101</v>
      </c>
    </row>
    <row r="80" spans="1:8" x14ac:dyDescent="0.3">
      <c r="A80">
        <v>80</v>
      </c>
      <c r="B80" s="44" t="s">
        <v>3368</v>
      </c>
      <c r="C80" s="30" t="s">
        <v>3361</v>
      </c>
      <c r="D80" s="30" t="s">
        <v>3369</v>
      </c>
      <c r="E80" s="30"/>
      <c r="F80" s="30"/>
      <c r="G80" s="30"/>
      <c r="H80" s="30">
        <v>450200</v>
      </c>
    </row>
    <row r="81" spans="1:8" x14ac:dyDescent="0.3">
      <c r="A81">
        <v>81</v>
      </c>
      <c r="B81" s="45" t="s">
        <v>3370</v>
      </c>
      <c r="C81" t="s">
        <v>3368</v>
      </c>
      <c r="D81" t="s">
        <v>3371</v>
      </c>
      <c r="E81" s="38" t="s">
        <v>3246</v>
      </c>
      <c r="F81" t="s">
        <v>3367</v>
      </c>
      <c r="H81">
        <v>450201</v>
      </c>
    </row>
    <row r="82" spans="1:8" x14ac:dyDescent="0.3">
      <c r="A82">
        <v>82</v>
      </c>
      <c r="B82" s="44" t="s">
        <v>3372</v>
      </c>
      <c r="C82" s="30" t="s">
        <v>3361</v>
      </c>
      <c r="D82" s="30" t="s">
        <v>3373</v>
      </c>
      <c r="E82" s="39"/>
      <c r="F82" s="30"/>
      <c r="G82" s="30"/>
      <c r="H82" s="30">
        <v>450300</v>
      </c>
    </row>
    <row r="83" spans="1:8" x14ac:dyDescent="0.3">
      <c r="A83">
        <v>83</v>
      </c>
      <c r="B83" s="45" t="s">
        <v>3374</v>
      </c>
      <c r="C83" t="s">
        <v>3372</v>
      </c>
      <c r="D83" t="s">
        <v>3375</v>
      </c>
      <c r="E83" s="38" t="s">
        <v>3376</v>
      </c>
      <c r="F83" t="s">
        <v>3377</v>
      </c>
      <c r="H83">
        <v>450301</v>
      </c>
    </row>
    <row r="84" spans="1:8" x14ac:dyDescent="0.3">
      <c r="A84">
        <v>84</v>
      </c>
      <c r="B84" s="45" t="s">
        <v>3378</v>
      </c>
      <c r="C84" t="s">
        <v>3372</v>
      </c>
      <c r="D84" t="s">
        <v>3379</v>
      </c>
      <c r="E84" s="38" t="s">
        <v>3376</v>
      </c>
      <c r="F84" t="s">
        <v>3380</v>
      </c>
      <c r="H84">
        <v>450302</v>
      </c>
    </row>
    <row r="85" spans="1:8" x14ac:dyDescent="0.3">
      <c r="A85">
        <v>85</v>
      </c>
      <c r="B85" s="45" t="s">
        <v>3381</v>
      </c>
      <c r="C85" t="s">
        <v>3372</v>
      </c>
      <c r="D85" t="s">
        <v>3382</v>
      </c>
      <c r="E85" t="s">
        <v>3383</v>
      </c>
      <c r="F85" t="s">
        <v>3384</v>
      </c>
      <c r="H85">
        <v>450303</v>
      </c>
    </row>
    <row r="86" spans="1:8" x14ac:dyDescent="0.3">
      <c r="A86">
        <v>86</v>
      </c>
      <c r="B86" s="45" t="s">
        <v>3385</v>
      </c>
      <c r="C86" t="s">
        <v>3372</v>
      </c>
      <c r="D86" t="s">
        <v>3386</v>
      </c>
      <c r="E86" s="38" t="s">
        <v>3376</v>
      </c>
      <c r="F86" t="s">
        <v>3380</v>
      </c>
      <c r="H86">
        <v>450304</v>
      </c>
    </row>
    <row r="87" spans="1:8" x14ac:dyDescent="0.3">
      <c r="A87">
        <v>87</v>
      </c>
      <c r="B87" s="44" t="s">
        <v>3387</v>
      </c>
      <c r="C87" s="44" t="s">
        <v>3361</v>
      </c>
      <c r="D87" s="46" t="s">
        <v>3388</v>
      </c>
      <c r="E87" s="39"/>
      <c r="F87" s="30"/>
      <c r="G87" s="30"/>
      <c r="H87" s="30">
        <v>450400</v>
      </c>
    </row>
    <row r="88" spans="1:8" x14ac:dyDescent="0.3">
      <c r="A88">
        <v>88</v>
      </c>
      <c r="B88" s="45" t="s">
        <v>3389</v>
      </c>
      <c r="C88" s="45" t="s">
        <v>3387</v>
      </c>
      <c r="D88" s="47" t="s">
        <v>3388</v>
      </c>
      <c r="E88" s="38" t="s">
        <v>3189</v>
      </c>
      <c r="F88" t="s">
        <v>3390</v>
      </c>
      <c r="H88">
        <v>450401</v>
      </c>
    </row>
    <row r="89" spans="1:8" x14ac:dyDescent="0.3">
      <c r="A89">
        <v>89</v>
      </c>
      <c r="B89" s="45" t="s">
        <v>3391</v>
      </c>
      <c r="C89" s="45" t="s">
        <v>3387</v>
      </c>
      <c r="D89" s="47" t="s">
        <v>3392</v>
      </c>
      <c r="E89" t="s">
        <v>3189</v>
      </c>
      <c r="F89" t="s">
        <v>3390</v>
      </c>
      <c r="H89">
        <v>450402</v>
      </c>
    </row>
    <row r="90" spans="1:8" x14ac:dyDescent="0.3">
      <c r="A90">
        <v>90</v>
      </c>
      <c r="B90" s="45" t="s">
        <v>3393</v>
      </c>
      <c r="C90" s="45" t="s">
        <v>3387</v>
      </c>
      <c r="D90" s="47" t="s">
        <v>3394</v>
      </c>
      <c r="E90" s="38" t="s">
        <v>3189</v>
      </c>
      <c r="F90" t="s">
        <v>3390</v>
      </c>
      <c r="H90">
        <v>450403</v>
      </c>
    </row>
    <row r="91" spans="1:8" x14ac:dyDescent="0.3">
      <c r="A91">
        <v>91</v>
      </c>
      <c r="B91" s="45" t="s">
        <v>3395</v>
      </c>
      <c r="C91" s="48" t="s">
        <v>3387</v>
      </c>
      <c r="D91" s="49" t="s">
        <v>3396</v>
      </c>
      <c r="E91" s="38" t="s">
        <v>3189</v>
      </c>
      <c r="F91" t="s">
        <v>3390</v>
      </c>
      <c r="H91">
        <v>450404</v>
      </c>
    </row>
    <row r="92" spans="1:8" x14ac:dyDescent="0.3">
      <c r="A92">
        <v>92</v>
      </c>
      <c r="B92" s="45" t="s">
        <v>3397</v>
      </c>
      <c r="C92" s="45" t="s">
        <v>3387</v>
      </c>
      <c r="D92" s="47" t="s">
        <v>3398</v>
      </c>
      <c r="E92" s="38" t="s">
        <v>3189</v>
      </c>
      <c r="F92" t="s">
        <v>3390</v>
      </c>
      <c r="H92">
        <v>450405</v>
      </c>
    </row>
    <row r="93" spans="1:8" x14ac:dyDescent="0.3">
      <c r="A93">
        <v>93</v>
      </c>
      <c r="B93" s="44" t="s">
        <v>3399</v>
      </c>
      <c r="C93" s="44" t="s">
        <v>3185</v>
      </c>
      <c r="D93" s="46" t="s">
        <v>3400</v>
      </c>
      <c r="E93" s="30"/>
      <c r="F93" s="30"/>
      <c r="G93" s="30"/>
      <c r="H93" s="30">
        <v>460000</v>
      </c>
    </row>
    <row r="94" spans="1:8" x14ac:dyDescent="0.3">
      <c r="A94">
        <v>94</v>
      </c>
      <c r="B94" s="44" t="s">
        <v>3401</v>
      </c>
      <c r="C94" s="44" t="s">
        <v>3399</v>
      </c>
      <c r="D94" s="46" t="s">
        <v>3402</v>
      </c>
      <c r="E94" s="39"/>
      <c r="F94" s="30"/>
      <c r="G94" s="30"/>
      <c r="H94" s="30">
        <v>460100</v>
      </c>
    </row>
    <row r="95" spans="1:8" x14ac:dyDescent="0.3">
      <c r="A95">
        <v>95</v>
      </c>
      <c r="B95" s="45" t="s">
        <v>3403</v>
      </c>
      <c r="C95" s="45" t="s">
        <v>3401</v>
      </c>
      <c r="D95" s="47" t="s">
        <v>3402</v>
      </c>
      <c r="E95" s="38" t="s">
        <v>3257</v>
      </c>
      <c r="F95" t="s">
        <v>3275</v>
      </c>
      <c r="H95">
        <v>460101</v>
      </c>
    </row>
    <row r="96" spans="1:8" x14ac:dyDescent="0.3">
      <c r="A96">
        <v>96</v>
      </c>
      <c r="B96" s="44" t="s">
        <v>3404</v>
      </c>
      <c r="C96" s="44" t="s">
        <v>3399</v>
      </c>
      <c r="D96" s="46" t="s">
        <v>3405</v>
      </c>
      <c r="E96" s="30"/>
      <c r="F96" s="30"/>
      <c r="G96" s="30"/>
      <c r="H96" s="30">
        <v>460200</v>
      </c>
    </row>
    <row r="97" spans="1:8" x14ac:dyDescent="0.3">
      <c r="A97">
        <v>97</v>
      </c>
      <c r="B97" s="45" t="s">
        <v>3406</v>
      </c>
      <c r="C97" s="44" t="s">
        <v>3404</v>
      </c>
      <c r="D97" s="46" t="s">
        <v>3405</v>
      </c>
      <c r="E97" s="38" t="s">
        <v>3407</v>
      </c>
      <c r="F97" t="s">
        <v>3408</v>
      </c>
      <c r="H97">
        <v>460201</v>
      </c>
    </row>
    <row r="98" spans="1:8" x14ac:dyDescent="0.3">
      <c r="A98">
        <v>98</v>
      </c>
      <c r="B98" s="44" t="s">
        <v>3409</v>
      </c>
      <c r="C98" s="44" t="s">
        <v>3399</v>
      </c>
      <c r="D98" s="46" t="s">
        <v>3410</v>
      </c>
      <c r="E98" s="39"/>
      <c r="F98" s="30"/>
      <c r="G98" s="30"/>
      <c r="H98" s="30">
        <v>460300</v>
      </c>
    </row>
    <row r="99" spans="1:8" x14ac:dyDescent="0.3">
      <c r="A99">
        <v>99</v>
      </c>
      <c r="B99" s="45" t="s">
        <v>3411</v>
      </c>
      <c r="C99" s="45" t="s">
        <v>3409</v>
      </c>
      <c r="D99" s="47" t="s">
        <v>3412</v>
      </c>
      <c r="E99" s="38" t="s">
        <v>3413</v>
      </c>
      <c r="F99" t="s">
        <v>3414</v>
      </c>
      <c r="H99">
        <v>460301</v>
      </c>
    </row>
    <row r="100" spans="1:8" x14ac:dyDescent="0.3">
      <c r="A100">
        <v>100</v>
      </c>
      <c r="B100" s="45" t="s">
        <v>3415</v>
      </c>
      <c r="C100" s="48" t="s">
        <v>3409</v>
      </c>
      <c r="D100" s="49" t="s">
        <v>3416</v>
      </c>
      <c r="E100" s="38" t="s">
        <v>3413</v>
      </c>
      <c r="F100" t="s">
        <v>3414</v>
      </c>
      <c r="H100">
        <v>460302</v>
      </c>
    </row>
    <row r="101" spans="1:8" x14ac:dyDescent="0.3">
      <c r="A101">
        <v>101</v>
      </c>
      <c r="B101" s="45" t="s">
        <v>3417</v>
      </c>
      <c r="C101" s="45" t="s">
        <v>3409</v>
      </c>
      <c r="D101" s="47" t="s">
        <v>3418</v>
      </c>
      <c r="E101" s="38" t="s">
        <v>3419</v>
      </c>
      <c r="F101" t="s">
        <v>3420</v>
      </c>
      <c r="H101">
        <v>460303</v>
      </c>
    </row>
    <row r="102" spans="1:8" x14ac:dyDescent="0.3">
      <c r="A102">
        <v>102</v>
      </c>
      <c r="B102" s="45" t="s">
        <v>3421</v>
      </c>
      <c r="C102" s="48" t="s">
        <v>3409</v>
      </c>
      <c r="D102" s="49" t="s">
        <v>3422</v>
      </c>
      <c r="E102" s="38" t="s">
        <v>3423</v>
      </c>
      <c r="F102" t="s">
        <v>3424</v>
      </c>
      <c r="H102">
        <v>460304</v>
      </c>
    </row>
    <row r="103" spans="1:8" x14ac:dyDescent="0.3">
      <c r="A103">
        <v>103</v>
      </c>
      <c r="B103" s="45" t="s">
        <v>3425</v>
      </c>
      <c r="C103" s="48" t="s">
        <v>3409</v>
      </c>
      <c r="D103" s="49" t="s">
        <v>3426</v>
      </c>
      <c r="E103" t="s">
        <v>3419</v>
      </c>
      <c r="F103" t="s">
        <v>3420</v>
      </c>
      <c r="H103">
        <v>460305</v>
      </c>
    </row>
    <row r="104" spans="1:8" x14ac:dyDescent="0.3">
      <c r="A104">
        <v>104</v>
      </c>
      <c r="B104" s="44" t="s">
        <v>3427</v>
      </c>
      <c r="C104" s="44" t="s">
        <v>3399</v>
      </c>
      <c r="D104" s="46" t="s">
        <v>3428</v>
      </c>
      <c r="E104" s="39"/>
      <c r="F104" s="30"/>
      <c r="G104" s="30"/>
      <c r="H104" s="30">
        <v>480200</v>
      </c>
    </row>
    <row r="105" spans="1:8" x14ac:dyDescent="0.3">
      <c r="A105">
        <v>105</v>
      </c>
      <c r="B105" s="45" t="s">
        <v>3429</v>
      </c>
      <c r="C105" s="44" t="s">
        <v>3427</v>
      </c>
      <c r="D105" s="46" t="s">
        <v>3428</v>
      </c>
      <c r="E105" t="s">
        <v>3430</v>
      </c>
      <c r="F105" t="s">
        <v>3431</v>
      </c>
      <c r="H105">
        <v>480201</v>
      </c>
    </row>
    <row r="106" spans="1:8" x14ac:dyDescent="0.3">
      <c r="A106">
        <v>106</v>
      </c>
      <c r="B106" s="44" t="s">
        <v>3432</v>
      </c>
      <c r="C106" s="44" t="s">
        <v>3399</v>
      </c>
      <c r="D106" s="46" t="s">
        <v>3433</v>
      </c>
      <c r="E106" s="39"/>
      <c r="F106" s="30"/>
      <c r="G106" s="30"/>
      <c r="H106" s="30">
        <v>480400</v>
      </c>
    </row>
    <row r="107" spans="1:8" x14ac:dyDescent="0.3">
      <c r="A107">
        <v>107</v>
      </c>
      <c r="B107" s="45" t="s">
        <v>3434</v>
      </c>
      <c r="C107" s="44" t="s">
        <v>3432</v>
      </c>
      <c r="D107" s="46" t="s">
        <v>3435</v>
      </c>
      <c r="E107" s="38" t="s">
        <v>3430</v>
      </c>
      <c r="F107" t="s">
        <v>3431</v>
      </c>
      <c r="H107">
        <v>480401</v>
      </c>
    </row>
    <row r="108" spans="1:8" x14ac:dyDescent="0.3">
      <c r="A108">
        <v>108</v>
      </c>
      <c r="B108" s="45" t="s">
        <v>3436</v>
      </c>
      <c r="C108" s="45" t="s">
        <v>3432</v>
      </c>
      <c r="D108" s="47" t="s">
        <v>3437</v>
      </c>
      <c r="E108" s="38" t="s">
        <v>3318</v>
      </c>
      <c r="F108" t="s">
        <v>3319</v>
      </c>
      <c r="H108">
        <v>480402</v>
      </c>
    </row>
    <row r="109" spans="1:8" x14ac:dyDescent="0.3">
      <c r="A109">
        <v>109</v>
      </c>
      <c r="B109" s="45" t="s">
        <v>3438</v>
      </c>
      <c r="C109" s="45" t="s">
        <v>3432</v>
      </c>
      <c r="D109" s="47" t="s">
        <v>3439</v>
      </c>
      <c r="E109" t="s">
        <v>3440</v>
      </c>
      <c r="F109" t="s">
        <v>3441</v>
      </c>
      <c r="H109">
        <v>480403</v>
      </c>
    </row>
    <row r="110" spans="1:8" x14ac:dyDescent="0.3">
      <c r="A110">
        <v>110</v>
      </c>
      <c r="B110" s="44" t="s">
        <v>3442</v>
      </c>
      <c r="C110" s="44" t="s">
        <v>3399</v>
      </c>
      <c r="D110" s="46" t="s">
        <v>3443</v>
      </c>
      <c r="E110" s="39"/>
      <c r="F110" s="30"/>
      <c r="G110" s="30"/>
      <c r="H110" s="30">
        <v>480500</v>
      </c>
    </row>
    <row r="111" spans="1:8" x14ac:dyDescent="0.3">
      <c r="A111">
        <v>111</v>
      </c>
      <c r="B111" s="45" t="s">
        <v>3444</v>
      </c>
      <c r="C111" s="45" t="s">
        <v>3442</v>
      </c>
      <c r="D111" s="47" t="s">
        <v>3445</v>
      </c>
      <c r="E111" s="50" t="s">
        <v>3446</v>
      </c>
      <c r="F111" t="s">
        <v>3447</v>
      </c>
      <c r="H111">
        <v>480502</v>
      </c>
    </row>
    <row r="112" spans="1:8" x14ac:dyDescent="0.3">
      <c r="A112">
        <v>112</v>
      </c>
      <c r="B112" s="45" t="s">
        <v>3448</v>
      </c>
      <c r="C112" s="45" t="s">
        <v>3442</v>
      </c>
      <c r="D112" s="47" t="s">
        <v>3449</v>
      </c>
      <c r="E112" s="50" t="s">
        <v>3440</v>
      </c>
      <c r="F112" t="s">
        <v>3450</v>
      </c>
      <c r="H112">
        <v>480503</v>
      </c>
    </row>
    <row r="113" spans="1:8" x14ac:dyDescent="0.3">
      <c r="A113">
        <v>113</v>
      </c>
      <c r="B113" s="45" t="s">
        <v>3451</v>
      </c>
      <c r="C113" s="45" t="s">
        <v>3442</v>
      </c>
      <c r="D113" s="47" t="s">
        <v>3452</v>
      </c>
      <c r="E113" s="50" t="s">
        <v>3257</v>
      </c>
      <c r="F113" t="s">
        <v>3350</v>
      </c>
      <c r="H113">
        <v>480504</v>
      </c>
    </row>
    <row r="114" spans="1:8" x14ac:dyDescent="0.3">
      <c r="A114">
        <v>114</v>
      </c>
      <c r="B114" s="44" t="s">
        <v>3453</v>
      </c>
      <c r="C114" s="44" t="s">
        <v>3185</v>
      </c>
      <c r="D114" s="46" t="s">
        <v>3454</v>
      </c>
      <c r="E114" s="51"/>
      <c r="F114" s="30"/>
      <c r="G114" s="30"/>
      <c r="H114" s="30">
        <v>470000</v>
      </c>
    </row>
    <row r="115" spans="1:8" x14ac:dyDescent="0.3">
      <c r="A115">
        <v>115</v>
      </c>
      <c r="B115" s="44" t="s">
        <v>3455</v>
      </c>
      <c r="C115" s="44" t="s">
        <v>3453</v>
      </c>
      <c r="D115" s="46" t="s">
        <v>3456</v>
      </c>
      <c r="E115" s="51"/>
      <c r="F115" s="30"/>
      <c r="G115" s="30"/>
      <c r="H115" s="30">
        <v>470100</v>
      </c>
    </row>
    <row r="116" spans="1:8" x14ac:dyDescent="0.3">
      <c r="A116">
        <v>116</v>
      </c>
      <c r="B116" s="45" t="s">
        <v>3457</v>
      </c>
      <c r="C116" s="45" t="s">
        <v>3455</v>
      </c>
      <c r="D116" s="47" t="s">
        <v>3458</v>
      </c>
      <c r="E116" s="50" t="s">
        <v>3246</v>
      </c>
      <c r="F116" t="s">
        <v>3247</v>
      </c>
      <c r="H116">
        <v>470101</v>
      </c>
    </row>
    <row r="117" spans="1:8" x14ac:dyDescent="0.3">
      <c r="A117">
        <v>117</v>
      </c>
      <c r="B117" s="45" t="s">
        <v>3459</v>
      </c>
      <c r="C117" s="45" t="s">
        <v>3455</v>
      </c>
      <c r="D117" s="47" t="s">
        <v>3460</v>
      </c>
      <c r="E117" s="50" t="s">
        <v>3461</v>
      </c>
      <c r="F117" t="s">
        <v>3462</v>
      </c>
      <c r="H117">
        <v>470102</v>
      </c>
    </row>
    <row r="118" spans="1:8" x14ac:dyDescent="0.3">
      <c r="A118">
        <v>118</v>
      </c>
      <c r="B118" s="45" t="s">
        <v>3463</v>
      </c>
      <c r="C118" s="45" t="s">
        <v>3455</v>
      </c>
      <c r="D118" s="46" t="s">
        <v>3464</v>
      </c>
      <c r="E118" s="51" t="s">
        <v>3461</v>
      </c>
      <c r="F118" t="s">
        <v>3462</v>
      </c>
      <c r="H118">
        <v>470103</v>
      </c>
    </row>
    <row r="119" spans="1:8" x14ac:dyDescent="0.3">
      <c r="A119">
        <v>119</v>
      </c>
      <c r="B119" s="45" t="s">
        <v>3465</v>
      </c>
      <c r="C119" s="45" t="s">
        <v>3455</v>
      </c>
      <c r="D119" s="47" t="s">
        <v>3466</v>
      </c>
      <c r="E119" s="50" t="s">
        <v>3296</v>
      </c>
      <c r="F119" t="s">
        <v>3467</v>
      </c>
      <c r="H119">
        <v>470104</v>
      </c>
    </row>
    <row r="120" spans="1:8" x14ac:dyDescent="0.3">
      <c r="A120">
        <v>120</v>
      </c>
      <c r="B120" s="45" t="s">
        <v>3468</v>
      </c>
      <c r="C120" s="45" t="s">
        <v>3455</v>
      </c>
      <c r="D120" s="47" t="s">
        <v>3469</v>
      </c>
      <c r="E120" s="50" t="s">
        <v>3470</v>
      </c>
      <c r="F120" t="s">
        <v>3471</v>
      </c>
      <c r="H120">
        <v>470105</v>
      </c>
    </row>
    <row r="121" spans="1:8" x14ac:dyDescent="0.3">
      <c r="A121">
        <v>121</v>
      </c>
      <c r="B121" s="45" t="s">
        <v>3472</v>
      </c>
      <c r="C121" s="45" t="s">
        <v>3455</v>
      </c>
      <c r="D121" s="47" t="s">
        <v>3473</v>
      </c>
      <c r="E121" s="50" t="s">
        <v>3257</v>
      </c>
      <c r="F121" t="s">
        <v>3474</v>
      </c>
      <c r="H121">
        <v>470107</v>
      </c>
    </row>
    <row r="122" spans="1:8" x14ac:dyDescent="0.3">
      <c r="A122">
        <v>122</v>
      </c>
      <c r="B122" s="45" t="s">
        <v>3475</v>
      </c>
      <c r="C122" s="45" t="s">
        <v>3455</v>
      </c>
      <c r="D122" s="47" t="s">
        <v>3476</v>
      </c>
      <c r="E122" s="50" t="s">
        <v>3246</v>
      </c>
      <c r="F122" t="s">
        <v>3247</v>
      </c>
      <c r="H122">
        <v>470109</v>
      </c>
    </row>
    <row r="123" spans="1:8" x14ac:dyDescent="0.3">
      <c r="A123">
        <v>123</v>
      </c>
      <c r="B123" s="45" t="s">
        <v>3477</v>
      </c>
      <c r="C123" s="45" t="s">
        <v>3455</v>
      </c>
      <c r="D123" s="47" t="s">
        <v>3478</v>
      </c>
      <c r="E123" s="50" t="s">
        <v>3246</v>
      </c>
      <c r="F123" t="s">
        <v>3479</v>
      </c>
      <c r="H123">
        <v>470110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01"/>
  <sheetViews>
    <sheetView topLeftCell="A49" workbookViewId="0">
      <selection activeCell="B26" sqref="B26"/>
    </sheetView>
  </sheetViews>
  <sheetFormatPr defaultRowHeight="14.4" x14ac:dyDescent="0.3"/>
  <cols>
    <col min="2" max="2" width="66.88671875" style="5" bestFit="1" customWidth="1"/>
    <col min="3" max="3" width="29" style="5" bestFit="1" customWidth="1"/>
    <col min="4" max="4" width="8.88671875" style="5"/>
    <col min="6" max="6" width="23.109375" bestFit="1" customWidth="1"/>
    <col min="7" max="7" width="29.88671875" bestFit="1" customWidth="1"/>
    <col min="8" max="8" width="21.77734375" bestFit="1" customWidth="1"/>
    <col min="9" max="9" width="13.6640625" bestFit="1" customWidth="1"/>
    <col min="26" max="26" width="34" customWidth="1"/>
  </cols>
  <sheetData>
    <row r="2" spans="1:4" x14ac:dyDescent="0.3">
      <c r="A2" t="s">
        <v>2754</v>
      </c>
      <c r="B2" s="5" t="s">
        <v>2755</v>
      </c>
      <c r="C2" s="5" t="s">
        <v>2756</v>
      </c>
      <c r="D2" s="5" t="s">
        <v>2757</v>
      </c>
    </row>
    <row r="3" spans="1:4" x14ac:dyDescent="0.3">
      <c r="A3" t="s">
        <v>2758</v>
      </c>
      <c r="B3" s="5" t="s">
        <v>2759</v>
      </c>
      <c r="C3" s="5" t="s">
        <v>2756</v>
      </c>
      <c r="D3" s="5" t="s">
        <v>2760</v>
      </c>
    </row>
    <row r="4" spans="1:4" x14ac:dyDescent="0.3">
      <c r="A4" t="s">
        <v>2761</v>
      </c>
      <c r="B4" s="5" t="s">
        <v>2762</v>
      </c>
      <c r="C4" s="5" t="s">
        <v>2763</v>
      </c>
      <c r="D4" s="5" t="s">
        <v>2764</v>
      </c>
    </row>
    <row r="5" spans="1:4" x14ac:dyDescent="0.3">
      <c r="A5" t="s">
        <v>2765</v>
      </c>
      <c r="B5" s="5" t="s">
        <v>2766</v>
      </c>
      <c r="C5" s="5" t="s">
        <v>2767</v>
      </c>
      <c r="D5" s="5" t="s">
        <v>2768</v>
      </c>
    </row>
    <row r="6" spans="1:4" x14ac:dyDescent="0.3">
      <c r="A6" t="s">
        <v>2769</v>
      </c>
      <c r="B6" s="5" t="s">
        <v>2770</v>
      </c>
      <c r="C6" s="5" t="s">
        <v>2771</v>
      </c>
      <c r="D6" s="5" t="s">
        <v>2772</v>
      </c>
    </row>
    <row r="7" spans="1:4" x14ac:dyDescent="0.3">
      <c r="A7" t="s">
        <v>2773</v>
      </c>
      <c r="B7" s="5" t="s">
        <v>2774</v>
      </c>
      <c r="C7" s="5" t="s">
        <v>2775</v>
      </c>
      <c r="D7" s="5" t="s">
        <v>2776</v>
      </c>
    </row>
    <row r="8" spans="1:4" x14ac:dyDescent="0.3">
      <c r="A8" t="s">
        <v>2777</v>
      </c>
      <c r="B8" s="5" t="s">
        <v>2778</v>
      </c>
      <c r="C8" s="5" t="s">
        <v>2779</v>
      </c>
      <c r="D8" s="5" t="s">
        <v>2780</v>
      </c>
    </row>
    <row r="9" spans="1:4" x14ac:dyDescent="0.3">
      <c r="A9" t="s">
        <v>2781</v>
      </c>
      <c r="B9" s="5" t="s">
        <v>2782</v>
      </c>
      <c r="C9" s="5" t="s">
        <v>2783</v>
      </c>
      <c r="D9" s="5" t="s">
        <v>2784</v>
      </c>
    </row>
    <row r="10" spans="1:4" x14ac:dyDescent="0.3">
      <c r="A10" t="s">
        <v>2785</v>
      </c>
      <c r="B10" s="5" t="s">
        <v>2786</v>
      </c>
      <c r="C10" s="5" t="s">
        <v>2787</v>
      </c>
      <c r="D10" s="5" t="s">
        <v>2788</v>
      </c>
    </row>
    <row r="11" spans="1:4" x14ac:dyDescent="0.3">
      <c r="A11" t="s">
        <v>2789</v>
      </c>
      <c r="B11" s="5" t="s">
        <v>2790</v>
      </c>
      <c r="C11" s="5" t="s">
        <v>2791</v>
      </c>
      <c r="D11" s="5" t="s">
        <v>2792</v>
      </c>
    </row>
    <row r="12" spans="1:4" x14ac:dyDescent="0.3">
      <c r="A12" t="s">
        <v>2793</v>
      </c>
      <c r="B12" s="5" t="s">
        <v>2794</v>
      </c>
      <c r="C12" s="5" t="s">
        <v>2795</v>
      </c>
      <c r="D12" s="5" t="s">
        <v>2796</v>
      </c>
    </row>
    <row r="13" spans="1:4" x14ac:dyDescent="0.3">
      <c r="A13" t="s">
        <v>2797</v>
      </c>
      <c r="B13" s="5" t="s">
        <v>2798</v>
      </c>
      <c r="C13" s="5" t="s">
        <v>2799</v>
      </c>
      <c r="D13" s="5" t="s">
        <v>2800</v>
      </c>
    </row>
    <row r="14" spans="1:4" x14ac:dyDescent="0.3">
      <c r="A14" t="s">
        <v>2801</v>
      </c>
      <c r="B14" s="5" t="s">
        <v>2798</v>
      </c>
      <c r="C14" s="5" t="s">
        <v>2802</v>
      </c>
      <c r="D14" s="5" t="s">
        <v>2803</v>
      </c>
    </row>
    <row r="15" spans="1:4" x14ac:dyDescent="0.3">
      <c r="A15" t="s">
        <v>2804</v>
      </c>
      <c r="B15" s="5" t="s">
        <v>2805</v>
      </c>
      <c r="C15" s="5" t="s">
        <v>2795</v>
      </c>
      <c r="D15" s="5" t="s">
        <v>2806</v>
      </c>
    </row>
    <row r="16" spans="1:4" x14ac:dyDescent="0.3">
      <c r="A16" t="s">
        <v>2807</v>
      </c>
      <c r="B16" s="5" t="s">
        <v>2808</v>
      </c>
      <c r="C16" s="5" t="s">
        <v>2771</v>
      </c>
      <c r="D16" s="5" t="s">
        <v>2809</v>
      </c>
    </row>
    <row r="17" spans="1:8" x14ac:dyDescent="0.3">
      <c r="A17" t="s">
        <v>2810</v>
      </c>
      <c r="B17" s="5" t="s">
        <v>2811</v>
      </c>
      <c r="C17" s="5" t="s">
        <v>2812</v>
      </c>
      <c r="D17" s="5" t="s">
        <v>2813</v>
      </c>
    </row>
    <row r="18" spans="1:8" x14ac:dyDescent="0.3">
      <c r="A18" t="s">
        <v>2814</v>
      </c>
      <c r="B18" s="5" t="s">
        <v>2815</v>
      </c>
      <c r="C18" s="5" t="s">
        <v>2812</v>
      </c>
      <c r="D18" s="5" t="s">
        <v>2816</v>
      </c>
    </row>
    <row r="19" spans="1:8" x14ac:dyDescent="0.3">
      <c r="A19" t="s">
        <v>2817</v>
      </c>
      <c r="B19" s="5" t="s">
        <v>2818</v>
      </c>
      <c r="C19" s="5" t="s">
        <v>2812</v>
      </c>
      <c r="D19" s="5" t="s">
        <v>2819</v>
      </c>
    </row>
    <row r="20" spans="1:8" x14ac:dyDescent="0.3">
      <c r="A20" t="s">
        <v>2820</v>
      </c>
      <c r="B20" s="5" t="s">
        <v>2821</v>
      </c>
      <c r="C20" s="5" t="s">
        <v>2822</v>
      </c>
      <c r="D20" s="5" t="s">
        <v>2823</v>
      </c>
    </row>
    <row r="21" spans="1:8" x14ac:dyDescent="0.3">
      <c r="A21" t="s">
        <v>2824</v>
      </c>
      <c r="B21" s="5" t="s">
        <v>2825</v>
      </c>
      <c r="C21" s="5" t="s">
        <v>2787</v>
      </c>
      <c r="D21" s="5" t="s">
        <v>2826</v>
      </c>
      <c r="E21" t="s">
        <v>2827</v>
      </c>
      <c r="F21" t="s">
        <v>2828</v>
      </c>
      <c r="G21" t="s">
        <v>2829</v>
      </c>
      <c r="H21" t="s">
        <v>2830</v>
      </c>
    </row>
    <row r="22" spans="1:8" x14ac:dyDescent="0.3">
      <c r="A22" t="s">
        <v>2831</v>
      </c>
      <c r="B22" s="5" t="s">
        <v>2832</v>
      </c>
      <c r="C22" s="5" t="s">
        <v>2822</v>
      </c>
      <c r="D22" s="5" t="s">
        <v>2833</v>
      </c>
    </row>
    <row r="23" spans="1:8" x14ac:dyDescent="0.3">
      <c r="A23" t="s">
        <v>2834</v>
      </c>
      <c r="B23" s="5" t="s">
        <v>3169</v>
      </c>
      <c r="C23" s="5" t="s">
        <v>2822</v>
      </c>
      <c r="D23" s="5" t="s">
        <v>2835</v>
      </c>
    </row>
    <row r="24" spans="1:8" x14ac:dyDescent="0.3">
      <c r="A24" t="s">
        <v>2836</v>
      </c>
      <c r="B24" s="5" t="s">
        <v>2837</v>
      </c>
      <c r="C24" s="5" t="s">
        <v>2822</v>
      </c>
      <c r="D24" s="5" t="s">
        <v>2838</v>
      </c>
    </row>
    <row r="25" spans="1:8" x14ac:dyDescent="0.3">
      <c r="A25" t="s">
        <v>2839</v>
      </c>
      <c r="B25" s="5" t="s">
        <v>2840</v>
      </c>
      <c r="C25" s="5" t="s">
        <v>2822</v>
      </c>
      <c r="D25" s="5" t="s">
        <v>2841</v>
      </c>
    </row>
    <row r="26" spans="1:8" x14ac:dyDescent="0.3">
      <c r="A26" t="s">
        <v>2842</v>
      </c>
      <c r="B26" s="5" t="s">
        <v>2843</v>
      </c>
      <c r="C26" s="5" t="s">
        <v>2822</v>
      </c>
      <c r="D26" s="5" t="s">
        <v>2844</v>
      </c>
    </row>
    <row r="27" spans="1:8" x14ac:dyDescent="0.3">
      <c r="A27" t="s">
        <v>2845</v>
      </c>
      <c r="B27" s="5" t="s">
        <v>3162</v>
      </c>
      <c r="C27" s="5" t="s">
        <v>2822</v>
      </c>
      <c r="D27" s="5" t="s">
        <v>2846</v>
      </c>
    </row>
    <row r="28" spans="1:8" x14ac:dyDescent="0.3">
      <c r="A28" t="s">
        <v>2847</v>
      </c>
      <c r="B28" s="5" t="s">
        <v>2848</v>
      </c>
      <c r="C28" s="5" t="s">
        <v>2822</v>
      </c>
      <c r="D28" s="5" t="s">
        <v>2849</v>
      </c>
    </row>
    <row r="29" spans="1:8" x14ac:dyDescent="0.3">
      <c r="A29" t="s">
        <v>2850</v>
      </c>
      <c r="B29" s="5" t="s">
        <v>2851</v>
      </c>
      <c r="C29" s="5" t="s">
        <v>2852</v>
      </c>
      <c r="D29" s="5" t="s">
        <v>2853</v>
      </c>
    </row>
    <row r="30" spans="1:8" x14ac:dyDescent="0.3">
      <c r="A30" t="s">
        <v>2854</v>
      </c>
      <c r="B30" s="5" t="s">
        <v>2855</v>
      </c>
      <c r="C30" s="5" t="s">
        <v>2856</v>
      </c>
      <c r="D30" s="5" t="s">
        <v>2857</v>
      </c>
    </row>
    <row r="31" spans="1:8" x14ac:dyDescent="0.3">
      <c r="A31" t="s">
        <v>2858</v>
      </c>
      <c r="B31" s="5" t="s">
        <v>2859</v>
      </c>
      <c r="C31" s="5" t="s">
        <v>2822</v>
      </c>
      <c r="D31" s="5" t="s">
        <v>2860</v>
      </c>
    </row>
    <row r="32" spans="1:8" x14ac:dyDescent="0.3">
      <c r="A32" t="s">
        <v>2861</v>
      </c>
      <c r="B32" s="5" t="s">
        <v>2862</v>
      </c>
      <c r="C32" s="5" t="s">
        <v>2863</v>
      </c>
      <c r="D32" s="5" t="s">
        <v>2864</v>
      </c>
    </row>
    <row r="33" spans="1:27" ht="20.399999999999999" x14ac:dyDescent="0.3">
      <c r="A33" t="s">
        <v>2865</v>
      </c>
      <c r="B33" s="6" t="s">
        <v>2866</v>
      </c>
      <c r="C33" s="6" t="s">
        <v>2867</v>
      </c>
      <c r="D33" s="5" t="s">
        <v>2865</v>
      </c>
      <c r="E33" s="7" t="s">
        <v>2868</v>
      </c>
      <c r="F33" s="7" t="s">
        <v>2869</v>
      </c>
      <c r="G33" s="7" t="s">
        <v>2870</v>
      </c>
      <c r="H33" s="7" t="s">
        <v>2867</v>
      </c>
      <c r="I33" s="7"/>
      <c r="J33" s="7"/>
      <c r="K33" s="7"/>
      <c r="L33" s="7"/>
      <c r="M33" s="7"/>
      <c r="N33" s="7"/>
      <c r="O33" s="7"/>
      <c r="P33" s="7" t="s">
        <v>2867</v>
      </c>
      <c r="Q33" s="7"/>
      <c r="R33" s="7"/>
      <c r="S33" s="7"/>
      <c r="T33" s="7"/>
      <c r="U33" s="7"/>
      <c r="V33" s="7"/>
      <c r="W33" s="7"/>
      <c r="X33" s="7"/>
      <c r="Y33" s="7"/>
      <c r="Z33" s="7" t="s">
        <v>2871</v>
      </c>
      <c r="AA33" s="7" t="s">
        <v>2872</v>
      </c>
    </row>
    <row r="34" spans="1:27" ht="30.6" x14ac:dyDescent="0.3">
      <c r="A34" t="s">
        <v>2873</v>
      </c>
      <c r="B34" s="8" t="s">
        <v>2874</v>
      </c>
      <c r="C34" s="8" t="s">
        <v>2874</v>
      </c>
      <c r="D34" s="5" t="s">
        <v>2873</v>
      </c>
      <c r="E34" s="7" t="s">
        <v>2868</v>
      </c>
      <c r="F34" s="7" t="s">
        <v>2869</v>
      </c>
      <c r="G34" s="7" t="s">
        <v>2870</v>
      </c>
      <c r="H34" s="7" t="s">
        <v>2875</v>
      </c>
      <c r="I34" s="7"/>
      <c r="J34" s="7"/>
      <c r="K34" s="7"/>
      <c r="L34" s="7"/>
      <c r="M34" s="7"/>
      <c r="N34" s="7"/>
      <c r="O34" s="9"/>
      <c r="P34" s="9" t="s">
        <v>2875</v>
      </c>
      <c r="Q34" s="9"/>
      <c r="R34" s="9"/>
      <c r="S34" s="9"/>
      <c r="T34" s="9"/>
      <c r="U34" s="9"/>
      <c r="V34" s="9"/>
      <c r="W34" s="9"/>
      <c r="X34" s="9"/>
      <c r="Y34" s="9"/>
      <c r="Z34" s="9" t="s">
        <v>2876</v>
      </c>
      <c r="AA34" s="9" t="s">
        <v>2872</v>
      </c>
    </row>
    <row r="35" spans="1:27" ht="28.2" x14ac:dyDescent="0.3">
      <c r="A35" t="s">
        <v>2877</v>
      </c>
      <c r="B35" s="10" t="s">
        <v>2878</v>
      </c>
      <c r="C35" s="10" t="s">
        <v>2879</v>
      </c>
      <c r="D35" s="5" t="s">
        <v>2877</v>
      </c>
      <c r="E35" s="11" t="s">
        <v>2868</v>
      </c>
      <c r="F35" s="11" t="s">
        <v>2869</v>
      </c>
      <c r="G35" s="11" t="s">
        <v>2880</v>
      </c>
      <c r="H35" s="11" t="s">
        <v>2881</v>
      </c>
      <c r="I35" s="11" t="s">
        <v>2882</v>
      </c>
      <c r="J35" s="11" t="s">
        <v>2883</v>
      </c>
      <c r="K35" s="11" t="s">
        <v>2884</v>
      </c>
      <c r="L35" s="11"/>
      <c r="M35" s="11"/>
      <c r="N35" s="11"/>
      <c r="O35" s="11"/>
      <c r="P35" s="11"/>
      <c r="Q35" s="11"/>
      <c r="R35" s="11"/>
      <c r="S35" s="11" t="s">
        <v>2884</v>
      </c>
      <c r="T35" s="11"/>
      <c r="U35" s="11"/>
      <c r="V35" s="11"/>
      <c r="W35" s="11"/>
      <c r="X35" s="11"/>
      <c r="Y35" s="11"/>
      <c r="Z35" s="11" t="s">
        <v>2885</v>
      </c>
      <c r="AA35" s="11" t="s">
        <v>2872</v>
      </c>
    </row>
    <row r="36" spans="1:27" ht="28.2" x14ac:dyDescent="0.3">
      <c r="A36" t="s">
        <v>2886</v>
      </c>
      <c r="B36" s="12" t="s">
        <v>2887</v>
      </c>
      <c r="C36" s="12" t="s">
        <v>2887</v>
      </c>
      <c r="D36" s="5" t="s">
        <v>2886</v>
      </c>
      <c r="E36" s="11" t="s">
        <v>2868</v>
      </c>
      <c r="F36" s="11" t="s">
        <v>2869</v>
      </c>
      <c r="G36" s="11" t="s">
        <v>2870</v>
      </c>
      <c r="H36" s="11" t="s">
        <v>2882</v>
      </c>
      <c r="I36" s="11" t="s">
        <v>2883</v>
      </c>
      <c r="J36" s="11" t="s">
        <v>2888</v>
      </c>
      <c r="K36" s="11"/>
      <c r="L36" s="11"/>
      <c r="M36" s="11"/>
      <c r="N36" s="11"/>
      <c r="O36" s="13"/>
      <c r="P36" s="13"/>
      <c r="Q36" s="13"/>
      <c r="R36" s="13" t="s">
        <v>2888</v>
      </c>
      <c r="S36" s="13"/>
      <c r="T36" s="13"/>
      <c r="U36" s="13"/>
      <c r="V36" s="13"/>
      <c r="W36" s="13"/>
      <c r="X36" s="13"/>
      <c r="Y36" s="13"/>
      <c r="Z36" s="13" t="s">
        <v>2889</v>
      </c>
      <c r="AA36" s="13" t="s">
        <v>2872</v>
      </c>
    </row>
    <row r="37" spans="1:27" ht="42" x14ac:dyDescent="0.3">
      <c r="A37" t="s">
        <v>2890</v>
      </c>
      <c r="B37" s="10" t="s">
        <v>2891</v>
      </c>
      <c r="C37" s="10" t="s">
        <v>2891</v>
      </c>
      <c r="D37" s="5" t="s">
        <v>2890</v>
      </c>
      <c r="E37" s="11" t="s">
        <v>2868</v>
      </c>
      <c r="F37" s="11" t="s">
        <v>2869</v>
      </c>
      <c r="G37" s="11" t="s">
        <v>2870</v>
      </c>
      <c r="H37" s="11" t="s">
        <v>2867</v>
      </c>
      <c r="I37" s="11"/>
      <c r="J37" s="11"/>
      <c r="K37" s="11"/>
      <c r="L37" s="11"/>
      <c r="M37" s="11"/>
      <c r="N37" s="11"/>
      <c r="O37" s="11"/>
      <c r="P37" s="11" t="s">
        <v>2867</v>
      </c>
      <c r="Q37" s="11"/>
      <c r="R37" s="11"/>
      <c r="S37" s="11"/>
      <c r="T37" s="11"/>
      <c r="U37" s="11"/>
      <c r="V37" s="11"/>
      <c r="W37" s="11"/>
      <c r="X37" s="11"/>
      <c r="Y37" s="11"/>
      <c r="Z37" s="11" t="s">
        <v>2871</v>
      </c>
      <c r="AA37" s="11" t="s">
        <v>2872</v>
      </c>
    </row>
    <row r="38" spans="1:27" ht="21.6" x14ac:dyDescent="0.3">
      <c r="A38" t="s">
        <v>2892</v>
      </c>
      <c r="B38" s="10" t="s">
        <v>2893</v>
      </c>
      <c r="C38" s="10" t="s">
        <v>2893</v>
      </c>
      <c r="D38" s="5" t="s">
        <v>2892</v>
      </c>
      <c r="E38" s="11" t="s">
        <v>2868</v>
      </c>
      <c r="F38" s="11" t="s">
        <v>2869</v>
      </c>
      <c r="G38" s="11" t="s">
        <v>2870</v>
      </c>
      <c r="H38" s="11" t="s">
        <v>2894</v>
      </c>
      <c r="I38" s="11" t="s">
        <v>2895</v>
      </c>
      <c r="J38" s="11" t="s">
        <v>2896</v>
      </c>
      <c r="K38" s="11"/>
      <c r="L38" s="11">
        <v>0</v>
      </c>
      <c r="M38" s="11">
        <v>0</v>
      </c>
      <c r="N38" s="11">
        <v>0</v>
      </c>
      <c r="O38" s="11"/>
      <c r="P38" s="11"/>
      <c r="Q38" s="11"/>
      <c r="R38" s="11" t="s">
        <v>2896</v>
      </c>
      <c r="S38" s="11"/>
      <c r="T38" s="11"/>
      <c r="U38" s="11"/>
      <c r="V38" s="11"/>
      <c r="W38" s="11"/>
      <c r="X38" s="11"/>
      <c r="Y38" s="11"/>
      <c r="Z38" s="11" t="s">
        <v>2897</v>
      </c>
      <c r="AA38" s="11" t="s">
        <v>2872</v>
      </c>
    </row>
    <row r="39" spans="1:27" ht="21.6" x14ac:dyDescent="0.3">
      <c r="A39" t="s">
        <v>2898</v>
      </c>
      <c r="B39" s="12" t="s">
        <v>2899</v>
      </c>
      <c r="C39" s="12" t="s">
        <v>2899</v>
      </c>
      <c r="D39" s="5" t="s">
        <v>2898</v>
      </c>
      <c r="E39" s="11" t="s">
        <v>2868</v>
      </c>
      <c r="F39" s="11" t="s">
        <v>2869</v>
      </c>
      <c r="G39" s="11" t="s">
        <v>2880</v>
      </c>
      <c r="H39" s="11" t="s">
        <v>2881</v>
      </c>
      <c r="I39" s="11" t="s">
        <v>2894</v>
      </c>
      <c r="J39" s="11" t="s">
        <v>2895</v>
      </c>
      <c r="K39" s="11" t="s">
        <v>2896</v>
      </c>
      <c r="L39" s="11">
        <v>0</v>
      </c>
      <c r="M39" s="11">
        <v>0</v>
      </c>
      <c r="N39" s="11">
        <v>0</v>
      </c>
      <c r="O39" s="13"/>
      <c r="P39" s="13"/>
      <c r="Q39" s="13"/>
      <c r="R39" s="13"/>
      <c r="S39" s="13" t="s">
        <v>2896</v>
      </c>
      <c r="T39" s="13"/>
      <c r="U39" s="13"/>
      <c r="V39" s="13"/>
      <c r="W39" s="13"/>
      <c r="X39" s="13"/>
      <c r="Y39" s="13"/>
      <c r="Z39" s="13" t="s">
        <v>2900</v>
      </c>
      <c r="AA39" s="13" t="s">
        <v>2872</v>
      </c>
    </row>
    <row r="40" spans="1:27" ht="31.8" x14ac:dyDescent="0.3">
      <c r="A40" t="s">
        <v>2901</v>
      </c>
      <c r="B40" s="10" t="s">
        <v>2902</v>
      </c>
      <c r="C40" s="10" t="s">
        <v>2902</v>
      </c>
      <c r="D40" s="5" t="s">
        <v>2901</v>
      </c>
      <c r="E40" s="11" t="s">
        <v>2868</v>
      </c>
      <c r="F40" s="11" t="s">
        <v>2869</v>
      </c>
      <c r="G40" s="11" t="s">
        <v>2870</v>
      </c>
      <c r="H40" s="11" t="s">
        <v>2903</v>
      </c>
      <c r="I40" s="11"/>
      <c r="J40" s="11"/>
      <c r="K40" s="11"/>
      <c r="L40" s="11">
        <v>0</v>
      </c>
      <c r="M40" s="11">
        <v>0</v>
      </c>
      <c r="N40" s="11">
        <v>0</v>
      </c>
      <c r="O40" s="11"/>
      <c r="P40" s="11" t="s">
        <v>2903</v>
      </c>
      <c r="Q40" s="11"/>
      <c r="R40" s="11"/>
      <c r="S40" s="11"/>
      <c r="T40" s="11"/>
      <c r="U40" s="11"/>
      <c r="V40" s="11"/>
      <c r="W40" s="11"/>
      <c r="X40" s="11"/>
      <c r="Y40" s="11"/>
      <c r="Z40" s="11" t="s">
        <v>2904</v>
      </c>
      <c r="AA40" s="11" t="s">
        <v>2872</v>
      </c>
    </row>
    <row r="41" spans="1:27" ht="51" x14ac:dyDescent="0.3">
      <c r="A41" t="s">
        <v>2905</v>
      </c>
      <c r="B41" s="14" t="s">
        <v>2906</v>
      </c>
      <c r="C41" s="14" t="s">
        <v>2907</v>
      </c>
      <c r="D41" s="5" t="s">
        <v>2905</v>
      </c>
      <c r="E41" s="15" t="s">
        <v>2827</v>
      </c>
      <c r="F41" s="15" t="s">
        <v>2828</v>
      </c>
      <c r="G41" s="15" t="s">
        <v>2907</v>
      </c>
      <c r="H41" s="15" t="s">
        <v>2908</v>
      </c>
      <c r="I41" s="15"/>
      <c r="J41" s="15"/>
      <c r="K41" s="15"/>
      <c r="L41" s="15"/>
      <c r="M41" s="15"/>
      <c r="N41" s="15"/>
      <c r="O41" s="16"/>
      <c r="P41" s="16" t="s">
        <v>2908</v>
      </c>
      <c r="Q41" s="16"/>
      <c r="R41" s="16" t="s">
        <v>2908</v>
      </c>
      <c r="S41" s="16"/>
      <c r="T41" s="16"/>
      <c r="U41" s="16"/>
      <c r="V41" s="16"/>
      <c r="W41" s="16"/>
      <c r="X41" s="16"/>
      <c r="Y41" s="16"/>
      <c r="Z41" s="16" t="s">
        <v>2909</v>
      </c>
      <c r="AA41" s="16"/>
    </row>
    <row r="42" spans="1:27" ht="30.6" x14ac:dyDescent="0.3">
      <c r="A42" t="s">
        <v>2910</v>
      </c>
      <c r="B42" s="14" t="s">
        <v>2911</v>
      </c>
      <c r="C42" s="14" t="s">
        <v>2912</v>
      </c>
      <c r="D42" s="5" t="s">
        <v>2910</v>
      </c>
      <c r="E42" s="15" t="s">
        <v>2827</v>
      </c>
      <c r="F42" s="15" t="s">
        <v>2828</v>
      </c>
      <c r="G42" s="15" t="s">
        <v>2912</v>
      </c>
      <c r="H42" s="15"/>
      <c r="I42" s="15"/>
      <c r="J42" s="15"/>
      <c r="K42" s="15"/>
      <c r="L42" s="15"/>
      <c r="M42" s="15"/>
      <c r="N42" s="15"/>
      <c r="O42" s="15" t="s">
        <v>2912</v>
      </c>
      <c r="P42" s="15"/>
      <c r="Q42" s="15"/>
      <c r="R42" s="15"/>
      <c r="S42" s="15"/>
      <c r="T42" s="15"/>
      <c r="U42" s="15"/>
      <c r="V42" s="15"/>
      <c r="W42" s="15"/>
      <c r="X42" s="15"/>
      <c r="Y42" s="15"/>
      <c r="Z42" s="15" t="s">
        <v>2913</v>
      </c>
      <c r="AA42" s="15" t="s">
        <v>2872</v>
      </c>
    </row>
    <row r="43" spans="1:27" ht="40.799999999999997" x14ac:dyDescent="0.3">
      <c r="A43" t="s">
        <v>2914</v>
      </c>
      <c r="B43" s="14" t="s">
        <v>2915</v>
      </c>
      <c r="C43" s="14" t="s">
        <v>2916</v>
      </c>
      <c r="D43" s="5" t="s">
        <v>2914</v>
      </c>
      <c r="E43" s="15" t="s">
        <v>2827</v>
      </c>
      <c r="F43" s="15" t="s">
        <v>2828</v>
      </c>
      <c r="G43" s="15" t="s">
        <v>2917</v>
      </c>
      <c r="H43" s="15" t="s">
        <v>2916</v>
      </c>
      <c r="I43" s="15"/>
      <c r="J43" s="15"/>
      <c r="K43" s="15"/>
      <c r="L43" s="15"/>
      <c r="M43" s="15"/>
      <c r="N43" s="15"/>
      <c r="O43" s="15"/>
      <c r="P43" s="15" t="s">
        <v>2916</v>
      </c>
      <c r="Q43" s="15"/>
      <c r="R43" s="15"/>
      <c r="S43" s="15"/>
      <c r="T43" s="15"/>
      <c r="U43" s="15"/>
      <c r="V43" s="15"/>
      <c r="W43" s="15"/>
      <c r="X43" s="15"/>
      <c r="Y43" s="15"/>
      <c r="Z43" s="15" t="s">
        <v>2918</v>
      </c>
      <c r="AA43" s="15" t="s">
        <v>2872</v>
      </c>
    </row>
    <row r="44" spans="1:27" ht="30.6" x14ac:dyDescent="0.3">
      <c r="A44" t="s">
        <v>2919</v>
      </c>
      <c r="B44" s="17" t="s">
        <v>2920</v>
      </c>
      <c r="C44" s="17" t="s">
        <v>2921</v>
      </c>
      <c r="D44" s="5" t="s">
        <v>2919</v>
      </c>
      <c r="E44" s="15" t="s">
        <v>2827</v>
      </c>
      <c r="F44" s="15" t="s">
        <v>2828</v>
      </c>
      <c r="G44" s="15" t="s">
        <v>2917</v>
      </c>
      <c r="H44" s="15" t="s">
        <v>2921</v>
      </c>
      <c r="I44" s="15"/>
      <c r="J44" s="15"/>
      <c r="K44" s="15"/>
      <c r="L44" s="15"/>
      <c r="M44" s="15"/>
      <c r="N44" s="15"/>
      <c r="O44" s="16"/>
      <c r="P44" s="16" t="s">
        <v>2921</v>
      </c>
      <c r="Q44" s="16"/>
      <c r="R44" s="16"/>
      <c r="S44" s="16"/>
      <c r="T44" s="16"/>
      <c r="U44" s="16"/>
      <c r="V44" s="16"/>
      <c r="W44" s="16"/>
      <c r="X44" s="16"/>
      <c r="Y44" s="16"/>
      <c r="Z44" s="16" t="s">
        <v>2922</v>
      </c>
      <c r="AA44" s="16" t="s">
        <v>2872</v>
      </c>
    </row>
    <row r="45" spans="1:27" ht="40.799999999999997" x14ac:dyDescent="0.3">
      <c r="A45" t="s">
        <v>2923</v>
      </c>
      <c r="B45" s="14" t="s">
        <v>2924</v>
      </c>
      <c r="C45" s="14" t="s">
        <v>2925</v>
      </c>
      <c r="D45" s="5" t="s">
        <v>2923</v>
      </c>
      <c r="E45" s="15" t="s">
        <v>2827</v>
      </c>
      <c r="F45" s="15" t="s">
        <v>2828</v>
      </c>
      <c r="G45" s="15" t="s">
        <v>2917</v>
      </c>
      <c r="H45" s="15" t="s">
        <v>2925</v>
      </c>
      <c r="I45" s="15"/>
      <c r="J45" s="15"/>
      <c r="K45" s="15"/>
      <c r="L45" s="15"/>
      <c r="M45" s="15"/>
      <c r="N45" s="15"/>
      <c r="O45" s="15"/>
      <c r="P45" s="15" t="s">
        <v>2925</v>
      </c>
      <c r="Q45" s="15"/>
      <c r="R45" s="15"/>
      <c r="S45" s="15"/>
      <c r="T45" s="15"/>
      <c r="U45" s="15"/>
      <c r="V45" s="15"/>
      <c r="W45" s="15"/>
      <c r="X45" s="15"/>
      <c r="Y45" s="15"/>
      <c r="Z45" s="15" t="s">
        <v>2926</v>
      </c>
      <c r="AA45" s="15" t="s">
        <v>2872</v>
      </c>
    </row>
    <row r="46" spans="1:27" ht="51" x14ac:dyDescent="0.3">
      <c r="A46" t="s">
        <v>2927</v>
      </c>
      <c r="B46" s="17" t="s">
        <v>2928</v>
      </c>
      <c r="C46" s="17" t="s">
        <v>2929</v>
      </c>
      <c r="D46" s="5" t="s">
        <v>2927</v>
      </c>
      <c r="E46" s="15" t="s">
        <v>2827</v>
      </c>
      <c r="F46" s="15" t="s">
        <v>2828</v>
      </c>
      <c r="G46" s="15" t="s">
        <v>2917</v>
      </c>
      <c r="H46" s="15" t="s">
        <v>2929</v>
      </c>
      <c r="I46" s="15"/>
      <c r="J46" s="15"/>
      <c r="K46" s="15"/>
      <c r="L46" s="15"/>
      <c r="M46" s="15"/>
      <c r="N46" s="15"/>
      <c r="O46" s="16"/>
      <c r="P46" s="16" t="s">
        <v>2929</v>
      </c>
      <c r="Q46" s="16"/>
      <c r="R46" s="16"/>
      <c r="S46" s="16"/>
      <c r="T46" s="16"/>
      <c r="U46" s="16"/>
      <c r="V46" s="16"/>
      <c r="W46" s="16"/>
      <c r="X46" s="16"/>
      <c r="Y46" s="16"/>
      <c r="Z46" s="16" t="s">
        <v>2930</v>
      </c>
      <c r="AA46" s="16" t="s">
        <v>2872</v>
      </c>
    </row>
    <row r="47" spans="1:27" ht="20.399999999999999" x14ac:dyDescent="0.3">
      <c r="A47" t="s">
        <v>2931</v>
      </c>
      <c r="B47" s="17" t="s">
        <v>2932</v>
      </c>
      <c r="C47" s="17" t="s">
        <v>2933</v>
      </c>
      <c r="D47" s="5" t="s">
        <v>2931</v>
      </c>
      <c r="E47" s="15" t="s">
        <v>2827</v>
      </c>
      <c r="F47" s="15" t="s">
        <v>2828</v>
      </c>
      <c r="G47" s="15" t="s">
        <v>2917</v>
      </c>
      <c r="H47" s="15" t="s">
        <v>2933</v>
      </c>
      <c r="I47" s="15"/>
      <c r="J47" s="15"/>
      <c r="K47" s="15"/>
      <c r="L47" s="15"/>
      <c r="M47" s="15"/>
      <c r="N47" s="15"/>
      <c r="O47" s="16"/>
      <c r="P47" s="16" t="s">
        <v>2933</v>
      </c>
      <c r="Q47" s="16"/>
      <c r="R47" s="16"/>
      <c r="S47" s="16"/>
      <c r="T47" s="16"/>
      <c r="U47" s="16"/>
      <c r="V47" s="16"/>
      <c r="W47" s="16"/>
      <c r="X47" s="16"/>
      <c r="Y47" s="16"/>
      <c r="Z47" s="16" t="s">
        <v>2934</v>
      </c>
      <c r="AA47" s="16" t="s">
        <v>2872</v>
      </c>
    </row>
    <row r="48" spans="1:27" ht="30.6" x14ac:dyDescent="0.3">
      <c r="A48" t="s">
        <v>2935</v>
      </c>
      <c r="B48" s="14" t="s">
        <v>2936</v>
      </c>
      <c r="C48" s="14" t="s">
        <v>2937</v>
      </c>
      <c r="D48" s="5" t="s">
        <v>2935</v>
      </c>
      <c r="E48" s="15" t="s">
        <v>2827</v>
      </c>
      <c r="F48" s="15" t="s">
        <v>2828</v>
      </c>
      <c r="G48" s="15" t="s">
        <v>2917</v>
      </c>
      <c r="H48" s="15" t="s">
        <v>2937</v>
      </c>
      <c r="I48" s="15"/>
      <c r="J48" s="15"/>
      <c r="K48" s="15"/>
      <c r="L48" s="15"/>
      <c r="M48" s="15"/>
      <c r="N48" s="15"/>
      <c r="O48" s="15"/>
      <c r="P48" s="15" t="s">
        <v>2937</v>
      </c>
      <c r="Q48" s="15"/>
      <c r="R48" s="15"/>
      <c r="S48" s="15"/>
      <c r="T48" s="15"/>
      <c r="U48" s="15"/>
      <c r="V48" s="15"/>
      <c r="W48" s="15"/>
      <c r="X48" s="15"/>
      <c r="Y48" s="15"/>
      <c r="Z48" s="15" t="s">
        <v>2938</v>
      </c>
      <c r="AA48" s="15" t="s">
        <v>2872</v>
      </c>
    </row>
    <row r="49" spans="1:27" ht="40.799999999999997" x14ac:dyDescent="0.3">
      <c r="A49" t="s">
        <v>2939</v>
      </c>
      <c r="B49" s="18" t="s">
        <v>2940</v>
      </c>
      <c r="C49" s="18" t="s">
        <v>2941</v>
      </c>
      <c r="D49" s="5" t="s">
        <v>2939</v>
      </c>
      <c r="E49" s="15" t="s">
        <v>2827</v>
      </c>
      <c r="F49" s="15" t="s">
        <v>2828</v>
      </c>
      <c r="G49" s="15" t="s">
        <v>2942</v>
      </c>
      <c r="H49" s="15"/>
      <c r="I49" s="15"/>
      <c r="J49" s="15"/>
      <c r="K49" s="15"/>
      <c r="L49" s="15"/>
      <c r="M49" s="15"/>
      <c r="N49" s="15"/>
      <c r="O49" s="15" t="s">
        <v>2942</v>
      </c>
      <c r="P49" s="15"/>
      <c r="Q49" s="15"/>
      <c r="R49" s="15"/>
      <c r="S49" s="15"/>
      <c r="T49" s="15"/>
      <c r="U49" s="15"/>
      <c r="V49" s="15"/>
      <c r="W49" s="15"/>
      <c r="X49" s="15"/>
      <c r="Y49" s="15"/>
      <c r="Z49" s="15" t="s">
        <v>2943</v>
      </c>
      <c r="AA49" s="15" t="s">
        <v>2872</v>
      </c>
    </row>
    <row r="50" spans="1:27" ht="42" x14ac:dyDescent="0.3">
      <c r="A50" t="s">
        <v>2944</v>
      </c>
      <c r="B50" s="19" t="s">
        <v>2945</v>
      </c>
      <c r="C50" s="19" t="s">
        <v>2946</v>
      </c>
      <c r="D50" s="5" t="s">
        <v>2944</v>
      </c>
      <c r="E50" s="20" t="s">
        <v>2827</v>
      </c>
      <c r="F50" s="20" t="s">
        <v>2828</v>
      </c>
      <c r="G50" s="20" t="s">
        <v>2917</v>
      </c>
      <c r="H50" s="20" t="s">
        <v>2925</v>
      </c>
      <c r="I50" s="20"/>
      <c r="J50" s="20"/>
      <c r="K50" s="20"/>
      <c r="L50" s="20"/>
      <c r="M50" s="20"/>
      <c r="N50" s="20"/>
      <c r="O50" s="20"/>
      <c r="P50" s="20" t="s">
        <v>2925</v>
      </c>
      <c r="Q50" s="20"/>
      <c r="R50" s="20"/>
      <c r="S50" s="20"/>
      <c r="T50" s="20"/>
      <c r="U50" s="20"/>
      <c r="V50" s="20"/>
      <c r="W50" s="20"/>
      <c r="X50" s="20"/>
      <c r="Y50" s="20"/>
      <c r="Z50" s="20" t="s">
        <v>2926</v>
      </c>
      <c r="AA50" s="20" t="s">
        <v>2872</v>
      </c>
    </row>
    <row r="51" spans="1:27" ht="69.599999999999994" x14ac:dyDescent="0.3">
      <c r="A51" t="s">
        <v>2947</v>
      </c>
      <c r="B51" s="21" t="s">
        <v>3166</v>
      </c>
      <c r="C51" s="21" t="s">
        <v>2948</v>
      </c>
      <c r="D51" s="5" t="s">
        <v>2947</v>
      </c>
      <c r="E51" s="20" t="s">
        <v>2827</v>
      </c>
      <c r="F51" s="20" t="s">
        <v>2828</v>
      </c>
      <c r="G51" s="20" t="s">
        <v>2917</v>
      </c>
      <c r="H51" s="20" t="s">
        <v>2929</v>
      </c>
      <c r="I51" s="20"/>
      <c r="J51" s="20"/>
      <c r="K51" s="20"/>
      <c r="L51" s="20"/>
      <c r="M51" s="20"/>
      <c r="N51" s="20"/>
      <c r="O51" s="22"/>
      <c r="P51" s="22" t="s">
        <v>2929</v>
      </c>
      <c r="Q51" s="22"/>
      <c r="R51" s="22"/>
      <c r="S51" s="22"/>
      <c r="T51" s="22"/>
      <c r="U51" s="22"/>
      <c r="V51" s="22"/>
      <c r="W51" s="22"/>
      <c r="X51" s="22"/>
      <c r="Y51" s="22"/>
      <c r="Z51" s="22" t="s">
        <v>2930</v>
      </c>
      <c r="AA51" s="22" t="s">
        <v>2872</v>
      </c>
    </row>
    <row r="52" spans="1:27" ht="21.6" x14ac:dyDescent="0.3">
      <c r="A52" t="s">
        <v>2750</v>
      </c>
      <c r="B52" s="23" t="s">
        <v>2949</v>
      </c>
      <c r="C52" s="23" t="s">
        <v>2950</v>
      </c>
      <c r="D52" s="5" t="s">
        <v>2750</v>
      </c>
      <c r="E52" s="24" t="s">
        <v>2827</v>
      </c>
      <c r="F52" s="24" t="s">
        <v>2828</v>
      </c>
      <c r="G52" s="24" t="s">
        <v>2951</v>
      </c>
      <c r="H52" s="24" t="s">
        <v>2952</v>
      </c>
      <c r="I52" s="24"/>
      <c r="J52" s="24"/>
      <c r="K52" s="24"/>
      <c r="L52" s="24"/>
      <c r="M52" s="24"/>
      <c r="N52" s="24"/>
      <c r="O52" s="24"/>
      <c r="P52" s="24" t="s">
        <v>2952</v>
      </c>
      <c r="Q52" s="25"/>
      <c r="R52" s="25"/>
      <c r="S52" s="25"/>
      <c r="T52" s="25"/>
      <c r="U52" s="25"/>
      <c r="V52" s="25"/>
      <c r="W52" s="25"/>
      <c r="X52" s="25"/>
      <c r="Y52" s="25"/>
      <c r="Z52" s="24" t="s">
        <v>2953</v>
      </c>
      <c r="AA52" s="24" t="s">
        <v>2872</v>
      </c>
    </row>
    <row r="53" spans="1:27" ht="52.2" x14ac:dyDescent="0.3">
      <c r="A53" t="s">
        <v>2954</v>
      </c>
      <c r="B53" s="21" t="s">
        <v>2955</v>
      </c>
      <c r="C53" s="21" t="s">
        <v>2956</v>
      </c>
      <c r="D53" s="5" t="s">
        <v>2954</v>
      </c>
      <c r="E53" s="20" t="s">
        <v>2827</v>
      </c>
      <c r="F53" s="20" t="s">
        <v>2828</v>
      </c>
      <c r="G53" s="20" t="s">
        <v>2957</v>
      </c>
      <c r="H53" s="20" t="s">
        <v>2958</v>
      </c>
      <c r="I53" s="20"/>
      <c r="J53" s="20"/>
      <c r="K53" s="20"/>
      <c r="L53" s="20"/>
      <c r="M53" s="20"/>
      <c r="N53" s="20"/>
      <c r="O53" s="22"/>
      <c r="P53" s="22" t="s">
        <v>2958</v>
      </c>
      <c r="Z53" s="22" t="s">
        <v>2959</v>
      </c>
      <c r="AA53" s="22" t="s">
        <v>2872</v>
      </c>
    </row>
    <row r="54" spans="1:27" ht="42" x14ac:dyDescent="0.3">
      <c r="A54" t="s">
        <v>2960</v>
      </c>
      <c r="B54" s="21" t="s">
        <v>2961</v>
      </c>
      <c r="C54" s="21" t="s">
        <v>2962</v>
      </c>
      <c r="D54" s="5" t="s">
        <v>2960</v>
      </c>
      <c r="E54" s="20" t="s">
        <v>2827</v>
      </c>
      <c r="F54" s="20" t="s">
        <v>2828</v>
      </c>
      <c r="G54" s="20" t="s">
        <v>2957</v>
      </c>
      <c r="H54" s="20" t="s">
        <v>2963</v>
      </c>
      <c r="I54" s="20"/>
      <c r="J54" s="20"/>
      <c r="K54" s="20"/>
      <c r="L54" s="20"/>
      <c r="M54" s="20"/>
      <c r="N54" s="20"/>
      <c r="O54" s="22"/>
      <c r="P54" s="22" t="s">
        <v>2963</v>
      </c>
      <c r="Z54" s="22" t="s">
        <v>2964</v>
      </c>
      <c r="AA54" s="22" t="s">
        <v>2872</v>
      </c>
    </row>
    <row r="55" spans="1:27" ht="31.8" x14ac:dyDescent="0.3">
      <c r="A55" t="s">
        <v>2965</v>
      </c>
      <c r="B55" s="19" t="s">
        <v>2966</v>
      </c>
      <c r="C55" s="19" t="s">
        <v>2967</v>
      </c>
      <c r="D55" s="5" t="s">
        <v>2965</v>
      </c>
      <c r="E55" s="20" t="s">
        <v>2827</v>
      </c>
      <c r="F55" s="20" t="s">
        <v>2828</v>
      </c>
      <c r="G55" s="20" t="s">
        <v>2968</v>
      </c>
      <c r="H55" s="20" t="s">
        <v>2969</v>
      </c>
      <c r="I55" s="20"/>
      <c r="J55" s="20"/>
      <c r="K55" s="20"/>
      <c r="L55" s="20"/>
      <c r="M55" s="20"/>
      <c r="N55" s="20"/>
      <c r="O55" s="20"/>
      <c r="P55" s="20" t="s">
        <v>2969</v>
      </c>
      <c r="Z55" s="20" t="s">
        <v>2970</v>
      </c>
      <c r="AA55" s="20" t="s">
        <v>2872</v>
      </c>
    </row>
    <row r="56" spans="1:27" ht="52.2" x14ac:dyDescent="0.3">
      <c r="A56" t="s">
        <v>2971</v>
      </c>
      <c r="B56" s="21" t="s">
        <v>2972</v>
      </c>
      <c r="C56" s="21" t="s">
        <v>2973</v>
      </c>
      <c r="D56" s="5" t="s">
        <v>2971</v>
      </c>
      <c r="E56" s="20" t="s">
        <v>2827</v>
      </c>
      <c r="F56" s="20" t="s">
        <v>2828</v>
      </c>
      <c r="G56" s="20" t="s">
        <v>2907</v>
      </c>
      <c r="H56" s="20" t="s">
        <v>2908</v>
      </c>
      <c r="I56" s="20"/>
      <c r="J56" s="20"/>
      <c r="K56" s="20"/>
      <c r="L56" s="20"/>
      <c r="M56" s="20"/>
      <c r="N56" s="20"/>
      <c r="O56" s="22"/>
      <c r="P56" s="22" t="s">
        <v>2908</v>
      </c>
      <c r="Q56" s="22"/>
      <c r="R56" s="22"/>
      <c r="S56" s="22"/>
      <c r="T56" s="22"/>
      <c r="U56" s="22"/>
      <c r="V56" s="22"/>
      <c r="W56" s="22"/>
      <c r="X56" s="22"/>
      <c r="Y56" s="22"/>
      <c r="Z56" s="22" t="s">
        <v>2909</v>
      </c>
      <c r="AA56" s="22" t="s">
        <v>2872</v>
      </c>
    </row>
    <row r="57" spans="1:27" ht="31.8" x14ac:dyDescent="0.3">
      <c r="A57" t="s">
        <v>2974</v>
      </c>
      <c r="B57" s="21" t="s">
        <v>3167</v>
      </c>
      <c r="C57" s="21" t="s">
        <v>3168</v>
      </c>
      <c r="D57" s="5" t="s">
        <v>2974</v>
      </c>
      <c r="E57" s="20" t="s">
        <v>2827</v>
      </c>
      <c r="F57" s="20" t="s">
        <v>2975</v>
      </c>
      <c r="G57" s="20" t="s">
        <v>2869</v>
      </c>
      <c r="H57" s="20" t="s">
        <v>2976</v>
      </c>
      <c r="I57" s="20" t="s">
        <v>2977</v>
      </c>
      <c r="J57" s="20" t="s">
        <v>2903</v>
      </c>
      <c r="K57" s="20"/>
      <c r="L57" s="20"/>
      <c r="M57" s="20"/>
      <c r="N57" s="20"/>
      <c r="O57" s="22"/>
      <c r="P57" s="22"/>
      <c r="Q57" s="22"/>
      <c r="R57" s="22" t="s">
        <v>2903</v>
      </c>
      <c r="S57" s="22"/>
      <c r="T57" s="22"/>
      <c r="U57" s="22"/>
      <c r="V57" s="22"/>
      <c r="W57" s="22"/>
      <c r="X57" s="22"/>
      <c r="Y57" s="22"/>
      <c r="Z57" s="22" t="s">
        <v>2978</v>
      </c>
      <c r="AA57" s="22" t="s">
        <v>2872</v>
      </c>
    </row>
    <row r="58" spans="1:27" ht="28.2" x14ac:dyDescent="0.3">
      <c r="A58" t="s">
        <v>2979</v>
      </c>
      <c r="B58" s="26" t="s">
        <v>3161</v>
      </c>
      <c r="C58" s="26" t="s">
        <v>3161</v>
      </c>
      <c r="D58" s="5" t="s">
        <v>2979</v>
      </c>
      <c r="E58" s="24" t="s">
        <v>2827</v>
      </c>
      <c r="F58" s="24" t="s">
        <v>2975</v>
      </c>
      <c r="G58" s="24" t="s">
        <v>2869</v>
      </c>
      <c r="H58" s="24" t="s">
        <v>2976</v>
      </c>
      <c r="I58" s="24" t="s">
        <v>2980</v>
      </c>
      <c r="J58" s="24" t="s">
        <v>2882</v>
      </c>
      <c r="K58" s="24" t="s">
        <v>2883</v>
      </c>
      <c r="L58" s="24" t="s">
        <v>2884</v>
      </c>
      <c r="M58" s="24" t="s">
        <v>2981</v>
      </c>
      <c r="N58" s="24"/>
      <c r="O58" s="27"/>
      <c r="P58" s="27"/>
      <c r="Q58" s="27"/>
      <c r="R58" s="27"/>
      <c r="S58" s="27"/>
      <c r="T58" s="27"/>
      <c r="U58" s="27" t="s">
        <v>2981</v>
      </c>
      <c r="V58" s="27"/>
      <c r="W58" s="27"/>
      <c r="X58" s="27"/>
      <c r="Y58" s="27"/>
      <c r="Z58" s="27" t="s">
        <v>2982</v>
      </c>
      <c r="AA58" s="27" t="s">
        <v>2872</v>
      </c>
    </row>
    <row r="59" spans="1:27" ht="28.2" x14ac:dyDescent="0.3">
      <c r="A59" t="s">
        <v>2983</v>
      </c>
      <c r="B59" s="26" t="s">
        <v>2984</v>
      </c>
      <c r="C59" s="26" t="s">
        <v>2984</v>
      </c>
      <c r="D59" s="5" t="s">
        <v>2983</v>
      </c>
      <c r="E59" s="24" t="s">
        <v>2827</v>
      </c>
      <c r="F59" s="24" t="s">
        <v>2975</v>
      </c>
      <c r="G59" s="24" t="s">
        <v>2869</v>
      </c>
      <c r="H59" s="24" t="s">
        <v>2976</v>
      </c>
      <c r="I59" s="24" t="s">
        <v>2980</v>
      </c>
      <c r="J59" s="24" t="s">
        <v>2882</v>
      </c>
      <c r="K59" s="24" t="s">
        <v>2883</v>
      </c>
      <c r="L59" s="24" t="s">
        <v>2884</v>
      </c>
      <c r="M59" s="24" t="s">
        <v>2981</v>
      </c>
      <c r="N59" s="24"/>
      <c r="O59" s="27"/>
      <c r="P59" s="27"/>
      <c r="Q59" s="27"/>
      <c r="R59" s="27"/>
      <c r="S59" s="27"/>
      <c r="T59" s="27"/>
      <c r="U59" s="27" t="s">
        <v>2981</v>
      </c>
      <c r="V59" s="27"/>
      <c r="W59" s="27"/>
      <c r="X59" s="27"/>
      <c r="Y59" s="27"/>
      <c r="Z59" s="27" t="s">
        <v>2982</v>
      </c>
      <c r="AA59" s="27" t="s">
        <v>2872</v>
      </c>
    </row>
    <row r="60" spans="1:27" ht="31.8" x14ac:dyDescent="0.3">
      <c r="A60" t="s">
        <v>2985</v>
      </c>
      <c r="B60" s="21" t="s">
        <v>2986</v>
      </c>
      <c r="C60" s="21" t="s">
        <v>2987</v>
      </c>
      <c r="D60" s="5" t="s">
        <v>2985</v>
      </c>
      <c r="E60" s="20" t="s">
        <v>2827</v>
      </c>
      <c r="F60" s="20" t="s">
        <v>2869</v>
      </c>
      <c r="G60" s="20" t="s">
        <v>2870</v>
      </c>
      <c r="H60" s="20" t="s">
        <v>2903</v>
      </c>
      <c r="I60" s="20"/>
      <c r="J60" s="20"/>
      <c r="K60" s="20"/>
      <c r="L60" s="20"/>
      <c r="M60" s="20"/>
      <c r="N60" s="20"/>
      <c r="O60" s="22"/>
      <c r="P60" s="22" t="s">
        <v>2903</v>
      </c>
      <c r="Q60" s="22"/>
      <c r="R60" s="22"/>
      <c r="S60" s="22"/>
      <c r="T60" s="22"/>
      <c r="U60" s="22"/>
      <c r="V60" s="22"/>
      <c r="W60" s="22"/>
      <c r="X60" s="22"/>
      <c r="Y60" s="22"/>
      <c r="Z60" s="22" t="s">
        <v>2988</v>
      </c>
      <c r="AA60" s="22" t="s">
        <v>2872</v>
      </c>
    </row>
    <row r="61" spans="1:27" ht="62.4" x14ac:dyDescent="0.3">
      <c r="A61" t="s">
        <v>2989</v>
      </c>
      <c r="B61" s="19" t="s">
        <v>2990</v>
      </c>
      <c r="C61" s="19" t="s">
        <v>2991</v>
      </c>
      <c r="D61" s="5" t="s">
        <v>2989</v>
      </c>
      <c r="E61" s="20" t="s">
        <v>2827</v>
      </c>
      <c r="F61" s="20" t="s">
        <v>2828</v>
      </c>
      <c r="G61" s="20" t="s">
        <v>2907</v>
      </c>
      <c r="H61" s="20" t="s">
        <v>2992</v>
      </c>
      <c r="I61" s="20"/>
      <c r="J61" s="20"/>
      <c r="K61" s="20"/>
      <c r="L61" s="20"/>
      <c r="M61" s="20"/>
      <c r="N61" s="20"/>
      <c r="O61" s="20"/>
      <c r="P61" s="20" t="s">
        <v>2992</v>
      </c>
      <c r="Q61" s="20"/>
      <c r="R61" s="20"/>
      <c r="S61" s="20"/>
      <c r="T61" s="20"/>
      <c r="U61" s="20"/>
      <c r="V61" s="20"/>
      <c r="W61" s="20"/>
      <c r="X61" s="20"/>
      <c r="Y61" s="20"/>
      <c r="Z61" s="20" t="s">
        <v>2993</v>
      </c>
      <c r="AA61" s="20" t="s">
        <v>2872</v>
      </c>
    </row>
    <row r="62" spans="1:27" ht="62.4" x14ac:dyDescent="0.3">
      <c r="A62" t="s">
        <v>2994</v>
      </c>
      <c r="B62" s="19" t="s">
        <v>2995</v>
      </c>
      <c r="C62" s="19" t="s">
        <v>2996</v>
      </c>
      <c r="D62" s="5" t="s">
        <v>2994</v>
      </c>
      <c r="E62" s="20" t="s">
        <v>2827</v>
      </c>
      <c r="F62" s="20" t="s">
        <v>2828</v>
      </c>
      <c r="G62" s="20" t="s">
        <v>2997</v>
      </c>
      <c r="H62" s="20" t="s">
        <v>2998</v>
      </c>
      <c r="I62" s="20"/>
      <c r="J62" s="20"/>
      <c r="K62" s="20"/>
      <c r="L62" s="20"/>
      <c r="M62" s="20"/>
      <c r="N62" s="20"/>
      <c r="O62" s="20"/>
      <c r="P62" s="20" t="s">
        <v>2998</v>
      </c>
      <c r="Q62" s="20"/>
      <c r="R62" s="20"/>
      <c r="S62" s="20"/>
      <c r="T62" s="20"/>
      <c r="U62" s="20"/>
      <c r="V62" s="20"/>
      <c r="W62" s="20"/>
      <c r="X62" s="20"/>
      <c r="Y62" s="20"/>
      <c r="Z62" s="20" t="s">
        <v>2999</v>
      </c>
      <c r="AA62" s="20" t="s">
        <v>2872</v>
      </c>
    </row>
    <row r="63" spans="1:27" ht="21.6" x14ac:dyDescent="0.3">
      <c r="A63" t="s">
        <v>3000</v>
      </c>
      <c r="B63" s="19" t="s">
        <v>3001</v>
      </c>
      <c r="C63" s="19" t="s">
        <v>3002</v>
      </c>
      <c r="D63" s="5" t="s">
        <v>3000</v>
      </c>
      <c r="E63" s="20" t="s">
        <v>2827</v>
      </c>
      <c r="F63" s="20" t="s">
        <v>2828</v>
      </c>
      <c r="G63" s="20" t="s">
        <v>2997</v>
      </c>
      <c r="H63" s="20" t="s">
        <v>3003</v>
      </c>
      <c r="I63" s="20"/>
      <c r="J63" s="20"/>
      <c r="K63" s="20"/>
      <c r="L63" s="20"/>
      <c r="M63" s="20"/>
      <c r="N63" s="20"/>
      <c r="O63" s="20"/>
      <c r="P63" s="20" t="s">
        <v>3003</v>
      </c>
      <c r="Q63" s="20"/>
      <c r="R63" s="20"/>
      <c r="S63" s="20"/>
      <c r="T63" s="20"/>
      <c r="U63" s="20"/>
      <c r="V63" s="20"/>
      <c r="W63" s="20"/>
      <c r="X63" s="20"/>
      <c r="Y63" s="20"/>
      <c r="Z63" s="20" t="s">
        <v>3004</v>
      </c>
      <c r="AA63" s="20" t="s">
        <v>2872</v>
      </c>
    </row>
    <row r="64" spans="1:27" ht="28.2" x14ac:dyDescent="0.3">
      <c r="A64" t="s">
        <v>3005</v>
      </c>
      <c r="B64" s="21" t="s">
        <v>3006</v>
      </c>
      <c r="C64" s="21" t="s">
        <v>3007</v>
      </c>
      <c r="D64" s="5" t="s">
        <v>3005</v>
      </c>
      <c r="E64" s="20" t="s">
        <v>2827</v>
      </c>
      <c r="F64" s="20" t="s">
        <v>2828</v>
      </c>
      <c r="G64" s="20" t="s">
        <v>2997</v>
      </c>
      <c r="H64" s="20" t="s">
        <v>3008</v>
      </c>
      <c r="I64" s="20"/>
      <c r="J64" s="20"/>
      <c r="K64" s="20"/>
      <c r="L64" s="20"/>
      <c r="M64" s="20"/>
      <c r="N64" s="20"/>
      <c r="O64" s="22"/>
      <c r="P64" s="22" t="s">
        <v>3008</v>
      </c>
      <c r="Q64" s="22"/>
      <c r="R64" s="22"/>
      <c r="S64" s="22"/>
      <c r="T64" s="22"/>
      <c r="U64" s="22"/>
      <c r="V64" s="22"/>
      <c r="W64" s="22"/>
      <c r="X64" s="22"/>
      <c r="Y64" s="22"/>
      <c r="Z64" s="22" t="s">
        <v>3009</v>
      </c>
      <c r="AA64" s="22" t="s">
        <v>2872</v>
      </c>
    </row>
    <row r="65" spans="1:27" ht="42" x14ac:dyDescent="0.3">
      <c r="A65" t="s">
        <v>3010</v>
      </c>
      <c r="B65" s="26" t="s">
        <v>3011</v>
      </c>
      <c r="C65" s="26" t="s">
        <v>3011</v>
      </c>
      <c r="D65" s="5" t="s">
        <v>3010</v>
      </c>
      <c r="E65" s="24" t="s">
        <v>2827</v>
      </c>
      <c r="F65" s="24" t="s">
        <v>2828</v>
      </c>
      <c r="G65" s="24" t="s">
        <v>3012</v>
      </c>
      <c r="H65" s="24" t="s">
        <v>3013</v>
      </c>
      <c r="I65" s="24"/>
      <c r="J65" s="24"/>
      <c r="K65" s="24"/>
      <c r="L65" s="24"/>
      <c r="M65" s="24"/>
      <c r="N65" s="24"/>
      <c r="O65" s="27"/>
      <c r="P65" s="27" t="s">
        <v>3013</v>
      </c>
      <c r="Q65" s="27"/>
      <c r="R65" s="27"/>
      <c r="S65" s="27"/>
      <c r="T65" s="27"/>
      <c r="U65" s="27"/>
      <c r="V65" s="27"/>
      <c r="W65" s="27"/>
      <c r="X65" s="27"/>
      <c r="Y65" s="27"/>
      <c r="Z65" s="27" t="s">
        <v>3014</v>
      </c>
      <c r="AA65" s="27" t="s">
        <v>2872</v>
      </c>
    </row>
    <row r="66" spans="1:27" ht="31.8" x14ac:dyDescent="0.3">
      <c r="A66" t="s">
        <v>3015</v>
      </c>
      <c r="B66" s="23" t="s">
        <v>3016</v>
      </c>
      <c r="C66" s="23" t="s">
        <v>3016</v>
      </c>
      <c r="D66" s="5" t="s">
        <v>3015</v>
      </c>
      <c r="E66" s="24" t="s">
        <v>2827</v>
      </c>
      <c r="F66" s="24" t="s">
        <v>2828</v>
      </c>
      <c r="G66" s="24" t="s">
        <v>3012</v>
      </c>
      <c r="H66" s="24" t="s">
        <v>3017</v>
      </c>
      <c r="I66" s="24"/>
      <c r="J66" s="24"/>
      <c r="K66" s="24"/>
      <c r="L66" s="24"/>
      <c r="M66" s="24"/>
      <c r="N66" s="24"/>
      <c r="O66" s="24"/>
      <c r="P66" s="24" t="s">
        <v>3017</v>
      </c>
      <c r="Q66" s="24"/>
      <c r="R66" s="24"/>
      <c r="S66" s="24"/>
      <c r="T66" s="24"/>
      <c r="U66" s="24"/>
      <c r="V66" s="24"/>
      <c r="W66" s="24"/>
      <c r="X66" s="24"/>
      <c r="Y66" s="24"/>
      <c r="Z66" s="24" t="s">
        <v>3018</v>
      </c>
      <c r="AA66" s="24" t="s">
        <v>2872</v>
      </c>
    </row>
    <row r="67" spans="1:27" ht="52.2" x14ac:dyDescent="0.3">
      <c r="A67" t="s">
        <v>3019</v>
      </c>
      <c r="B67" s="21" t="s">
        <v>3020</v>
      </c>
      <c r="C67" s="21" t="s">
        <v>3021</v>
      </c>
      <c r="D67" s="5" t="s">
        <v>3019</v>
      </c>
      <c r="E67" s="20" t="s">
        <v>2827</v>
      </c>
      <c r="F67" s="20" t="s">
        <v>2828</v>
      </c>
      <c r="G67" s="20" t="s">
        <v>2957</v>
      </c>
      <c r="H67" s="20" t="s">
        <v>2958</v>
      </c>
      <c r="I67" s="20"/>
      <c r="J67" s="20"/>
      <c r="K67" s="20"/>
      <c r="L67" s="20"/>
      <c r="M67" s="20"/>
      <c r="N67" s="20"/>
      <c r="O67" s="22"/>
      <c r="P67" s="22" t="s">
        <v>2958</v>
      </c>
      <c r="Q67" s="22"/>
      <c r="R67" s="22"/>
      <c r="Z67" s="22" t="s">
        <v>2959</v>
      </c>
      <c r="AA67" s="22" t="s">
        <v>2872</v>
      </c>
    </row>
    <row r="68" spans="1:27" ht="21.6" x14ac:dyDescent="0.3">
      <c r="A68" t="s">
        <v>3022</v>
      </c>
      <c r="B68" s="23" t="s">
        <v>3023</v>
      </c>
      <c r="C68" s="23" t="s">
        <v>3023</v>
      </c>
      <c r="D68" s="5" t="s">
        <v>3022</v>
      </c>
      <c r="E68" s="24" t="s">
        <v>2827</v>
      </c>
      <c r="F68" s="24" t="s">
        <v>2828</v>
      </c>
      <c r="G68" s="24" t="s">
        <v>3024</v>
      </c>
      <c r="H68" s="24" t="s">
        <v>3025</v>
      </c>
      <c r="I68" s="24"/>
      <c r="J68" s="24"/>
      <c r="K68" s="24"/>
      <c r="L68" s="24"/>
      <c r="M68" s="24"/>
      <c r="N68" s="24"/>
      <c r="O68" s="24"/>
      <c r="P68" s="24" t="s">
        <v>3025</v>
      </c>
      <c r="Q68" s="24"/>
      <c r="R68" s="24"/>
      <c r="S68" s="24"/>
      <c r="T68" s="24"/>
      <c r="U68" s="24"/>
      <c r="V68" s="24"/>
      <c r="W68" s="24"/>
      <c r="X68" s="24"/>
      <c r="Y68" s="24"/>
      <c r="Z68" s="24" t="s">
        <v>3026</v>
      </c>
      <c r="AA68" s="24" t="s">
        <v>2872</v>
      </c>
    </row>
    <row r="69" spans="1:27" ht="31.8" x14ac:dyDescent="0.3">
      <c r="A69" t="s">
        <v>3027</v>
      </c>
      <c r="B69" s="21" t="s">
        <v>3028</v>
      </c>
      <c r="C69" s="21" t="s">
        <v>3029</v>
      </c>
      <c r="D69" s="5" t="s">
        <v>3027</v>
      </c>
      <c r="E69" s="20" t="s">
        <v>2827</v>
      </c>
      <c r="F69" s="20" t="s">
        <v>2828</v>
      </c>
      <c r="G69" s="20" t="s">
        <v>2997</v>
      </c>
      <c r="H69" s="20" t="s">
        <v>3030</v>
      </c>
      <c r="I69" s="20"/>
      <c r="J69" s="20"/>
      <c r="K69" s="20"/>
      <c r="L69" s="20"/>
      <c r="M69" s="20"/>
      <c r="N69" s="20"/>
      <c r="O69" s="22"/>
      <c r="P69" s="22" t="s">
        <v>3030</v>
      </c>
      <c r="Q69" s="22"/>
      <c r="R69" s="22"/>
      <c r="S69" s="22"/>
      <c r="T69" s="22"/>
      <c r="U69" s="22"/>
      <c r="V69" s="22"/>
      <c r="W69" s="22"/>
      <c r="X69" s="22"/>
      <c r="Y69" s="22"/>
      <c r="Z69" s="22" t="s">
        <v>3031</v>
      </c>
      <c r="AA69" s="22" t="s">
        <v>2872</v>
      </c>
    </row>
    <row r="70" spans="1:27" ht="31.8" x14ac:dyDescent="0.3">
      <c r="A70" t="s">
        <v>3032</v>
      </c>
      <c r="B70" s="23" t="s">
        <v>3033</v>
      </c>
      <c r="C70" s="23" t="s">
        <v>3033</v>
      </c>
      <c r="D70" s="5" t="s">
        <v>3032</v>
      </c>
      <c r="E70" s="24" t="s">
        <v>2827</v>
      </c>
      <c r="F70" s="24" t="s">
        <v>2828</v>
      </c>
      <c r="G70" s="24" t="s">
        <v>3024</v>
      </c>
      <c r="H70" s="24" t="s">
        <v>3033</v>
      </c>
      <c r="I70" s="24"/>
      <c r="J70" s="24"/>
      <c r="K70" s="24"/>
      <c r="L70" s="24"/>
      <c r="M70" s="24"/>
      <c r="N70" s="24"/>
      <c r="O70" s="24"/>
      <c r="P70" s="24" t="s">
        <v>3033</v>
      </c>
      <c r="Q70" s="24"/>
      <c r="R70" s="24"/>
      <c r="S70" s="24"/>
      <c r="T70" s="24"/>
      <c r="U70" s="24"/>
      <c r="V70" s="24"/>
      <c r="W70" s="24"/>
      <c r="X70" s="24"/>
      <c r="Y70" s="24"/>
      <c r="Z70" s="24" t="s">
        <v>3034</v>
      </c>
      <c r="AA70" s="24" t="s">
        <v>2872</v>
      </c>
    </row>
    <row r="71" spans="1:27" ht="31.8" x14ac:dyDescent="0.3">
      <c r="A71" t="s">
        <v>3035</v>
      </c>
      <c r="B71" s="21" t="s">
        <v>3036</v>
      </c>
      <c r="C71" s="21" t="s">
        <v>3037</v>
      </c>
      <c r="D71" s="5" t="s">
        <v>3035</v>
      </c>
      <c r="E71" s="20" t="s">
        <v>2827</v>
      </c>
      <c r="F71" s="20" t="s">
        <v>2828</v>
      </c>
      <c r="G71" s="20" t="s">
        <v>2997</v>
      </c>
      <c r="H71" s="20" t="s">
        <v>3030</v>
      </c>
      <c r="I71" s="20"/>
      <c r="J71" s="20"/>
      <c r="K71" s="20"/>
      <c r="L71" s="20"/>
      <c r="M71" s="20"/>
      <c r="N71" s="20"/>
      <c r="O71" s="22"/>
      <c r="P71" s="22" t="s">
        <v>3030</v>
      </c>
      <c r="Q71" s="22"/>
      <c r="R71" s="22"/>
      <c r="S71" s="22"/>
      <c r="T71" s="22"/>
      <c r="U71" s="22"/>
      <c r="V71" s="22"/>
      <c r="W71" s="22"/>
      <c r="X71" s="22"/>
      <c r="Y71" s="22"/>
      <c r="Z71" s="22" t="s">
        <v>3031</v>
      </c>
      <c r="AA71" s="22" t="s">
        <v>2872</v>
      </c>
    </row>
    <row r="72" spans="1:27" ht="31.8" x14ac:dyDescent="0.3">
      <c r="A72" t="s">
        <v>3038</v>
      </c>
      <c r="B72" s="19" t="s">
        <v>3039</v>
      </c>
      <c r="C72" s="19" t="s">
        <v>3040</v>
      </c>
      <c r="D72" s="5" t="s">
        <v>3038</v>
      </c>
      <c r="E72" s="20" t="s">
        <v>2827</v>
      </c>
      <c r="F72" s="20" t="s">
        <v>2828</v>
      </c>
      <c r="G72" s="20" t="s">
        <v>3041</v>
      </c>
      <c r="H72" s="20" t="s">
        <v>3042</v>
      </c>
      <c r="I72" s="20"/>
      <c r="J72" s="20"/>
      <c r="K72" s="20"/>
      <c r="L72" s="20"/>
      <c r="M72" s="20"/>
      <c r="N72" s="20"/>
      <c r="O72" s="20"/>
      <c r="P72" s="20" t="s">
        <v>3042</v>
      </c>
      <c r="Q72" s="20"/>
      <c r="R72" s="20"/>
      <c r="S72" s="20"/>
      <c r="T72" s="20"/>
      <c r="U72" s="20"/>
      <c r="V72" s="20"/>
      <c r="W72" s="20"/>
      <c r="X72" s="20"/>
      <c r="Y72" s="20"/>
      <c r="Z72" s="20" t="s">
        <v>3043</v>
      </c>
      <c r="AA72" s="20" t="s">
        <v>2872</v>
      </c>
    </row>
    <row r="73" spans="1:27" ht="31.8" x14ac:dyDescent="0.3">
      <c r="A73" t="s">
        <v>3044</v>
      </c>
      <c r="B73" s="19" t="s">
        <v>3045</v>
      </c>
      <c r="C73" s="19" t="s">
        <v>3046</v>
      </c>
      <c r="D73" s="5" t="s">
        <v>3044</v>
      </c>
      <c r="E73" s="20" t="s">
        <v>2827</v>
      </c>
      <c r="F73" s="20" t="s">
        <v>2828</v>
      </c>
      <c r="G73" s="20" t="s">
        <v>2997</v>
      </c>
      <c r="H73" s="20" t="s">
        <v>3047</v>
      </c>
      <c r="I73" s="20"/>
      <c r="J73" s="20"/>
      <c r="K73" s="20"/>
      <c r="L73" s="20"/>
      <c r="M73" s="20"/>
      <c r="N73" s="20"/>
      <c r="O73" s="20"/>
      <c r="P73" s="20" t="s">
        <v>3047</v>
      </c>
      <c r="Q73" s="20"/>
      <c r="R73" s="20"/>
      <c r="S73" s="20"/>
      <c r="T73" s="20"/>
      <c r="U73" s="20"/>
      <c r="V73" s="20"/>
      <c r="W73" s="20"/>
      <c r="X73" s="20"/>
      <c r="Y73" s="20"/>
      <c r="Z73" s="20" t="s">
        <v>3048</v>
      </c>
      <c r="AA73" s="20" t="s">
        <v>2872</v>
      </c>
    </row>
    <row r="74" spans="1:27" ht="111" x14ac:dyDescent="0.3">
      <c r="A74" t="s">
        <v>3049</v>
      </c>
      <c r="B74" s="21" t="s">
        <v>3050</v>
      </c>
      <c r="C74" s="21" t="s">
        <v>3050</v>
      </c>
      <c r="D74" s="5" t="s">
        <v>3049</v>
      </c>
      <c r="E74" s="20" t="s">
        <v>2827</v>
      </c>
      <c r="F74" s="20" t="s">
        <v>2828</v>
      </c>
      <c r="G74" s="20" t="s">
        <v>3051</v>
      </c>
      <c r="H74" s="20" t="s">
        <v>3052</v>
      </c>
      <c r="I74" s="20"/>
      <c r="J74" s="20"/>
      <c r="K74" s="20"/>
      <c r="L74" s="20"/>
      <c r="M74" s="20"/>
      <c r="N74" s="20"/>
      <c r="O74" s="22"/>
      <c r="P74" s="22" t="s">
        <v>3052</v>
      </c>
      <c r="Q74" s="22"/>
      <c r="R74" s="22"/>
      <c r="S74" s="22"/>
      <c r="T74" s="22"/>
      <c r="U74" s="22"/>
      <c r="V74" s="22"/>
      <c r="W74" s="22"/>
      <c r="X74" s="22"/>
      <c r="Y74" s="22"/>
      <c r="Z74" s="22" t="s">
        <v>3053</v>
      </c>
      <c r="AA74" s="22" t="s">
        <v>2872</v>
      </c>
    </row>
    <row r="75" spans="1:27" ht="42" x14ac:dyDescent="0.3">
      <c r="A75" t="s">
        <v>3054</v>
      </c>
      <c r="B75" s="19" t="s">
        <v>3055</v>
      </c>
      <c r="C75" s="19" t="s">
        <v>3056</v>
      </c>
      <c r="D75" s="5" t="s">
        <v>3054</v>
      </c>
      <c r="E75" s="20" t="s">
        <v>2827</v>
      </c>
      <c r="F75" s="20" t="s">
        <v>2828</v>
      </c>
      <c r="G75" s="20" t="s">
        <v>3051</v>
      </c>
      <c r="H75" s="20" t="s">
        <v>3057</v>
      </c>
      <c r="I75" s="20"/>
      <c r="J75" s="20"/>
      <c r="K75" s="20"/>
      <c r="L75" s="20"/>
      <c r="M75" s="20"/>
      <c r="N75" s="20">
        <v>0</v>
      </c>
      <c r="O75" s="20"/>
      <c r="P75" s="20" t="s">
        <v>3057</v>
      </c>
      <c r="Q75" s="20"/>
      <c r="R75" s="20"/>
      <c r="S75" s="20"/>
      <c r="T75" s="20"/>
      <c r="U75" s="20"/>
      <c r="V75" s="20"/>
      <c r="W75" s="20"/>
      <c r="X75" s="20"/>
      <c r="Y75" s="20"/>
      <c r="Z75" s="20" t="s">
        <v>3058</v>
      </c>
      <c r="AA75" s="20" t="s">
        <v>2872</v>
      </c>
    </row>
    <row r="76" spans="1:27" ht="97.2" x14ac:dyDescent="0.3">
      <c r="A76" t="s">
        <v>3059</v>
      </c>
      <c r="B76" s="21" t="s">
        <v>3060</v>
      </c>
      <c r="C76" s="21" t="s">
        <v>3060</v>
      </c>
      <c r="D76" s="5" t="s">
        <v>3059</v>
      </c>
      <c r="E76" s="20" t="s">
        <v>2827</v>
      </c>
      <c r="F76" s="20" t="s">
        <v>2828</v>
      </c>
      <c r="G76" s="20" t="s">
        <v>3051</v>
      </c>
      <c r="H76" s="20" t="s">
        <v>3061</v>
      </c>
      <c r="I76" s="20"/>
      <c r="J76" s="20"/>
      <c r="K76" s="20"/>
      <c r="L76" s="20"/>
      <c r="M76" s="20"/>
      <c r="N76" s="20">
        <v>0</v>
      </c>
      <c r="O76" s="22"/>
      <c r="P76" s="22" t="s">
        <v>3061</v>
      </c>
      <c r="Q76" s="22"/>
      <c r="R76" s="22"/>
      <c r="S76" s="22"/>
      <c r="T76" s="22"/>
      <c r="U76" s="22"/>
      <c r="V76" s="22"/>
      <c r="W76" s="22"/>
      <c r="X76" s="22"/>
      <c r="Y76" s="22"/>
      <c r="Z76" s="22" t="s">
        <v>3062</v>
      </c>
      <c r="AA76" s="22" t="s">
        <v>2872</v>
      </c>
    </row>
    <row r="77" spans="1:27" ht="83.4" x14ac:dyDescent="0.3">
      <c r="A77" t="s">
        <v>3063</v>
      </c>
      <c r="B77" s="23" t="s">
        <v>3064</v>
      </c>
      <c r="C77" s="23" t="s">
        <v>3064</v>
      </c>
      <c r="D77" s="5" t="s">
        <v>3063</v>
      </c>
      <c r="E77" s="24" t="s">
        <v>2827</v>
      </c>
      <c r="F77" s="24" t="s">
        <v>2828</v>
      </c>
      <c r="G77" s="24" t="s">
        <v>3024</v>
      </c>
      <c r="H77" s="24" t="s">
        <v>3025</v>
      </c>
      <c r="I77" s="24"/>
      <c r="J77" s="24"/>
      <c r="K77" s="24"/>
      <c r="L77" s="24"/>
      <c r="M77" s="24"/>
      <c r="N77" s="24">
        <v>0</v>
      </c>
      <c r="O77" s="24"/>
      <c r="P77" s="24" t="s">
        <v>3025</v>
      </c>
      <c r="Q77" s="24"/>
      <c r="R77" s="24"/>
      <c r="S77" s="24"/>
      <c r="T77" s="24"/>
      <c r="U77" s="24"/>
      <c r="V77" s="24"/>
      <c r="W77" s="24"/>
      <c r="X77" s="24"/>
      <c r="Y77" s="24"/>
      <c r="Z77" s="24" t="s">
        <v>3026</v>
      </c>
      <c r="AA77" s="24" t="s">
        <v>2872</v>
      </c>
    </row>
    <row r="78" spans="1:27" ht="31.8" x14ac:dyDescent="0.3">
      <c r="A78" t="s">
        <v>3065</v>
      </c>
      <c r="B78" s="19" t="s">
        <v>3066</v>
      </c>
      <c r="C78" s="19" t="s">
        <v>3066</v>
      </c>
      <c r="D78" s="5" t="s">
        <v>3065</v>
      </c>
      <c r="E78" s="20" t="s">
        <v>2827</v>
      </c>
      <c r="F78" s="20" t="s">
        <v>2828</v>
      </c>
      <c r="G78" s="20" t="s">
        <v>2907</v>
      </c>
      <c r="H78" s="20" t="s">
        <v>3067</v>
      </c>
      <c r="I78" s="20"/>
      <c r="J78" s="20"/>
      <c r="K78" s="20"/>
      <c r="L78" s="20"/>
      <c r="M78" s="20"/>
      <c r="N78" s="20"/>
      <c r="O78" s="20"/>
      <c r="P78" s="20" t="s">
        <v>3067</v>
      </c>
      <c r="Q78" s="20"/>
      <c r="R78" s="20"/>
      <c r="S78" s="20"/>
      <c r="T78" s="20"/>
      <c r="U78" s="20"/>
      <c r="V78" s="20"/>
      <c r="W78" s="20"/>
      <c r="X78" s="20"/>
      <c r="Y78" s="20"/>
      <c r="Z78" s="20" t="s">
        <v>3068</v>
      </c>
      <c r="AA78" s="20" t="s">
        <v>2872</v>
      </c>
    </row>
    <row r="79" spans="1:27" ht="42" x14ac:dyDescent="0.3">
      <c r="A79" t="s">
        <v>2752</v>
      </c>
      <c r="B79" s="19" t="s">
        <v>3069</v>
      </c>
      <c r="C79" s="19" t="s">
        <v>3070</v>
      </c>
      <c r="D79" s="5" t="s">
        <v>2752</v>
      </c>
      <c r="E79" s="20" t="s">
        <v>2827</v>
      </c>
      <c r="F79" s="20" t="s">
        <v>2828</v>
      </c>
      <c r="G79" s="20" t="s">
        <v>3071</v>
      </c>
      <c r="H79" s="20" t="s">
        <v>3072</v>
      </c>
      <c r="I79" s="20"/>
      <c r="J79" s="20"/>
      <c r="K79" s="20"/>
      <c r="L79" s="20"/>
      <c r="M79" s="20"/>
      <c r="N79" s="20">
        <v>0</v>
      </c>
      <c r="O79" s="20"/>
      <c r="P79" s="20" t="s">
        <v>3072</v>
      </c>
      <c r="Q79" s="20"/>
      <c r="R79" s="20"/>
      <c r="S79" s="20"/>
      <c r="T79" s="20"/>
      <c r="U79" s="20"/>
      <c r="V79" s="20"/>
      <c r="W79" s="20"/>
      <c r="X79" s="20"/>
      <c r="Y79" s="20"/>
      <c r="Z79" s="20" t="s">
        <v>3073</v>
      </c>
      <c r="AA79" s="20" t="s">
        <v>2872</v>
      </c>
    </row>
    <row r="80" spans="1:27" ht="42" x14ac:dyDescent="0.3">
      <c r="A80" t="s">
        <v>2751</v>
      </c>
      <c r="B80" s="19" t="s">
        <v>3074</v>
      </c>
      <c r="C80" s="19" t="s">
        <v>3070</v>
      </c>
      <c r="D80" s="19" t="s">
        <v>2751</v>
      </c>
      <c r="E80" s="20" t="s">
        <v>2827</v>
      </c>
      <c r="F80" s="5" t="s">
        <v>2828</v>
      </c>
      <c r="G80" s="20" t="s">
        <v>3071</v>
      </c>
      <c r="H80" s="20" t="s">
        <v>3075</v>
      </c>
      <c r="I80" s="20"/>
      <c r="J80" s="20"/>
      <c r="K80" s="20"/>
      <c r="L80" s="20"/>
      <c r="M80" s="20"/>
      <c r="N80" s="20">
        <v>0</v>
      </c>
      <c r="O80" s="20"/>
      <c r="P80" s="20" t="s">
        <v>3075</v>
      </c>
      <c r="Q80" s="20"/>
      <c r="R80" s="20"/>
      <c r="S80" s="20"/>
      <c r="T80" s="20"/>
      <c r="U80" s="20"/>
      <c r="V80" s="20"/>
      <c r="W80" s="20"/>
      <c r="X80" s="20"/>
      <c r="Z80" s="20" t="s">
        <v>3076</v>
      </c>
      <c r="AA80" s="20" t="s">
        <v>2872</v>
      </c>
    </row>
    <row r="81" spans="1:27" ht="55.8" x14ac:dyDescent="0.3">
      <c r="A81" t="s">
        <v>3077</v>
      </c>
      <c r="B81" s="21" t="s">
        <v>3078</v>
      </c>
      <c r="C81" s="21" t="s">
        <v>3078</v>
      </c>
      <c r="D81" s="5" t="s">
        <v>3077</v>
      </c>
      <c r="E81" s="20" t="s">
        <v>2827</v>
      </c>
      <c r="F81" s="20" t="s">
        <v>2975</v>
      </c>
      <c r="G81" s="20" t="s">
        <v>2869</v>
      </c>
      <c r="H81" s="20" t="s">
        <v>2976</v>
      </c>
      <c r="I81" s="20" t="s">
        <v>2980</v>
      </c>
      <c r="J81" s="20" t="s">
        <v>2903</v>
      </c>
      <c r="K81" s="20"/>
      <c r="L81" s="20"/>
      <c r="M81" s="20"/>
      <c r="N81" s="20"/>
      <c r="O81" s="22"/>
      <c r="P81" s="22"/>
      <c r="Q81" s="22"/>
      <c r="R81" s="22" t="s">
        <v>2903</v>
      </c>
      <c r="S81" s="22"/>
      <c r="T81" s="22"/>
      <c r="U81" s="22"/>
      <c r="V81" s="22"/>
      <c r="W81" s="22"/>
      <c r="X81" s="22"/>
      <c r="Y81" s="22"/>
      <c r="Z81" s="22" t="s">
        <v>3079</v>
      </c>
      <c r="AA81" s="22" t="s">
        <v>2872</v>
      </c>
    </row>
    <row r="82" spans="1:27" ht="55.8" x14ac:dyDescent="0.3">
      <c r="A82" t="s">
        <v>3080</v>
      </c>
      <c r="B82" s="21" t="s">
        <v>3081</v>
      </c>
      <c r="C82" s="21" t="s">
        <v>3081</v>
      </c>
      <c r="D82" s="5" t="s">
        <v>3080</v>
      </c>
      <c r="E82" s="20" t="s">
        <v>2827</v>
      </c>
      <c r="F82" s="20" t="s">
        <v>2975</v>
      </c>
      <c r="G82" s="20" t="s">
        <v>2869</v>
      </c>
      <c r="H82" s="20" t="s">
        <v>2976</v>
      </c>
      <c r="I82" s="20" t="s">
        <v>2977</v>
      </c>
      <c r="J82" s="20" t="s">
        <v>2903</v>
      </c>
      <c r="K82" s="20"/>
      <c r="L82" s="20"/>
      <c r="M82" s="20"/>
      <c r="N82" s="20"/>
      <c r="O82" s="22"/>
      <c r="P82" s="22"/>
      <c r="Q82" s="22"/>
      <c r="R82" s="22" t="s">
        <v>2903</v>
      </c>
      <c r="S82" s="22"/>
      <c r="T82" s="22"/>
      <c r="U82" s="22"/>
      <c r="V82" s="22"/>
      <c r="W82" s="22"/>
      <c r="X82" s="22"/>
      <c r="Y82" s="22"/>
      <c r="Z82" s="22" t="s">
        <v>2978</v>
      </c>
      <c r="AA82" s="22" t="s">
        <v>2872</v>
      </c>
    </row>
    <row r="83" spans="1:27" ht="42" x14ac:dyDescent="0.3">
      <c r="A83" t="s">
        <v>3082</v>
      </c>
      <c r="B83" s="21" t="s">
        <v>3083</v>
      </c>
      <c r="C83" s="21" t="s">
        <v>3084</v>
      </c>
      <c r="D83" s="5" t="s">
        <v>3082</v>
      </c>
      <c r="E83" s="20" t="s">
        <v>2827</v>
      </c>
      <c r="F83" s="20" t="s">
        <v>2828</v>
      </c>
      <c r="G83" s="20" t="s">
        <v>3085</v>
      </c>
      <c r="H83" s="20"/>
      <c r="I83" s="20"/>
      <c r="J83" s="20"/>
      <c r="K83" s="20"/>
      <c r="L83" s="20"/>
      <c r="M83" s="20"/>
      <c r="N83" s="20"/>
      <c r="O83" s="22" t="s">
        <v>3085</v>
      </c>
      <c r="P83" s="22"/>
      <c r="Q83" s="22"/>
      <c r="R83" s="22"/>
      <c r="S83" s="22"/>
      <c r="T83" s="22"/>
      <c r="U83" s="22"/>
      <c r="V83" s="22"/>
      <c r="W83" s="22"/>
      <c r="X83" s="22"/>
      <c r="Y83" s="22"/>
      <c r="Z83" s="22" t="s">
        <v>3086</v>
      </c>
      <c r="AA83" s="22" t="s">
        <v>2872</v>
      </c>
    </row>
    <row r="84" spans="1:27" ht="21.6" x14ac:dyDescent="0.3">
      <c r="A84" t="s">
        <v>3087</v>
      </c>
      <c r="B84" s="21" t="s">
        <v>3088</v>
      </c>
      <c r="C84" s="21" t="s">
        <v>3089</v>
      </c>
      <c r="D84" s="5" t="s">
        <v>3087</v>
      </c>
      <c r="E84" s="20" t="s">
        <v>2827</v>
      </c>
      <c r="F84" s="20" t="s">
        <v>2828</v>
      </c>
      <c r="G84" s="20" t="s">
        <v>3090</v>
      </c>
      <c r="H84" s="20" t="s">
        <v>3089</v>
      </c>
      <c r="I84" s="20"/>
      <c r="J84" s="20"/>
      <c r="K84" s="20"/>
      <c r="L84" s="20"/>
      <c r="M84" s="20"/>
      <c r="N84" s="20"/>
      <c r="O84" s="22"/>
      <c r="P84" s="22" t="s">
        <v>3089</v>
      </c>
      <c r="Q84" s="22"/>
      <c r="R84" s="22"/>
      <c r="S84" s="22"/>
      <c r="T84" s="22"/>
      <c r="U84" s="22"/>
      <c r="V84" s="22"/>
      <c r="W84" s="22"/>
      <c r="X84" s="22"/>
      <c r="Y84" s="22"/>
      <c r="Z84" s="22" t="s">
        <v>3091</v>
      </c>
      <c r="AA84" s="22" t="s">
        <v>2872</v>
      </c>
    </row>
    <row r="85" spans="1:27" ht="83.4" x14ac:dyDescent="0.3">
      <c r="A85" t="s">
        <v>3092</v>
      </c>
      <c r="B85" s="19" t="s">
        <v>3093</v>
      </c>
      <c r="C85" s="19" t="s">
        <v>3094</v>
      </c>
      <c r="D85" s="5" t="s">
        <v>3092</v>
      </c>
      <c r="E85" s="20" t="s">
        <v>2827</v>
      </c>
      <c r="F85" s="20" t="s">
        <v>2828</v>
      </c>
      <c r="G85" s="20" t="s">
        <v>3090</v>
      </c>
      <c r="H85" s="20" t="s">
        <v>3095</v>
      </c>
      <c r="I85" s="20"/>
      <c r="J85" s="20"/>
      <c r="K85" s="20"/>
      <c r="L85" s="20"/>
      <c r="M85" s="20"/>
      <c r="N85" s="20"/>
      <c r="O85" s="20"/>
      <c r="P85" s="20" t="s">
        <v>3095</v>
      </c>
      <c r="Q85" s="20"/>
      <c r="R85" s="20"/>
      <c r="S85" s="20"/>
      <c r="T85" s="20"/>
      <c r="U85" s="20"/>
      <c r="V85" s="20"/>
      <c r="W85" s="20"/>
      <c r="X85" s="20"/>
      <c r="Y85" s="20"/>
      <c r="Z85" s="20" t="s">
        <v>3096</v>
      </c>
      <c r="AA85" s="20" t="s">
        <v>2872</v>
      </c>
    </row>
    <row r="86" spans="1:27" ht="138.6" x14ac:dyDescent="0.3">
      <c r="A86" t="s">
        <v>3097</v>
      </c>
      <c r="B86" s="26" t="s">
        <v>3098</v>
      </c>
      <c r="C86" s="26" t="s">
        <v>3099</v>
      </c>
      <c r="D86" s="5" t="s">
        <v>3097</v>
      </c>
      <c r="E86" s="24" t="s">
        <v>2827</v>
      </c>
      <c r="F86" s="24" t="s">
        <v>2828</v>
      </c>
      <c r="G86" s="24" t="s">
        <v>3090</v>
      </c>
      <c r="H86" s="24" t="s">
        <v>3100</v>
      </c>
      <c r="I86" s="24"/>
      <c r="J86" s="24"/>
      <c r="K86" s="24"/>
      <c r="L86" s="24"/>
      <c r="M86" s="24"/>
      <c r="N86" s="24"/>
      <c r="O86" s="27"/>
      <c r="P86" s="27" t="s">
        <v>3100</v>
      </c>
      <c r="Q86" s="27"/>
      <c r="R86" s="27"/>
      <c r="S86" s="27"/>
      <c r="T86" s="27"/>
      <c r="U86" s="27"/>
      <c r="V86" s="27"/>
      <c r="W86" s="27"/>
      <c r="X86" s="27"/>
      <c r="Y86" s="27"/>
      <c r="Z86" s="27" t="s">
        <v>3101</v>
      </c>
      <c r="AA86" s="27" t="s">
        <v>2872</v>
      </c>
    </row>
    <row r="87" spans="1:27" ht="69.599999999999994" x14ac:dyDescent="0.3">
      <c r="A87" t="s">
        <v>3102</v>
      </c>
      <c r="B87" s="19" t="s">
        <v>3103</v>
      </c>
      <c r="C87" s="19" t="s">
        <v>3104</v>
      </c>
      <c r="D87" s="5" t="s">
        <v>3102</v>
      </c>
      <c r="E87" s="20" t="s">
        <v>2827</v>
      </c>
      <c r="F87" s="20" t="s">
        <v>2828</v>
      </c>
      <c r="G87" s="20" t="s">
        <v>3090</v>
      </c>
      <c r="H87" s="20" t="s">
        <v>3105</v>
      </c>
      <c r="I87" s="20"/>
      <c r="J87" s="20"/>
      <c r="K87" s="20"/>
      <c r="L87" s="20"/>
      <c r="M87" s="20"/>
      <c r="N87" s="20"/>
      <c r="O87" s="20"/>
      <c r="P87" s="20" t="s">
        <v>3105</v>
      </c>
      <c r="Q87" s="20"/>
      <c r="R87" s="20"/>
      <c r="S87" s="20"/>
      <c r="T87" s="20"/>
      <c r="U87" s="20"/>
      <c r="V87" s="20"/>
      <c r="W87" s="20"/>
      <c r="X87" s="20"/>
      <c r="Y87" s="20"/>
      <c r="Z87" s="20" t="s">
        <v>3106</v>
      </c>
      <c r="AA87" s="20" t="s">
        <v>2872</v>
      </c>
    </row>
    <row r="88" spans="1:27" ht="69.599999999999994" x14ac:dyDescent="0.3">
      <c r="A88" t="s">
        <v>3107</v>
      </c>
      <c r="B88" s="21" t="s">
        <v>3108</v>
      </c>
      <c r="C88" s="21" t="s">
        <v>3109</v>
      </c>
      <c r="D88" s="5" t="s">
        <v>3107</v>
      </c>
      <c r="E88" s="20" t="s">
        <v>2827</v>
      </c>
      <c r="F88" s="20" t="s">
        <v>2828</v>
      </c>
      <c r="G88" s="20" t="s">
        <v>3090</v>
      </c>
      <c r="H88" s="20" t="s">
        <v>3110</v>
      </c>
      <c r="I88" s="20"/>
      <c r="J88" s="20"/>
      <c r="K88" s="20"/>
      <c r="L88" s="20"/>
      <c r="M88" s="20"/>
      <c r="N88" s="20"/>
      <c r="O88" s="22"/>
      <c r="P88" s="22" t="s">
        <v>3110</v>
      </c>
      <c r="Q88" s="22"/>
      <c r="R88" s="22"/>
      <c r="S88" s="22"/>
      <c r="T88" s="22"/>
      <c r="U88" s="22"/>
      <c r="V88" s="22"/>
      <c r="W88" s="22"/>
      <c r="X88" s="22"/>
      <c r="Y88" s="22"/>
      <c r="Z88" s="22" t="s">
        <v>3111</v>
      </c>
      <c r="AA88" s="22" t="s">
        <v>2872</v>
      </c>
    </row>
    <row r="89" spans="1:27" ht="42" x14ac:dyDescent="0.3">
      <c r="A89" t="s">
        <v>3112</v>
      </c>
      <c r="B89" s="19" t="s">
        <v>3113</v>
      </c>
      <c r="C89" s="19" t="s">
        <v>3114</v>
      </c>
      <c r="D89" s="5" t="s">
        <v>3112</v>
      </c>
      <c r="E89" s="20" t="s">
        <v>2827</v>
      </c>
      <c r="F89" s="20" t="s">
        <v>2828</v>
      </c>
      <c r="G89" s="20" t="s">
        <v>2907</v>
      </c>
      <c r="H89" s="20" t="s">
        <v>3114</v>
      </c>
      <c r="I89" s="20"/>
      <c r="J89" s="20"/>
      <c r="K89" s="20"/>
      <c r="L89" s="20"/>
      <c r="M89" s="20"/>
      <c r="N89" s="20"/>
      <c r="O89" s="20"/>
      <c r="P89" s="20" t="s">
        <v>3114</v>
      </c>
      <c r="Q89" s="20"/>
      <c r="R89" s="20"/>
      <c r="S89" s="20"/>
      <c r="T89" s="20"/>
      <c r="U89" s="20"/>
      <c r="V89" s="20"/>
      <c r="W89" s="20"/>
      <c r="X89" s="20"/>
      <c r="Y89" s="20"/>
      <c r="Z89" s="20" t="s">
        <v>3115</v>
      </c>
      <c r="AA89" s="20" t="s">
        <v>2872</v>
      </c>
    </row>
    <row r="90" spans="1:27" ht="31.8" x14ac:dyDescent="0.3">
      <c r="A90" t="s">
        <v>3116</v>
      </c>
      <c r="B90" s="19" t="s">
        <v>3117</v>
      </c>
      <c r="C90" s="19" t="s">
        <v>3118</v>
      </c>
      <c r="D90" s="5" t="s">
        <v>3116</v>
      </c>
      <c r="E90" s="20" t="s">
        <v>2827</v>
      </c>
      <c r="F90" s="20" t="s">
        <v>2828</v>
      </c>
      <c r="G90" s="20" t="s">
        <v>2907</v>
      </c>
      <c r="H90" s="20" t="s">
        <v>3118</v>
      </c>
      <c r="I90" s="20"/>
      <c r="J90" s="20"/>
      <c r="K90" s="20"/>
      <c r="L90" s="20"/>
      <c r="M90" s="20"/>
      <c r="N90" s="20"/>
      <c r="O90" s="22"/>
      <c r="P90" s="22" t="s">
        <v>3118</v>
      </c>
      <c r="Q90" s="22"/>
      <c r="R90" s="22"/>
      <c r="S90" s="22"/>
      <c r="T90" s="22"/>
      <c r="U90" s="22"/>
      <c r="V90" s="22"/>
      <c r="W90" s="22"/>
      <c r="X90" s="22"/>
      <c r="Y90" s="22"/>
      <c r="Z90" s="22" t="s">
        <v>3119</v>
      </c>
      <c r="AA90" s="22" t="s">
        <v>2872</v>
      </c>
    </row>
    <row r="91" spans="1:27" ht="31.8" x14ac:dyDescent="0.3">
      <c r="A91" t="s">
        <v>3120</v>
      </c>
      <c r="B91" s="19" t="s">
        <v>3121</v>
      </c>
      <c r="C91" s="19" t="s">
        <v>3122</v>
      </c>
      <c r="D91" s="5" t="s">
        <v>3120</v>
      </c>
      <c r="E91" s="20" t="s">
        <v>2827</v>
      </c>
      <c r="F91" s="20" t="s">
        <v>2828</v>
      </c>
      <c r="G91" s="20" t="s">
        <v>2907</v>
      </c>
      <c r="H91" s="20" t="s">
        <v>3122</v>
      </c>
      <c r="I91" s="20"/>
      <c r="J91" s="20"/>
      <c r="K91" s="20"/>
      <c r="L91" s="20"/>
      <c r="M91" s="20"/>
      <c r="N91" s="20"/>
      <c r="O91" s="22"/>
      <c r="P91" s="22" t="s">
        <v>3122</v>
      </c>
      <c r="Q91" s="22"/>
      <c r="R91" s="22"/>
      <c r="S91" s="22"/>
      <c r="T91" s="22"/>
      <c r="U91" s="22"/>
      <c r="V91" s="22"/>
      <c r="W91" s="22"/>
      <c r="X91" s="22"/>
      <c r="Y91" s="22"/>
      <c r="Z91" s="22" t="s">
        <v>3123</v>
      </c>
      <c r="AA91" s="22" t="s">
        <v>2872</v>
      </c>
    </row>
    <row r="92" spans="1:27" ht="31.8" x14ac:dyDescent="0.3">
      <c r="A92" t="s">
        <v>3124</v>
      </c>
      <c r="B92" s="19" t="s">
        <v>3125</v>
      </c>
      <c r="C92" s="19" t="s">
        <v>3126</v>
      </c>
      <c r="D92" s="5" t="s">
        <v>3124</v>
      </c>
      <c r="E92" s="20" t="s">
        <v>2827</v>
      </c>
      <c r="F92" s="20" t="s">
        <v>2828</v>
      </c>
      <c r="G92" s="20" t="s">
        <v>2907</v>
      </c>
      <c r="H92" s="20" t="s">
        <v>3126</v>
      </c>
      <c r="I92" s="20"/>
      <c r="J92" s="20"/>
      <c r="K92" s="20"/>
      <c r="L92" s="20"/>
      <c r="M92" s="20"/>
      <c r="N92" s="20"/>
      <c r="O92" s="20"/>
      <c r="P92" s="20" t="s">
        <v>3126</v>
      </c>
      <c r="Q92" s="20"/>
      <c r="R92" s="20"/>
      <c r="S92" s="20"/>
      <c r="T92" s="20"/>
      <c r="U92" s="20"/>
      <c r="V92" s="20"/>
      <c r="W92" s="20"/>
      <c r="X92" s="20"/>
      <c r="Y92" s="20"/>
      <c r="Z92" s="20" t="s">
        <v>3127</v>
      </c>
      <c r="AA92" s="20" t="s">
        <v>2872</v>
      </c>
    </row>
    <row r="93" spans="1:27" ht="52.2" x14ac:dyDescent="0.3">
      <c r="A93" t="s">
        <v>3128</v>
      </c>
      <c r="B93" s="19" t="s">
        <v>3129</v>
      </c>
      <c r="C93" s="19" t="s">
        <v>2908</v>
      </c>
      <c r="D93" s="5" t="s">
        <v>3128</v>
      </c>
      <c r="E93" s="20" t="s">
        <v>2827</v>
      </c>
      <c r="F93" s="20" t="s">
        <v>2828</v>
      </c>
      <c r="G93" s="20" t="s">
        <v>2907</v>
      </c>
      <c r="H93" s="20" t="s">
        <v>2908</v>
      </c>
      <c r="I93" s="20"/>
      <c r="J93" s="20"/>
      <c r="K93" s="20"/>
      <c r="L93" s="20"/>
      <c r="M93" s="20"/>
      <c r="N93" s="20"/>
      <c r="O93" s="22"/>
      <c r="P93" s="22" t="s">
        <v>2908</v>
      </c>
      <c r="Q93" s="22"/>
      <c r="R93" s="22"/>
      <c r="S93" s="22"/>
      <c r="T93" s="22"/>
      <c r="U93" s="22"/>
      <c r="V93" s="22"/>
      <c r="W93" s="22"/>
      <c r="X93" s="22"/>
      <c r="Y93" s="22"/>
      <c r="Z93" s="22" t="s">
        <v>2909</v>
      </c>
      <c r="AA93" s="22" t="s">
        <v>2872</v>
      </c>
    </row>
    <row r="94" spans="1:27" ht="42" x14ac:dyDescent="0.3">
      <c r="A94" t="s">
        <v>3130</v>
      </c>
      <c r="B94" s="19" t="s">
        <v>3131</v>
      </c>
      <c r="C94" s="19" t="s">
        <v>3132</v>
      </c>
      <c r="D94" s="5" t="s">
        <v>3130</v>
      </c>
      <c r="E94" s="20" t="s">
        <v>2827</v>
      </c>
      <c r="F94" s="20" t="s">
        <v>2828</v>
      </c>
      <c r="G94" s="20" t="s">
        <v>2907</v>
      </c>
      <c r="H94" s="20" t="s">
        <v>3132</v>
      </c>
      <c r="I94" s="20"/>
      <c r="J94" s="20"/>
      <c r="K94" s="20"/>
      <c r="L94" s="20"/>
      <c r="M94" s="20"/>
      <c r="N94" s="20"/>
      <c r="O94" s="20"/>
      <c r="P94" s="20" t="s">
        <v>3132</v>
      </c>
      <c r="Q94" s="20"/>
      <c r="R94" s="20"/>
      <c r="S94" s="20"/>
      <c r="T94" s="20"/>
      <c r="U94" s="20"/>
      <c r="V94" s="20"/>
      <c r="W94" s="20"/>
      <c r="X94" s="20"/>
      <c r="Y94" s="20"/>
      <c r="Z94" s="20" t="s">
        <v>3133</v>
      </c>
      <c r="AA94" s="20" t="s">
        <v>2872</v>
      </c>
    </row>
    <row r="95" spans="1:27" ht="31.8" x14ac:dyDescent="0.3">
      <c r="A95" t="s">
        <v>3134</v>
      </c>
      <c r="B95" s="19" t="s">
        <v>3135</v>
      </c>
      <c r="C95" s="19" t="s">
        <v>3136</v>
      </c>
      <c r="D95" s="5" t="s">
        <v>3134</v>
      </c>
      <c r="E95" s="20" t="s">
        <v>2827</v>
      </c>
      <c r="F95" s="20" t="s">
        <v>2828</v>
      </c>
      <c r="G95" s="20" t="s">
        <v>3137</v>
      </c>
      <c r="H95" s="20" t="s">
        <v>3136</v>
      </c>
      <c r="I95" s="20"/>
      <c r="J95" s="20"/>
      <c r="K95" s="20"/>
      <c r="L95" s="20"/>
      <c r="M95" s="20"/>
      <c r="N95" s="20"/>
      <c r="O95" s="22"/>
      <c r="P95" s="22" t="s">
        <v>3136</v>
      </c>
      <c r="Q95" s="22"/>
      <c r="R95" s="22"/>
      <c r="S95" s="22"/>
      <c r="T95" s="22"/>
      <c r="U95" s="22"/>
      <c r="V95" s="22"/>
      <c r="W95" s="22"/>
      <c r="X95" s="22"/>
      <c r="Y95" s="22"/>
      <c r="Z95" s="22" t="s">
        <v>3138</v>
      </c>
      <c r="AA95" s="22" t="s">
        <v>2872</v>
      </c>
    </row>
    <row r="96" spans="1:27" ht="42" x14ac:dyDescent="0.3">
      <c r="A96" t="s">
        <v>3139</v>
      </c>
      <c r="B96" s="19" t="s">
        <v>3140</v>
      </c>
      <c r="C96" s="19" t="s">
        <v>3141</v>
      </c>
      <c r="D96" s="5" t="s">
        <v>3139</v>
      </c>
      <c r="E96" s="20" t="s">
        <v>2827</v>
      </c>
      <c r="F96" s="20" t="s">
        <v>2828</v>
      </c>
      <c r="G96" s="20" t="s">
        <v>3137</v>
      </c>
      <c r="H96" s="20" t="s">
        <v>3141</v>
      </c>
      <c r="I96" s="20"/>
      <c r="J96" s="20"/>
      <c r="K96" s="20"/>
      <c r="L96" s="20"/>
      <c r="M96" s="20"/>
      <c r="N96" s="20"/>
      <c r="O96" s="20"/>
      <c r="P96" s="20" t="s">
        <v>3141</v>
      </c>
      <c r="Q96" s="20"/>
      <c r="R96" s="20"/>
      <c r="S96" s="20"/>
      <c r="T96" s="20"/>
      <c r="U96" s="20"/>
      <c r="V96" s="20"/>
      <c r="W96" s="20"/>
      <c r="X96" s="20"/>
      <c r="Y96" s="20"/>
      <c r="Z96" s="20" t="s">
        <v>3142</v>
      </c>
      <c r="AA96" s="20" t="s">
        <v>2872</v>
      </c>
    </row>
    <row r="97" spans="1:27" ht="31.8" x14ac:dyDescent="0.3">
      <c r="A97" t="s">
        <v>3143</v>
      </c>
      <c r="B97" s="19" t="s">
        <v>3144</v>
      </c>
      <c r="C97" s="19" t="s">
        <v>3145</v>
      </c>
      <c r="D97" s="5" t="s">
        <v>3143</v>
      </c>
      <c r="E97" s="20" t="s">
        <v>2827</v>
      </c>
      <c r="F97" s="20" t="s">
        <v>2828</v>
      </c>
      <c r="G97" s="20" t="s">
        <v>3137</v>
      </c>
      <c r="H97" s="20" t="s">
        <v>3145</v>
      </c>
      <c r="I97" s="20"/>
      <c r="J97" s="20"/>
      <c r="K97" s="20"/>
      <c r="L97" s="20"/>
      <c r="M97" s="20"/>
      <c r="N97" s="20"/>
      <c r="O97" s="22"/>
      <c r="P97" s="22" t="s">
        <v>3145</v>
      </c>
      <c r="Q97" s="22"/>
      <c r="R97" s="22"/>
      <c r="S97" s="22"/>
      <c r="T97" s="22"/>
      <c r="U97" s="22"/>
      <c r="V97" s="22"/>
      <c r="W97" s="22"/>
      <c r="X97" s="22"/>
      <c r="Y97" s="22"/>
      <c r="Z97" s="22" t="s">
        <v>3146</v>
      </c>
      <c r="AA97" s="22" t="s">
        <v>2872</v>
      </c>
    </row>
    <row r="98" spans="1:27" ht="55.8" x14ac:dyDescent="0.3">
      <c r="A98" t="s">
        <v>3147</v>
      </c>
      <c r="B98" s="19" t="s">
        <v>3148</v>
      </c>
      <c r="C98" s="19" t="s">
        <v>3149</v>
      </c>
      <c r="D98" s="5" t="s">
        <v>3147</v>
      </c>
      <c r="E98" s="20" t="s">
        <v>2827</v>
      </c>
      <c r="F98" s="20" t="s">
        <v>2975</v>
      </c>
      <c r="G98" s="20" t="s">
        <v>2869</v>
      </c>
      <c r="H98" s="20" t="s">
        <v>3150</v>
      </c>
      <c r="I98" s="20" t="s">
        <v>3151</v>
      </c>
      <c r="J98" s="20" t="s">
        <v>2894</v>
      </c>
      <c r="K98" s="20" t="s">
        <v>2895</v>
      </c>
      <c r="L98" s="20" t="s">
        <v>2896</v>
      </c>
      <c r="M98" s="20" t="s">
        <v>3152</v>
      </c>
      <c r="N98" s="20">
        <v>0</v>
      </c>
      <c r="O98" s="20"/>
      <c r="P98" s="20"/>
      <c r="Q98" s="20"/>
      <c r="R98" s="20"/>
      <c r="S98" s="20"/>
      <c r="T98" s="20"/>
      <c r="U98" s="20" t="s">
        <v>3152</v>
      </c>
      <c r="V98" s="20"/>
      <c r="W98" s="20"/>
      <c r="X98" s="20"/>
      <c r="Y98" s="20"/>
      <c r="Z98" s="20" t="s">
        <v>3153</v>
      </c>
      <c r="AA98" s="20" t="s">
        <v>2872</v>
      </c>
    </row>
    <row r="99" spans="1:27" ht="31.8" x14ac:dyDescent="0.3">
      <c r="A99" t="s">
        <v>2753</v>
      </c>
      <c r="B99" s="19" t="s">
        <v>3154</v>
      </c>
      <c r="C99" s="22" t="s">
        <v>3070</v>
      </c>
      <c r="D99" s="5" t="s">
        <v>2753</v>
      </c>
      <c r="E99" t="s">
        <v>2827</v>
      </c>
      <c r="F99" t="s">
        <v>2828</v>
      </c>
      <c r="G99" t="s">
        <v>3071</v>
      </c>
      <c r="H99" t="s">
        <v>3155</v>
      </c>
      <c r="N99">
        <v>0</v>
      </c>
      <c r="P99" t="s">
        <v>3155</v>
      </c>
      <c r="Z99" t="s">
        <v>3156</v>
      </c>
      <c r="AA99" t="s">
        <v>2872</v>
      </c>
    </row>
    <row r="100" spans="1:27" ht="31.8" x14ac:dyDescent="0.3">
      <c r="A100" t="s">
        <v>3165</v>
      </c>
      <c r="B100" s="20" t="s">
        <v>3163</v>
      </c>
      <c r="C100" s="20" t="s">
        <v>3163</v>
      </c>
      <c r="D100" s="5" t="s">
        <v>3165</v>
      </c>
      <c r="E100" s="20" t="s">
        <v>2827</v>
      </c>
      <c r="F100" s="20" t="s">
        <v>2828</v>
      </c>
      <c r="G100" s="20" t="s">
        <v>2907</v>
      </c>
      <c r="H100" s="20" t="s">
        <v>3163</v>
      </c>
      <c r="I100" s="20"/>
      <c r="J100" s="20"/>
      <c r="K100" s="20"/>
      <c r="L100" s="20"/>
      <c r="M100" s="20"/>
      <c r="N100" s="20">
        <v>0</v>
      </c>
      <c r="O100" s="22"/>
      <c r="P100" s="22" t="s">
        <v>3163</v>
      </c>
      <c r="Q100" s="22"/>
      <c r="R100" s="22"/>
      <c r="S100" s="22"/>
      <c r="T100" s="22"/>
      <c r="U100" s="22"/>
      <c r="V100" s="22"/>
      <c r="W100" s="22"/>
      <c r="X100" s="22"/>
      <c r="Y100" s="22"/>
      <c r="Z100" s="22" t="s">
        <v>3164</v>
      </c>
      <c r="AA100" s="22" t="s">
        <v>2872</v>
      </c>
    </row>
    <row r="101" spans="1:27" x14ac:dyDescent="0.3">
      <c r="A101" t="s">
        <v>3157</v>
      </c>
      <c r="B101" s="5" t="s">
        <v>3158</v>
      </c>
      <c r="C101" s="5" t="s">
        <v>3159</v>
      </c>
      <c r="D101" s="5" t="s">
        <v>3160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991"/>
  <sheetViews>
    <sheetView workbookViewId="0">
      <selection activeCell="A2" sqref="A2:XFD991"/>
    </sheetView>
  </sheetViews>
  <sheetFormatPr defaultRowHeight="14.4" x14ac:dyDescent="0.3"/>
  <sheetData>
    <row r="2" spans="1:34" x14ac:dyDescent="0.3">
      <c r="A2" t="s">
        <v>608</v>
      </c>
      <c r="B2" t="str">
        <f t="shared" ref="B2:B65" si="0">MID(D2,14,3)</f>
        <v>ZZZ</v>
      </c>
      <c r="C2" s="3" t="str">
        <f>VLOOKUP(B2,[2]Project!$A$2:$B$100,2,)</f>
        <v xml:space="preserve">P-DEFAULT TRANSACTIONS                            </v>
      </c>
      <c r="D2" t="s">
        <v>609</v>
      </c>
      <c r="E2" t="s">
        <v>455</v>
      </c>
      <c r="F2" s="1"/>
      <c r="G2">
        <v>0</v>
      </c>
      <c r="H2" s="2"/>
      <c r="I2" s="2"/>
      <c r="J2" s="2"/>
      <c r="K2" s="2"/>
      <c r="M2">
        <v>0</v>
      </c>
      <c r="N2">
        <v>0</v>
      </c>
      <c r="O2">
        <v>0</v>
      </c>
      <c r="P2">
        <v>0</v>
      </c>
      <c r="R2">
        <v>0</v>
      </c>
      <c r="S2">
        <v>31</v>
      </c>
      <c r="T2">
        <v>3111</v>
      </c>
      <c r="U2">
        <v>6460010</v>
      </c>
      <c r="V2" s="1">
        <v>0</v>
      </c>
      <c r="W2" s="1"/>
      <c r="X2" s="1"/>
      <c r="Y2" s="1"/>
      <c r="Z2" s="1"/>
      <c r="AA2">
        <v>0</v>
      </c>
      <c r="AB2">
        <v>0</v>
      </c>
      <c r="AC2">
        <v>0</v>
      </c>
      <c r="AD2">
        <v>0</v>
      </c>
      <c r="AE2">
        <v>0</v>
      </c>
      <c r="AF2">
        <v>0</v>
      </c>
      <c r="AG2">
        <v>0</v>
      </c>
      <c r="AH2">
        <v>0</v>
      </c>
    </row>
    <row r="3" spans="1:34" x14ac:dyDescent="0.3">
      <c r="A3" t="s">
        <v>608</v>
      </c>
      <c r="B3" t="str">
        <f t="shared" si="0"/>
        <v>ZZZ</v>
      </c>
      <c r="C3" s="3" t="str">
        <f>VLOOKUP(B3,[2]Project!$A$2:$B$100,2,)</f>
        <v xml:space="preserve">P-DEFAULT TRANSACTIONS                            </v>
      </c>
      <c r="D3" t="s">
        <v>611</v>
      </c>
      <c r="E3" t="s">
        <v>457</v>
      </c>
      <c r="F3" s="1"/>
      <c r="G3">
        <v>0</v>
      </c>
      <c r="H3" s="2"/>
      <c r="I3" s="2"/>
      <c r="J3" s="2"/>
      <c r="K3" s="2"/>
      <c r="M3">
        <v>0</v>
      </c>
      <c r="N3">
        <v>0</v>
      </c>
      <c r="O3">
        <v>0</v>
      </c>
      <c r="P3">
        <v>0</v>
      </c>
      <c r="R3">
        <v>0</v>
      </c>
      <c r="S3">
        <v>31</v>
      </c>
      <c r="T3">
        <v>3111</v>
      </c>
      <c r="U3">
        <v>6460030</v>
      </c>
      <c r="V3" s="1">
        <v>0</v>
      </c>
      <c r="W3" s="1"/>
      <c r="X3" s="1"/>
      <c r="Y3" s="1"/>
      <c r="Z3" s="1"/>
      <c r="AA3">
        <v>0</v>
      </c>
      <c r="AB3">
        <v>0</v>
      </c>
      <c r="AC3">
        <v>0</v>
      </c>
      <c r="AD3">
        <v>0</v>
      </c>
      <c r="AE3">
        <v>0</v>
      </c>
      <c r="AF3">
        <v>0</v>
      </c>
      <c r="AG3">
        <v>0</v>
      </c>
      <c r="AH3">
        <v>0</v>
      </c>
    </row>
    <row r="4" spans="1:34" x14ac:dyDescent="0.3">
      <c r="A4" t="s">
        <v>608</v>
      </c>
      <c r="B4" t="str">
        <f t="shared" si="0"/>
        <v>ZZZ</v>
      </c>
      <c r="C4" s="3" t="str">
        <f>VLOOKUP(B4,[2]Project!$A$2:$B$100,2,)</f>
        <v xml:space="preserve">P-DEFAULT TRANSACTIONS                            </v>
      </c>
      <c r="D4" t="s">
        <v>612</v>
      </c>
      <c r="E4" t="s">
        <v>458</v>
      </c>
      <c r="F4" s="1"/>
      <c r="G4">
        <v>0</v>
      </c>
      <c r="H4" s="2"/>
      <c r="I4" s="2"/>
      <c r="J4" s="2"/>
      <c r="K4" s="2"/>
      <c r="M4">
        <v>0</v>
      </c>
      <c r="N4">
        <v>0</v>
      </c>
      <c r="O4">
        <v>0</v>
      </c>
      <c r="P4">
        <v>0</v>
      </c>
      <c r="R4">
        <v>0</v>
      </c>
      <c r="S4">
        <v>31</v>
      </c>
      <c r="T4">
        <v>3111</v>
      </c>
      <c r="U4">
        <v>6460040</v>
      </c>
      <c r="V4" s="1">
        <v>0</v>
      </c>
      <c r="W4" s="1"/>
      <c r="X4" s="1"/>
      <c r="Y4" s="1"/>
      <c r="Z4" s="1"/>
      <c r="AA4">
        <v>0</v>
      </c>
      <c r="AB4">
        <v>0</v>
      </c>
      <c r="AC4">
        <v>0</v>
      </c>
      <c r="AD4">
        <v>0</v>
      </c>
      <c r="AE4">
        <v>0</v>
      </c>
      <c r="AF4">
        <v>0</v>
      </c>
      <c r="AG4">
        <v>0</v>
      </c>
      <c r="AH4">
        <v>0</v>
      </c>
    </row>
    <row r="5" spans="1:34" x14ac:dyDescent="0.3">
      <c r="A5" t="s">
        <v>608</v>
      </c>
      <c r="B5" t="str">
        <f t="shared" si="0"/>
        <v>ZZZ</v>
      </c>
      <c r="C5" s="3" t="str">
        <f>VLOOKUP(B5,[2]Project!$A$2:$B$100,2,)</f>
        <v xml:space="preserve">P-DEFAULT TRANSACTIONS                            </v>
      </c>
      <c r="D5" t="s">
        <v>613</v>
      </c>
      <c r="E5" t="s">
        <v>459</v>
      </c>
      <c r="F5" s="1"/>
      <c r="G5">
        <v>0</v>
      </c>
      <c r="H5" s="2"/>
      <c r="I5" s="2"/>
      <c r="J5" s="2"/>
      <c r="K5" s="2"/>
      <c r="M5">
        <v>0</v>
      </c>
      <c r="N5">
        <v>0</v>
      </c>
      <c r="O5">
        <v>0</v>
      </c>
      <c r="P5">
        <v>0</v>
      </c>
      <c r="R5">
        <v>0</v>
      </c>
      <c r="S5">
        <v>31</v>
      </c>
      <c r="T5">
        <v>3111</v>
      </c>
      <c r="U5">
        <v>6460050</v>
      </c>
      <c r="V5" s="1">
        <v>0</v>
      </c>
      <c r="W5" s="1"/>
      <c r="X5" s="1"/>
      <c r="Y5" s="1"/>
      <c r="Z5" s="1"/>
      <c r="AA5">
        <v>0</v>
      </c>
      <c r="AB5">
        <v>0</v>
      </c>
      <c r="AC5">
        <v>0</v>
      </c>
      <c r="AD5">
        <v>0</v>
      </c>
      <c r="AE5">
        <v>0</v>
      </c>
      <c r="AF5">
        <v>0</v>
      </c>
      <c r="AG5">
        <v>0</v>
      </c>
      <c r="AH5">
        <v>0</v>
      </c>
    </row>
    <row r="6" spans="1:34" x14ac:dyDescent="0.3">
      <c r="A6" t="s">
        <v>608</v>
      </c>
      <c r="B6" t="str">
        <f t="shared" si="0"/>
        <v>ZZZ</v>
      </c>
      <c r="C6" s="3" t="str">
        <f>VLOOKUP(B6,[2]Project!$A$2:$B$100,2,)</f>
        <v xml:space="preserve">P-DEFAULT TRANSACTIONS                            </v>
      </c>
      <c r="D6" t="s">
        <v>614</v>
      </c>
      <c r="E6" t="s">
        <v>460</v>
      </c>
      <c r="F6" s="1"/>
      <c r="G6">
        <v>0</v>
      </c>
      <c r="H6" s="2"/>
      <c r="I6" s="2"/>
      <c r="J6" s="2"/>
      <c r="K6" s="2"/>
      <c r="M6">
        <v>0</v>
      </c>
      <c r="N6">
        <v>0</v>
      </c>
      <c r="O6">
        <v>0</v>
      </c>
      <c r="P6">
        <v>0</v>
      </c>
      <c r="R6">
        <v>0</v>
      </c>
      <c r="S6">
        <v>31</v>
      </c>
      <c r="T6">
        <v>3111</v>
      </c>
      <c r="U6">
        <v>6460060</v>
      </c>
      <c r="V6" s="1">
        <v>0</v>
      </c>
      <c r="W6" s="1"/>
      <c r="X6" s="1"/>
      <c r="Y6" s="1"/>
      <c r="Z6" s="1"/>
      <c r="AA6">
        <v>0</v>
      </c>
      <c r="AB6">
        <v>0</v>
      </c>
      <c r="AC6">
        <v>0</v>
      </c>
      <c r="AD6">
        <v>0</v>
      </c>
      <c r="AE6">
        <v>0</v>
      </c>
      <c r="AF6">
        <v>0</v>
      </c>
      <c r="AG6">
        <v>0</v>
      </c>
      <c r="AH6">
        <v>0</v>
      </c>
    </row>
    <row r="7" spans="1:34" x14ac:dyDescent="0.3">
      <c r="A7" t="s">
        <v>608</v>
      </c>
      <c r="B7" t="str">
        <f t="shared" si="0"/>
        <v>ZZZ</v>
      </c>
      <c r="C7" s="3" t="str">
        <f>VLOOKUP(B7,[2]Project!$A$2:$B$100,2,)</f>
        <v xml:space="preserve">P-DEFAULT TRANSACTIONS                            </v>
      </c>
      <c r="D7" t="s">
        <v>615</v>
      </c>
      <c r="E7" t="s">
        <v>461</v>
      </c>
      <c r="F7" s="1"/>
      <c r="G7">
        <v>0</v>
      </c>
      <c r="H7" s="2"/>
      <c r="I7" s="2"/>
      <c r="J7" s="2"/>
      <c r="K7" s="2"/>
      <c r="M7">
        <v>0</v>
      </c>
      <c r="N7">
        <v>0</v>
      </c>
      <c r="O7">
        <v>0</v>
      </c>
      <c r="P7">
        <v>0</v>
      </c>
      <c r="R7">
        <v>0</v>
      </c>
      <c r="S7">
        <v>31</v>
      </c>
      <c r="T7">
        <v>3111</v>
      </c>
      <c r="U7">
        <v>6460070</v>
      </c>
      <c r="V7" s="1">
        <v>0</v>
      </c>
      <c r="W7" s="1"/>
      <c r="X7" s="1"/>
      <c r="Y7" s="1"/>
      <c r="Z7" s="1"/>
      <c r="AA7">
        <v>0</v>
      </c>
      <c r="AB7">
        <v>0</v>
      </c>
      <c r="AC7">
        <v>0</v>
      </c>
      <c r="AD7">
        <v>0</v>
      </c>
      <c r="AE7">
        <v>0</v>
      </c>
      <c r="AF7">
        <v>0</v>
      </c>
      <c r="AG7">
        <v>0</v>
      </c>
      <c r="AH7">
        <v>0</v>
      </c>
    </row>
    <row r="8" spans="1:34" x14ac:dyDescent="0.3">
      <c r="A8" t="s">
        <v>608</v>
      </c>
      <c r="B8" t="str">
        <f t="shared" si="0"/>
        <v>ZZZ</v>
      </c>
      <c r="C8" s="3" t="str">
        <f>VLOOKUP(B8,[2]Project!$A$2:$B$100,2,)</f>
        <v xml:space="preserve">P-DEFAULT TRANSACTIONS                            </v>
      </c>
      <c r="D8" t="s">
        <v>616</v>
      </c>
      <c r="E8" t="s">
        <v>462</v>
      </c>
      <c r="F8" s="1"/>
      <c r="G8">
        <v>0</v>
      </c>
      <c r="H8" s="2"/>
      <c r="I8" s="2"/>
      <c r="J8" s="2"/>
      <c r="K8" s="2"/>
      <c r="M8">
        <v>0</v>
      </c>
      <c r="N8">
        <v>0</v>
      </c>
      <c r="O8">
        <v>0</v>
      </c>
      <c r="P8">
        <v>0</v>
      </c>
      <c r="R8">
        <v>0</v>
      </c>
      <c r="S8">
        <v>31</v>
      </c>
      <c r="T8">
        <v>3111</v>
      </c>
      <c r="U8">
        <v>6460080</v>
      </c>
      <c r="V8" s="1">
        <v>0</v>
      </c>
      <c r="W8" s="1"/>
      <c r="X8" s="1"/>
      <c r="Y8" s="1"/>
      <c r="Z8" s="1"/>
      <c r="AA8">
        <v>0</v>
      </c>
      <c r="AB8">
        <v>0</v>
      </c>
      <c r="AC8">
        <v>0</v>
      </c>
      <c r="AD8">
        <v>0</v>
      </c>
      <c r="AE8">
        <v>0</v>
      </c>
      <c r="AF8">
        <v>0</v>
      </c>
      <c r="AG8">
        <v>0</v>
      </c>
      <c r="AH8">
        <v>0</v>
      </c>
    </row>
    <row r="9" spans="1:34" x14ac:dyDescent="0.3">
      <c r="A9" t="s">
        <v>608</v>
      </c>
      <c r="B9" t="str">
        <f t="shared" si="0"/>
        <v>ZZZ</v>
      </c>
      <c r="C9" s="3" t="str">
        <f>VLOOKUP(B9,[2]Project!$A$2:$B$100,2,)</f>
        <v xml:space="preserve">P-DEFAULT TRANSACTIONS                            </v>
      </c>
      <c r="D9" t="s">
        <v>617</v>
      </c>
      <c r="E9" t="s">
        <v>463</v>
      </c>
      <c r="F9" s="1"/>
      <c r="G9">
        <v>0</v>
      </c>
      <c r="H9" s="2"/>
      <c r="I9" s="2"/>
      <c r="J9" s="2"/>
      <c r="K9" s="2"/>
      <c r="M9">
        <v>0</v>
      </c>
      <c r="N9">
        <v>0</v>
      </c>
      <c r="O9">
        <v>0</v>
      </c>
      <c r="P9">
        <v>0</v>
      </c>
      <c r="R9">
        <v>0</v>
      </c>
      <c r="S9">
        <v>31</v>
      </c>
      <c r="T9">
        <v>3111</v>
      </c>
      <c r="U9">
        <v>6460210</v>
      </c>
      <c r="V9" s="1">
        <v>0</v>
      </c>
      <c r="W9" s="1"/>
      <c r="X9" s="1"/>
      <c r="Y9" s="1"/>
      <c r="Z9" s="1"/>
      <c r="AA9">
        <v>0</v>
      </c>
      <c r="AB9">
        <v>0</v>
      </c>
      <c r="AC9">
        <v>0</v>
      </c>
      <c r="AD9">
        <v>0</v>
      </c>
      <c r="AE9">
        <v>0</v>
      </c>
      <c r="AF9">
        <v>0</v>
      </c>
      <c r="AG9">
        <v>0</v>
      </c>
      <c r="AH9">
        <v>0</v>
      </c>
    </row>
    <row r="10" spans="1:34" x14ac:dyDescent="0.3">
      <c r="A10" t="s">
        <v>608</v>
      </c>
      <c r="B10" t="str">
        <f t="shared" si="0"/>
        <v>ZZZ</v>
      </c>
      <c r="C10" s="3" t="str">
        <f>VLOOKUP(B10,[2]Project!$A$2:$B$100,2,)</f>
        <v xml:space="preserve">P-DEFAULT TRANSACTIONS                            </v>
      </c>
      <c r="D10" t="s">
        <v>618</v>
      </c>
      <c r="E10" t="s">
        <v>464</v>
      </c>
      <c r="F10" s="1"/>
      <c r="G10">
        <v>0</v>
      </c>
      <c r="H10" s="2"/>
      <c r="I10" s="2"/>
      <c r="J10" s="2"/>
      <c r="K10" s="2"/>
      <c r="M10">
        <v>0</v>
      </c>
      <c r="N10">
        <v>0</v>
      </c>
      <c r="O10">
        <v>0</v>
      </c>
      <c r="P10">
        <v>0</v>
      </c>
      <c r="R10">
        <v>0</v>
      </c>
      <c r="S10">
        <v>31</v>
      </c>
      <c r="T10">
        <v>3111</v>
      </c>
      <c r="U10">
        <v>6460220</v>
      </c>
      <c r="V10" s="1">
        <v>0</v>
      </c>
      <c r="W10" s="1"/>
      <c r="X10" s="1"/>
      <c r="Y10" s="1"/>
      <c r="Z10" s="1"/>
      <c r="AA10">
        <v>0</v>
      </c>
      <c r="AB10">
        <v>0</v>
      </c>
      <c r="AC10">
        <v>0</v>
      </c>
      <c r="AD10">
        <v>0</v>
      </c>
      <c r="AE10">
        <v>0</v>
      </c>
      <c r="AF10">
        <v>0</v>
      </c>
      <c r="AG10">
        <v>0</v>
      </c>
      <c r="AH10">
        <v>0</v>
      </c>
    </row>
    <row r="11" spans="1:34" x14ac:dyDescent="0.3">
      <c r="A11" t="s">
        <v>608</v>
      </c>
      <c r="B11" t="str">
        <f t="shared" si="0"/>
        <v>ZZZ</v>
      </c>
      <c r="C11" s="3" t="str">
        <f>VLOOKUP(B11,[2]Project!$A$2:$B$100,2,)</f>
        <v xml:space="preserve">P-DEFAULT TRANSACTIONS                            </v>
      </c>
      <c r="D11" t="s">
        <v>619</v>
      </c>
      <c r="E11" t="s">
        <v>465</v>
      </c>
      <c r="F11" s="1"/>
      <c r="G11">
        <v>0</v>
      </c>
      <c r="H11" s="2"/>
      <c r="I11" s="2"/>
      <c r="J11" s="2"/>
      <c r="K11" s="2"/>
      <c r="M11">
        <v>0</v>
      </c>
      <c r="N11">
        <v>0</v>
      </c>
      <c r="O11">
        <v>0</v>
      </c>
      <c r="P11">
        <v>0</v>
      </c>
      <c r="R11">
        <v>0</v>
      </c>
      <c r="S11">
        <v>31</v>
      </c>
      <c r="T11">
        <v>3111</v>
      </c>
      <c r="U11">
        <v>6460230</v>
      </c>
      <c r="V11" s="1">
        <v>0</v>
      </c>
      <c r="W11" s="1"/>
      <c r="X11" s="1"/>
      <c r="Y11" s="1"/>
      <c r="Z11" s="1"/>
      <c r="AA11">
        <v>0</v>
      </c>
      <c r="AB11">
        <v>0</v>
      </c>
      <c r="AC11">
        <v>0</v>
      </c>
      <c r="AD11">
        <v>0</v>
      </c>
      <c r="AE11">
        <v>0</v>
      </c>
      <c r="AF11">
        <v>0</v>
      </c>
      <c r="AG11">
        <v>0</v>
      </c>
      <c r="AH11">
        <v>0</v>
      </c>
    </row>
    <row r="12" spans="1:34" x14ac:dyDescent="0.3">
      <c r="A12" t="s">
        <v>608</v>
      </c>
      <c r="B12" t="str">
        <f t="shared" si="0"/>
        <v>ZZZ</v>
      </c>
      <c r="C12" s="3" t="str">
        <f>VLOOKUP(B12,[2]Project!$A$2:$B$100,2,)</f>
        <v xml:space="preserve">P-DEFAULT TRANSACTIONS                            </v>
      </c>
      <c r="D12" t="s">
        <v>620</v>
      </c>
      <c r="E12" t="s">
        <v>466</v>
      </c>
      <c r="F12" s="1"/>
      <c r="G12">
        <v>0</v>
      </c>
      <c r="H12" s="2"/>
      <c r="I12" s="2"/>
      <c r="J12" s="2"/>
      <c r="K12" s="2"/>
      <c r="M12">
        <v>0</v>
      </c>
      <c r="N12">
        <v>0</v>
      </c>
      <c r="O12">
        <v>0</v>
      </c>
      <c r="P12">
        <v>0</v>
      </c>
      <c r="R12">
        <v>0</v>
      </c>
      <c r="S12">
        <v>31</v>
      </c>
      <c r="T12">
        <v>3111</v>
      </c>
      <c r="U12">
        <v>6460240</v>
      </c>
      <c r="V12" s="1">
        <v>0</v>
      </c>
      <c r="W12" s="1"/>
      <c r="X12" s="1"/>
      <c r="Y12" s="1"/>
      <c r="Z12" s="1"/>
      <c r="AA12">
        <v>0</v>
      </c>
      <c r="AB12">
        <v>0</v>
      </c>
      <c r="AC12">
        <v>0</v>
      </c>
      <c r="AD12">
        <v>0</v>
      </c>
      <c r="AE12">
        <v>0</v>
      </c>
      <c r="AF12">
        <v>0</v>
      </c>
      <c r="AG12">
        <v>0</v>
      </c>
      <c r="AH12">
        <v>0</v>
      </c>
    </row>
    <row r="13" spans="1:34" x14ac:dyDescent="0.3">
      <c r="A13" t="s">
        <v>608</v>
      </c>
      <c r="B13" t="str">
        <f t="shared" si="0"/>
        <v>ZZZ</v>
      </c>
      <c r="C13" s="3" t="str">
        <f>VLOOKUP(B13,[2]Project!$A$2:$B$100,2,)</f>
        <v xml:space="preserve">P-DEFAULT TRANSACTIONS                            </v>
      </c>
      <c r="D13" t="s">
        <v>621</v>
      </c>
      <c r="E13" t="s">
        <v>467</v>
      </c>
      <c r="F13" s="1"/>
      <c r="G13">
        <v>0</v>
      </c>
      <c r="H13" s="2"/>
      <c r="I13" s="2"/>
      <c r="J13" s="2"/>
      <c r="K13" s="2"/>
      <c r="M13">
        <v>0</v>
      </c>
      <c r="N13">
        <v>0</v>
      </c>
      <c r="O13">
        <v>0</v>
      </c>
      <c r="P13">
        <v>0</v>
      </c>
      <c r="R13">
        <v>0</v>
      </c>
      <c r="S13">
        <v>31</v>
      </c>
      <c r="T13">
        <v>3111</v>
      </c>
      <c r="U13">
        <v>6460250</v>
      </c>
      <c r="V13" s="1">
        <v>0</v>
      </c>
      <c r="W13" s="1"/>
      <c r="X13" s="1"/>
      <c r="Y13" s="1"/>
      <c r="Z13" s="1"/>
      <c r="AA13">
        <v>0</v>
      </c>
      <c r="AB13">
        <v>0</v>
      </c>
      <c r="AC13">
        <v>0</v>
      </c>
      <c r="AD13">
        <v>0</v>
      </c>
      <c r="AE13">
        <v>0</v>
      </c>
      <c r="AF13">
        <v>0</v>
      </c>
      <c r="AG13">
        <v>0</v>
      </c>
      <c r="AH13">
        <v>0</v>
      </c>
    </row>
    <row r="14" spans="1:34" x14ac:dyDescent="0.3">
      <c r="A14" t="s">
        <v>608</v>
      </c>
      <c r="B14" t="str">
        <f t="shared" si="0"/>
        <v>ZZZ</v>
      </c>
      <c r="C14" s="3" t="str">
        <f>VLOOKUP(B14,[2]Project!$A$2:$B$100,2,)</f>
        <v xml:space="preserve">P-DEFAULT TRANSACTIONS                            </v>
      </c>
      <c r="D14" t="s">
        <v>622</v>
      </c>
      <c r="E14" t="s">
        <v>468</v>
      </c>
      <c r="F14" s="1"/>
      <c r="G14">
        <v>0</v>
      </c>
      <c r="H14" s="2"/>
      <c r="I14" s="2"/>
      <c r="J14" s="2"/>
      <c r="K14" s="2"/>
      <c r="M14">
        <v>0</v>
      </c>
      <c r="N14">
        <v>0</v>
      </c>
      <c r="O14">
        <v>0</v>
      </c>
      <c r="P14">
        <v>0</v>
      </c>
      <c r="R14">
        <v>0</v>
      </c>
      <c r="S14">
        <v>31</v>
      </c>
      <c r="T14">
        <v>3111</v>
      </c>
      <c r="U14">
        <v>6460310</v>
      </c>
      <c r="V14" s="1">
        <v>0</v>
      </c>
      <c r="W14" s="1"/>
      <c r="X14" s="1"/>
      <c r="Y14" s="1"/>
      <c r="Z14" s="1"/>
      <c r="AA14">
        <v>0</v>
      </c>
      <c r="AB14">
        <v>0</v>
      </c>
      <c r="AC14">
        <v>0</v>
      </c>
      <c r="AD14">
        <v>0</v>
      </c>
      <c r="AE14">
        <v>0</v>
      </c>
      <c r="AF14">
        <v>0</v>
      </c>
      <c r="AG14">
        <v>0</v>
      </c>
      <c r="AH14">
        <v>0</v>
      </c>
    </row>
    <row r="15" spans="1:34" x14ac:dyDescent="0.3">
      <c r="A15" t="s">
        <v>608</v>
      </c>
      <c r="B15" t="str">
        <f t="shared" si="0"/>
        <v>ZZZ</v>
      </c>
      <c r="C15" s="3" t="str">
        <f>VLOOKUP(B15,[2]Project!$A$2:$B$100,2,)</f>
        <v xml:space="preserve">P-DEFAULT TRANSACTIONS                            </v>
      </c>
      <c r="D15" t="s">
        <v>623</v>
      </c>
      <c r="E15" t="s">
        <v>469</v>
      </c>
      <c r="F15" s="1"/>
      <c r="G15">
        <v>0</v>
      </c>
      <c r="H15" s="2"/>
      <c r="I15" s="2"/>
      <c r="J15" s="2"/>
      <c r="K15" s="2"/>
      <c r="M15">
        <v>0</v>
      </c>
      <c r="N15">
        <v>0</v>
      </c>
      <c r="O15">
        <v>0</v>
      </c>
      <c r="P15">
        <v>0</v>
      </c>
      <c r="R15">
        <v>0</v>
      </c>
      <c r="S15">
        <v>31</v>
      </c>
      <c r="T15">
        <v>3111</v>
      </c>
      <c r="U15">
        <v>6460320</v>
      </c>
      <c r="V15" s="1">
        <v>0</v>
      </c>
      <c r="W15" s="1"/>
      <c r="X15" s="1"/>
      <c r="Y15" s="1"/>
      <c r="Z15" s="1"/>
      <c r="AA15">
        <v>0</v>
      </c>
      <c r="AB15">
        <v>0</v>
      </c>
      <c r="AC15">
        <v>0</v>
      </c>
      <c r="AD15">
        <v>0</v>
      </c>
      <c r="AE15">
        <v>0</v>
      </c>
      <c r="AF15">
        <v>0</v>
      </c>
      <c r="AG15">
        <v>0</v>
      </c>
      <c r="AH15">
        <v>0</v>
      </c>
    </row>
    <row r="16" spans="1:34" x14ac:dyDescent="0.3">
      <c r="A16" t="s">
        <v>608</v>
      </c>
      <c r="B16" t="str">
        <f t="shared" si="0"/>
        <v>ZZZ</v>
      </c>
      <c r="C16" s="3" t="str">
        <f>VLOOKUP(B16,[2]Project!$A$2:$B$100,2,)</f>
        <v xml:space="preserve">P-DEFAULT TRANSACTIONS                            </v>
      </c>
      <c r="D16" t="s">
        <v>624</v>
      </c>
      <c r="E16" t="s">
        <v>470</v>
      </c>
      <c r="F16" s="1"/>
      <c r="G16">
        <v>0</v>
      </c>
      <c r="H16" s="2"/>
      <c r="I16" s="2"/>
      <c r="J16" s="2"/>
      <c r="K16" s="2"/>
      <c r="M16">
        <v>0</v>
      </c>
      <c r="N16">
        <v>0</v>
      </c>
      <c r="O16">
        <v>0</v>
      </c>
      <c r="P16">
        <v>0</v>
      </c>
      <c r="R16">
        <v>0</v>
      </c>
      <c r="S16">
        <v>31</v>
      </c>
      <c r="T16">
        <v>3111</v>
      </c>
      <c r="U16">
        <v>6460330</v>
      </c>
      <c r="V16" s="1">
        <v>0</v>
      </c>
      <c r="W16" s="1"/>
      <c r="X16" s="1"/>
      <c r="Y16" s="1"/>
      <c r="Z16" s="1"/>
      <c r="AA16">
        <v>0</v>
      </c>
      <c r="AB16">
        <v>0</v>
      </c>
      <c r="AC16">
        <v>0</v>
      </c>
      <c r="AD16">
        <v>0</v>
      </c>
      <c r="AE16">
        <v>0</v>
      </c>
      <c r="AF16">
        <v>0</v>
      </c>
      <c r="AG16">
        <v>0</v>
      </c>
      <c r="AH16">
        <v>0</v>
      </c>
    </row>
    <row r="17" spans="1:34" x14ac:dyDescent="0.3">
      <c r="A17" t="s">
        <v>608</v>
      </c>
      <c r="B17" t="str">
        <f t="shared" si="0"/>
        <v>ZZZ</v>
      </c>
      <c r="C17" s="3" t="str">
        <f>VLOOKUP(B17,[2]Project!$A$2:$B$100,2,)</f>
        <v xml:space="preserve">P-DEFAULT TRANSACTIONS                            </v>
      </c>
      <c r="D17" t="s">
        <v>625</v>
      </c>
      <c r="E17" t="s">
        <v>471</v>
      </c>
      <c r="F17" s="1"/>
      <c r="G17">
        <v>0</v>
      </c>
      <c r="H17" s="2"/>
      <c r="I17" s="2"/>
      <c r="J17" s="2"/>
      <c r="K17" s="2"/>
      <c r="M17">
        <v>0</v>
      </c>
      <c r="N17">
        <v>0</v>
      </c>
      <c r="O17">
        <v>0</v>
      </c>
      <c r="P17">
        <v>0</v>
      </c>
      <c r="R17">
        <v>0</v>
      </c>
      <c r="S17">
        <v>31</v>
      </c>
      <c r="T17">
        <v>3111</v>
      </c>
      <c r="U17">
        <v>6460340</v>
      </c>
      <c r="V17" s="1">
        <v>0</v>
      </c>
      <c r="W17" s="1"/>
      <c r="X17" s="1"/>
      <c r="Y17" s="1"/>
      <c r="Z17" s="1"/>
      <c r="AA17">
        <v>0</v>
      </c>
      <c r="AB17">
        <v>0</v>
      </c>
      <c r="AC17">
        <v>0</v>
      </c>
      <c r="AD17">
        <v>0</v>
      </c>
      <c r="AE17">
        <v>0</v>
      </c>
      <c r="AF17">
        <v>0</v>
      </c>
      <c r="AG17">
        <v>0</v>
      </c>
      <c r="AH17">
        <v>0</v>
      </c>
    </row>
    <row r="18" spans="1:34" x14ac:dyDescent="0.3">
      <c r="A18" t="s">
        <v>608</v>
      </c>
      <c r="B18" t="str">
        <f t="shared" si="0"/>
        <v>ZZZ</v>
      </c>
      <c r="C18" s="3" t="str">
        <f>VLOOKUP(B18,[2]Project!$A$2:$B$100,2,)</f>
        <v xml:space="preserve">P-DEFAULT TRANSACTIONS                            </v>
      </c>
      <c r="D18" t="s">
        <v>626</v>
      </c>
      <c r="E18" t="s">
        <v>489</v>
      </c>
      <c r="F18" s="1"/>
      <c r="G18">
        <v>0</v>
      </c>
      <c r="H18" s="2"/>
      <c r="I18" s="2"/>
      <c r="J18" s="2"/>
      <c r="K18" s="2"/>
      <c r="M18">
        <v>0</v>
      </c>
      <c r="N18">
        <v>0</v>
      </c>
      <c r="O18">
        <v>0</v>
      </c>
      <c r="P18">
        <v>0</v>
      </c>
      <c r="R18">
        <v>0</v>
      </c>
      <c r="S18">
        <v>31</v>
      </c>
      <c r="T18">
        <v>3111</v>
      </c>
      <c r="U18">
        <v>6680010</v>
      </c>
      <c r="V18" s="1">
        <v>0</v>
      </c>
      <c r="W18" s="1"/>
      <c r="X18" s="1"/>
      <c r="Y18" s="1"/>
      <c r="Z18" s="1"/>
      <c r="AA18">
        <v>0</v>
      </c>
      <c r="AB18">
        <v>0</v>
      </c>
      <c r="AC18">
        <v>0</v>
      </c>
      <c r="AD18">
        <v>0</v>
      </c>
      <c r="AE18">
        <v>0</v>
      </c>
      <c r="AF18">
        <v>0</v>
      </c>
      <c r="AG18">
        <v>0</v>
      </c>
      <c r="AH18">
        <v>0</v>
      </c>
    </row>
    <row r="19" spans="1:34" x14ac:dyDescent="0.3">
      <c r="A19" t="s">
        <v>608</v>
      </c>
      <c r="B19" t="str">
        <f t="shared" si="0"/>
        <v>ZZZ</v>
      </c>
      <c r="C19" s="3" t="str">
        <f>VLOOKUP(B19,[2]Project!$A$2:$B$100,2,)</f>
        <v xml:space="preserve">P-DEFAULT TRANSACTIONS                            </v>
      </c>
      <c r="D19" t="s">
        <v>627</v>
      </c>
      <c r="E19" t="s">
        <v>490</v>
      </c>
      <c r="F19" s="1"/>
      <c r="G19">
        <v>0</v>
      </c>
      <c r="H19" s="2"/>
      <c r="I19" s="2"/>
      <c r="J19" s="2"/>
      <c r="K19" s="2"/>
      <c r="M19">
        <v>0</v>
      </c>
      <c r="N19">
        <v>0</v>
      </c>
      <c r="O19">
        <v>0</v>
      </c>
      <c r="P19">
        <v>0</v>
      </c>
      <c r="R19">
        <v>0</v>
      </c>
      <c r="S19">
        <v>31</v>
      </c>
      <c r="T19">
        <v>3111</v>
      </c>
      <c r="U19">
        <v>6680020</v>
      </c>
      <c r="V19" s="1">
        <v>0</v>
      </c>
      <c r="W19" s="1"/>
      <c r="X19" s="1"/>
      <c r="Y19" s="1"/>
      <c r="Z19" s="1"/>
      <c r="AA19">
        <v>0</v>
      </c>
      <c r="AB19">
        <v>0</v>
      </c>
      <c r="AC19">
        <v>0</v>
      </c>
      <c r="AD19">
        <v>0</v>
      </c>
      <c r="AE19">
        <v>0</v>
      </c>
      <c r="AF19">
        <v>0</v>
      </c>
      <c r="AG19">
        <v>0</v>
      </c>
      <c r="AH19">
        <v>0</v>
      </c>
    </row>
    <row r="20" spans="1:34" x14ac:dyDescent="0.3">
      <c r="A20" t="s">
        <v>608</v>
      </c>
      <c r="B20" t="str">
        <f t="shared" si="0"/>
        <v>ZZZ</v>
      </c>
      <c r="C20" s="3" t="str">
        <f>VLOOKUP(B20,[2]Project!$A$2:$B$100,2,)</f>
        <v xml:space="preserve">P-DEFAULT TRANSACTIONS                            </v>
      </c>
      <c r="D20" t="s">
        <v>628</v>
      </c>
      <c r="E20" t="s">
        <v>491</v>
      </c>
      <c r="F20" s="1"/>
      <c r="G20">
        <v>0</v>
      </c>
      <c r="H20" s="2"/>
      <c r="I20" s="2"/>
      <c r="J20" s="2"/>
      <c r="K20" s="2"/>
      <c r="M20">
        <v>0</v>
      </c>
      <c r="N20">
        <v>0</v>
      </c>
      <c r="O20">
        <v>0</v>
      </c>
      <c r="P20">
        <v>0</v>
      </c>
      <c r="R20">
        <v>0</v>
      </c>
      <c r="S20">
        <v>31</v>
      </c>
      <c r="T20">
        <v>3111</v>
      </c>
      <c r="U20">
        <v>6680030</v>
      </c>
      <c r="V20" s="1">
        <v>0</v>
      </c>
      <c r="W20" s="1"/>
      <c r="X20" s="1"/>
      <c r="Y20" s="1"/>
      <c r="Z20" s="1"/>
      <c r="AA20">
        <v>0</v>
      </c>
      <c r="AB20">
        <v>0</v>
      </c>
      <c r="AC20">
        <v>0</v>
      </c>
      <c r="AD20">
        <v>0</v>
      </c>
      <c r="AE20">
        <v>0</v>
      </c>
      <c r="AF20">
        <v>0</v>
      </c>
      <c r="AG20">
        <v>0</v>
      </c>
      <c r="AH20">
        <v>0</v>
      </c>
    </row>
    <row r="21" spans="1:34" x14ac:dyDescent="0.3">
      <c r="A21" t="s">
        <v>608</v>
      </c>
      <c r="B21" t="str">
        <f t="shared" si="0"/>
        <v>ZZZ</v>
      </c>
      <c r="C21" s="3" t="str">
        <f>VLOOKUP(B21,[2]Project!$A$2:$B$100,2,)</f>
        <v xml:space="preserve">P-DEFAULT TRANSACTIONS                            </v>
      </c>
      <c r="D21" t="s">
        <v>629</v>
      </c>
      <c r="E21" t="s">
        <v>492</v>
      </c>
      <c r="F21" s="1"/>
      <c r="G21">
        <v>0</v>
      </c>
      <c r="H21" s="2"/>
      <c r="I21" s="2"/>
      <c r="J21" s="2"/>
      <c r="K21" s="2"/>
      <c r="M21">
        <v>0</v>
      </c>
      <c r="N21">
        <v>0</v>
      </c>
      <c r="O21">
        <v>0</v>
      </c>
      <c r="P21">
        <v>0</v>
      </c>
      <c r="R21">
        <v>0</v>
      </c>
      <c r="S21">
        <v>31</v>
      </c>
      <c r="T21">
        <v>3111</v>
      </c>
      <c r="U21">
        <v>6680040</v>
      </c>
      <c r="V21" s="1">
        <v>0</v>
      </c>
      <c r="W21" s="1"/>
      <c r="X21" s="1"/>
      <c r="Y21" s="1"/>
      <c r="Z21" s="1"/>
      <c r="AA21">
        <v>0</v>
      </c>
      <c r="AB21">
        <v>0</v>
      </c>
      <c r="AC21">
        <v>0</v>
      </c>
      <c r="AD21">
        <v>0</v>
      </c>
      <c r="AE21">
        <v>0</v>
      </c>
      <c r="AF21">
        <v>0</v>
      </c>
      <c r="AG21">
        <v>0</v>
      </c>
      <c r="AH21">
        <v>0</v>
      </c>
    </row>
    <row r="22" spans="1:34" x14ac:dyDescent="0.3">
      <c r="A22" t="s">
        <v>608</v>
      </c>
      <c r="B22" t="str">
        <f t="shared" si="0"/>
        <v>ZZZ</v>
      </c>
      <c r="C22" s="3" t="str">
        <f>VLOOKUP(B22,[2]Project!$A$2:$B$100,2,)</f>
        <v xml:space="preserve">P-DEFAULT TRANSACTIONS                            </v>
      </c>
      <c r="D22" t="s">
        <v>630</v>
      </c>
      <c r="E22" t="s">
        <v>493</v>
      </c>
      <c r="F22" s="1"/>
      <c r="G22">
        <v>0</v>
      </c>
      <c r="H22" s="2"/>
      <c r="I22" s="2"/>
      <c r="J22" s="2"/>
      <c r="K22" s="2"/>
      <c r="M22">
        <v>0</v>
      </c>
      <c r="N22">
        <v>0</v>
      </c>
      <c r="O22">
        <v>0</v>
      </c>
      <c r="P22">
        <v>0</v>
      </c>
      <c r="R22">
        <v>0</v>
      </c>
      <c r="S22">
        <v>31</v>
      </c>
      <c r="T22">
        <v>3111</v>
      </c>
      <c r="U22">
        <v>6680050</v>
      </c>
      <c r="V22" s="1">
        <v>0</v>
      </c>
      <c r="W22" s="1"/>
      <c r="X22" s="1"/>
      <c r="Y22" s="1"/>
      <c r="Z22" s="1"/>
      <c r="AA22">
        <v>0</v>
      </c>
      <c r="AB22">
        <v>0</v>
      </c>
      <c r="AC22">
        <v>0</v>
      </c>
      <c r="AD22">
        <v>0</v>
      </c>
      <c r="AE22">
        <v>0</v>
      </c>
      <c r="AF22">
        <v>0</v>
      </c>
      <c r="AG22">
        <v>0</v>
      </c>
      <c r="AH22">
        <v>0</v>
      </c>
    </row>
    <row r="23" spans="1:34" x14ac:dyDescent="0.3">
      <c r="A23" t="s">
        <v>608</v>
      </c>
      <c r="B23" t="str">
        <f t="shared" si="0"/>
        <v>ZZZ</v>
      </c>
      <c r="C23" s="3" t="str">
        <f>VLOOKUP(B23,[2]Project!$A$2:$B$100,2,)</f>
        <v xml:space="preserve">P-DEFAULT TRANSACTIONS                            </v>
      </c>
      <c r="D23" t="s">
        <v>631</v>
      </c>
      <c r="E23" t="s">
        <v>494</v>
      </c>
      <c r="F23" s="1"/>
      <c r="G23">
        <v>0</v>
      </c>
      <c r="H23" s="2"/>
      <c r="I23" s="2"/>
      <c r="J23" s="2"/>
      <c r="K23" s="2"/>
      <c r="M23">
        <v>0</v>
      </c>
      <c r="N23">
        <v>0</v>
      </c>
      <c r="O23">
        <v>0</v>
      </c>
      <c r="P23">
        <v>0</v>
      </c>
      <c r="R23">
        <v>0</v>
      </c>
      <c r="S23">
        <v>31</v>
      </c>
      <c r="T23">
        <v>3111</v>
      </c>
      <c r="U23">
        <v>6680060</v>
      </c>
      <c r="V23" s="1">
        <v>0</v>
      </c>
      <c r="W23" s="1"/>
      <c r="X23" s="1"/>
      <c r="Y23" s="1"/>
      <c r="Z23" s="1"/>
      <c r="AA23">
        <v>0</v>
      </c>
      <c r="AB23">
        <v>0</v>
      </c>
      <c r="AC23">
        <v>0</v>
      </c>
      <c r="AD23">
        <v>0</v>
      </c>
      <c r="AE23">
        <v>0</v>
      </c>
      <c r="AF23">
        <v>0</v>
      </c>
      <c r="AG23">
        <v>0</v>
      </c>
      <c r="AH23">
        <v>0</v>
      </c>
    </row>
    <row r="24" spans="1:34" x14ac:dyDescent="0.3">
      <c r="A24" t="s">
        <v>608</v>
      </c>
      <c r="B24" t="str">
        <f t="shared" si="0"/>
        <v>ZZZ</v>
      </c>
      <c r="C24" s="3" t="str">
        <f>VLOOKUP(B24,[2]Project!$A$2:$B$100,2,)</f>
        <v xml:space="preserve">P-DEFAULT TRANSACTIONS                            </v>
      </c>
      <c r="D24" t="s">
        <v>632</v>
      </c>
      <c r="E24" t="s">
        <v>495</v>
      </c>
      <c r="F24" s="1"/>
      <c r="G24">
        <v>0</v>
      </c>
      <c r="H24" s="2"/>
      <c r="I24" s="2"/>
      <c r="J24" s="2"/>
      <c r="K24" s="2"/>
      <c r="M24">
        <v>0</v>
      </c>
      <c r="N24">
        <v>0</v>
      </c>
      <c r="O24">
        <v>0</v>
      </c>
      <c r="P24">
        <v>0</v>
      </c>
      <c r="R24">
        <v>0</v>
      </c>
      <c r="S24">
        <v>31</v>
      </c>
      <c r="T24">
        <v>3111</v>
      </c>
      <c r="U24">
        <v>6680070</v>
      </c>
      <c r="V24" s="1">
        <v>0</v>
      </c>
      <c r="W24" s="1"/>
      <c r="X24" s="1"/>
      <c r="Y24" s="1"/>
      <c r="Z24" s="1"/>
      <c r="AA24">
        <v>0</v>
      </c>
      <c r="AB24">
        <v>0</v>
      </c>
      <c r="AC24">
        <v>0</v>
      </c>
      <c r="AD24">
        <v>0</v>
      </c>
      <c r="AE24">
        <v>0</v>
      </c>
      <c r="AF24">
        <v>0</v>
      </c>
      <c r="AG24">
        <v>0</v>
      </c>
      <c r="AH24">
        <v>0</v>
      </c>
    </row>
    <row r="25" spans="1:34" x14ac:dyDescent="0.3">
      <c r="A25" t="s">
        <v>608</v>
      </c>
      <c r="B25" t="str">
        <f t="shared" si="0"/>
        <v>ZZZ</v>
      </c>
      <c r="C25" s="3" t="str">
        <f>VLOOKUP(B25,[2]Project!$A$2:$B$100,2,)</f>
        <v xml:space="preserve">P-DEFAULT TRANSACTIONS                            </v>
      </c>
      <c r="D25" t="s">
        <v>633</v>
      </c>
      <c r="E25" t="s">
        <v>496</v>
      </c>
      <c r="F25" s="1"/>
      <c r="G25">
        <v>0</v>
      </c>
      <c r="H25" s="2"/>
      <c r="I25" s="2"/>
      <c r="J25" s="2"/>
      <c r="K25" s="2"/>
      <c r="M25">
        <v>0</v>
      </c>
      <c r="N25">
        <v>0</v>
      </c>
      <c r="O25">
        <v>0</v>
      </c>
      <c r="P25">
        <v>0</v>
      </c>
      <c r="R25">
        <v>0</v>
      </c>
      <c r="S25">
        <v>31</v>
      </c>
      <c r="T25">
        <v>3111</v>
      </c>
      <c r="U25">
        <v>6680080</v>
      </c>
      <c r="V25" s="1">
        <v>0</v>
      </c>
      <c r="W25" s="1"/>
      <c r="X25" s="1"/>
      <c r="Y25" s="1"/>
      <c r="Z25" s="1"/>
      <c r="AA25">
        <v>0</v>
      </c>
      <c r="AB25">
        <v>0</v>
      </c>
      <c r="AC25">
        <v>0</v>
      </c>
      <c r="AD25">
        <v>0</v>
      </c>
      <c r="AE25">
        <v>0</v>
      </c>
      <c r="AF25">
        <v>0</v>
      </c>
      <c r="AG25">
        <v>0</v>
      </c>
      <c r="AH25">
        <v>0</v>
      </c>
    </row>
    <row r="26" spans="1:34" x14ac:dyDescent="0.3">
      <c r="A26" t="s">
        <v>608</v>
      </c>
      <c r="B26" t="str">
        <f t="shared" si="0"/>
        <v>ZZZ</v>
      </c>
      <c r="C26" s="3" t="str">
        <f>VLOOKUP(B26,[2]Project!$A$2:$B$100,2,)</f>
        <v xml:space="preserve">P-DEFAULT TRANSACTIONS                            </v>
      </c>
      <c r="D26" t="s">
        <v>634</v>
      </c>
      <c r="E26" t="s">
        <v>497</v>
      </c>
      <c r="F26" s="1"/>
      <c r="G26">
        <v>0</v>
      </c>
      <c r="H26" s="2"/>
      <c r="I26" s="2"/>
      <c r="J26" s="2"/>
      <c r="K26" s="2"/>
      <c r="M26">
        <v>0</v>
      </c>
      <c r="N26">
        <v>0</v>
      </c>
      <c r="O26">
        <v>0</v>
      </c>
      <c r="P26">
        <v>0</v>
      </c>
      <c r="R26">
        <v>0</v>
      </c>
      <c r="S26">
        <v>31</v>
      </c>
      <c r="T26">
        <v>3111</v>
      </c>
      <c r="U26">
        <v>6680090</v>
      </c>
      <c r="V26" s="1">
        <v>0</v>
      </c>
      <c r="W26" s="1"/>
      <c r="X26" s="1"/>
      <c r="Y26" s="1"/>
      <c r="Z26" s="1"/>
      <c r="AA26">
        <v>0</v>
      </c>
      <c r="AB26">
        <v>0</v>
      </c>
      <c r="AC26">
        <v>0</v>
      </c>
      <c r="AD26">
        <v>0</v>
      </c>
      <c r="AE26">
        <v>0</v>
      </c>
      <c r="AF26">
        <v>0</v>
      </c>
      <c r="AG26">
        <v>0</v>
      </c>
      <c r="AH26">
        <v>0</v>
      </c>
    </row>
    <row r="27" spans="1:34" x14ac:dyDescent="0.3">
      <c r="A27" t="s">
        <v>608</v>
      </c>
      <c r="B27" t="str">
        <f t="shared" si="0"/>
        <v>ZZZ</v>
      </c>
      <c r="C27" s="3" t="str">
        <f>VLOOKUP(B27,[2]Project!$A$2:$B$100,2,)</f>
        <v xml:space="preserve">P-DEFAULT TRANSACTIONS                            </v>
      </c>
      <c r="D27" t="s">
        <v>635</v>
      </c>
      <c r="E27" t="s">
        <v>498</v>
      </c>
      <c r="F27" s="1"/>
      <c r="G27">
        <v>0</v>
      </c>
      <c r="H27" s="2"/>
      <c r="I27" s="2"/>
      <c r="J27" s="2"/>
      <c r="K27" s="2"/>
      <c r="M27">
        <v>0</v>
      </c>
      <c r="N27">
        <v>0</v>
      </c>
      <c r="O27">
        <v>0</v>
      </c>
      <c r="P27">
        <v>0</v>
      </c>
      <c r="R27">
        <v>0</v>
      </c>
      <c r="S27">
        <v>31</v>
      </c>
      <c r="T27">
        <v>3111</v>
      </c>
      <c r="U27">
        <v>6680100</v>
      </c>
      <c r="V27" s="1">
        <v>0</v>
      </c>
      <c r="W27" s="1"/>
      <c r="X27" s="1"/>
      <c r="Y27" s="1"/>
      <c r="Z27" s="1"/>
      <c r="AA27">
        <v>0</v>
      </c>
      <c r="AB27">
        <v>0</v>
      </c>
      <c r="AC27">
        <v>0</v>
      </c>
      <c r="AD27">
        <v>0</v>
      </c>
      <c r="AE27">
        <v>0</v>
      </c>
      <c r="AF27">
        <v>0</v>
      </c>
      <c r="AG27">
        <v>0</v>
      </c>
      <c r="AH27">
        <v>0</v>
      </c>
    </row>
    <row r="28" spans="1:34" x14ac:dyDescent="0.3">
      <c r="A28" t="s">
        <v>608</v>
      </c>
      <c r="B28" t="str">
        <f t="shared" si="0"/>
        <v>ZZZ</v>
      </c>
      <c r="C28" s="3" t="str">
        <f>VLOOKUP(B28,[2]Project!$A$2:$B$100,2,)</f>
        <v xml:space="preserve">P-DEFAULT TRANSACTIONS                            </v>
      </c>
      <c r="D28" t="s">
        <v>636</v>
      </c>
      <c r="E28" t="s">
        <v>577</v>
      </c>
      <c r="F28" s="1"/>
      <c r="G28">
        <v>0</v>
      </c>
      <c r="H28" s="2"/>
      <c r="I28" s="2"/>
      <c r="J28" s="2"/>
      <c r="K28" s="2"/>
      <c r="M28">
        <v>0</v>
      </c>
      <c r="N28">
        <v>0</v>
      </c>
      <c r="O28">
        <v>0</v>
      </c>
      <c r="P28">
        <v>0</v>
      </c>
      <c r="R28">
        <v>0</v>
      </c>
      <c r="S28">
        <v>31</v>
      </c>
      <c r="T28">
        <v>3111</v>
      </c>
      <c r="U28">
        <v>8100010</v>
      </c>
      <c r="V28" s="1">
        <v>0</v>
      </c>
      <c r="W28" s="1"/>
      <c r="X28" s="1"/>
      <c r="Y28" s="1"/>
      <c r="Z28" s="1"/>
      <c r="AA28">
        <v>0</v>
      </c>
      <c r="AB28">
        <v>0</v>
      </c>
      <c r="AC28">
        <v>0</v>
      </c>
      <c r="AD28">
        <v>0</v>
      </c>
      <c r="AE28">
        <v>0</v>
      </c>
      <c r="AF28">
        <v>0</v>
      </c>
      <c r="AG28">
        <v>0</v>
      </c>
      <c r="AH28">
        <v>0</v>
      </c>
    </row>
    <row r="29" spans="1:34" x14ac:dyDescent="0.3">
      <c r="A29" t="s">
        <v>608</v>
      </c>
      <c r="B29" t="str">
        <f t="shared" si="0"/>
        <v>ZZZ</v>
      </c>
      <c r="C29" s="3" t="str">
        <f>VLOOKUP(B29,[2]Project!$A$2:$B$100,2,)</f>
        <v xml:space="preserve">P-DEFAULT TRANSACTIONS                            </v>
      </c>
      <c r="D29" t="s">
        <v>637</v>
      </c>
      <c r="E29" t="s">
        <v>578</v>
      </c>
      <c r="F29" s="1"/>
      <c r="G29">
        <v>0</v>
      </c>
      <c r="H29" s="2"/>
      <c r="I29" s="2"/>
      <c r="J29" s="2"/>
      <c r="K29" s="2"/>
      <c r="M29">
        <v>0</v>
      </c>
      <c r="N29">
        <v>0</v>
      </c>
      <c r="O29">
        <v>0</v>
      </c>
      <c r="P29">
        <v>0</v>
      </c>
      <c r="R29">
        <v>0</v>
      </c>
      <c r="S29">
        <v>31</v>
      </c>
      <c r="T29">
        <v>3111</v>
      </c>
      <c r="U29">
        <v>8100020</v>
      </c>
      <c r="V29" s="1">
        <v>0</v>
      </c>
      <c r="W29" s="1"/>
      <c r="X29" s="1"/>
      <c r="Y29" s="1"/>
      <c r="Z29" s="1"/>
      <c r="AA29">
        <v>0</v>
      </c>
      <c r="AB29">
        <v>0</v>
      </c>
      <c r="AC29">
        <v>0</v>
      </c>
      <c r="AD29">
        <v>0</v>
      </c>
      <c r="AE29">
        <v>0</v>
      </c>
      <c r="AF29">
        <v>0</v>
      </c>
      <c r="AG29">
        <v>0</v>
      </c>
      <c r="AH29">
        <v>0</v>
      </c>
    </row>
    <row r="30" spans="1:34" x14ac:dyDescent="0.3">
      <c r="A30" t="s">
        <v>608</v>
      </c>
      <c r="B30" t="str">
        <f t="shared" si="0"/>
        <v>ZZZ</v>
      </c>
      <c r="C30" s="3" t="str">
        <f>VLOOKUP(B30,[2]Project!$A$2:$B$100,2,)</f>
        <v xml:space="preserve">P-DEFAULT TRANSACTIONS                            </v>
      </c>
      <c r="D30" t="s">
        <v>638</v>
      </c>
      <c r="E30" t="s">
        <v>579</v>
      </c>
      <c r="F30" s="1"/>
      <c r="G30">
        <v>0</v>
      </c>
      <c r="H30" s="2"/>
      <c r="I30" s="2"/>
      <c r="J30" s="2"/>
      <c r="K30" s="2"/>
      <c r="M30">
        <v>0</v>
      </c>
      <c r="N30">
        <v>0</v>
      </c>
      <c r="O30">
        <v>0</v>
      </c>
      <c r="P30">
        <v>0</v>
      </c>
      <c r="R30">
        <v>0</v>
      </c>
      <c r="S30">
        <v>31</v>
      </c>
      <c r="T30">
        <v>3111</v>
      </c>
      <c r="U30">
        <v>8100030</v>
      </c>
      <c r="V30" s="1">
        <v>0</v>
      </c>
      <c r="W30" s="1"/>
      <c r="X30" s="1"/>
      <c r="Y30" s="1"/>
      <c r="Z30" s="1"/>
      <c r="AA30">
        <v>0</v>
      </c>
      <c r="AB30">
        <v>0</v>
      </c>
      <c r="AC30">
        <v>0</v>
      </c>
      <c r="AD30">
        <v>0</v>
      </c>
      <c r="AE30">
        <v>0</v>
      </c>
      <c r="AF30">
        <v>0</v>
      </c>
      <c r="AG30">
        <v>0</v>
      </c>
      <c r="AH30">
        <v>0</v>
      </c>
    </row>
    <row r="31" spans="1:34" ht="57.6" x14ac:dyDescent="0.3">
      <c r="A31" t="s">
        <v>608</v>
      </c>
      <c r="B31" t="str">
        <f t="shared" si="0"/>
        <v>ZZZ</v>
      </c>
      <c r="C31" s="3" t="str">
        <f>VLOOKUP(B31,[2]Project!$A$2:$B$100,2,)</f>
        <v xml:space="preserve">P-DEFAULT TRANSACTIONS                            </v>
      </c>
      <c r="D31" t="s">
        <v>639</v>
      </c>
      <c r="E31" t="s">
        <v>580</v>
      </c>
      <c r="F31" s="1"/>
      <c r="G31">
        <v>0</v>
      </c>
      <c r="H31" s="2"/>
      <c r="I31" s="2"/>
      <c r="J31" s="2"/>
      <c r="K31" s="2"/>
      <c r="M31">
        <v>0</v>
      </c>
      <c r="N31">
        <v>0</v>
      </c>
      <c r="O31">
        <v>0</v>
      </c>
      <c r="P31">
        <v>0</v>
      </c>
      <c r="R31">
        <v>0</v>
      </c>
      <c r="S31">
        <v>31</v>
      </c>
      <c r="T31">
        <v>3111</v>
      </c>
      <c r="U31">
        <v>8100040</v>
      </c>
      <c r="V31" s="1">
        <v>0</v>
      </c>
      <c r="W31" s="1"/>
      <c r="X31" s="1"/>
      <c r="Y31" s="1"/>
      <c r="Z31" s="1"/>
      <c r="AA31">
        <v>0</v>
      </c>
      <c r="AB31">
        <v>0</v>
      </c>
      <c r="AC31">
        <v>0</v>
      </c>
      <c r="AD31">
        <v>0</v>
      </c>
      <c r="AE31">
        <v>0</v>
      </c>
      <c r="AF31">
        <v>0</v>
      </c>
      <c r="AG31">
        <v>0</v>
      </c>
      <c r="AH31">
        <v>0</v>
      </c>
    </row>
    <row r="32" spans="1:34" ht="57.6" x14ac:dyDescent="0.3">
      <c r="A32" t="s">
        <v>608</v>
      </c>
      <c r="B32" t="str">
        <f t="shared" si="0"/>
        <v>ZZZ</v>
      </c>
      <c r="C32" s="3" t="str">
        <f>VLOOKUP(B32,[2]Project!$A$2:$B$100,2,)</f>
        <v xml:space="preserve">P-DEFAULT TRANSACTIONS                            </v>
      </c>
      <c r="D32" t="s">
        <v>640</v>
      </c>
      <c r="E32" t="s">
        <v>581</v>
      </c>
      <c r="F32" s="1"/>
      <c r="G32">
        <v>0</v>
      </c>
      <c r="H32" s="2"/>
      <c r="I32" s="2"/>
      <c r="J32" s="2"/>
      <c r="K32" s="2"/>
      <c r="M32">
        <v>0</v>
      </c>
      <c r="N32">
        <v>0</v>
      </c>
      <c r="O32">
        <v>0</v>
      </c>
      <c r="P32">
        <v>0</v>
      </c>
      <c r="R32">
        <v>0</v>
      </c>
      <c r="S32">
        <v>31</v>
      </c>
      <c r="T32">
        <v>3111</v>
      </c>
      <c r="U32">
        <v>8100050</v>
      </c>
      <c r="V32" s="1">
        <v>0</v>
      </c>
      <c r="W32" s="1"/>
      <c r="X32" s="1"/>
      <c r="Y32" s="1"/>
      <c r="Z32" s="1"/>
      <c r="AA32">
        <v>0</v>
      </c>
      <c r="AB32">
        <v>0</v>
      </c>
      <c r="AC32">
        <v>0</v>
      </c>
      <c r="AD32">
        <v>0</v>
      </c>
      <c r="AE32">
        <v>0</v>
      </c>
      <c r="AF32">
        <v>0</v>
      </c>
      <c r="AG32">
        <v>0</v>
      </c>
      <c r="AH32">
        <v>0</v>
      </c>
    </row>
    <row r="33" spans="1:34" ht="57.6" x14ac:dyDescent="0.3">
      <c r="A33" t="s">
        <v>608</v>
      </c>
      <c r="B33" t="str">
        <f t="shared" si="0"/>
        <v>ZZZ</v>
      </c>
      <c r="C33" s="3" t="str">
        <f>VLOOKUP(B33,[2]Project!$A$2:$B$100,2,)</f>
        <v xml:space="preserve">P-DEFAULT TRANSACTIONS                            </v>
      </c>
      <c r="D33" t="s">
        <v>641</v>
      </c>
      <c r="E33" t="s">
        <v>582</v>
      </c>
      <c r="F33" s="1"/>
      <c r="G33">
        <v>0</v>
      </c>
      <c r="H33" s="2"/>
      <c r="I33" s="2"/>
      <c r="J33" s="2"/>
      <c r="K33" s="2"/>
      <c r="M33">
        <v>0</v>
      </c>
      <c r="N33">
        <v>0</v>
      </c>
      <c r="O33">
        <v>0</v>
      </c>
      <c r="P33">
        <v>0</v>
      </c>
      <c r="R33">
        <v>0</v>
      </c>
      <c r="S33">
        <v>31</v>
      </c>
      <c r="T33">
        <v>3111</v>
      </c>
      <c r="U33">
        <v>8100060</v>
      </c>
      <c r="V33" s="1">
        <v>0</v>
      </c>
      <c r="W33" s="1"/>
      <c r="X33" s="1"/>
      <c r="Y33" s="1"/>
      <c r="Z33" s="1"/>
      <c r="AA33">
        <v>0</v>
      </c>
      <c r="AB33">
        <v>0</v>
      </c>
      <c r="AC33">
        <v>0</v>
      </c>
      <c r="AD33">
        <v>0</v>
      </c>
      <c r="AE33">
        <v>0</v>
      </c>
      <c r="AF33">
        <v>0</v>
      </c>
      <c r="AG33">
        <v>0</v>
      </c>
      <c r="AH33">
        <v>0</v>
      </c>
    </row>
    <row r="34" spans="1:34" s="4" customFormat="1" ht="57.6" x14ac:dyDescent="0.3">
      <c r="A34" t="s">
        <v>608</v>
      </c>
      <c r="B34" t="str">
        <f t="shared" si="0"/>
        <v>ZZZ</v>
      </c>
      <c r="C34" s="3" t="str">
        <f>VLOOKUP(B34,[2]Project!$A$2:$B$100,2,)</f>
        <v xml:space="preserve">P-DEFAULT TRANSACTIONS                            </v>
      </c>
      <c r="D34" t="s">
        <v>671</v>
      </c>
      <c r="E34" t="s">
        <v>577</v>
      </c>
      <c r="F34" s="1"/>
      <c r="G34">
        <v>0</v>
      </c>
      <c r="H34" s="2"/>
      <c r="I34" s="2"/>
      <c r="J34" s="2"/>
      <c r="K34" s="2"/>
      <c r="L34"/>
      <c r="M34">
        <v>0</v>
      </c>
      <c r="N34">
        <v>0</v>
      </c>
      <c r="O34">
        <v>0</v>
      </c>
      <c r="P34">
        <v>0</v>
      </c>
      <c r="Q34"/>
      <c r="R34">
        <v>0</v>
      </c>
      <c r="S34">
        <v>31</v>
      </c>
      <c r="T34">
        <v>3121</v>
      </c>
      <c r="U34">
        <v>8100010</v>
      </c>
      <c r="V34" s="1">
        <v>0</v>
      </c>
      <c r="W34" s="1"/>
      <c r="X34" s="1"/>
      <c r="Y34" s="1"/>
      <c r="Z34" s="1"/>
      <c r="AA34">
        <v>0</v>
      </c>
      <c r="AB34">
        <v>0</v>
      </c>
      <c r="AC34">
        <v>0</v>
      </c>
      <c r="AD34">
        <v>0</v>
      </c>
      <c r="AE34">
        <v>0</v>
      </c>
      <c r="AF34">
        <v>0</v>
      </c>
      <c r="AG34">
        <v>0</v>
      </c>
      <c r="AH34">
        <v>0</v>
      </c>
    </row>
    <row r="35" spans="1:34" s="4" customFormat="1" ht="57.6" x14ac:dyDescent="0.3">
      <c r="A35" t="s">
        <v>608</v>
      </c>
      <c r="B35" t="str">
        <f t="shared" si="0"/>
        <v>ZZZ</v>
      </c>
      <c r="C35" s="3" t="str">
        <f>VLOOKUP(B35,[2]Project!$A$2:$B$100,2,)</f>
        <v xml:space="preserve">P-DEFAULT TRANSACTIONS                            </v>
      </c>
      <c r="D35" t="s">
        <v>672</v>
      </c>
      <c r="E35" t="s">
        <v>578</v>
      </c>
      <c r="F35" s="1"/>
      <c r="G35">
        <v>0</v>
      </c>
      <c r="H35" s="2"/>
      <c r="I35" s="2"/>
      <c r="J35" s="2"/>
      <c r="K35" s="2"/>
      <c r="L35"/>
      <c r="M35">
        <v>0</v>
      </c>
      <c r="N35">
        <v>0</v>
      </c>
      <c r="O35">
        <v>0</v>
      </c>
      <c r="P35">
        <v>0</v>
      </c>
      <c r="Q35"/>
      <c r="R35">
        <v>0</v>
      </c>
      <c r="S35">
        <v>31</v>
      </c>
      <c r="T35">
        <v>3121</v>
      </c>
      <c r="U35">
        <v>8100020</v>
      </c>
      <c r="V35" s="1">
        <v>0</v>
      </c>
      <c r="W35" s="1"/>
      <c r="X35" s="1"/>
      <c r="Y35" s="1"/>
      <c r="Z35" s="1"/>
      <c r="AA35">
        <v>0</v>
      </c>
      <c r="AB35">
        <v>0</v>
      </c>
      <c r="AC35">
        <v>0</v>
      </c>
      <c r="AD35">
        <v>0</v>
      </c>
      <c r="AE35">
        <v>0</v>
      </c>
      <c r="AF35">
        <v>0</v>
      </c>
      <c r="AG35">
        <v>0</v>
      </c>
      <c r="AH35">
        <v>0</v>
      </c>
    </row>
    <row r="36" spans="1:34" s="4" customFormat="1" ht="57.6" x14ac:dyDescent="0.3">
      <c r="A36" t="s">
        <v>608</v>
      </c>
      <c r="B36" t="str">
        <f t="shared" si="0"/>
        <v>ZZZ</v>
      </c>
      <c r="C36" s="3" t="str">
        <f>VLOOKUP(B36,[2]Project!$A$2:$B$100,2,)</f>
        <v xml:space="preserve">P-DEFAULT TRANSACTIONS                            </v>
      </c>
      <c r="D36" t="s">
        <v>673</v>
      </c>
      <c r="E36" t="s">
        <v>579</v>
      </c>
      <c r="F36" s="1"/>
      <c r="G36">
        <v>0</v>
      </c>
      <c r="H36" s="2"/>
      <c r="I36" s="2"/>
      <c r="J36" s="2"/>
      <c r="K36" s="2"/>
      <c r="L36"/>
      <c r="M36">
        <v>0</v>
      </c>
      <c r="N36">
        <v>0</v>
      </c>
      <c r="O36">
        <v>0</v>
      </c>
      <c r="P36">
        <v>0</v>
      </c>
      <c r="Q36"/>
      <c r="R36">
        <v>0</v>
      </c>
      <c r="S36">
        <v>31</v>
      </c>
      <c r="T36">
        <v>3121</v>
      </c>
      <c r="U36">
        <v>8100030</v>
      </c>
      <c r="V36" s="1">
        <v>0</v>
      </c>
      <c r="W36" s="1"/>
      <c r="X36" s="1"/>
      <c r="Y36" s="1"/>
      <c r="Z36" s="1"/>
      <c r="AA36">
        <v>0</v>
      </c>
      <c r="AB36">
        <v>0</v>
      </c>
      <c r="AC36">
        <v>0</v>
      </c>
      <c r="AD36">
        <v>0</v>
      </c>
      <c r="AE36">
        <v>0</v>
      </c>
      <c r="AF36">
        <v>0</v>
      </c>
      <c r="AG36">
        <v>0</v>
      </c>
      <c r="AH36">
        <v>0</v>
      </c>
    </row>
    <row r="37" spans="1:34" ht="57.6" x14ac:dyDescent="0.3">
      <c r="A37" t="s">
        <v>608</v>
      </c>
      <c r="B37" t="str">
        <f t="shared" si="0"/>
        <v>ZZZ</v>
      </c>
      <c r="C37" s="3" t="str">
        <f>VLOOKUP(B37,[2]Project!$A$2:$B$100,2,)</f>
        <v xml:space="preserve">P-DEFAULT TRANSACTIONS                            </v>
      </c>
      <c r="D37" t="s">
        <v>674</v>
      </c>
      <c r="E37" t="s">
        <v>580</v>
      </c>
      <c r="F37" s="1"/>
      <c r="G37">
        <v>0</v>
      </c>
      <c r="H37" s="2"/>
      <c r="I37" s="2"/>
      <c r="J37" s="2"/>
      <c r="K37" s="2"/>
      <c r="M37">
        <v>0</v>
      </c>
      <c r="N37">
        <v>0</v>
      </c>
      <c r="O37">
        <v>0</v>
      </c>
      <c r="P37">
        <v>0</v>
      </c>
      <c r="R37">
        <v>0</v>
      </c>
      <c r="S37">
        <v>31</v>
      </c>
      <c r="T37">
        <v>3121</v>
      </c>
      <c r="U37">
        <v>8100040</v>
      </c>
      <c r="V37" s="1">
        <v>0</v>
      </c>
      <c r="W37" s="1"/>
      <c r="X37" s="1"/>
      <c r="Y37" s="1"/>
      <c r="Z37" s="1"/>
      <c r="AA37">
        <v>0</v>
      </c>
      <c r="AB37">
        <v>0</v>
      </c>
      <c r="AC37">
        <v>0</v>
      </c>
      <c r="AD37">
        <v>0</v>
      </c>
      <c r="AE37">
        <v>0</v>
      </c>
      <c r="AF37">
        <v>0</v>
      </c>
      <c r="AG37">
        <v>0</v>
      </c>
      <c r="AH37">
        <v>0</v>
      </c>
    </row>
    <row r="38" spans="1:34" ht="57.6" x14ac:dyDescent="0.3">
      <c r="A38" t="s">
        <v>608</v>
      </c>
      <c r="B38" t="str">
        <f t="shared" si="0"/>
        <v>ZZZ</v>
      </c>
      <c r="C38" s="3" t="str">
        <f>VLOOKUP(B38,[2]Project!$A$2:$B$100,2,)</f>
        <v xml:space="preserve">P-DEFAULT TRANSACTIONS                            </v>
      </c>
      <c r="D38" t="s">
        <v>675</v>
      </c>
      <c r="E38" t="s">
        <v>581</v>
      </c>
      <c r="F38" s="1"/>
      <c r="G38">
        <v>0</v>
      </c>
      <c r="H38" s="2"/>
      <c r="I38" s="2"/>
      <c r="J38" s="2"/>
      <c r="K38" s="2"/>
      <c r="M38">
        <v>0</v>
      </c>
      <c r="N38">
        <v>0</v>
      </c>
      <c r="O38">
        <v>0</v>
      </c>
      <c r="P38">
        <v>0</v>
      </c>
      <c r="R38">
        <v>0</v>
      </c>
      <c r="S38">
        <v>31</v>
      </c>
      <c r="T38">
        <v>3121</v>
      </c>
      <c r="U38">
        <v>8100050</v>
      </c>
      <c r="V38" s="1">
        <v>0</v>
      </c>
      <c r="W38" s="1"/>
      <c r="X38" s="1"/>
      <c r="Y38" s="1"/>
      <c r="Z38" s="1"/>
      <c r="AA38">
        <v>0</v>
      </c>
      <c r="AB38">
        <v>0</v>
      </c>
      <c r="AC38">
        <v>0</v>
      </c>
      <c r="AD38">
        <v>0</v>
      </c>
      <c r="AE38">
        <v>0</v>
      </c>
      <c r="AF38">
        <v>0</v>
      </c>
      <c r="AG38">
        <v>0</v>
      </c>
      <c r="AH38">
        <v>0</v>
      </c>
    </row>
    <row r="39" spans="1:34" ht="57.6" x14ac:dyDescent="0.3">
      <c r="A39" t="s">
        <v>608</v>
      </c>
      <c r="B39" t="str">
        <f t="shared" si="0"/>
        <v>ZZZ</v>
      </c>
      <c r="C39" s="3" t="str">
        <f>VLOOKUP(B39,[2]Project!$A$2:$B$100,2,)</f>
        <v xml:space="preserve">P-DEFAULT TRANSACTIONS                            </v>
      </c>
      <c r="D39" t="s">
        <v>676</v>
      </c>
      <c r="E39" t="s">
        <v>582</v>
      </c>
      <c r="F39" s="1"/>
      <c r="G39">
        <v>0</v>
      </c>
      <c r="H39" s="2"/>
      <c r="I39" s="2"/>
      <c r="J39" s="2"/>
      <c r="K39" s="2"/>
      <c r="M39">
        <v>0</v>
      </c>
      <c r="N39">
        <v>0</v>
      </c>
      <c r="O39">
        <v>0</v>
      </c>
      <c r="P39">
        <v>0</v>
      </c>
      <c r="R39">
        <v>0</v>
      </c>
      <c r="S39">
        <v>31</v>
      </c>
      <c r="T39">
        <v>3121</v>
      </c>
      <c r="U39">
        <v>8100060</v>
      </c>
      <c r="V39" s="1">
        <v>0</v>
      </c>
      <c r="W39" s="1"/>
      <c r="X39" s="1"/>
      <c r="Y39" s="1"/>
      <c r="Z39" s="1"/>
      <c r="AA39">
        <v>0</v>
      </c>
      <c r="AB39">
        <v>0</v>
      </c>
      <c r="AC39">
        <v>0</v>
      </c>
      <c r="AD39">
        <v>0</v>
      </c>
      <c r="AE39">
        <v>0</v>
      </c>
      <c r="AF39">
        <v>0</v>
      </c>
      <c r="AG39">
        <v>0</v>
      </c>
      <c r="AH39">
        <v>0</v>
      </c>
    </row>
    <row r="40" spans="1:34" ht="57.6" x14ac:dyDescent="0.3">
      <c r="A40" t="s">
        <v>608</v>
      </c>
      <c r="B40" t="str">
        <f t="shared" si="0"/>
        <v>ZZZ</v>
      </c>
      <c r="C40" s="3" t="str">
        <f>VLOOKUP(B40,[2]Project!$A$2:$B$100,2,)</f>
        <v xml:space="preserve">P-DEFAULT TRANSACTIONS                            </v>
      </c>
      <c r="D40" t="s">
        <v>687</v>
      </c>
      <c r="E40" t="s">
        <v>577</v>
      </c>
      <c r="F40" s="1"/>
      <c r="G40">
        <v>0</v>
      </c>
      <c r="H40" s="2"/>
      <c r="I40" s="2"/>
      <c r="J40" s="2"/>
      <c r="K40" s="2"/>
      <c r="M40">
        <v>0</v>
      </c>
      <c r="N40">
        <v>0</v>
      </c>
      <c r="O40">
        <v>0</v>
      </c>
      <c r="P40">
        <v>0</v>
      </c>
      <c r="R40">
        <v>0</v>
      </c>
      <c r="S40">
        <v>31</v>
      </c>
      <c r="T40">
        <v>3122</v>
      </c>
      <c r="U40">
        <v>8100010</v>
      </c>
      <c r="V40" s="1">
        <v>0</v>
      </c>
      <c r="W40" s="1"/>
      <c r="X40" s="1"/>
      <c r="Y40" s="1"/>
      <c r="Z40" s="1"/>
      <c r="AA40">
        <v>0</v>
      </c>
      <c r="AB40">
        <v>0</v>
      </c>
      <c r="AC40">
        <v>0</v>
      </c>
      <c r="AD40">
        <v>0</v>
      </c>
      <c r="AE40">
        <v>0</v>
      </c>
      <c r="AF40">
        <v>0</v>
      </c>
      <c r="AG40">
        <v>0</v>
      </c>
      <c r="AH40">
        <v>0</v>
      </c>
    </row>
    <row r="41" spans="1:34" ht="57.6" x14ac:dyDescent="0.3">
      <c r="A41" t="s">
        <v>608</v>
      </c>
      <c r="B41" t="str">
        <f t="shared" si="0"/>
        <v>ZZZ</v>
      </c>
      <c r="C41" s="3" t="str">
        <f>VLOOKUP(B41,[2]Project!$A$2:$B$100,2,)</f>
        <v xml:space="preserve">P-DEFAULT TRANSACTIONS                            </v>
      </c>
      <c r="D41" t="s">
        <v>688</v>
      </c>
      <c r="E41" t="s">
        <v>578</v>
      </c>
      <c r="F41" s="1"/>
      <c r="G41">
        <v>0</v>
      </c>
      <c r="H41" s="2"/>
      <c r="I41" s="2"/>
      <c r="J41" s="2"/>
      <c r="K41" s="2"/>
      <c r="M41">
        <v>0</v>
      </c>
      <c r="N41">
        <v>0</v>
      </c>
      <c r="O41">
        <v>0</v>
      </c>
      <c r="P41">
        <v>0</v>
      </c>
      <c r="R41">
        <v>0</v>
      </c>
      <c r="S41">
        <v>31</v>
      </c>
      <c r="T41">
        <v>3122</v>
      </c>
      <c r="U41">
        <v>8100020</v>
      </c>
      <c r="V41" s="1">
        <v>0</v>
      </c>
      <c r="W41" s="1"/>
      <c r="X41" s="1"/>
      <c r="Y41" s="1"/>
      <c r="Z41" s="1"/>
      <c r="AA41">
        <v>0</v>
      </c>
      <c r="AB41">
        <v>0</v>
      </c>
      <c r="AC41">
        <v>0</v>
      </c>
      <c r="AD41">
        <v>0</v>
      </c>
      <c r="AE41">
        <v>0</v>
      </c>
      <c r="AF41">
        <v>0</v>
      </c>
      <c r="AG41">
        <v>0</v>
      </c>
      <c r="AH41">
        <v>0</v>
      </c>
    </row>
    <row r="42" spans="1:34" ht="57.6" x14ac:dyDescent="0.3">
      <c r="A42" t="s">
        <v>608</v>
      </c>
      <c r="B42" t="str">
        <f t="shared" si="0"/>
        <v>ZZZ</v>
      </c>
      <c r="C42" s="3" t="str">
        <f>VLOOKUP(B42,[2]Project!$A$2:$B$100,2,)</f>
        <v xml:space="preserve">P-DEFAULT TRANSACTIONS                            </v>
      </c>
      <c r="D42" t="s">
        <v>689</v>
      </c>
      <c r="E42" t="s">
        <v>579</v>
      </c>
      <c r="F42" s="1"/>
      <c r="G42">
        <v>0</v>
      </c>
      <c r="H42" s="2"/>
      <c r="I42" s="2"/>
      <c r="J42" s="2"/>
      <c r="K42" s="2"/>
      <c r="M42">
        <v>0</v>
      </c>
      <c r="N42">
        <v>0</v>
      </c>
      <c r="O42">
        <v>0</v>
      </c>
      <c r="P42">
        <v>0</v>
      </c>
      <c r="R42">
        <v>0</v>
      </c>
      <c r="S42">
        <v>31</v>
      </c>
      <c r="T42">
        <v>3122</v>
      </c>
      <c r="U42">
        <v>8100030</v>
      </c>
      <c r="V42" s="1">
        <v>0</v>
      </c>
      <c r="W42" s="1"/>
      <c r="X42" s="1"/>
      <c r="Y42" s="1"/>
      <c r="Z42" s="1"/>
      <c r="AA42">
        <v>0</v>
      </c>
      <c r="AB42">
        <v>0</v>
      </c>
      <c r="AC42">
        <v>0</v>
      </c>
      <c r="AD42">
        <v>0</v>
      </c>
      <c r="AE42">
        <v>0</v>
      </c>
      <c r="AF42">
        <v>0</v>
      </c>
      <c r="AG42">
        <v>0</v>
      </c>
      <c r="AH42">
        <v>0</v>
      </c>
    </row>
    <row r="43" spans="1:34" ht="57.6" x14ac:dyDescent="0.3">
      <c r="A43" t="s">
        <v>608</v>
      </c>
      <c r="B43" t="str">
        <f t="shared" si="0"/>
        <v>ZZZ</v>
      </c>
      <c r="C43" s="3" t="str">
        <f>VLOOKUP(B43,[2]Project!$A$2:$B$100,2,)</f>
        <v xml:space="preserve">P-DEFAULT TRANSACTIONS                            </v>
      </c>
      <c r="D43" t="s">
        <v>690</v>
      </c>
      <c r="E43" t="s">
        <v>580</v>
      </c>
      <c r="F43" s="1"/>
      <c r="G43">
        <v>0</v>
      </c>
      <c r="H43" s="2"/>
      <c r="I43" s="2"/>
      <c r="J43" s="2"/>
      <c r="K43" s="2"/>
      <c r="M43">
        <v>0</v>
      </c>
      <c r="N43">
        <v>0</v>
      </c>
      <c r="O43">
        <v>0</v>
      </c>
      <c r="P43">
        <v>0</v>
      </c>
      <c r="R43">
        <v>0</v>
      </c>
      <c r="S43">
        <v>31</v>
      </c>
      <c r="T43">
        <v>3122</v>
      </c>
      <c r="U43">
        <v>8100040</v>
      </c>
      <c r="V43" s="1">
        <v>0</v>
      </c>
      <c r="W43" s="1"/>
      <c r="X43" s="1"/>
      <c r="Y43" s="1"/>
      <c r="Z43" s="1"/>
      <c r="AA43">
        <v>0</v>
      </c>
      <c r="AB43">
        <v>0</v>
      </c>
      <c r="AC43">
        <v>0</v>
      </c>
      <c r="AD43">
        <v>0</v>
      </c>
      <c r="AE43">
        <v>0</v>
      </c>
      <c r="AF43">
        <v>0</v>
      </c>
      <c r="AG43">
        <v>0</v>
      </c>
      <c r="AH43">
        <v>0</v>
      </c>
    </row>
    <row r="44" spans="1:34" ht="57.6" x14ac:dyDescent="0.3">
      <c r="A44" t="s">
        <v>608</v>
      </c>
      <c r="B44" t="str">
        <f t="shared" si="0"/>
        <v>ZZZ</v>
      </c>
      <c r="C44" s="3" t="str">
        <f>VLOOKUP(B44,[2]Project!$A$2:$B$100,2,)</f>
        <v xml:space="preserve">P-DEFAULT TRANSACTIONS                            </v>
      </c>
      <c r="D44" t="s">
        <v>691</v>
      </c>
      <c r="E44" t="s">
        <v>581</v>
      </c>
      <c r="F44" s="1"/>
      <c r="G44">
        <v>0</v>
      </c>
      <c r="H44" s="2"/>
      <c r="I44" s="2"/>
      <c r="J44" s="2"/>
      <c r="K44" s="2"/>
      <c r="M44">
        <v>0</v>
      </c>
      <c r="N44">
        <v>0</v>
      </c>
      <c r="O44">
        <v>0</v>
      </c>
      <c r="P44">
        <v>0</v>
      </c>
      <c r="R44">
        <v>0</v>
      </c>
      <c r="S44">
        <v>31</v>
      </c>
      <c r="T44">
        <v>3122</v>
      </c>
      <c r="U44">
        <v>8100050</v>
      </c>
      <c r="V44" s="1">
        <v>0</v>
      </c>
      <c r="W44" s="1"/>
      <c r="X44" s="1"/>
      <c r="Y44" s="1"/>
      <c r="Z44" s="1"/>
      <c r="AA44">
        <v>0</v>
      </c>
      <c r="AB44">
        <v>0</v>
      </c>
      <c r="AC44">
        <v>0</v>
      </c>
      <c r="AD44">
        <v>0</v>
      </c>
      <c r="AE44">
        <v>0</v>
      </c>
      <c r="AF44">
        <v>0</v>
      </c>
      <c r="AG44">
        <v>0</v>
      </c>
      <c r="AH44">
        <v>0</v>
      </c>
    </row>
    <row r="45" spans="1:34" ht="57.6" x14ac:dyDescent="0.3">
      <c r="A45" t="s">
        <v>608</v>
      </c>
      <c r="B45" t="str">
        <f t="shared" si="0"/>
        <v>ZZZ</v>
      </c>
      <c r="C45" s="3" t="str">
        <f>VLOOKUP(B45,[2]Project!$A$2:$B$100,2,)</f>
        <v xml:space="preserve">P-DEFAULT TRANSACTIONS                            </v>
      </c>
      <c r="D45" t="s">
        <v>692</v>
      </c>
      <c r="E45" t="s">
        <v>582</v>
      </c>
      <c r="F45" s="1"/>
      <c r="G45">
        <v>0</v>
      </c>
      <c r="H45" s="2"/>
      <c r="I45" s="2"/>
      <c r="J45" s="2"/>
      <c r="K45" s="2"/>
      <c r="M45">
        <v>0</v>
      </c>
      <c r="N45">
        <v>0</v>
      </c>
      <c r="O45">
        <v>0</v>
      </c>
      <c r="P45">
        <v>0</v>
      </c>
      <c r="R45">
        <v>0</v>
      </c>
      <c r="S45">
        <v>31</v>
      </c>
      <c r="T45">
        <v>3122</v>
      </c>
      <c r="U45">
        <v>8100060</v>
      </c>
      <c r="V45" s="1">
        <v>0</v>
      </c>
      <c r="W45" s="1"/>
      <c r="X45" s="1"/>
      <c r="Y45" s="1"/>
      <c r="Z45" s="1"/>
      <c r="AA45">
        <v>0</v>
      </c>
      <c r="AB45">
        <v>0</v>
      </c>
      <c r="AC45">
        <v>0</v>
      </c>
      <c r="AD45">
        <v>0</v>
      </c>
      <c r="AE45">
        <v>0</v>
      </c>
      <c r="AF45">
        <v>0</v>
      </c>
      <c r="AG45">
        <v>0</v>
      </c>
      <c r="AH45">
        <v>0</v>
      </c>
    </row>
    <row r="46" spans="1:34" ht="57.6" x14ac:dyDescent="0.3">
      <c r="A46" t="s">
        <v>608</v>
      </c>
      <c r="B46" t="str">
        <f t="shared" si="0"/>
        <v>ZZZ</v>
      </c>
      <c r="C46" s="3" t="str">
        <f>VLOOKUP(B46,[2]Project!$A$2:$B$100,2,)</f>
        <v xml:space="preserve">P-DEFAULT TRANSACTIONS                            </v>
      </c>
      <c r="D46" t="s">
        <v>710</v>
      </c>
      <c r="E46" t="s">
        <v>577</v>
      </c>
      <c r="F46" s="1"/>
      <c r="G46">
        <v>0</v>
      </c>
      <c r="H46" s="2"/>
      <c r="I46" s="2"/>
      <c r="J46" s="2"/>
      <c r="K46" s="2"/>
      <c r="M46">
        <v>0</v>
      </c>
      <c r="N46">
        <v>0</v>
      </c>
      <c r="O46">
        <v>0</v>
      </c>
      <c r="P46">
        <v>0</v>
      </c>
      <c r="R46">
        <v>0</v>
      </c>
      <c r="S46">
        <v>31</v>
      </c>
      <c r="T46">
        <v>3123</v>
      </c>
      <c r="U46">
        <v>8100010</v>
      </c>
      <c r="V46" s="1">
        <v>0</v>
      </c>
      <c r="W46" s="1"/>
      <c r="X46" s="1"/>
      <c r="Y46" s="1"/>
      <c r="Z46" s="1"/>
      <c r="AA46">
        <v>0</v>
      </c>
      <c r="AB46">
        <v>0</v>
      </c>
      <c r="AC46">
        <v>0</v>
      </c>
      <c r="AD46">
        <v>0</v>
      </c>
      <c r="AE46">
        <v>0</v>
      </c>
      <c r="AF46">
        <v>0</v>
      </c>
      <c r="AG46">
        <v>0</v>
      </c>
      <c r="AH46">
        <v>0</v>
      </c>
    </row>
    <row r="47" spans="1:34" ht="57.6" x14ac:dyDescent="0.3">
      <c r="A47" t="s">
        <v>608</v>
      </c>
      <c r="B47" t="str">
        <f t="shared" si="0"/>
        <v>ZZZ</v>
      </c>
      <c r="C47" s="3" t="str">
        <f>VLOOKUP(B47,[2]Project!$A$2:$B$100,2,)</f>
        <v xml:space="preserve">P-DEFAULT TRANSACTIONS                            </v>
      </c>
      <c r="D47" t="s">
        <v>711</v>
      </c>
      <c r="E47" t="s">
        <v>578</v>
      </c>
      <c r="F47" s="1"/>
      <c r="G47">
        <v>0</v>
      </c>
      <c r="H47" s="2"/>
      <c r="I47" s="2"/>
      <c r="J47" s="2"/>
      <c r="K47" s="2"/>
      <c r="M47">
        <v>0</v>
      </c>
      <c r="N47">
        <v>0</v>
      </c>
      <c r="O47">
        <v>0</v>
      </c>
      <c r="P47">
        <v>0</v>
      </c>
      <c r="R47">
        <v>0</v>
      </c>
      <c r="S47">
        <v>31</v>
      </c>
      <c r="T47">
        <v>3123</v>
      </c>
      <c r="U47">
        <v>8100020</v>
      </c>
      <c r="V47" s="1">
        <v>0</v>
      </c>
      <c r="W47" s="1"/>
      <c r="X47" s="1"/>
      <c r="Y47" s="1"/>
      <c r="Z47" s="1"/>
      <c r="AA47">
        <v>0</v>
      </c>
      <c r="AB47">
        <v>0</v>
      </c>
      <c r="AC47">
        <v>0</v>
      </c>
      <c r="AD47">
        <v>0</v>
      </c>
      <c r="AE47">
        <v>0</v>
      </c>
      <c r="AF47">
        <v>0</v>
      </c>
      <c r="AG47">
        <v>0</v>
      </c>
      <c r="AH47">
        <v>0</v>
      </c>
    </row>
    <row r="48" spans="1:34" ht="57.6" x14ac:dyDescent="0.3">
      <c r="A48" t="s">
        <v>608</v>
      </c>
      <c r="B48" t="str">
        <f t="shared" si="0"/>
        <v>ZZZ</v>
      </c>
      <c r="C48" s="3" t="str">
        <f>VLOOKUP(B48,[2]Project!$A$2:$B$100,2,)</f>
        <v xml:space="preserve">P-DEFAULT TRANSACTIONS                            </v>
      </c>
      <c r="D48" t="s">
        <v>712</v>
      </c>
      <c r="E48" t="s">
        <v>579</v>
      </c>
      <c r="F48" s="1"/>
      <c r="G48">
        <v>0</v>
      </c>
      <c r="H48" s="2"/>
      <c r="I48" s="2"/>
      <c r="J48" s="2"/>
      <c r="K48" s="2"/>
      <c r="M48">
        <v>0</v>
      </c>
      <c r="N48">
        <v>0</v>
      </c>
      <c r="O48">
        <v>0</v>
      </c>
      <c r="P48">
        <v>0</v>
      </c>
      <c r="R48">
        <v>0</v>
      </c>
      <c r="S48">
        <v>31</v>
      </c>
      <c r="T48">
        <v>3123</v>
      </c>
      <c r="U48">
        <v>8100030</v>
      </c>
      <c r="V48" s="1">
        <v>0</v>
      </c>
      <c r="W48" s="1"/>
      <c r="X48" s="1"/>
      <c r="Y48" s="1"/>
      <c r="Z48" s="1"/>
      <c r="AA48">
        <v>0</v>
      </c>
      <c r="AB48">
        <v>0</v>
      </c>
      <c r="AC48">
        <v>0</v>
      </c>
      <c r="AD48">
        <v>0</v>
      </c>
      <c r="AE48">
        <v>0</v>
      </c>
      <c r="AF48">
        <v>0</v>
      </c>
      <c r="AG48">
        <v>0</v>
      </c>
      <c r="AH48">
        <v>0</v>
      </c>
    </row>
    <row r="49" spans="1:34" ht="57.6" x14ac:dyDescent="0.3">
      <c r="A49" t="s">
        <v>608</v>
      </c>
      <c r="B49" t="str">
        <f t="shared" si="0"/>
        <v>ZZZ</v>
      </c>
      <c r="C49" s="3" t="str">
        <f>VLOOKUP(B49,[2]Project!$A$2:$B$100,2,)</f>
        <v xml:space="preserve">P-DEFAULT TRANSACTIONS                            </v>
      </c>
      <c r="D49" t="s">
        <v>713</v>
      </c>
      <c r="E49" t="s">
        <v>580</v>
      </c>
      <c r="F49" s="1"/>
      <c r="G49">
        <v>0</v>
      </c>
      <c r="H49" s="2"/>
      <c r="I49" s="2"/>
      <c r="J49" s="2"/>
      <c r="K49" s="2"/>
      <c r="M49">
        <v>0</v>
      </c>
      <c r="N49">
        <v>0</v>
      </c>
      <c r="O49">
        <v>0</v>
      </c>
      <c r="P49">
        <v>0</v>
      </c>
      <c r="R49">
        <v>0</v>
      </c>
      <c r="S49">
        <v>31</v>
      </c>
      <c r="T49">
        <v>3123</v>
      </c>
      <c r="U49">
        <v>8100040</v>
      </c>
      <c r="V49" s="1">
        <v>0</v>
      </c>
      <c r="W49" s="1"/>
      <c r="X49" s="1"/>
      <c r="Y49" s="1"/>
      <c r="Z49" s="1"/>
      <c r="AA49">
        <v>0</v>
      </c>
      <c r="AB49">
        <v>0</v>
      </c>
      <c r="AC49">
        <v>0</v>
      </c>
      <c r="AD49">
        <v>0</v>
      </c>
      <c r="AE49">
        <v>0</v>
      </c>
      <c r="AF49">
        <v>0</v>
      </c>
      <c r="AG49">
        <v>0</v>
      </c>
      <c r="AH49">
        <v>0</v>
      </c>
    </row>
    <row r="50" spans="1:34" ht="57.6" x14ac:dyDescent="0.3">
      <c r="A50" t="s">
        <v>608</v>
      </c>
      <c r="B50" t="str">
        <f t="shared" si="0"/>
        <v>ZZZ</v>
      </c>
      <c r="C50" s="3" t="str">
        <f>VLOOKUP(B50,[2]Project!$A$2:$B$100,2,)</f>
        <v xml:space="preserve">P-DEFAULT TRANSACTIONS                            </v>
      </c>
      <c r="D50" t="s">
        <v>714</v>
      </c>
      <c r="E50" t="s">
        <v>581</v>
      </c>
      <c r="F50" s="1"/>
      <c r="G50">
        <v>0</v>
      </c>
      <c r="H50" s="2"/>
      <c r="I50" s="2"/>
      <c r="J50" s="2"/>
      <c r="K50" s="2"/>
      <c r="M50">
        <v>0</v>
      </c>
      <c r="N50">
        <v>0</v>
      </c>
      <c r="O50">
        <v>0</v>
      </c>
      <c r="P50">
        <v>0</v>
      </c>
      <c r="R50">
        <v>0</v>
      </c>
      <c r="S50">
        <v>31</v>
      </c>
      <c r="T50">
        <v>3123</v>
      </c>
      <c r="U50">
        <v>8100050</v>
      </c>
      <c r="V50" s="1">
        <v>0</v>
      </c>
      <c r="W50" s="1"/>
      <c r="X50" s="1"/>
      <c r="Y50" s="1"/>
      <c r="Z50" s="1"/>
      <c r="AA50">
        <v>0</v>
      </c>
      <c r="AB50">
        <v>0</v>
      </c>
      <c r="AC50">
        <v>0</v>
      </c>
      <c r="AD50">
        <v>0</v>
      </c>
      <c r="AE50">
        <v>0</v>
      </c>
      <c r="AF50">
        <v>0</v>
      </c>
      <c r="AG50">
        <v>0</v>
      </c>
      <c r="AH50">
        <v>0</v>
      </c>
    </row>
    <row r="51" spans="1:34" ht="57.6" x14ac:dyDescent="0.3">
      <c r="A51" t="s">
        <v>608</v>
      </c>
      <c r="B51" t="str">
        <f t="shared" si="0"/>
        <v>ZZZ</v>
      </c>
      <c r="C51" s="3" t="str">
        <f>VLOOKUP(B51,[2]Project!$A$2:$B$100,2,)</f>
        <v xml:space="preserve">P-DEFAULT TRANSACTIONS                            </v>
      </c>
      <c r="D51" t="s">
        <v>715</v>
      </c>
      <c r="E51" t="s">
        <v>582</v>
      </c>
      <c r="F51" s="1"/>
      <c r="G51">
        <v>0</v>
      </c>
      <c r="H51" s="2"/>
      <c r="I51" s="2"/>
      <c r="J51" s="2"/>
      <c r="K51" s="2"/>
      <c r="M51">
        <v>0</v>
      </c>
      <c r="N51">
        <v>0</v>
      </c>
      <c r="O51">
        <v>0</v>
      </c>
      <c r="P51">
        <v>0</v>
      </c>
      <c r="R51">
        <v>0</v>
      </c>
      <c r="S51">
        <v>31</v>
      </c>
      <c r="T51">
        <v>3123</v>
      </c>
      <c r="U51">
        <v>8100060</v>
      </c>
      <c r="V51" s="1">
        <v>0</v>
      </c>
      <c r="W51" s="1"/>
      <c r="X51" s="1"/>
      <c r="Y51" s="1"/>
      <c r="Z51" s="1"/>
      <c r="AA51">
        <v>0</v>
      </c>
      <c r="AB51">
        <v>0</v>
      </c>
      <c r="AC51">
        <v>0</v>
      </c>
      <c r="AD51">
        <v>0</v>
      </c>
      <c r="AE51">
        <v>0</v>
      </c>
      <c r="AF51">
        <v>0</v>
      </c>
      <c r="AG51">
        <v>0</v>
      </c>
      <c r="AH51">
        <v>0</v>
      </c>
    </row>
    <row r="52" spans="1:34" ht="57.6" x14ac:dyDescent="0.3">
      <c r="A52" t="s">
        <v>608</v>
      </c>
      <c r="B52" t="str">
        <f t="shared" si="0"/>
        <v>ZZZ</v>
      </c>
      <c r="C52" s="3" t="str">
        <f>VLOOKUP(B52,[2]Project!$A$2:$B$100,2,)</f>
        <v xml:space="preserve">P-DEFAULT TRANSACTIONS                            </v>
      </c>
      <c r="D52" t="s">
        <v>727</v>
      </c>
      <c r="E52" t="s">
        <v>245</v>
      </c>
      <c r="F52" s="1"/>
      <c r="G52">
        <v>0</v>
      </c>
      <c r="H52" s="2"/>
      <c r="I52" s="2"/>
      <c r="J52" s="2"/>
      <c r="K52" s="2"/>
      <c r="M52">
        <v>0</v>
      </c>
      <c r="N52">
        <v>0</v>
      </c>
      <c r="O52">
        <v>0</v>
      </c>
      <c r="P52">
        <v>0</v>
      </c>
      <c r="R52">
        <v>0</v>
      </c>
      <c r="S52">
        <v>31</v>
      </c>
      <c r="T52">
        <v>3131</v>
      </c>
      <c r="U52">
        <v>5073010</v>
      </c>
      <c r="V52" s="1">
        <v>0</v>
      </c>
      <c r="W52" s="1"/>
      <c r="X52" s="1"/>
      <c r="Y52" s="1"/>
      <c r="Z52" s="1"/>
      <c r="AA52">
        <v>0</v>
      </c>
      <c r="AB52">
        <v>0</v>
      </c>
      <c r="AC52">
        <v>0</v>
      </c>
      <c r="AD52">
        <v>0</v>
      </c>
      <c r="AE52">
        <v>0</v>
      </c>
      <c r="AF52">
        <v>0</v>
      </c>
      <c r="AG52">
        <v>0</v>
      </c>
      <c r="AH52">
        <v>0</v>
      </c>
    </row>
    <row r="53" spans="1:34" ht="57.6" x14ac:dyDescent="0.3">
      <c r="A53" t="s">
        <v>608</v>
      </c>
      <c r="B53" t="str">
        <f t="shared" si="0"/>
        <v>ZZZ</v>
      </c>
      <c r="C53" s="3" t="str">
        <f>VLOOKUP(B53,[2]Project!$A$2:$B$100,2,)</f>
        <v xml:space="preserve">P-DEFAULT TRANSACTIONS                            </v>
      </c>
      <c r="D53" t="s">
        <v>728</v>
      </c>
      <c r="E53" t="s">
        <v>577</v>
      </c>
      <c r="F53" s="1"/>
      <c r="G53">
        <v>0</v>
      </c>
      <c r="H53" s="2"/>
      <c r="I53" s="2"/>
      <c r="J53" s="2"/>
      <c r="K53" s="2"/>
      <c r="M53">
        <v>0</v>
      </c>
      <c r="N53">
        <v>0</v>
      </c>
      <c r="O53">
        <v>0</v>
      </c>
      <c r="P53">
        <v>0</v>
      </c>
      <c r="R53">
        <v>0</v>
      </c>
      <c r="S53">
        <v>31</v>
      </c>
      <c r="T53">
        <v>3131</v>
      </c>
      <c r="U53">
        <v>8100010</v>
      </c>
      <c r="V53" s="1">
        <v>0</v>
      </c>
      <c r="W53" s="1"/>
      <c r="X53" s="1"/>
      <c r="Y53" s="1"/>
      <c r="Z53" s="1"/>
      <c r="AA53">
        <v>0</v>
      </c>
      <c r="AB53">
        <v>0</v>
      </c>
      <c r="AC53">
        <v>0</v>
      </c>
      <c r="AD53">
        <v>0</v>
      </c>
      <c r="AE53">
        <v>0</v>
      </c>
      <c r="AF53">
        <v>0</v>
      </c>
      <c r="AG53">
        <v>0</v>
      </c>
      <c r="AH53">
        <v>0</v>
      </c>
    </row>
    <row r="54" spans="1:34" ht="57.6" x14ac:dyDescent="0.3">
      <c r="A54" t="s">
        <v>608</v>
      </c>
      <c r="B54" t="str">
        <f t="shared" si="0"/>
        <v>ZZZ</v>
      </c>
      <c r="C54" s="3" t="str">
        <f>VLOOKUP(B54,[2]Project!$A$2:$B$100,2,)</f>
        <v xml:space="preserve">P-DEFAULT TRANSACTIONS                            </v>
      </c>
      <c r="D54" t="s">
        <v>729</v>
      </c>
      <c r="E54" t="s">
        <v>578</v>
      </c>
      <c r="F54" s="1"/>
      <c r="G54">
        <v>0</v>
      </c>
      <c r="H54" s="2"/>
      <c r="I54" s="2"/>
      <c r="J54" s="2"/>
      <c r="K54" s="2"/>
      <c r="M54">
        <v>0</v>
      </c>
      <c r="N54">
        <v>0</v>
      </c>
      <c r="O54">
        <v>0</v>
      </c>
      <c r="P54">
        <v>0</v>
      </c>
      <c r="R54">
        <v>0</v>
      </c>
      <c r="S54">
        <v>31</v>
      </c>
      <c r="T54">
        <v>3131</v>
      </c>
      <c r="U54">
        <v>8100020</v>
      </c>
      <c r="V54" s="1">
        <v>0</v>
      </c>
      <c r="W54" s="1"/>
      <c r="X54" s="1"/>
      <c r="Y54" s="1"/>
      <c r="Z54" s="1"/>
      <c r="AA54">
        <v>0</v>
      </c>
      <c r="AB54">
        <v>0</v>
      </c>
      <c r="AC54">
        <v>0</v>
      </c>
      <c r="AD54">
        <v>0</v>
      </c>
      <c r="AE54">
        <v>0</v>
      </c>
      <c r="AF54">
        <v>0</v>
      </c>
      <c r="AG54">
        <v>0</v>
      </c>
      <c r="AH54">
        <v>0</v>
      </c>
    </row>
    <row r="55" spans="1:34" ht="57.6" x14ac:dyDescent="0.3">
      <c r="A55" t="s">
        <v>608</v>
      </c>
      <c r="B55" t="str">
        <f t="shared" si="0"/>
        <v>ZZZ</v>
      </c>
      <c r="C55" s="3" t="str">
        <f>VLOOKUP(B55,[2]Project!$A$2:$B$100,2,)</f>
        <v xml:space="preserve">P-DEFAULT TRANSACTIONS                            </v>
      </c>
      <c r="D55" t="s">
        <v>730</v>
      </c>
      <c r="E55" t="s">
        <v>579</v>
      </c>
      <c r="F55" s="1"/>
      <c r="G55">
        <v>0</v>
      </c>
      <c r="H55" s="2"/>
      <c r="I55" s="2"/>
      <c r="J55" s="2"/>
      <c r="K55" s="2"/>
      <c r="M55">
        <v>0</v>
      </c>
      <c r="N55">
        <v>0</v>
      </c>
      <c r="O55">
        <v>0</v>
      </c>
      <c r="P55">
        <v>0</v>
      </c>
      <c r="R55">
        <v>0</v>
      </c>
      <c r="S55">
        <v>31</v>
      </c>
      <c r="T55">
        <v>3131</v>
      </c>
      <c r="U55">
        <v>8100030</v>
      </c>
      <c r="V55" s="1">
        <v>0</v>
      </c>
      <c r="W55" s="1"/>
      <c r="X55" s="1"/>
      <c r="Y55" s="1"/>
      <c r="Z55" s="1"/>
      <c r="AA55">
        <v>0</v>
      </c>
      <c r="AB55">
        <v>0</v>
      </c>
      <c r="AC55">
        <v>0</v>
      </c>
      <c r="AD55">
        <v>0</v>
      </c>
      <c r="AE55">
        <v>0</v>
      </c>
      <c r="AF55">
        <v>0</v>
      </c>
      <c r="AG55">
        <v>0</v>
      </c>
      <c r="AH55">
        <v>0</v>
      </c>
    </row>
    <row r="56" spans="1:34" ht="57.6" x14ac:dyDescent="0.3">
      <c r="A56" t="s">
        <v>608</v>
      </c>
      <c r="B56" t="str">
        <f t="shared" si="0"/>
        <v>ZZZ</v>
      </c>
      <c r="C56" s="3" t="str">
        <f>VLOOKUP(B56,[2]Project!$A$2:$B$100,2,)</f>
        <v xml:space="preserve">P-DEFAULT TRANSACTIONS                            </v>
      </c>
      <c r="D56" t="s">
        <v>731</v>
      </c>
      <c r="E56" t="s">
        <v>580</v>
      </c>
      <c r="F56" s="1"/>
      <c r="G56">
        <v>0</v>
      </c>
      <c r="H56" s="2"/>
      <c r="I56" s="2"/>
      <c r="J56" s="2"/>
      <c r="K56" s="2"/>
      <c r="M56">
        <v>0</v>
      </c>
      <c r="N56">
        <v>0</v>
      </c>
      <c r="O56">
        <v>0</v>
      </c>
      <c r="P56">
        <v>0</v>
      </c>
      <c r="R56">
        <v>0</v>
      </c>
      <c r="S56">
        <v>31</v>
      </c>
      <c r="T56">
        <v>3131</v>
      </c>
      <c r="U56">
        <v>8100040</v>
      </c>
      <c r="V56" s="1">
        <v>0</v>
      </c>
      <c r="W56" s="1"/>
      <c r="X56" s="1"/>
      <c r="Y56" s="1"/>
      <c r="Z56" s="1"/>
      <c r="AA56">
        <v>0</v>
      </c>
      <c r="AB56">
        <v>0</v>
      </c>
      <c r="AC56">
        <v>0</v>
      </c>
      <c r="AD56">
        <v>0</v>
      </c>
      <c r="AE56">
        <v>0</v>
      </c>
      <c r="AF56">
        <v>0</v>
      </c>
      <c r="AG56">
        <v>0</v>
      </c>
      <c r="AH56">
        <v>0</v>
      </c>
    </row>
    <row r="57" spans="1:34" ht="57.6" x14ac:dyDescent="0.3">
      <c r="A57" t="s">
        <v>608</v>
      </c>
      <c r="B57" t="str">
        <f t="shared" si="0"/>
        <v>ZZZ</v>
      </c>
      <c r="C57" s="3" t="str">
        <f>VLOOKUP(B57,[2]Project!$A$2:$B$100,2,)</f>
        <v xml:space="preserve">P-DEFAULT TRANSACTIONS                            </v>
      </c>
      <c r="D57" t="s">
        <v>732</v>
      </c>
      <c r="E57" t="s">
        <v>581</v>
      </c>
      <c r="F57" s="1"/>
      <c r="G57">
        <v>0</v>
      </c>
      <c r="H57" s="2"/>
      <c r="I57" s="2"/>
      <c r="J57" s="2"/>
      <c r="K57" s="2"/>
      <c r="M57">
        <v>0</v>
      </c>
      <c r="N57">
        <v>0</v>
      </c>
      <c r="O57">
        <v>0</v>
      </c>
      <c r="P57">
        <v>0</v>
      </c>
      <c r="R57">
        <v>0</v>
      </c>
      <c r="S57">
        <v>31</v>
      </c>
      <c r="T57">
        <v>3131</v>
      </c>
      <c r="U57">
        <v>8100050</v>
      </c>
      <c r="V57" s="1">
        <v>0</v>
      </c>
      <c r="W57" s="1"/>
      <c r="X57" s="1"/>
      <c r="Y57" s="1"/>
      <c r="Z57" s="1"/>
      <c r="AA57">
        <v>0</v>
      </c>
      <c r="AB57">
        <v>0</v>
      </c>
      <c r="AC57">
        <v>0</v>
      </c>
      <c r="AD57">
        <v>0</v>
      </c>
      <c r="AE57">
        <v>0</v>
      </c>
      <c r="AF57">
        <v>0</v>
      </c>
      <c r="AG57">
        <v>0</v>
      </c>
      <c r="AH57">
        <v>0</v>
      </c>
    </row>
    <row r="58" spans="1:34" ht="57.6" x14ac:dyDescent="0.3">
      <c r="A58" t="s">
        <v>608</v>
      </c>
      <c r="B58" t="str">
        <f t="shared" si="0"/>
        <v>ZZZ</v>
      </c>
      <c r="C58" s="3" t="str">
        <f>VLOOKUP(B58,[2]Project!$A$2:$B$100,2,)</f>
        <v xml:space="preserve">P-DEFAULT TRANSACTIONS                            </v>
      </c>
      <c r="D58" t="s">
        <v>733</v>
      </c>
      <c r="E58" t="s">
        <v>582</v>
      </c>
      <c r="F58" s="1"/>
      <c r="G58">
        <v>0</v>
      </c>
      <c r="H58" s="2"/>
      <c r="I58" s="2"/>
      <c r="J58" s="2"/>
      <c r="K58" s="2"/>
      <c r="M58">
        <v>0</v>
      </c>
      <c r="N58">
        <v>0</v>
      </c>
      <c r="O58">
        <v>0</v>
      </c>
      <c r="P58">
        <v>0</v>
      </c>
      <c r="R58">
        <v>0</v>
      </c>
      <c r="S58">
        <v>31</v>
      </c>
      <c r="T58">
        <v>3131</v>
      </c>
      <c r="U58">
        <v>8100060</v>
      </c>
      <c r="V58" s="1">
        <v>0</v>
      </c>
      <c r="W58" s="1"/>
      <c r="X58" s="1"/>
      <c r="Y58" s="1"/>
      <c r="Z58" s="1"/>
      <c r="AA58">
        <v>0</v>
      </c>
      <c r="AB58">
        <v>0</v>
      </c>
      <c r="AC58">
        <v>0</v>
      </c>
      <c r="AD58">
        <v>0</v>
      </c>
      <c r="AE58">
        <v>0</v>
      </c>
      <c r="AF58">
        <v>0</v>
      </c>
      <c r="AG58">
        <v>0</v>
      </c>
      <c r="AH58">
        <v>0</v>
      </c>
    </row>
    <row r="59" spans="1:34" ht="57.6" x14ac:dyDescent="0.3">
      <c r="A59" t="s">
        <v>608</v>
      </c>
      <c r="B59" t="str">
        <f t="shared" si="0"/>
        <v>ZZZ</v>
      </c>
      <c r="C59" s="3" t="str">
        <f>VLOOKUP(B59,[2]Project!$A$2:$B$100,2,)</f>
        <v xml:space="preserve">P-DEFAULT TRANSACTIONS                            </v>
      </c>
      <c r="D59" t="s">
        <v>744</v>
      </c>
      <c r="E59" t="s">
        <v>577</v>
      </c>
      <c r="F59" s="1"/>
      <c r="G59">
        <v>0</v>
      </c>
      <c r="H59" s="2"/>
      <c r="I59" s="2"/>
      <c r="J59" s="2"/>
      <c r="K59" s="2"/>
      <c r="M59">
        <v>0</v>
      </c>
      <c r="N59">
        <v>0</v>
      </c>
      <c r="O59">
        <v>0</v>
      </c>
      <c r="P59">
        <v>0</v>
      </c>
      <c r="R59">
        <v>0</v>
      </c>
      <c r="S59">
        <v>31</v>
      </c>
      <c r="T59">
        <v>3132</v>
      </c>
      <c r="U59">
        <v>8100010</v>
      </c>
      <c r="V59" s="1">
        <v>0</v>
      </c>
      <c r="W59" s="1"/>
      <c r="X59" s="1"/>
      <c r="Y59" s="1"/>
      <c r="Z59" s="1"/>
      <c r="AA59">
        <v>0</v>
      </c>
      <c r="AB59">
        <v>0</v>
      </c>
      <c r="AC59">
        <v>0</v>
      </c>
      <c r="AD59">
        <v>0</v>
      </c>
      <c r="AE59">
        <v>0</v>
      </c>
      <c r="AF59">
        <v>0</v>
      </c>
      <c r="AG59">
        <v>0</v>
      </c>
      <c r="AH59">
        <v>0</v>
      </c>
    </row>
    <row r="60" spans="1:34" ht="57.6" x14ac:dyDescent="0.3">
      <c r="A60" t="s">
        <v>608</v>
      </c>
      <c r="B60" t="str">
        <f t="shared" si="0"/>
        <v>ZZZ</v>
      </c>
      <c r="C60" s="3" t="str">
        <f>VLOOKUP(B60,[2]Project!$A$2:$B$100,2,)</f>
        <v xml:space="preserve">P-DEFAULT TRANSACTIONS                            </v>
      </c>
      <c r="D60" t="s">
        <v>745</v>
      </c>
      <c r="E60" t="s">
        <v>578</v>
      </c>
      <c r="F60" s="1"/>
      <c r="G60">
        <v>0</v>
      </c>
      <c r="H60" s="2"/>
      <c r="I60" s="2"/>
      <c r="J60" s="2"/>
      <c r="K60" s="2"/>
      <c r="M60">
        <v>0</v>
      </c>
      <c r="N60">
        <v>0</v>
      </c>
      <c r="O60">
        <v>0</v>
      </c>
      <c r="P60">
        <v>0</v>
      </c>
      <c r="R60">
        <v>0</v>
      </c>
      <c r="S60">
        <v>31</v>
      </c>
      <c r="T60">
        <v>3132</v>
      </c>
      <c r="U60">
        <v>8100020</v>
      </c>
      <c r="V60" s="1">
        <v>0</v>
      </c>
      <c r="W60" s="1"/>
      <c r="X60" s="1"/>
      <c r="Y60" s="1"/>
      <c r="Z60" s="1"/>
      <c r="AA60">
        <v>0</v>
      </c>
      <c r="AB60">
        <v>0</v>
      </c>
      <c r="AC60">
        <v>0</v>
      </c>
      <c r="AD60">
        <v>0</v>
      </c>
      <c r="AE60">
        <v>0</v>
      </c>
      <c r="AF60">
        <v>0</v>
      </c>
      <c r="AG60">
        <v>0</v>
      </c>
      <c r="AH60">
        <v>0</v>
      </c>
    </row>
    <row r="61" spans="1:34" ht="57.6" x14ac:dyDescent="0.3">
      <c r="A61" t="s">
        <v>608</v>
      </c>
      <c r="B61" t="str">
        <f t="shared" si="0"/>
        <v>ZZZ</v>
      </c>
      <c r="C61" s="3" t="str">
        <f>VLOOKUP(B61,[2]Project!$A$2:$B$100,2,)</f>
        <v xml:space="preserve">P-DEFAULT TRANSACTIONS                            </v>
      </c>
      <c r="D61" t="s">
        <v>746</v>
      </c>
      <c r="E61" t="s">
        <v>579</v>
      </c>
      <c r="F61" s="1"/>
      <c r="G61">
        <v>0</v>
      </c>
      <c r="H61" s="2"/>
      <c r="I61" s="2"/>
      <c r="J61" s="2"/>
      <c r="K61" s="2"/>
      <c r="M61">
        <v>0</v>
      </c>
      <c r="N61">
        <v>0</v>
      </c>
      <c r="O61">
        <v>0</v>
      </c>
      <c r="P61">
        <v>0</v>
      </c>
      <c r="R61">
        <v>0</v>
      </c>
      <c r="S61">
        <v>31</v>
      </c>
      <c r="T61">
        <v>3132</v>
      </c>
      <c r="U61">
        <v>8100030</v>
      </c>
      <c r="V61" s="1">
        <v>0</v>
      </c>
      <c r="W61" s="1"/>
      <c r="X61" s="1"/>
      <c r="Y61" s="1"/>
      <c r="Z61" s="1"/>
      <c r="AA61">
        <v>0</v>
      </c>
      <c r="AB61">
        <v>0</v>
      </c>
      <c r="AC61">
        <v>0</v>
      </c>
      <c r="AD61">
        <v>0</v>
      </c>
      <c r="AE61">
        <v>0</v>
      </c>
      <c r="AF61">
        <v>0</v>
      </c>
      <c r="AG61">
        <v>0</v>
      </c>
      <c r="AH61">
        <v>0</v>
      </c>
    </row>
    <row r="62" spans="1:34" ht="57.6" x14ac:dyDescent="0.3">
      <c r="A62" t="s">
        <v>608</v>
      </c>
      <c r="B62" t="str">
        <f t="shared" si="0"/>
        <v>ZZZ</v>
      </c>
      <c r="C62" s="3" t="str">
        <f>VLOOKUP(B62,[2]Project!$A$2:$B$100,2,)</f>
        <v xml:space="preserve">P-DEFAULT TRANSACTIONS                            </v>
      </c>
      <c r="D62" t="s">
        <v>747</v>
      </c>
      <c r="E62" t="s">
        <v>580</v>
      </c>
      <c r="F62" s="1"/>
      <c r="G62">
        <v>0</v>
      </c>
      <c r="H62" s="2"/>
      <c r="I62" s="2"/>
      <c r="J62" s="2"/>
      <c r="K62" s="2"/>
      <c r="M62">
        <v>0</v>
      </c>
      <c r="N62">
        <v>0</v>
      </c>
      <c r="O62">
        <v>0</v>
      </c>
      <c r="P62">
        <v>0</v>
      </c>
      <c r="R62">
        <v>0</v>
      </c>
      <c r="S62">
        <v>31</v>
      </c>
      <c r="T62">
        <v>3132</v>
      </c>
      <c r="U62">
        <v>8100040</v>
      </c>
      <c r="V62" s="1">
        <v>0</v>
      </c>
      <c r="W62" s="1"/>
      <c r="X62" s="1"/>
      <c r="Y62" s="1"/>
      <c r="Z62" s="1"/>
      <c r="AA62">
        <v>0</v>
      </c>
      <c r="AB62">
        <v>0</v>
      </c>
      <c r="AC62">
        <v>0</v>
      </c>
      <c r="AD62">
        <v>0</v>
      </c>
      <c r="AE62">
        <v>0</v>
      </c>
      <c r="AF62">
        <v>0</v>
      </c>
      <c r="AG62">
        <v>0</v>
      </c>
      <c r="AH62">
        <v>0</v>
      </c>
    </row>
    <row r="63" spans="1:34" ht="57.6" x14ac:dyDescent="0.3">
      <c r="A63" t="s">
        <v>608</v>
      </c>
      <c r="B63" t="str">
        <f t="shared" si="0"/>
        <v>ZZZ</v>
      </c>
      <c r="C63" s="3" t="str">
        <f>VLOOKUP(B63,[2]Project!$A$2:$B$100,2,)</f>
        <v xml:space="preserve">P-DEFAULT TRANSACTIONS                            </v>
      </c>
      <c r="D63" t="s">
        <v>748</v>
      </c>
      <c r="E63" t="s">
        <v>581</v>
      </c>
      <c r="F63" s="1"/>
      <c r="G63">
        <v>0</v>
      </c>
      <c r="H63" s="2"/>
      <c r="I63" s="2"/>
      <c r="J63" s="2"/>
      <c r="K63" s="2"/>
      <c r="M63">
        <v>0</v>
      </c>
      <c r="N63">
        <v>0</v>
      </c>
      <c r="O63">
        <v>0</v>
      </c>
      <c r="P63">
        <v>0</v>
      </c>
      <c r="R63">
        <v>0</v>
      </c>
      <c r="S63">
        <v>31</v>
      </c>
      <c r="T63">
        <v>3132</v>
      </c>
      <c r="U63">
        <v>8100050</v>
      </c>
      <c r="V63" s="1">
        <v>0</v>
      </c>
      <c r="W63" s="1"/>
      <c r="X63" s="1"/>
      <c r="Y63" s="1"/>
      <c r="Z63" s="1"/>
      <c r="AA63">
        <v>0</v>
      </c>
      <c r="AB63">
        <v>0</v>
      </c>
      <c r="AC63">
        <v>0</v>
      </c>
      <c r="AD63">
        <v>0</v>
      </c>
      <c r="AE63">
        <v>0</v>
      </c>
      <c r="AF63">
        <v>0</v>
      </c>
      <c r="AG63">
        <v>0</v>
      </c>
      <c r="AH63">
        <v>0</v>
      </c>
    </row>
    <row r="64" spans="1:34" ht="57.6" x14ac:dyDescent="0.3">
      <c r="A64" t="s">
        <v>608</v>
      </c>
      <c r="B64" t="str">
        <f t="shared" si="0"/>
        <v>ZZZ</v>
      </c>
      <c r="C64" s="3" t="str">
        <f>VLOOKUP(B64,[2]Project!$A$2:$B$100,2,)</f>
        <v xml:space="preserve">P-DEFAULT TRANSACTIONS                            </v>
      </c>
      <c r="D64" t="s">
        <v>749</v>
      </c>
      <c r="E64" t="s">
        <v>582</v>
      </c>
      <c r="F64" s="1"/>
      <c r="G64">
        <v>0</v>
      </c>
      <c r="H64" s="2"/>
      <c r="I64" s="2"/>
      <c r="J64" s="2"/>
      <c r="K64" s="2"/>
      <c r="M64">
        <v>0</v>
      </c>
      <c r="N64">
        <v>0</v>
      </c>
      <c r="O64">
        <v>0</v>
      </c>
      <c r="P64">
        <v>0</v>
      </c>
      <c r="R64">
        <v>0</v>
      </c>
      <c r="S64">
        <v>31</v>
      </c>
      <c r="T64">
        <v>3132</v>
      </c>
      <c r="U64">
        <v>8100060</v>
      </c>
      <c r="V64" s="1">
        <v>0</v>
      </c>
      <c r="W64" s="1"/>
      <c r="X64" s="1"/>
      <c r="Y64" s="1"/>
      <c r="Z64" s="1"/>
      <c r="AA64">
        <v>0</v>
      </c>
      <c r="AB64">
        <v>0</v>
      </c>
      <c r="AC64">
        <v>0</v>
      </c>
      <c r="AD64">
        <v>0</v>
      </c>
      <c r="AE64">
        <v>0</v>
      </c>
      <c r="AF64">
        <v>0</v>
      </c>
      <c r="AG64">
        <v>0</v>
      </c>
      <c r="AH64">
        <v>0</v>
      </c>
    </row>
    <row r="65" spans="1:34" ht="57.6" x14ac:dyDescent="0.3">
      <c r="A65" t="s">
        <v>608</v>
      </c>
      <c r="B65" t="str">
        <f t="shared" si="0"/>
        <v>ZZZ</v>
      </c>
      <c r="C65" s="3" t="str">
        <f>VLOOKUP(B65,[2]Project!$A$2:$B$100,2,)</f>
        <v xml:space="preserve">P-DEFAULT TRANSACTIONS                            </v>
      </c>
      <c r="D65" t="s">
        <v>758</v>
      </c>
      <c r="E65" t="s">
        <v>577</v>
      </c>
      <c r="F65" s="1"/>
      <c r="G65">
        <v>0</v>
      </c>
      <c r="H65" s="2"/>
      <c r="I65" s="2"/>
      <c r="J65" s="2"/>
      <c r="K65" s="2"/>
      <c r="M65">
        <v>0</v>
      </c>
      <c r="N65">
        <v>0</v>
      </c>
      <c r="O65">
        <v>0</v>
      </c>
      <c r="P65">
        <v>0</v>
      </c>
      <c r="R65">
        <v>0</v>
      </c>
      <c r="S65">
        <v>31</v>
      </c>
      <c r="T65">
        <v>3133</v>
      </c>
      <c r="U65">
        <v>8100010</v>
      </c>
      <c r="V65" s="1">
        <v>0</v>
      </c>
      <c r="W65" s="1"/>
      <c r="X65" s="1"/>
      <c r="Y65" s="1"/>
      <c r="Z65" s="1"/>
      <c r="AA65">
        <v>0</v>
      </c>
      <c r="AB65">
        <v>0</v>
      </c>
      <c r="AC65">
        <v>0</v>
      </c>
      <c r="AD65">
        <v>0</v>
      </c>
      <c r="AE65">
        <v>0</v>
      </c>
      <c r="AF65">
        <v>0</v>
      </c>
      <c r="AG65">
        <v>0</v>
      </c>
      <c r="AH65">
        <v>0</v>
      </c>
    </row>
    <row r="66" spans="1:34" ht="57.6" x14ac:dyDescent="0.3">
      <c r="A66" t="s">
        <v>608</v>
      </c>
      <c r="B66" t="str">
        <f t="shared" ref="B66:B129" si="1">MID(D66,14,3)</f>
        <v>ZZZ</v>
      </c>
      <c r="C66" s="3" t="str">
        <f>VLOOKUP(B66,[2]Project!$A$2:$B$100,2,)</f>
        <v xml:space="preserve">P-DEFAULT TRANSACTIONS                            </v>
      </c>
      <c r="D66" t="s">
        <v>759</v>
      </c>
      <c r="E66" t="s">
        <v>578</v>
      </c>
      <c r="F66" s="1"/>
      <c r="G66">
        <v>0</v>
      </c>
      <c r="H66" s="2"/>
      <c r="I66" s="2"/>
      <c r="J66" s="2"/>
      <c r="K66" s="2"/>
      <c r="M66">
        <v>0</v>
      </c>
      <c r="N66">
        <v>0</v>
      </c>
      <c r="O66">
        <v>0</v>
      </c>
      <c r="P66">
        <v>0</v>
      </c>
      <c r="R66">
        <v>0</v>
      </c>
      <c r="S66">
        <v>31</v>
      </c>
      <c r="T66">
        <v>3133</v>
      </c>
      <c r="U66">
        <v>8100020</v>
      </c>
      <c r="V66" s="1">
        <v>0</v>
      </c>
      <c r="W66" s="1"/>
      <c r="X66" s="1"/>
      <c r="Y66" s="1"/>
      <c r="Z66" s="1"/>
      <c r="AA66">
        <v>0</v>
      </c>
      <c r="AB66">
        <v>0</v>
      </c>
      <c r="AC66">
        <v>0</v>
      </c>
      <c r="AD66">
        <v>0</v>
      </c>
      <c r="AE66">
        <v>0</v>
      </c>
      <c r="AF66">
        <v>0</v>
      </c>
      <c r="AG66">
        <v>0</v>
      </c>
      <c r="AH66">
        <v>0</v>
      </c>
    </row>
    <row r="67" spans="1:34" ht="57.6" x14ac:dyDescent="0.3">
      <c r="A67" t="s">
        <v>608</v>
      </c>
      <c r="B67" t="str">
        <f t="shared" si="1"/>
        <v>ZZZ</v>
      </c>
      <c r="C67" s="3" t="str">
        <f>VLOOKUP(B67,[2]Project!$A$2:$B$100,2,)</f>
        <v xml:space="preserve">P-DEFAULT TRANSACTIONS                            </v>
      </c>
      <c r="D67" t="s">
        <v>760</v>
      </c>
      <c r="E67" t="s">
        <v>579</v>
      </c>
      <c r="F67" s="1"/>
      <c r="G67">
        <v>0</v>
      </c>
      <c r="H67" s="2"/>
      <c r="I67" s="2"/>
      <c r="J67" s="2"/>
      <c r="K67" s="2"/>
      <c r="M67">
        <v>0</v>
      </c>
      <c r="N67">
        <v>0</v>
      </c>
      <c r="O67">
        <v>0</v>
      </c>
      <c r="P67">
        <v>0</v>
      </c>
      <c r="R67">
        <v>0</v>
      </c>
      <c r="S67">
        <v>31</v>
      </c>
      <c r="T67">
        <v>3133</v>
      </c>
      <c r="U67">
        <v>8100030</v>
      </c>
      <c r="V67" s="1">
        <v>0</v>
      </c>
      <c r="W67" s="1"/>
      <c r="X67" s="1"/>
      <c r="Y67" s="1"/>
      <c r="Z67" s="1"/>
      <c r="AA67">
        <v>0</v>
      </c>
      <c r="AB67">
        <v>0</v>
      </c>
      <c r="AC67">
        <v>0</v>
      </c>
      <c r="AD67">
        <v>0</v>
      </c>
      <c r="AE67">
        <v>0</v>
      </c>
      <c r="AF67">
        <v>0</v>
      </c>
      <c r="AG67">
        <v>0</v>
      </c>
      <c r="AH67">
        <v>0</v>
      </c>
    </row>
    <row r="68" spans="1:34" ht="57.6" x14ac:dyDescent="0.3">
      <c r="A68" t="s">
        <v>608</v>
      </c>
      <c r="B68" t="str">
        <f t="shared" si="1"/>
        <v>ZZZ</v>
      </c>
      <c r="C68" s="3" t="str">
        <f>VLOOKUP(B68,[2]Project!$A$2:$B$100,2,)</f>
        <v xml:space="preserve">P-DEFAULT TRANSACTIONS                            </v>
      </c>
      <c r="D68" t="s">
        <v>761</v>
      </c>
      <c r="E68" t="s">
        <v>580</v>
      </c>
      <c r="F68" s="1"/>
      <c r="G68">
        <v>0</v>
      </c>
      <c r="H68" s="2"/>
      <c r="I68" s="2"/>
      <c r="J68" s="2"/>
      <c r="K68" s="2"/>
      <c r="M68">
        <v>0</v>
      </c>
      <c r="N68">
        <v>0</v>
      </c>
      <c r="O68">
        <v>0</v>
      </c>
      <c r="P68">
        <v>0</v>
      </c>
      <c r="R68">
        <v>0</v>
      </c>
      <c r="S68">
        <v>31</v>
      </c>
      <c r="T68">
        <v>3133</v>
      </c>
      <c r="U68">
        <v>8100040</v>
      </c>
      <c r="V68" s="1">
        <v>0</v>
      </c>
      <c r="W68" s="1"/>
      <c r="X68" s="1"/>
      <c r="Y68" s="1"/>
      <c r="Z68" s="1"/>
      <c r="AA68">
        <v>0</v>
      </c>
      <c r="AB68">
        <v>0</v>
      </c>
      <c r="AC68">
        <v>0</v>
      </c>
      <c r="AD68">
        <v>0</v>
      </c>
      <c r="AE68">
        <v>0</v>
      </c>
      <c r="AF68">
        <v>0</v>
      </c>
      <c r="AG68">
        <v>0</v>
      </c>
      <c r="AH68">
        <v>0</v>
      </c>
    </row>
    <row r="69" spans="1:34" ht="57.6" x14ac:dyDescent="0.3">
      <c r="A69" t="s">
        <v>608</v>
      </c>
      <c r="B69" t="str">
        <f t="shared" si="1"/>
        <v>ZZZ</v>
      </c>
      <c r="C69" s="3" t="str">
        <f>VLOOKUP(B69,[2]Project!$A$2:$B$100,2,)</f>
        <v xml:space="preserve">P-DEFAULT TRANSACTIONS                            </v>
      </c>
      <c r="D69" t="s">
        <v>762</v>
      </c>
      <c r="E69" t="s">
        <v>581</v>
      </c>
      <c r="F69" s="1"/>
      <c r="G69">
        <v>0</v>
      </c>
      <c r="H69" s="2"/>
      <c r="I69" s="2"/>
      <c r="J69" s="2"/>
      <c r="K69" s="2"/>
      <c r="M69">
        <v>0</v>
      </c>
      <c r="N69">
        <v>0</v>
      </c>
      <c r="O69">
        <v>0</v>
      </c>
      <c r="P69">
        <v>0</v>
      </c>
      <c r="R69">
        <v>0</v>
      </c>
      <c r="S69">
        <v>31</v>
      </c>
      <c r="T69">
        <v>3133</v>
      </c>
      <c r="U69">
        <v>8100050</v>
      </c>
      <c r="V69" s="1">
        <v>0</v>
      </c>
      <c r="W69" s="1"/>
      <c r="X69" s="1"/>
      <c r="Y69" s="1"/>
      <c r="Z69" s="1"/>
      <c r="AA69">
        <v>0</v>
      </c>
      <c r="AB69">
        <v>0</v>
      </c>
      <c r="AC69">
        <v>0</v>
      </c>
      <c r="AD69">
        <v>0</v>
      </c>
      <c r="AE69">
        <v>0</v>
      </c>
      <c r="AF69">
        <v>0</v>
      </c>
      <c r="AG69">
        <v>0</v>
      </c>
      <c r="AH69">
        <v>0</v>
      </c>
    </row>
    <row r="70" spans="1:34" ht="57.6" x14ac:dyDescent="0.3">
      <c r="A70" t="s">
        <v>608</v>
      </c>
      <c r="B70" t="str">
        <f t="shared" si="1"/>
        <v>ZZZ</v>
      </c>
      <c r="C70" s="3" t="str">
        <f>VLOOKUP(B70,[2]Project!$A$2:$B$100,2,)</f>
        <v xml:space="preserve">P-DEFAULT TRANSACTIONS                            </v>
      </c>
      <c r="D70" t="s">
        <v>763</v>
      </c>
      <c r="E70" t="s">
        <v>582</v>
      </c>
      <c r="F70" s="1"/>
      <c r="G70">
        <v>0</v>
      </c>
      <c r="H70" s="2"/>
      <c r="I70" s="2"/>
      <c r="J70" s="2"/>
      <c r="K70" s="2"/>
      <c r="M70">
        <v>0</v>
      </c>
      <c r="N70">
        <v>0</v>
      </c>
      <c r="O70">
        <v>0</v>
      </c>
      <c r="P70">
        <v>0</v>
      </c>
      <c r="R70">
        <v>0</v>
      </c>
      <c r="S70">
        <v>31</v>
      </c>
      <c r="T70">
        <v>3133</v>
      </c>
      <c r="U70">
        <v>8100060</v>
      </c>
      <c r="V70" s="1">
        <v>0</v>
      </c>
      <c r="W70" s="1"/>
      <c r="X70" s="1"/>
      <c r="Y70" s="1"/>
      <c r="Z70" s="1"/>
      <c r="AA70">
        <v>0</v>
      </c>
      <c r="AB70">
        <v>0</v>
      </c>
      <c r="AC70">
        <v>0</v>
      </c>
      <c r="AD70">
        <v>0</v>
      </c>
      <c r="AE70">
        <v>0</v>
      </c>
      <c r="AF70">
        <v>0</v>
      </c>
      <c r="AG70">
        <v>0</v>
      </c>
      <c r="AH70">
        <v>0</v>
      </c>
    </row>
    <row r="71" spans="1:34" ht="57.6" x14ac:dyDescent="0.3">
      <c r="A71" t="s">
        <v>608</v>
      </c>
      <c r="B71" t="str">
        <f t="shared" si="1"/>
        <v>ZZZ</v>
      </c>
      <c r="C71" s="3" t="str">
        <f>VLOOKUP(B71,[2]Project!$A$2:$B$100,2,)</f>
        <v xml:space="preserve">P-DEFAULT TRANSACTIONS                            </v>
      </c>
      <c r="D71" t="s">
        <v>773</v>
      </c>
      <c r="E71" t="s">
        <v>577</v>
      </c>
      <c r="F71" s="1"/>
      <c r="G71">
        <v>0</v>
      </c>
      <c r="H71" s="2"/>
      <c r="I71" s="2"/>
      <c r="J71" s="2"/>
      <c r="K71" s="2"/>
      <c r="M71">
        <v>0</v>
      </c>
      <c r="N71">
        <v>0</v>
      </c>
      <c r="O71">
        <v>0</v>
      </c>
      <c r="P71">
        <v>0</v>
      </c>
      <c r="R71">
        <v>0</v>
      </c>
      <c r="S71">
        <v>31</v>
      </c>
      <c r="T71">
        <v>3134</v>
      </c>
      <c r="U71">
        <v>8100010</v>
      </c>
      <c r="V71" s="1">
        <v>0</v>
      </c>
      <c r="W71" s="1"/>
      <c r="X71" s="1"/>
      <c r="Y71" s="1"/>
      <c r="Z71" s="1"/>
      <c r="AA71">
        <v>0</v>
      </c>
      <c r="AB71">
        <v>0</v>
      </c>
      <c r="AC71">
        <v>0</v>
      </c>
      <c r="AD71">
        <v>0</v>
      </c>
      <c r="AE71">
        <v>0</v>
      </c>
      <c r="AF71">
        <v>0</v>
      </c>
      <c r="AG71">
        <v>0</v>
      </c>
      <c r="AH71">
        <v>0</v>
      </c>
    </row>
    <row r="72" spans="1:34" ht="57.6" x14ac:dyDescent="0.3">
      <c r="A72" t="s">
        <v>608</v>
      </c>
      <c r="B72" t="str">
        <f t="shared" si="1"/>
        <v>ZZZ</v>
      </c>
      <c r="C72" s="3" t="str">
        <f>VLOOKUP(B72,[2]Project!$A$2:$B$100,2,)</f>
        <v xml:space="preserve">P-DEFAULT TRANSACTIONS                            </v>
      </c>
      <c r="D72" t="s">
        <v>774</v>
      </c>
      <c r="E72" t="s">
        <v>578</v>
      </c>
      <c r="F72" s="1"/>
      <c r="G72">
        <v>0</v>
      </c>
      <c r="H72" s="2"/>
      <c r="I72" s="2"/>
      <c r="J72" s="2"/>
      <c r="K72" s="2"/>
      <c r="M72">
        <v>0</v>
      </c>
      <c r="N72">
        <v>0</v>
      </c>
      <c r="O72">
        <v>0</v>
      </c>
      <c r="P72">
        <v>0</v>
      </c>
      <c r="R72">
        <v>0</v>
      </c>
      <c r="S72">
        <v>31</v>
      </c>
      <c r="T72">
        <v>3134</v>
      </c>
      <c r="U72">
        <v>8100020</v>
      </c>
      <c r="V72" s="1">
        <v>0</v>
      </c>
      <c r="W72" s="1"/>
      <c r="X72" s="1"/>
      <c r="Y72" s="1"/>
      <c r="Z72" s="1"/>
      <c r="AA72">
        <v>0</v>
      </c>
      <c r="AB72">
        <v>0</v>
      </c>
      <c r="AC72">
        <v>0</v>
      </c>
      <c r="AD72">
        <v>0</v>
      </c>
      <c r="AE72">
        <v>0</v>
      </c>
      <c r="AF72">
        <v>0</v>
      </c>
      <c r="AG72">
        <v>0</v>
      </c>
      <c r="AH72">
        <v>0</v>
      </c>
    </row>
    <row r="73" spans="1:34" ht="57.6" x14ac:dyDescent="0.3">
      <c r="A73" t="s">
        <v>608</v>
      </c>
      <c r="B73" t="str">
        <f t="shared" si="1"/>
        <v>ZZZ</v>
      </c>
      <c r="C73" s="3" t="str">
        <f>VLOOKUP(B73,[2]Project!$A$2:$B$100,2,)</f>
        <v xml:space="preserve">P-DEFAULT TRANSACTIONS                            </v>
      </c>
      <c r="D73" t="s">
        <v>775</v>
      </c>
      <c r="E73" t="s">
        <v>579</v>
      </c>
      <c r="F73" s="1"/>
      <c r="G73">
        <v>0</v>
      </c>
      <c r="H73" s="2"/>
      <c r="I73" s="2"/>
      <c r="J73" s="2"/>
      <c r="K73" s="2"/>
      <c r="M73">
        <v>0</v>
      </c>
      <c r="N73">
        <v>0</v>
      </c>
      <c r="O73">
        <v>0</v>
      </c>
      <c r="P73">
        <v>0</v>
      </c>
      <c r="R73">
        <v>0</v>
      </c>
      <c r="S73">
        <v>31</v>
      </c>
      <c r="T73">
        <v>3134</v>
      </c>
      <c r="U73">
        <v>8100030</v>
      </c>
      <c r="V73" s="1">
        <v>0</v>
      </c>
      <c r="W73" s="1"/>
      <c r="X73" s="1"/>
      <c r="Y73" s="1"/>
      <c r="Z73" s="1"/>
      <c r="AA73">
        <v>0</v>
      </c>
      <c r="AB73">
        <v>0</v>
      </c>
      <c r="AC73">
        <v>0</v>
      </c>
      <c r="AD73">
        <v>0</v>
      </c>
      <c r="AE73">
        <v>0</v>
      </c>
      <c r="AF73">
        <v>0</v>
      </c>
      <c r="AG73">
        <v>0</v>
      </c>
      <c r="AH73">
        <v>0</v>
      </c>
    </row>
    <row r="74" spans="1:34" ht="57.6" x14ac:dyDescent="0.3">
      <c r="A74" t="s">
        <v>608</v>
      </c>
      <c r="B74" t="str">
        <f t="shared" si="1"/>
        <v>ZZZ</v>
      </c>
      <c r="C74" s="3" t="str">
        <f>VLOOKUP(B74,[2]Project!$A$2:$B$100,2,)</f>
        <v xml:space="preserve">P-DEFAULT TRANSACTIONS                            </v>
      </c>
      <c r="D74" t="s">
        <v>776</v>
      </c>
      <c r="E74" t="s">
        <v>580</v>
      </c>
      <c r="F74" s="1"/>
      <c r="G74">
        <v>0</v>
      </c>
      <c r="H74" s="2"/>
      <c r="I74" s="2"/>
      <c r="J74" s="2"/>
      <c r="K74" s="2"/>
      <c r="M74">
        <v>0</v>
      </c>
      <c r="N74">
        <v>0</v>
      </c>
      <c r="O74">
        <v>0</v>
      </c>
      <c r="P74">
        <v>0</v>
      </c>
      <c r="R74">
        <v>0</v>
      </c>
      <c r="S74">
        <v>31</v>
      </c>
      <c r="T74">
        <v>3134</v>
      </c>
      <c r="U74">
        <v>8100040</v>
      </c>
      <c r="V74" s="1">
        <v>0</v>
      </c>
      <c r="W74" s="1"/>
      <c r="X74" s="1"/>
      <c r="Y74" s="1"/>
      <c r="Z74" s="1"/>
      <c r="AA74">
        <v>0</v>
      </c>
      <c r="AB74">
        <v>0</v>
      </c>
      <c r="AC74">
        <v>0</v>
      </c>
      <c r="AD74">
        <v>0</v>
      </c>
      <c r="AE74">
        <v>0</v>
      </c>
      <c r="AF74">
        <v>0</v>
      </c>
      <c r="AG74">
        <v>0</v>
      </c>
      <c r="AH74">
        <v>0</v>
      </c>
    </row>
    <row r="75" spans="1:34" ht="57.6" x14ac:dyDescent="0.3">
      <c r="A75" t="s">
        <v>608</v>
      </c>
      <c r="B75" t="str">
        <f t="shared" si="1"/>
        <v>ZZZ</v>
      </c>
      <c r="C75" s="3" t="str">
        <f>VLOOKUP(B75,[2]Project!$A$2:$B$100,2,)</f>
        <v xml:space="preserve">P-DEFAULT TRANSACTIONS                            </v>
      </c>
      <c r="D75" t="s">
        <v>777</v>
      </c>
      <c r="E75" t="s">
        <v>581</v>
      </c>
      <c r="F75" s="1"/>
      <c r="G75">
        <v>0</v>
      </c>
      <c r="H75" s="2"/>
      <c r="I75" s="2"/>
      <c r="J75" s="2"/>
      <c r="K75" s="2"/>
      <c r="M75">
        <v>0</v>
      </c>
      <c r="N75">
        <v>0</v>
      </c>
      <c r="O75">
        <v>0</v>
      </c>
      <c r="P75">
        <v>0</v>
      </c>
      <c r="R75">
        <v>0</v>
      </c>
      <c r="S75">
        <v>31</v>
      </c>
      <c r="T75">
        <v>3134</v>
      </c>
      <c r="U75">
        <v>8100050</v>
      </c>
      <c r="V75" s="1">
        <v>0</v>
      </c>
      <c r="W75" s="1"/>
      <c r="X75" s="1"/>
      <c r="Y75" s="1"/>
      <c r="Z75" s="1"/>
      <c r="AA75">
        <v>0</v>
      </c>
      <c r="AB75">
        <v>0</v>
      </c>
      <c r="AC75">
        <v>0</v>
      </c>
      <c r="AD75">
        <v>0</v>
      </c>
      <c r="AE75">
        <v>0</v>
      </c>
      <c r="AF75">
        <v>0</v>
      </c>
      <c r="AG75">
        <v>0</v>
      </c>
      <c r="AH75">
        <v>0</v>
      </c>
    </row>
    <row r="76" spans="1:34" ht="57.6" x14ac:dyDescent="0.3">
      <c r="A76" t="s">
        <v>608</v>
      </c>
      <c r="B76" t="str">
        <f t="shared" si="1"/>
        <v>ZZZ</v>
      </c>
      <c r="C76" s="3" t="str">
        <f>VLOOKUP(B76,[2]Project!$A$2:$B$100,2,)</f>
        <v xml:space="preserve">P-DEFAULT TRANSACTIONS                            </v>
      </c>
      <c r="D76" t="s">
        <v>778</v>
      </c>
      <c r="E76" t="s">
        <v>582</v>
      </c>
      <c r="F76" s="1"/>
      <c r="G76">
        <v>0</v>
      </c>
      <c r="H76" s="2"/>
      <c r="I76" s="2"/>
      <c r="J76" s="2"/>
      <c r="K76" s="2"/>
      <c r="M76">
        <v>0</v>
      </c>
      <c r="N76">
        <v>0</v>
      </c>
      <c r="O76">
        <v>0</v>
      </c>
      <c r="P76">
        <v>0</v>
      </c>
      <c r="R76">
        <v>0</v>
      </c>
      <c r="S76">
        <v>31</v>
      </c>
      <c r="T76">
        <v>3134</v>
      </c>
      <c r="U76">
        <v>8100060</v>
      </c>
      <c r="V76" s="1">
        <v>0</v>
      </c>
      <c r="W76" s="1"/>
      <c r="X76" s="1"/>
      <c r="Y76" s="1"/>
      <c r="Z76" s="1"/>
      <c r="AA76">
        <v>0</v>
      </c>
      <c r="AB76">
        <v>0</v>
      </c>
      <c r="AC76">
        <v>0</v>
      </c>
      <c r="AD76">
        <v>0</v>
      </c>
      <c r="AE76">
        <v>0</v>
      </c>
      <c r="AF76">
        <v>0</v>
      </c>
      <c r="AG76">
        <v>0</v>
      </c>
      <c r="AH76">
        <v>0</v>
      </c>
    </row>
    <row r="77" spans="1:34" ht="57.6" x14ac:dyDescent="0.3">
      <c r="A77" t="s">
        <v>608</v>
      </c>
      <c r="B77" t="str">
        <f t="shared" si="1"/>
        <v>ZZZ</v>
      </c>
      <c r="C77" s="3" t="str">
        <f>VLOOKUP(B77,[2]Project!$A$2:$B$100,2,)</f>
        <v xml:space="preserve">P-DEFAULT TRANSACTIONS                            </v>
      </c>
      <c r="D77" t="s">
        <v>788</v>
      </c>
      <c r="E77" t="s">
        <v>577</v>
      </c>
      <c r="F77" s="1"/>
      <c r="G77">
        <v>0</v>
      </c>
      <c r="H77" s="2"/>
      <c r="I77" s="2"/>
      <c r="J77" s="2"/>
      <c r="K77" s="2"/>
      <c r="M77">
        <v>0</v>
      </c>
      <c r="N77">
        <v>0</v>
      </c>
      <c r="O77">
        <v>0</v>
      </c>
      <c r="P77">
        <v>0</v>
      </c>
      <c r="R77">
        <v>0</v>
      </c>
      <c r="S77">
        <v>31</v>
      </c>
      <c r="T77">
        <v>3135</v>
      </c>
      <c r="U77">
        <v>8100010</v>
      </c>
      <c r="V77" s="1">
        <v>0</v>
      </c>
      <c r="W77" s="1"/>
      <c r="X77" s="1"/>
      <c r="Y77" s="1"/>
      <c r="Z77" s="1"/>
      <c r="AA77">
        <v>0</v>
      </c>
      <c r="AB77">
        <v>0</v>
      </c>
      <c r="AC77">
        <v>0</v>
      </c>
      <c r="AD77">
        <v>0</v>
      </c>
      <c r="AE77">
        <v>0</v>
      </c>
      <c r="AF77">
        <v>0</v>
      </c>
      <c r="AG77">
        <v>0</v>
      </c>
      <c r="AH77">
        <v>0</v>
      </c>
    </row>
    <row r="78" spans="1:34" ht="57.6" x14ac:dyDescent="0.3">
      <c r="A78" t="s">
        <v>608</v>
      </c>
      <c r="B78" t="str">
        <f t="shared" si="1"/>
        <v>ZZZ</v>
      </c>
      <c r="C78" s="3" t="str">
        <f>VLOOKUP(B78,[2]Project!$A$2:$B$100,2,)</f>
        <v xml:space="preserve">P-DEFAULT TRANSACTIONS                            </v>
      </c>
      <c r="D78" t="s">
        <v>789</v>
      </c>
      <c r="E78" t="s">
        <v>578</v>
      </c>
      <c r="F78" s="1"/>
      <c r="G78">
        <v>0</v>
      </c>
      <c r="H78" s="2"/>
      <c r="I78" s="2"/>
      <c r="J78" s="2"/>
      <c r="K78" s="2"/>
      <c r="M78">
        <v>0</v>
      </c>
      <c r="N78">
        <v>0</v>
      </c>
      <c r="O78">
        <v>0</v>
      </c>
      <c r="P78">
        <v>0</v>
      </c>
      <c r="R78">
        <v>0</v>
      </c>
      <c r="S78">
        <v>31</v>
      </c>
      <c r="T78">
        <v>3135</v>
      </c>
      <c r="U78">
        <v>8100020</v>
      </c>
      <c r="V78" s="1">
        <v>0</v>
      </c>
      <c r="W78" s="1"/>
      <c r="X78" s="1"/>
      <c r="Y78" s="1"/>
      <c r="Z78" s="1"/>
      <c r="AA78">
        <v>0</v>
      </c>
      <c r="AB78">
        <v>0</v>
      </c>
      <c r="AC78">
        <v>0</v>
      </c>
      <c r="AD78">
        <v>0</v>
      </c>
      <c r="AE78">
        <v>0</v>
      </c>
      <c r="AF78">
        <v>0</v>
      </c>
      <c r="AG78">
        <v>0</v>
      </c>
      <c r="AH78">
        <v>0</v>
      </c>
    </row>
    <row r="79" spans="1:34" ht="57.6" x14ac:dyDescent="0.3">
      <c r="A79" t="s">
        <v>608</v>
      </c>
      <c r="B79" t="str">
        <f t="shared" si="1"/>
        <v>ZZZ</v>
      </c>
      <c r="C79" s="3" t="str">
        <f>VLOOKUP(B79,[2]Project!$A$2:$B$100,2,)</f>
        <v xml:space="preserve">P-DEFAULT TRANSACTIONS                            </v>
      </c>
      <c r="D79" t="s">
        <v>790</v>
      </c>
      <c r="E79" t="s">
        <v>579</v>
      </c>
      <c r="F79" s="1"/>
      <c r="G79">
        <v>0</v>
      </c>
      <c r="H79" s="2"/>
      <c r="I79" s="2"/>
      <c r="J79" s="2"/>
      <c r="K79" s="2"/>
      <c r="M79">
        <v>0</v>
      </c>
      <c r="N79">
        <v>0</v>
      </c>
      <c r="O79">
        <v>0</v>
      </c>
      <c r="P79">
        <v>0</v>
      </c>
      <c r="R79">
        <v>0</v>
      </c>
      <c r="S79">
        <v>31</v>
      </c>
      <c r="T79">
        <v>3135</v>
      </c>
      <c r="U79">
        <v>8100030</v>
      </c>
      <c r="V79" s="1">
        <v>0</v>
      </c>
      <c r="W79" s="1"/>
      <c r="X79" s="1"/>
      <c r="Y79" s="1"/>
      <c r="Z79" s="1"/>
      <c r="AA79">
        <v>0</v>
      </c>
      <c r="AB79">
        <v>0</v>
      </c>
      <c r="AC79">
        <v>0</v>
      </c>
      <c r="AD79">
        <v>0</v>
      </c>
      <c r="AE79">
        <v>0</v>
      </c>
      <c r="AF79">
        <v>0</v>
      </c>
      <c r="AG79">
        <v>0</v>
      </c>
      <c r="AH79">
        <v>0</v>
      </c>
    </row>
    <row r="80" spans="1:34" ht="57.6" x14ac:dyDescent="0.3">
      <c r="A80" t="s">
        <v>608</v>
      </c>
      <c r="B80" t="str">
        <f t="shared" si="1"/>
        <v>ZZZ</v>
      </c>
      <c r="C80" s="3" t="str">
        <f>VLOOKUP(B80,[2]Project!$A$2:$B$100,2,)</f>
        <v xml:space="preserve">P-DEFAULT TRANSACTIONS                            </v>
      </c>
      <c r="D80" t="s">
        <v>791</v>
      </c>
      <c r="E80" t="s">
        <v>580</v>
      </c>
      <c r="F80" s="1"/>
      <c r="G80">
        <v>0</v>
      </c>
      <c r="H80" s="2"/>
      <c r="I80" s="2"/>
      <c r="J80" s="2"/>
      <c r="K80" s="2"/>
      <c r="M80">
        <v>0</v>
      </c>
      <c r="N80">
        <v>0</v>
      </c>
      <c r="O80">
        <v>0</v>
      </c>
      <c r="P80">
        <v>0</v>
      </c>
      <c r="R80">
        <v>0</v>
      </c>
      <c r="S80">
        <v>31</v>
      </c>
      <c r="T80">
        <v>3135</v>
      </c>
      <c r="U80">
        <v>8100040</v>
      </c>
      <c r="V80" s="1">
        <v>0</v>
      </c>
      <c r="W80" s="1"/>
      <c r="X80" s="1"/>
      <c r="Y80" s="1"/>
      <c r="Z80" s="1"/>
      <c r="AA80">
        <v>0</v>
      </c>
      <c r="AB80">
        <v>0</v>
      </c>
      <c r="AC80">
        <v>0</v>
      </c>
      <c r="AD80">
        <v>0</v>
      </c>
      <c r="AE80">
        <v>0</v>
      </c>
      <c r="AF80">
        <v>0</v>
      </c>
      <c r="AG80">
        <v>0</v>
      </c>
      <c r="AH80">
        <v>0</v>
      </c>
    </row>
    <row r="81" spans="1:34" ht="57.6" x14ac:dyDescent="0.3">
      <c r="A81" t="s">
        <v>608</v>
      </c>
      <c r="B81" t="str">
        <f t="shared" si="1"/>
        <v>ZZZ</v>
      </c>
      <c r="C81" s="3" t="str">
        <f>VLOOKUP(B81,[2]Project!$A$2:$B$100,2,)</f>
        <v xml:space="preserve">P-DEFAULT TRANSACTIONS                            </v>
      </c>
      <c r="D81" t="s">
        <v>792</v>
      </c>
      <c r="E81" t="s">
        <v>581</v>
      </c>
      <c r="F81" s="1"/>
      <c r="G81">
        <v>0</v>
      </c>
      <c r="H81" s="2"/>
      <c r="I81" s="2"/>
      <c r="J81" s="2"/>
      <c r="K81" s="2"/>
      <c r="M81">
        <v>0</v>
      </c>
      <c r="N81">
        <v>0</v>
      </c>
      <c r="O81">
        <v>0</v>
      </c>
      <c r="P81">
        <v>0</v>
      </c>
      <c r="R81">
        <v>0</v>
      </c>
      <c r="S81">
        <v>31</v>
      </c>
      <c r="T81">
        <v>3135</v>
      </c>
      <c r="U81">
        <v>8100050</v>
      </c>
      <c r="V81" s="1">
        <v>0</v>
      </c>
      <c r="W81" s="1"/>
      <c r="X81" s="1"/>
      <c r="Y81" s="1"/>
      <c r="Z81" s="1"/>
      <c r="AA81">
        <v>0</v>
      </c>
      <c r="AB81">
        <v>0</v>
      </c>
      <c r="AC81">
        <v>0</v>
      </c>
      <c r="AD81">
        <v>0</v>
      </c>
      <c r="AE81">
        <v>0</v>
      </c>
      <c r="AF81">
        <v>0</v>
      </c>
      <c r="AG81">
        <v>0</v>
      </c>
      <c r="AH81">
        <v>0</v>
      </c>
    </row>
    <row r="82" spans="1:34" ht="57.6" x14ac:dyDescent="0.3">
      <c r="A82" t="s">
        <v>608</v>
      </c>
      <c r="B82" t="str">
        <f t="shared" si="1"/>
        <v>ZZZ</v>
      </c>
      <c r="C82" s="3" t="str">
        <f>VLOOKUP(B82,[2]Project!$A$2:$B$100,2,)</f>
        <v xml:space="preserve">P-DEFAULT TRANSACTIONS                            </v>
      </c>
      <c r="D82" t="s">
        <v>793</v>
      </c>
      <c r="E82" t="s">
        <v>582</v>
      </c>
      <c r="F82" s="1"/>
      <c r="G82">
        <v>0</v>
      </c>
      <c r="H82" s="2"/>
      <c r="I82" s="2"/>
      <c r="J82" s="2"/>
      <c r="K82" s="2"/>
      <c r="M82">
        <v>0</v>
      </c>
      <c r="N82">
        <v>0</v>
      </c>
      <c r="O82">
        <v>0</v>
      </c>
      <c r="P82">
        <v>0</v>
      </c>
      <c r="R82">
        <v>0</v>
      </c>
      <c r="S82">
        <v>31</v>
      </c>
      <c r="T82">
        <v>3135</v>
      </c>
      <c r="U82">
        <v>8100060</v>
      </c>
      <c r="V82" s="1">
        <v>0</v>
      </c>
      <c r="W82" s="1"/>
      <c r="X82" s="1"/>
      <c r="Y82" s="1"/>
      <c r="Z82" s="1"/>
      <c r="AA82">
        <v>0</v>
      </c>
      <c r="AB82">
        <v>0</v>
      </c>
      <c r="AC82">
        <v>0</v>
      </c>
      <c r="AD82">
        <v>0</v>
      </c>
      <c r="AE82">
        <v>0</v>
      </c>
      <c r="AF82">
        <v>0</v>
      </c>
      <c r="AG82">
        <v>0</v>
      </c>
      <c r="AH82">
        <v>0</v>
      </c>
    </row>
    <row r="83" spans="1:34" ht="57.6" x14ac:dyDescent="0.3">
      <c r="A83" t="s">
        <v>608</v>
      </c>
      <c r="B83" t="str">
        <f t="shared" si="1"/>
        <v>ZZZ</v>
      </c>
      <c r="C83" s="3" t="str">
        <f>VLOOKUP(B83,[2]Project!$A$2:$B$100,2,)</f>
        <v xml:space="preserve">P-DEFAULT TRANSACTIONS                            </v>
      </c>
      <c r="D83" t="s">
        <v>805</v>
      </c>
      <c r="E83" t="s">
        <v>577</v>
      </c>
      <c r="F83" s="1"/>
      <c r="G83">
        <v>0</v>
      </c>
      <c r="H83" s="2"/>
      <c r="I83" s="2"/>
      <c r="J83" s="2"/>
      <c r="K83" s="2"/>
      <c r="M83">
        <v>0</v>
      </c>
      <c r="N83">
        <v>0</v>
      </c>
      <c r="O83">
        <v>0</v>
      </c>
      <c r="P83">
        <v>0</v>
      </c>
      <c r="R83">
        <v>0</v>
      </c>
      <c r="S83">
        <v>31</v>
      </c>
      <c r="T83">
        <v>3136</v>
      </c>
      <c r="U83">
        <v>8100010</v>
      </c>
      <c r="V83" s="1">
        <v>0</v>
      </c>
      <c r="W83" s="1"/>
      <c r="X83" s="1"/>
      <c r="Y83" s="1"/>
      <c r="Z83" s="1"/>
      <c r="AA83">
        <v>0</v>
      </c>
      <c r="AB83">
        <v>0</v>
      </c>
      <c r="AC83">
        <v>0</v>
      </c>
      <c r="AD83">
        <v>0</v>
      </c>
      <c r="AE83">
        <v>0</v>
      </c>
      <c r="AF83">
        <v>0</v>
      </c>
      <c r="AG83">
        <v>0</v>
      </c>
      <c r="AH83">
        <v>0</v>
      </c>
    </row>
    <row r="84" spans="1:34" ht="57.6" x14ac:dyDescent="0.3">
      <c r="A84" t="s">
        <v>608</v>
      </c>
      <c r="B84" t="str">
        <f t="shared" si="1"/>
        <v>ZZZ</v>
      </c>
      <c r="C84" s="3" t="str">
        <f>VLOOKUP(B84,[2]Project!$A$2:$B$100,2,)</f>
        <v xml:space="preserve">P-DEFAULT TRANSACTIONS                            </v>
      </c>
      <c r="D84" t="s">
        <v>806</v>
      </c>
      <c r="E84" t="s">
        <v>578</v>
      </c>
      <c r="F84" s="1"/>
      <c r="G84">
        <v>0</v>
      </c>
      <c r="H84" s="2"/>
      <c r="I84" s="2"/>
      <c r="J84" s="2"/>
      <c r="K84" s="2"/>
      <c r="M84">
        <v>0</v>
      </c>
      <c r="N84">
        <v>0</v>
      </c>
      <c r="O84">
        <v>0</v>
      </c>
      <c r="P84">
        <v>0</v>
      </c>
      <c r="R84">
        <v>0</v>
      </c>
      <c r="S84">
        <v>31</v>
      </c>
      <c r="T84">
        <v>3136</v>
      </c>
      <c r="U84">
        <v>8100020</v>
      </c>
      <c r="V84" s="1">
        <v>0</v>
      </c>
      <c r="W84" s="1"/>
      <c r="X84" s="1"/>
      <c r="Y84" s="1"/>
      <c r="Z84" s="1"/>
      <c r="AA84">
        <v>0</v>
      </c>
      <c r="AB84">
        <v>0</v>
      </c>
      <c r="AC84">
        <v>0</v>
      </c>
      <c r="AD84">
        <v>0</v>
      </c>
      <c r="AE84">
        <v>0</v>
      </c>
      <c r="AF84">
        <v>0</v>
      </c>
      <c r="AG84">
        <v>0</v>
      </c>
      <c r="AH84">
        <v>0</v>
      </c>
    </row>
    <row r="85" spans="1:34" ht="57.6" x14ac:dyDescent="0.3">
      <c r="A85" t="s">
        <v>608</v>
      </c>
      <c r="B85" t="str">
        <f t="shared" si="1"/>
        <v>ZZZ</v>
      </c>
      <c r="C85" s="3" t="str">
        <f>VLOOKUP(B85,[2]Project!$A$2:$B$100,2,)</f>
        <v xml:space="preserve">P-DEFAULT TRANSACTIONS                            </v>
      </c>
      <c r="D85" t="s">
        <v>807</v>
      </c>
      <c r="E85" t="s">
        <v>579</v>
      </c>
      <c r="F85" s="1"/>
      <c r="G85">
        <v>0</v>
      </c>
      <c r="H85" s="2"/>
      <c r="I85" s="2"/>
      <c r="J85" s="2"/>
      <c r="K85" s="2"/>
      <c r="M85">
        <v>0</v>
      </c>
      <c r="N85">
        <v>0</v>
      </c>
      <c r="O85">
        <v>0</v>
      </c>
      <c r="P85">
        <v>0</v>
      </c>
      <c r="R85">
        <v>0</v>
      </c>
      <c r="S85">
        <v>31</v>
      </c>
      <c r="T85">
        <v>3136</v>
      </c>
      <c r="U85">
        <v>8100030</v>
      </c>
      <c r="V85" s="1">
        <v>0</v>
      </c>
      <c r="W85" s="1"/>
      <c r="X85" s="1"/>
      <c r="Y85" s="1"/>
      <c r="Z85" s="1"/>
      <c r="AA85">
        <v>0</v>
      </c>
      <c r="AB85">
        <v>0</v>
      </c>
      <c r="AC85">
        <v>0</v>
      </c>
      <c r="AD85">
        <v>0</v>
      </c>
      <c r="AE85">
        <v>0</v>
      </c>
      <c r="AF85">
        <v>0</v>
      </c>
      <c r="AG85">
        <v>0</v>
      </c>
      <c r="AH85">
        <v>0</v>
      </c>
    </row>
    <row r="86" spans="1:34" ht="57.6" x14ac:dyDescent="0.3">
      <c r="A86" t="s">
        <v>608</v>
      </c>
      <c r="B86" t="str">
        <f t="shared" si="1"/>
        <v>ZZZ</v>
      </c>
      <c r="C86" s="3" t="str">
        <f>VLOOKUP(B86,[2]Project!$A$2:$B$100,2,)</f>
        <v xml:space="preserve">P-DEFAULT TRANSACTIONS                            </v>
      </c>
      <c r="D86" t="s">
        <v>808</v>
      </c>
      <c r="E86" t="s">
        <v>580</v>
      </c>
      <c r="F86" s="1"/>
      <c r="G86">
        <v>0</v>
      </c>
      <c r="H86" s="2"/>
      <c r="I86" s="2"/>
      <c r="J86" s="2"/>
      <c r="K86" s="2"/>
      <c r="M86">
        <v>0</v>
      </c>
      <c r="N86">
        <v>0</v>
      </c>
      <c r="O86">
        <v>0</v>
      </c>
      <c r="P86">
        <v>0</v>
      </c>
      <c r="R86">
        <v>0</v>
      </c>
      <c r="S86">
        <v>31</v>
      </c>
      <c r="T86">
        <v>3136</v>
      </c>
      <c r="U86">
        <v>8100040</v>
      </c>
      <c r="V86" s="1">
        <v>0</v>
      </c>
      <c r="W86" s="1"/>
      <c r="X86" s="1"/>
      <c r="Y86" s="1"/>
      <c r="Z86" s="1"/>
      <c r="AA86">
        <v>0</v>
      </c>
      <c r="AB86">
        <v>0</v>
      </c>
      <c r="AC86">
        <v>0</v>
      </c>
      <c r="AD86">
        <v>0</v>
      </c>
      <c r="AE86">
        <v>0</v>
      </c>
      <c r="AF86">
        <v>0</v>
      </c>
      <c r="AG86">
        <v>0</v>
      </c>
      <c r="AH86">
        <v>0</v>
      </c>
    </row>
    <row r="87" spans="1:34" ht="57.6" x14ac:dyDescent="0.3">
      <c r="A87" t="s">
        <v>608</v>
      </c>
      <c r="B87" t="str">
        <f t="shared" si="1"/>
        <v>ZZZ</v>
      </c>
      <c r="C87" s="3" t="str">
        <f>VLOOKUP(B87,[2]Project!$A$2:$B$100,2,)</f>
        <v xml:space="preserve">P-DEFAULT TRANSACTIONS                            </v>
      </c>
      <c r="D87" t="s">
        <v>809</v>
      </c>
      <c r="E87" t="s">
        <v>581</v>
      </c>
      <c r="F87" s="1"/>
      <c r="G87">
        <v>0</v>
      </c>
      <c r="H87" s="2"/>
      <c r="I87" s="2"/>
      <c r="J87" s="2"/>
      <c r="K87" s="2"/>
      <c r="M87">
        <v>0</v>
      </c>
      <c r="N87">
        <v>0</v>
      </c>
      <c r="O87">
        <v>0</v>
      </c>
      <c r="P87">
        <v>0</v>
      </c>
      <c r="R87">
        <v>0</v>
      </c>
      <c r="S87">
        <v>31</v>
      </c>
      <c r="T87">
        <v>3136</v>
      </c>
      <c r="U87">
        <v>8100050</v>
      </c>
      <c r="V87" s="1">
        <v>0</v>
      </c>
      <c r="W87" s="1"/>
      <c r="X87" s="1"/>
      <c r="Y87" s="1"/>
      <c r="Z87" s="1"/>
      <c r="AA87">
        <v>0</v>
      </c>
      <c r="AB87">
        <v>0</v>
      </c>
      <c r="AC87">
        <v>0</v>
      </c>
      <c r="AD87">
        <v>0</v>
      </c>
      <c r="AE87">
        <v>0</v>
      </c>
      <c r="AF87">
        <v>0</v>
      </c>
      <c r="AG87">
        <v>0</v>
      </c>
      <c r="AH87">
        <v>0</v>
      </c>
    </row>
    <row r="88" spans="1:34" ht="57.6" x14ac:dyDescent="0.3">
      <c r="A88" t="s">
        <v>608</v>
      </c>
      <c r="B88" t="str">
        <f t="shared" si="1"/>
        <v>ZZZ</v>
      </c>
      <c r="C88" s="3" t="str">
        <f>VLOOKUP(B88,[2]Project!$A$2:$B$100,2,)</f>
        <v xml:space="preserve">P-DEFAULT TRANSACTIONS                            </v>
      </c>
      <c r="D88" t="s">
        <v>810</v>
      </c>
      <c r="E88" t="s">
        <v>582</v>
      </c>
      <c r="F88" s="1"/>
      <c r="G88">
        <v>0</v>
      </c>
      <c r="H88" s="2"/>
      <c r="I88" s="2"/>
      <c r="J88" s="2"/>
      <c r="K88" s="2"/>
      <c r="M88">
        <v>0</v>
      </c>
      <c r="N88">
        <v>0</v>
      </c>
      <c r="O88">
        <v>0</v>
      </c>
      <c r="P88">
        <v>0</v>
      </c>
      <c r="R88">
        <v>0</v>
      </c>
      <c r="S88">
        <v>31</v>
      </c>
      <c r="T88">
        <v>3136</v>
      </c>
      <c r="U88">
        <v>8100060</v>
      </c>
      <c r="V88" s="1">
        <v>0</v>
      </c>
      <c r="W88" s="1"/>
      <c r="X88" s="1"/>
      <c r="Y88" s="1"/>
      <c r="Z88" s="1"/>
      <c r="AA88">
        <v>0</v>
      </c>
      <c r="AB88">
        <v>0</v>
      </c>
      <c r="AC88">
        <v>0</v>
      </c>
      <c r="AD88">
        <v>0</v>
      </c>
      <c r="AE88">
        <v>0</v>
      </c>
      <c r="AF88">
        <v>0</v>
      </c>
      <c r="AG88">
        <v>0</v>
      </c>
      <c r="AH88">
        <v>0</v>
      </c>
    </row>
    <row r="89" spans="1:34" ht="57.6" x14ac:dyDescent="0.3">
      <c r="A89" t="s">
        <v>608</v>
      </c>
      <c r="B89" t="str">
        <f t="shared" si="1"/>
        <v>ZZZ</v>
      </c>
      <c r="C89" s="3" t="str">
        <f>VLOOKUP(B89,[2]Project!$A$2:$B$100,2,)</f>
        <v xml:space="preserve">P-DEFAULT TRANSACTIONS                            </v>
      </c>
      <c r="D89" t="s">
        <v>819</v>
      </c>
      <c r="E89" t="s">
        <v>577</v>
      </c>
      <c r="F89" s="1"/>
      <c r="G89">
        <v>0</v>
      </c>
      <c r="H89" s="2"/>
      <c r="I89" s="2"/>
      <c r="J89" s="2"/>
      <c r="K89" s="2"/>
      <c r="M89">
        <v>0</v>
      </c>
      <c r="N89">
        <v>0</v>
      </c>
      <c r="O89">
        <v>0</v>
      </c>
      <c r="P89">
        <v>0</v>
      </c>
      <c r="R89">
        <v>0</v>
      </c>
      <c r="S89">
        <v>31</v>
      </c>
      <c r="T89">
        <v>3137</v>
      </c>
      <c r="U89">
        <v>8100010</v>
      </c>
      <c r="V89" s="1">
        <v>0</v>
      </c>
      <c r="W89" s="1"/>
      <c r="X89" s="1"/>
      <c r="Y89" s="1"/>
      <c r="Z89" s="1"/>
      <c r="AA89">
        <v>0</v>
      </c>
      <c r="AB89">
        <v>0</v>
      </c>
      <c r="AC89">
        <v>0</v>
      </c>
      <c r="AD89">
        <v>0</v>
      </c>
      <c r="AE89">
        <v>0</v>
      </c>
      <c r="AF89">
        <v>0</v>
      </c>
      <c r="AG89">
        <v>0</v>
      </c>
      <c r="AH89">
        <v>0</v>
      </c>
    </row>
    <row r="90" spans="1:34" ht="57.6" x14ac:dyDescent="0.3">
      <c r="A90" t="s">
        <v>608</v>
      </c>
      <c r="B90" t="str">
        <f t="shared" si="1"/>
        <v>ZZZ</v>
      </c>
      <c r="C90" s="3" t="str">
        <f>VLOOKUP(B90,[2]Project!$A$2:$B$100,2,)</f>
        <v xml:space="preserve">P-DEFAULT TRANSACTIONS                            </v>
      </c>
      <c r="D90" t="s">
        <v>820</v>
      </c>
      <c r="E90" t="s">
        <v>578</v>
      </c>
      <c r="F90" s="1"/>
      <c r="G90">
        <v>0</v>
      </c>
      <c r="H90" s="2"/>
      <c r="I90" s="2"/>
      <c r="J90" s="2"/>
      <c r="K90" s="2"/>
      <c r="M90">
        <v>0</v>
      </c>
      <c r="N90">
        <v>0</v>
      </c>
      <c r="O90">
        <v>0</v>
      </c>
      <c r="P90">
        <v>0</v>
      </c>
      <c r="R90">
        <v>0</v>
      </c>
      <c r="S90">
        <v>31</v>
      </c>
      <c r="T90">
        <v>3137</v>
      </c>
      <c r="U90">
        <v>8100020</v>
      </c>
      <c r="V90" s="1">
        <v>0</v>
      </c>
      <c r="W90" s="1"/>
      <c r="X90" s="1"/>
      <c r="Y90" s="1"/>
      <c r="Z90" s="1"/>
      <c r="AA90">
        <v>0</v>
      </c>
      <c r="AB90">
        <v>0</v>
      </c>
      <c r="AC90">
        <v>0</v>
      </c>
      <c r="AD90">
        <v>0</v>
      </c>
      <c r="AE90">
        <v>0</v>
      </c>
      <c r="AF90">
        <v>0</v>
      </c>
      <c r="AG90">
        <v>0</v>
      </c>
      <c r="AH90">
        <v>0</v>
      </c>
    </row>
    <row r="91" spans="1:34" ht="57.6" x14ac:dyDescent="0.3">
      <c r="A91" t="s">
        <v>608</v>
      </c>
      <c r="B91" t="str">
        <f t="shared" si="1"/>
        <v>ZZZ</v>
      </c>
      <c r="C91" s="3" t="str">
        <f>VLOOKUP(B91,[2]Project!$A$2:$B$100,2,)</f>
        <v xml:space="preserve">P-DEFAULT TRANSACTIONS                            </v>
      </c>
      <c r="D91" t="s">
        <v>821</v>
      </c>
      <c r="E91" t="s">
        <v>579</v>
      </c>
      <c r="F91" s="1"/>
      <c r="G91">
        <v>0</v>
      </c>
      <c r="H91" s="2"/>
      <c r="I91" s="2"/>
      <c r="J91" s="2"/>
      <c r="K91" s="2"/>
      <c r="M91">
        <v>0</v>
      </c>
      <c r="N91">
        <v>0</v>
      </c>
      <c r="O91">
        <v>0</v>
      </c>
      <c r="P91">
        <v>0</v>
      </c>
      <c r="R91">
        <v>0</v>
      </c>
      <c r="S91">
        <v>31</v>
      </c>
      <c r="T91">
        <v>3137</v>
      </c>
      <c r="U91">
        <v>8100030</v>
      </c>
      <c r="V91" s="1">
        <v>0</v>
      </c>
      <c r="W91" s="1"/>
      <c r="X91" s="1"/>
      <c r="Y91" s="1"/>
      <c r="Z91" s="1"/>
      <c r="AA91">
        <v>0</v>
      </c>
      <c r="AB91">
        <v>0</v>
      </c>
      <c r="AC91">
        <v>0</v>
      </c>
      <c r="AD91">
        <v>0</v>
      </c>
      <c r="AE91">
        <v>0</v>
      </c>
      <c r="AF91">
        <v>0</v>
      </c>
      <c r="AG91">
        <v>0</v>
      </c>
      <c r="AH91">
        <v>0</v>
      </c>
    </row>
    <row r="92" spans="1:34" ht="57.6" x14ac:dyDescent="0.3">
      <c r="A92" t="s">
        <v>608</v>
      </c>
      <c r="B92" t="str">
        <f t="shared" si="1"/>
        <v>ZZZ</v>
      </c>
      <c r="C92" s="3" t="str">
        <f>VLOOKUP(B92,[2]Project!$A$2:$B$100,2,)</f>
        <v xml:space="preserve">P-DEFAULT TRANSACTIONS                            </v>
      </c>
      <c r="D92" t="s">
        <v>822</v>
      </c>
      <c r="E92" t="s">
        <v>580</v>
      </c>
      <c r="F92" s="1"/>
      <c r="G92">
        <v>0</v>
      </c>
      <c r="H92" s="2"/>
      <c r="I92" s="2"/>
      <c r="J92" s="2"/>
      <c r="K92" s="2"/>
      <c r="M92">
        <v>0</v>
      </c>
      <c r="N92">
        <v>0</v>
      </c>
      <c r="O92">
        <v>0</v>
      </c>
      <c r="P92">
        <v>0</v>
      </c>
      <c r="R92">
        <v>0</v>
      </c>
      <c r="S92">
        <v>31</v>
      </c>
      <c r="T92">
        <v>3137</v>
      </c>
      <c r="U92">
        <v>8100040</v>
      </c>
      <c r="V92" s="1">
        <v>0</v>
      </c>
      <c r="W92" s="1"/>
      <c r="X92" s="1"/>
      <c r="Y92" s="1"/>
      <c r="Z92" s="1"/>
      <c r="AA92">
        <v>0</v>
      </c>
      <c r="AB92">
        <v>0</v>
      </c>
      <c r="AC92">
        <v>0</v>
      </c>
      <c r="AD92">
        <v>0</v>
      </c>
      <c r="AE92">
        <v>0</v>
      </c>
      <c r="AF92">
        <v>0</v>
      </c>
      <c r="AG92">
        <v>0</v>
      </c>
      <c r="AH92">
        <v>0</v>
      </c>
    </row>
    <row r="93" spans="1:34" ht="57.6" x14ac:dyDescent="0.3">
      <c r="A93" t="s">
        <v>608</v>
      </c>
      <c r="B93" t="str">
        <f t="shared" si="1"/>
        <v>ZZZ</v>
      </c>
      <c r="C93" s="3" t="str">
        <f>VLOOKUP(B93,[2]Project!$A$2:$B$100,2,)</f>
        <v xml:space="preserve">P-DEFAULT TRANSACTIONS                            </v>
      </c>
      <c r="D93" t="s">
        <v>823</v>
      </c>
      <c r="E93" t="s">
        <v>581</v>
      </c>
      <c r="F93" s="1"/>
      <c r="G93">
        <v>0</v>
      </c>
      <c r="H93" s="2"/>
      <c r="I93" s="2"/>
      <c r="J93" s="2"/>
      <c r="K93" s="2"/>
      <c r="M93">
        <v>0</v>
      </c>
      <c r="N93">
        <v>0</v>
      </c>
      <c r="O93">
        <v>0</v>
      </c>
      <c r="P93">
        <v>0</v>
      </c>
      <c r="R93">
        <v>0</v>
      </c>
      <c r="S93">
        <v>31</v>
      </c>
      <c r="T93">
        <v>3137</v>
      </c>
      <c r="U93">
        <v>8100050</v>
      </c>
      <c r="V93" s="1">
        <v>0</v>
      </c>
      <c r="W93" s="1"/>
      <c r="X93" s="1"/>
      <c r="Y93" s="1"/>
      <c r="Z93" s="1"/>
      <c r="AA93">
        <v>0</v>
      </c>
      <c r="AB93">
        <v>0</v>
      </c>
      <c r="AC93">
        <v>0</v>
      </c>
      <c r="AD93">
        <v>0</v>
      </c>
      <c r="AE93">
        <v>0</v>
      </c>
      <c r="AF93">
        <v>0</v>
      </c>
      <c r="AG93">
        <v>0</v>
      </c>
      <c r="AH93">
        <v>0</v>
      </c>
    </row>
    <row r="94" spans="1:34" ht="57.6" x14ac:dyDescent="0.3">
      <c r="A94" t="s">
        <v>608</v>
      </c>
      <c r="B94" t="str">
        <f t="shared" si="1"/>
        <v>ZZZ</v>
      </c>
      <c r="C94" s="3" t="str">
        <f>VLOOKUP(B94,[2]Project!$A$2:$B$100,2,)</f>
        <v xml:space="preserve">P-DEFAULT TRANSACTIONS                            </v>
      </c>
      <c r="D94" t="s">
        <v>824</v>
      </c>
      <c r="E94" t="s">
        <v>582</v>
      </c>
      <c r="F94" s="1"/>
      <c r="G94">
        <v>0</v>
      </c>
      <c r="H94" s="2"/>
      <c r="I94" s="2"/>
      <c r="J94" s="2"/>
      <c r="K94" s="2"/>
      <c r="M94">
        <v>0</v>
      </c>
      <c r="N94">
        <v>0</v>
      </c>
      <c r="O94">
        <v>0</v>
      </c>
      <c r="P94">
        <v>0</v>
      </c>
      <c r="R94">
        <v>0</v>
      </c>
      <c r="S94">
        <v>31</v>
      </c>
      <c r="T94">
        <v>3137</v>
      </c>
      <c r="U94">
        <v>8100060</v>
      </c>
      <c r="V94" s="1">
        <v>0</v>
      </c>
      <c r="W94" s="1"/>
      <c r="X94" s="1"/>
      <c r="Y94" s="1"/>
      <c r="Z94" s="1"/>
      <c r="AA94">
        <v>0</v>
      </c>
      <c r="AB94">
        <v>0</v>
      </c>
      <c r="AC94">
        <v>0</v>
      </c>
      <c r="AD94">
        <v>0</v>
      </c>
      <c r="AE94">
        <v>0</v>
      </c>
      <c r="AF94">
        <v>0</v>
      </c>
      <c r="AG94">
        <v>0</v>
      </c>
      <c r="AH94">
        <v>0</v>
      </c>
    </row>
    <row r="95" spans="1:34" ht="57.6" x14ac:dyDescent="0.3">
      <c r="A95" t="s">
        <v>608</v>
      </c>
      <c r="B95" t="str">
        <f t="shared" si="1"/>
        <v>ZZZ</v>
      </c>
      <c r="C95" s="3" t="str">
        <f>VLOOKUP(B95,[2]Project!$A$2:$B$100,2,)</f>
        <v xml:space="preserve">P-DEFAULT TRANSACTIONS                            </v>
      </c>
      <c r="D95" t="s">
        <v>835</v>
      </c>
      <c r="E95" t="s">
        <v>577</v>
      </c>
      <c r="F95" s="1"/>
      <c r="G95">
        <v>0</v>
      </c>
      <c r="H95" s="2"/>
      <c r="I95" s="2"/>
      <c r="J95" s="2"/>
      <c r="K95" s="2"/>
      <c r="M95">
        <v>0</v>
      </c>
      <c r="N95">
        <v>0</v>
      </c>
      <c r="O95">
        <v>0</v>
      </c>
      <c r="P95">
        <v>0</v>
      </c>
      <c r="R95">
        <v>0</v>
      </c>
      <c r="S95">
        <v>31</v>
      </c>
      <c r="T95">
        <v>3138</v>
      </c>
      <c r="U95">
        <v>8100010</v>
      </c>
      <c r="V95" s="1">
        <v>0</v>
      </c>
      <c r="W95" s="1"/>
      <c r="X95" s="1"/>
      <c r="Y95" s="1"/>
      <c r="Z95" s="1"/>
      <c r="AA95">
        <v>0</v>
      </c>
      <c r="AB95">
        <v>0</v>
      </c>
      <c r="AC95">
        <v>0</v>
      </c>
      <c r="AD95">
        <v>0</v>
      </c>
      <c r="AE95">
        <v>0</v>
      </c>
      <c r="AF95">
        <v>0</v>
      </c>
      <c r="AG95">
        <v>0</v>
      </c>
      <c r="AH95">
        <v>0</v>
      </c>
    </row>
    <row r="96" spans="1:34" ht="57.6" x14ac:dyDescent="0.3">
      <c r="A96" t="s">
        <v>608</v>
      </c>
      <c r="B96" t="str">
        <f t="shared" si="1"/>
        <v>ZZZ</v>
      </c>
      <c r="C96" s="3" t="str">
        <f>VLOOKUP(B96,[2]Project!$A$2:$B$100,2,)</f>
        <v xml:space="preserve">P-DEFAULT TRANSACTIONS                            </v>
      </c>
      <c r="D96" t="s">
        <v>836</v>
      </c>
      <c r="E96" t="s">
        <v>578</v>
      </c>
      <c r="F96" s="1"/>
      <c r="G96">
        <v>0</v>
      </c>
      <c r="H96" s="2"/>
      <c r="I96" s="2"/>
      <c r="J96" s="2"/>
      <c r="K96" s="2"/>
      <c r="M96">
        <v>0</v>
      </c>
      <c r="N96">
        <v>0</v>
      </c>
      <c r="O96">
        <v>0</v>
      </c>
      <c r="P96">
        <v>0</v>
      </c>
      <c r="R96">
        <v>0</v>
      </c>
      <c r="S96">
        <v>31</v>
      </c>
      <c r="T96">
        <v>3138</v>
      </c>
      <c r="U96">
        <v>8100020</v>
      </c>
      <c r="V96" s="1">
        <v>0</v>
      </c>
      <c r="W96" s="1"/>
      <c r="X96" s="1"/>
      <c r="Y96" s="1"/>
      <c r="Z96" s="1"/>
      <c r="AA96">
        <v>0</v>
      </c>
      <c r="AB96">
        <v>0</v>
      </c>
      <c r="AC96">
        <v>0</v>
      </c>
      <c r="AD96">
        <v>0</v>
      </c>
      <c r="AE96">
        <v>0</v>
      </c>
      <c r="AF96">
        <v>0</v>
      </c>
      <c r="AG96">
        <v>0</v>
      </c>
      <c r="AH96">
        <v>0</v>
      </c>
    </row>
    <row r="97" spans="1:34" ht="57.6" x14ac:dyDescent="0.3">
      <c r="A97" t="s">
        <v>608</v>
      </c>
      <c r="B97" t="str">
        <f t="shared" si="1"/>
        <v>ZZZ</v>
      </c>
      <c r="C97" s="3" t="str">
        <f>VLOOKUP(B97,[2]Project!$A$2:$B$100,2,)</f>
        <v xml:space="preserve">P-DEFAULT TRANSACTIONS                            </v>
      </c>
      <c r="D97" t="s">
        <v>837</v>
      </c>
      <c r="E97" t="s">
        <v>579</v>
      </c>
      <c r="F97" s="1"/>
      <c r="G97">
        <v>0</v>
      </c>
      <c r="H97" s="2"/>
      <c r="I97" s="2"/>
      <c r="J97" s="2"/>
      <c r="K97" s="2"/>
      <c r="M97">
        <v>0</v>
      </c>
      <c r="N97">
        <v>0</v>
      </c>
      <c r="O97">
        <v>0</v>
      </c>
      <c r="P97">
        <v>0</v>
      </c>
      <c r="R97">
        <v>0</v>
      </c>
      <c r="S97">
        <v>31</v>
      </c>
      <c r="T97">
        <v>3138</v>
      </c>
      <c r="U97">
        <v>8100030</v>
      </c>
      <c r="V97" s="1">
        <v>0</v>
      </c>
      <c r="W97" s="1"/>
      <c r="X97" s="1"/>
      <c r="Y97" s="1"/>
      <c r="Z97" s="1"/>
      <c r="AA97">
        <v>0</v>
      </c>
      <c r="AB97">
        <v>0</v>
      </c>
      <c r="AC97">
        <v>0</v>
      </c>
      <c r="AD97">
        <v>0</v>
      </c>
      <c r="AE97">
        <v>0</v>
      </c>
      <c r="AF97">
        <v>0</v>
      </c>
      <c r="AG97">
        <v>0</v>
      </c>
      <c r="AH97">
        <v>0</v>
      </c>
    </row>
    <row r="98" spans="1:34" ht="57.6" x14ac:dyDescent="0.3">
      <c r="A98" t="s">
        <v>608</v>
      </c>
      <c r="B98" t="str">
        <f t="shared" si="1"/>
        <v>ZZZ</v>
      </c>
      <c r="C98" s="3" t="str">
        <f>VLOOKUP(B98,[2]Project!$A$2:$B$100,2,)</f>
        <v xml:space="preserve">P-DEFAULT TRANSACTIONS                            </v>
      </c>
      <c r="D98" t="s">
        <v>838</v>
      </c>
      <c r="E98" t="s">
        <v>580</v>
      </c>
      <c r="F98" s="1"/>
      <c r="G98">
        <v>0</v>
      </c>
      <c r="H98" s="2"/>
      <c r="I98" s="2"/>
      <c r="J98" s="2"/>
      <c r="K98" s="2"/>
      <c r="M98">
        <v>0</v>
      </c>
      <c r="N98">
        <v>0</v>
      </c>
      <c r="O98">
        <v>0</v>
      </c>
      <c r="P98">
        <v>0</v>
      </c>
      <c r="R98">
        <v>0</v>
      </c>
      <c r="S98">
        <v>31</v>
      </c>
      <c r="T98">
        <v>3138</v>
      </c>
      <c r="U98">
        <v>8100040</v>
      </c>
      <c r="V98" s="1">
        <v>0</v>
      </c>
      <c r="W98" s="1"/>
      <c r="X98" s="1"/>
      <c r="Y98" s="1"/>
      <c r="Z98" s="1"/>
      <c r="AA98">
        <v>0</v>
      </c>
      <c r="AB98">
        <v>0</v>
      </c>
      <c r="AC98">
        <v>0</v>
      </c>
      <c r="AD98">
        <v>0</v>
      </c>
      <c r="AE98">
        <v>0</v>
      </c>
      <c r="AF98">
        <v>0</v>
      </c>
      <c r="AG98">
        <v>0</v>
      </c>
      <c r="AH98">
        <v>0</v>
      </c>
    </row>
    <row r="99" spans="1:34" ht="57.6" x14ac:dyDescent="0.3">
      <c r="A99" t="s">
        <v>608</v>
      </c>
      <c r="B99" t="str">
        <f t="shared" si="1"/>
        <v>ZZZ</v>
      </c>
      <c r="C99" s="3" t="str">
        <f>VLOOKUP(B99,[2]Project!$A$2:$B$100,2,)</f>
        <v xml:space="preserve">P-DEFAULT TRANSACTIONS                            </v>
      </c>
      <c r="D99" t="s">
        <v>839</v>
      </c>
      <c r="E99" t="s">
        <v>581</v>
      </c>
      <c r="F99" s="1"/>
      <c r="G99">
        <v>0</v>
      </c>
      <c r="H99" s="2"/>
      <c r="I99" s="2"/>
      <c r="J99" s="2"/>
      <c r="K99" s="2"/>
      <c r="M99">
        <v>0</v>
      </c>
      <c r="N99">
        <v>0</v>
      </c>
      <c r="O99">
        <v>0</v>
      </c>
      <c r="P99">
        <v>0</v>
      </c>
      <c r="R99">
        <v>0</v>
      </c>
      <c r="S99">
        <v>31</v>
      </c>
      <c r="T99">
        <v>3138</v>
      </c>
      <c r="U99">
        <v>8100050</v>
      </c>
      <c r="V99" s="1">
        <v>0</v>
      </c>
      <c r="W99" s="1"/>
      <c r="X99" s="1"/>
      <c r="Y99" s="1"/>
      <c r="Z99" s="1"/>
      <c r="AA99">
        <v>0</v>
      </c>
      <c r="AB99">
        <v>0</v>
      </c>
      <c r="AC99">
        <v>0</v>
      </c>
      <c r="AD99">
        <v>0</v>
      </c>
      <c r="AE99">
        <v>0</v>
      </c>
      <c r="AF99">
        <v>0</v>
      </c>
      <c r="AG99">
        <v>0</v>
      </c>
      <c r="AH99">
        <v>0</v>
      </c>
    </row>
    <row r="100" spans="1:34" ht="57.6" x14ac:dyDescent="0.3">
      <c r="A100" t="s">
        <v>608</v>
      </c>
      <c r="B100" t="str">
        <f t="shared" si="1"/>
        <v>ZZZ</v>
      </c>
      <c r="C100" s="3" t="str">
        <f>VLOOKUP(B100,[2]Project!$A$2:$B$100,2,)</f>
        <v xml:space="preserve">P-DEFAULT TRANSACTIONS                            </v>
      </c>
      <c r="D100" t="s">
        <v>840</v>
      </c>
      <c r="E100" t="s">
        <v>582</v>
      </c>
      <c r="F100" s="1"/>
      <c r="G100">
        <v>0</v>
      </c>
      <c r="H100" s="2"/>
      <c r="I100" s="2"/>
      <c r="J100" s="2"/>
      <c r="K100" s="2"/>
      <c r="M100">
        <v>0</v>
      </c>
      <c r="N100">
        <v>0</v>
      </c>
      <c r="O100">
        <v>0</v>
      </c>
      <c r="P100">
        <v>0</v>
      </c>
      <c r="R100">
        <v>0</v>
      </c>
      <c r="S100">
        <v>31</v>
      </c>
      <c r="T100">
        <v>3138</v>
      </c>
      <c r="U100">
        <v>8100060</v>
      </c>
      <c r="V100" s="1">
        <v>0</v>
      </c>
      <c r="W100" s="1"/>
      <c r="X100" s="1"/>
      <c r="Y100" s="1"/>
      <c r="Z100" s="1"/>
      <c r="AA100">
        <v>0</v>
      </c>
      <c r="AB100">
        <v>0</v>
      </c>
      <c r="AC100">
        <v>0</v>
      </c>
      <c r="AD100">
        <v>0</v>
      </c>
      <c r="AE100">
        <v>0</v>
      </c>
      <c r="AF100">
        <v>0</v>
      </c>
      <c r="AG100">
        <v>0</v>
      </c>
      <c r="AH100">
        <v>0</v>
      </c>
    </row>
    <row r="101" spans="1:34" ht="57.6" x14ac:dyDescent="0.3">
      <c r="A101" t="s">
        <v>608</v>
      </c>
      <c r="B101" t="str">
        <f t="shared" si="1"/>
        <v>ZZZ</v>
      </c>
      <c r="C101" s="3" t="str">
        <f>VLOOKUP(B101,[2]Project!$A$2:$B$100,2,)</f>
        <v xml:space="preserve">P-DEFAULT TRANSACTIONS                            </v>
      </c>
      <c r="D101" t="s">
        <v>849</v>
      </c>
      <c r="E101" t="s">
        <v>577</v>
      </c>
      <c r="F101" s="1"/>
      <c r="G101">
        <v>0</v>
      </c>
      <c r="H101" s="2"/>
      <c r="I101" s="2"/>
      <c r="J101" s="2"/>
      <c r="K101" s="2"/>
      <c r="M101">
        <v>0</v>
      </c>
      <c r="N101">
        <v>0</v>
      </c>
      <c r="O101">
        <v>0</v>
      </c>
      <c r="P101">
        <v>0</v>
      </c>
      <c r="R101">
        <v>0</v>
      </c>
      <c r="S101">
        <v>31</v>
      </c>
      <c r="T101">
        <v>3142</v>
      </c>
      <c r="U101">
        <v>8100010</v>
      </c>
      <c r="V101" s="1">
        <v>0</v>
      </c>
      <c r="W101" s="1"/>
      <c r="X101" s="1"/>
      <c r="Y101" s="1"/>
      <c r="Z101" s="1"/>
      <c r="AA101">
        <v>0</v>
      </c>
      <c r="AB101">
        <v>0</v>
      </c>
      <c r="AC101">
        <v>0</v>
      </c>
      <c r="AD101">
        <v>0</v>
      </c>
      <c r="AE101">
        <v>0</v>
      </c>
      <c r="AF101">
        <v>0</v>
      </c>
      <c r="AG101">
        <v>0</v>
      </c>
      <c r="AH101">
        <v>0</v>
      </c>
    </row>
    <row r="102" spans="1:34" ht="57.6" x14ac:dyDescent="0.3">
      <c r="A102" t="s">
        <v>608</v>
      </c>
      <c r="B102" t="str">
        <f t="shared" si="1"/>
        <v>ZZZ</v>
      </c>
      <c r="C102" s="3" t="str">
        <f>VLOOKUP(B102,[2]Project!$A$2:$B$100,2,)</f>
        <v xml:space="preserve">P-DEFAULT TRANSACTIONS                            </v>
      </c>
      <c r="D102" t="s">
        <v>850</v>
      </c>
      <c r="E102" t="s">
        <v>578</v>
      </c>
      <c r="F102" s="1"/>
      <c r="G102">
        <v>0</v>
      </c>
      <c r="H102" s="2"/>
      <c r="I102" s="2"/>
      <c r="J102" s="2"/>
      <c r="K102" s="2"/>
      <c r="M102">
        <v>0</v>
      </c>
      <c r="N102">
        <v>0</v>
      </c>
      <c r="O102">
        <v>0</v>
      </c>
      <c r="P102">
        <v>0</v>
      </c>
      <c r="R102">
        <v>0</v>
      </c>
      <c r="S102">
        <v>31</v>
      </c>
      <c r="T102">
        <v>3142</v>
      </c>
      <c r="U102">
        <v>8100020</v>
      </c>
      <c r="V102" s="1">
        <v>0</v>
      </c>
      <c r="W102" s="1"/>
      <c r="X102" s="1"/>
      <c r="Y102" s="1"/>
      <c r="Z102" s="1"/>
      <c r="AA102">
        <v>0</v>
      </c>
      <c r="AB102">
        <v>0</v>
      </c>
      <c r="AC102">
        <v>0</v>
      </c>
      <c r="AD102">
        <v>0</v>
      </c>
      <c r="AE102">
        <v>0</v>
      </c>
      <c r="AF102">
        <v>0</v>
      </c>
      <c r="AG102">
        <v>0</v>
      </c>
      <c r="AH102">
        <v>0</v>
      </c>
    </row>
    <row r="103" spans="1:34" ht="57.6" x14ac:dyDescent="0.3">
      <c r="A103" t="s">
        <v>608</v>
      </c>
      <c r="B103" t="str">
        <f t="shared" si="1"/>
        <v>ZZZ</v>
      </c>
      <c r="C103" s="3" t="str">
        <f>VLOOKUP(B103,[2]Project!$A$2:$B$100,2,)</f>
        <v xml:space="preserve">P-DEFAULT TRANSACTIONS                            </v>
      </c>
      <c r="D103" t="s">
        <v>851</v>
      </c>
      <c r="E103" t="s">
        <v>579</v>
      </c>
      <c r="F103" s="1"/>
      <c r="G103">
        <v>0</v>
      </c>
      <c r="H103" s="2"/>
      <c r="I103" s="2"/>
      <c r="J103" s="2"/>
      <c r="K103" s="2"/>
      <c r="M103">
        <v>0</v>
      </c>
      <c r="N103">
        <v>0</v>
      </c>
      <c r="O103">
        <v>0</v>
      </c>
      <c r="P103">
        <v>0</v>
      </c>
      <c r="R103">
        <v>0</v>
      </c>
      <c r="S103">
        <v>31</v>
      </c>
      <c r="T103">
        <v>3142</v>
      </c>
      <c r="U103">
        <v>8100030</v>
      </c>
      <c r="V103" s="1">
        <v>0</v>
      </c>
      <c r="W103" s="1"/>
      <c r="X103" s="1"/>
      <c r="Y103" s="1"/>
      <c r="Z103" s="1"/>
      <c r="AA103">
        <v>0</v>
      </c>
      <c r="AB103">
        <v>0</v>
      </c>
      <c r="AC103">
        <v>0</v>
      </c>
      <c r="AD103">
        <v>0</v>
      </c>
      <c r="AE103">
        <v>0</v>
      </c>
      <c r="AF103">
        <v>0</v>
      </c>
      <c r="AG103">
        <v>0</v>
      </c>
      <c r="AH103">
        <v>0</v>
      </c>
    </row>
    <row r="104" spans="1:34" ht="57.6" x14ac:dyDescent="0.3">
      <c r="A104" t="s">
        <v>608</v>
      </c>
      <c r="B104" t="str">
        <f t="shared" si="1"/>
        <v>ZZZ</v>
      </c>
      <c r="C104" s="3" t="str">
        <f>VLOOKUP(B104,[2]Project!$A$2:$B$100,2,)</f>
        <v xml:space="preserve">P-DEFAULT TRANSACTIONS                            </v>
      </c>
      <c r="D104" t="s">
        <v>852</v>
      </c>
      <c r="E104" t="s">
        <v>580</v>
      </c>
      <c r="F104" s="1"/>
      <c r="G104">
        <v>0</v>
      </c>
      <c r="H104" s="2"/>
      <c r="I104" s="2"/>
      <c r="J104" s="2"/>
      <c r="K104" s="2"/>
      <c r="M104">
        <v>0</v>
      </c>
      <c r="N104">
        <v>0</v>
      </c>
      <c r="O104">
        <v>0</v>
      </c>
      <c r="P104">
        <v>0</v>
      </c>
      <c r="R104">
        <v>0</v>
      </c>
      <c r="S104">
        <v>31</v>
      </c>
      <c r="T104">
        <v>3142</v>
      </c>
      <c r="U104">
        <v>8100040</v>
      </c>
      <c r="V104" s="1">
        <v>0</v>
      </c>
      <c r="W104" s="1"/>
      <c r="X104" s="1"/>
      <c r="Y104" s="1"/>
      <c r="Z104" s="1"/>
      <c r="AA104">
        <v>0</v>
      </c>
      <c r="AB104">
        <v>0</v>
      </c>
      <c r="AC104">
        <v>0</v>
      </c>
      <c r="AD104">
        <v>0</v>
      </c>
      <c r="AE104">
        <v>0</v>
      </c>
      <c r="AF104">
        <v>0</v>
      </c>
      <c r="AG104">
        <v>0</v>
      </c>
      <c r="AH104">
        <v>0</v>
      </c>
    </row>
    <row r="105" spans="1:34" ht="57.6" x14ac:dyDescent="0.3">
      <c r="A105" t="s">
        <v>608</v>
      </c>
      <c r="B105" t="str">
        <f t="shared" si="1"/>
        <v>ZZZ</v>
      </c>
      <c r="C105" s="3" t="str">
        <f>VLOOKUP(B105,[2]Project!$A$2:$B$100,2,)</f>
        <v xml:space="preserve">P-DEFAULT TRANSACTIONS                            </v>
      </c>
      <c r="D105" t="s">
        <v>853</v>
      </c>
      <c r="E105" t="s">
        <v>581</v>
      </c>
      <c r="F105" s="1"/>
      <c r="G105">
        <v>0</v>
      </c>
      <c r="H105" s="2"/>
      <c r="I105" s="2"/>
      <c r="J105" s="2"/>
      <c r="K105" s="2"/>
      <c r="M105">
        <v>0</v>
      </c>
      <c r="N105">
        <v>0</v>
      </c>
      <c r="O105">
        <v>0</v>
      </c>
      <c r="P105">
        <v>0</v>
      </c>
      <c r="R105">
        <v>0</v>
      </c>
      <c r="S105">
        <v>31</v>
      </c>
      <c r="T105">
        <v>3142</v>
      </c>
      <c r="U105">
        <v>8100050</v>
      </c>
      <c r="V105" s="1">
        <v>0</v>
      </c>
      <c r="W105" s="1"/>
      <c r="X105" s="1"/>
      <c r="Y105" s="1"/>
      <c r="Z105" s="1"/>
      <c r="AA105">
        <v>0</v>
      </c>
      <c r="AB105">
        <v>0</v>
      </c>
      <c r="AC105">
        <v>0</v>
      </c>
      <c r="AD105">
        <v>0</v>
      </c>
      <c r="AE105">
        <v>0</v>
      </c>
      <c r="AF105">
        <v>0</v>
      </c>
      <c r="AG105">
        <v>0</v>
      </c>
      <c r="AH105">
        <v>0</v>
      </c>
    </row>
    <row r="106" spans="1:34" ht="57.6" x14ac:dyDescent="0.3">
      <c r="A106" t="s">
        <v>608</v>
      </c>
      <c r="B106" t="str">
        <f t="shared" si="1"/>
        <v>ZZZ</v>
      </c>
      <c r="C106" s="3" t="str">
        <f>VLOOKUP(B106,[2]Project!$A$2:$B$100,2,)</f>
        <v xml:space="preserve">P-DEFAULT TRANSACTIONS                            </v>
      </c>
      <c r="D106" t="s">
        <v>854</v>
      </c>
      <c r="E106" t="s">
        <v>582</v>
      </c>
      <c r="F106" s="1"/>
      <c r="G106">
        <v>0</v>
      </c>
      <c r="H106" s="2"/>
      <c r="I106" s="2"/>
      <c r="J106" s="2"/>
      <c r="K106" s="2"/>
      <c r="M106">
        <v>0</v>
      </c>
      <c r="N106">
        <v>0</v>
      </c>
      <c r="O106">
        <v>0</v>
      </c>
      <c r="P106">
        <v>0</v>
      </c>
      <c r="R106">
        <v>0</v>
      </c>
      <c r="S106">
        <v>31</v>
      </c>
      <c r="T106">
        <v>3142</v>
      </c>
      <c r="U106">
        <v>8100060</v>
      </c>
      <c r="V106" s="1">
        <v>0</v>
      </c>
      <c r="W106" s="1"/>
      <c r="X106" s="1"/>
      <c r="Y106" s="1"/>
      <c r="Z106" s="1"/>
      <c r="AA106">
        <v>0</v>
      </c>
      <c r="AB106">
        <v>0</v>
      </c>
      <c r="AC106">
        <v>0</v>
      </c>
      <c r="AD106">
        <v>0</v>
      </c>
      <c r="AE106">
        <v>0</v>
      </c>
      <c r="AF106">
        <v>0</v>
      </c>
      <c r="AG106">
        <v>0</v>
      </c>
      <c r="AH106">
        <v>0</v>
      </c>
    </row>
    <row r="107" spans="1:34" ht="57.6" x14ac:dyDescent="0.3">
      <c r="A107" t="s">
        <v>608</v>
      </c>
      <c r="B107" t="str">
        <f t="shared" si="1"/>
        <v>ZZZ</v>
      </c>
      <c r="C107" s="3" t="str">
        <f>VLOOKUP(B107,[2]Project!$A$2:$B$100,2,)</f>
        <v xml:space="preserve">P-DEFAULT TRANSACTIONS                            </v>
      </c>
      <c r="D107" t="s">
        <v>879</v>
      </c>
      <c r="E107" t="s">
        <v>577</v>
      </c>
      <c r="F107" s="1"/>
      <c r="G107">
        <v>0</v>
      </c>
      <c r="H107" s="2"/>
      <c r="I107" s="2"/>
      <c r="J107" s="2"/>
      <c r="K107" s="2"/>
      <c r="M107">
        <v>0</v>
      </c>
      <c r="N107">
        <v>0</v>
      </c>
      <c r="O107">
        <v>0</v>
      </c>
      <c r="P107">
        <v>0</v>
      </c>
      <c r="R107">
        <v>0</v>
      </c>
      <c r="S107">
        <v>31</v>
      </c>
      <c r="T107">
        <v>3151</v>
      </c>
      <c r="U107">
        <v>8100010</v>
      </c>
      <c r="V107" s="1">
        <v>0</v>
      </c>
      <c r="W107" s="1"/>
      <c r="X107" s="1"/>
      <c r="Y107" s="1"/>
      <c r="Z107" s="1"/>
      <c r="AA107">
        <v>0</v>
      </c>
      <c r="AB107">
        <v>0</v>
      </c>
      <c r="AC107">
        <v>0</v>
      </c>
      <c r="AD107">
        <v>0</v>
      </c>
      <c r="AE107">
        <v>0</v>
      </c>
      <c r="AF107">
        <v>0</v>
      </c>
      <c r="AG107">
        <v>0</v>
      </c>
      <c r="AH107">
        <v>0</v>
      </c>
    </row>
    <row r="108" spans="1:34" ht="57.6" x14ac:dyDescent="0.3">
      <c r="A108" t="s">
        <v>608</v>
      </c>
      <c r="B108" t="str">
        <f t="shared" si="1"/>
        <v>ZZZ</v>
      </c>
      <c r="C108" s="3" t="str">
        <f>VLOOKUP(B108,[2]Project!$A$2:$B$100,2,)</f>
        <v xml:space="preserve">P-DEFAULT TRANSACTIONS                            </v>
      </c>
      <c r="D108" t="s">
        <v>880</v>
      </c>
      <c r="E108" t="s">
        <v>578</v>
      </c>
      <c r="F108" s="1"/>
      <c r="G108">
        <v>0</v>
      </c>
      <c r="H108" s="2"/>
      <c r="I108" s="2"/>
      <c r="J108" s="2"/>
      <c r="K108" s="2"/>
      <c r="M108">
        <v>0</v>
      </c>
      <c r="N108">
        <v>0</v>
      </c>
      <c r="O108">
        <v>0</v>
      </c>
      <c r="P108">
        <v>0</v>
      </c>
      <c r="R108">
        <v>0</v>
      </c>
      <c r="S108">
        <v>31</v>
      </c>
      <c r="T108">
        <v>3151</v>
      </c>
      <c r="U108">
        <v>8100020</v>
      </c>
      <c r="V108" s="1">
        <v>0</v>
      </c>
      <c r="W108" s="1"/>
      <c r="X108" s="1"/>
      <c r="Y108" s="1"/>
      <c r="Z108" s="1"/>
      <c r="AA108">
        <v>0</v>
      </c>
      <c r="AB108">
        <v>0</v>
      </c>
      <c r="AC108">
        <v>0</v>
      </c>
      <c r="AD108">
        <v>0</v>
      </c>
      <c r="AE108">
        <v>0</v>
      </c>
      <c r="AF108">
        <v>0</v>
      </c>
      <c r="AG108">
        <v>0</v>
      </c>
      <c r="AH108">
        <v>0</v>
      </c>
    </row>
    <row r="109" spans="1:34" ht="57.6" x14ac:dyDescent="0.3">
      <c r="A109" t="s">
        <v>608</v>
      </c>
      <c r="B109" t="str">
        <f t="shared" si="1"/>
        <v>ZZZ</v>
      </c>
      <c r="C109" s="3" t="str">
        <f>VLOOKUP(B109,[2]Project!$A$2:$B$100,2,)</f>
        <v xml:space="preserve">P-DEFAULT TRANSACTIONS                            </v>
      </c>
      <c r="D109" t="s">
        <v>881</v>
      </c>
      <c r="E109" t="s">
        <v>579</v>
      </c>
      <c r="F109" s="1"/>
      <c r="G109">
        <v>0</v>
      </c>
      <c r="H109" s="2"/>
      <c r="I109" s="2"/>
      <c r="J109" s="2"/>
      <c r="K109" s="2"/>
      <c r="M109">
        <v>0</v>
      </c>
      <c r="N109">
        <v>0</v>
      </c>
      <c r="O109">
        <v>0</v>
      </c>
      <c r="P109">
        <v>0</v>
      </c>
      <c r="R109">
        <v>0</v>
      </c>
      <c r="S109">
        <v>31</v>
      </c>
      <c r="T109">
        <v>3151</v>
      </c>
      <c r="U109">
        <v>8100030</v>
      </c>
      <c r="V109" s="1">
        <v>0</v>
      </c>
      <c r="W109" s="1"/>
      <c r="X109" s="1"/>
      <c r="Y109" s="1"/>
      <c r="Z109" s="1"/>
      <c r="AA109">
        <v>0</v>
      </c>
      <c r="AB109">
        <v>0</v>
      </c>
      <c r="AC109">
        <v>0</v>
      </c>
      <c r="AD109">
        <v>0</v>
      </c>
      <c r="AE109">
        <v>0</v>
      </c>
      <c r="AF109">
        <v>0</v>
      </c>
      <c r="AG109">
        <v>0</v>
      </c>
      <c r="AH109">
        <v>0</v>
      </c>
    </row>
    <row r="110" spans="1:34" ht="57.6" x14ac:dyDescent="0.3">
      <c r="A110" t="s">
        <v>608</v>
      </c>
      <c r="B110" t="str">
        <f t="shared" si="1"/>
        <v>ZZZ</v>
      </c>
      <c r="C110" s="3" t="str">
        <f>VLOOKUP(B110,[2]Project!$A$2:$B$100,2,)</f>
        <v xml:space="preserve">P-DEFAULT TRANSACTIONS                            </v>
      </c>
      <c r="D110" t="s">
        <v>882</v>
      </c>
      <c r="E110" t="s">
        <v>580</v>
      </c>
      <c r="F110" s="1"/>
      <c r="G110">
        <v>0</v>
      </c>
      <c r="H110" s="2"/>
      <c r="I110" s="2"/>
      <c r="J110" s="2"/>
      <c r="K110" s="2"/>
      <c r="M110">
        <v>0</v>
      </c>
      <c r="N110">
        <v>0</v>
      </c>
      <c r="O110">
        <v>0</v>
      </c>
      <c r="P110">
        <v>0</v>
      </c>
      <c r="R110">
        <v>0</v>
      </c>
      <c r="S110">
        <v>31</v>
      </c>
      <c r="T110">
        <v>3151</v>
      </c>
      <c r="U110">
        <v>8100040</v>
      </c>
      <c r="V110" s="1">
        <v>0</v>
      </c>
      <c r="W110" s="1"/>
      <c r="X110" s="1"/>
      <c r="Y110" s="1"/>
      <c r="Z110" s="1"/>
      <c r="AA110">
        <v>0</v>
      </c>
      <c r="AB110">
        <v>0</v>
      </c>
      <c r="AC110">
        <v>0</v>
      </c>
      <c r="AD110">
        <v>0</v>
      </c>
      <c r="AE110">
        <v>0</v>
      </c>
      <c r="AF110">
        <v>0</v>
      </c>
      <c r="AG110">
        <v>0</v>
      </c>
      <c r="AH110">
        <v>0</v>
      </c>
    </row>
    <row r="111" spans="1:34" ht="57.6" x14ac:dyDescent="0.3">
      <c r="A111" t="s">
        <v>608</v>
      </c>
      <c r="B111" t="str">
        <f t="shared" si="1"/>
        <v>ZZZ</v>
      </c>
      <c r="C111" s="3" t="str">
        <f>VLOOKUP(B111,[2]Project!$A$2:$B$100,2,)</f>
        <v xml:space="preserve">P-DEFAULT TRANSACTIONS                            </v>
      </c>
      <c r="D111" t="s">
        <v>883</v>
      </c>
      <c r="E111" t="s">
        <v>581</v>
      </c>
      <c r="F111" s="1"/>
      <c r="G111">
        <v>0</v>
      </c>
      <c r="H111" s="2"/>
      <c r="I111" s="2"/>
      <c r="J111" s="2"/>
      <c r="K111" s="2"/>
      <c r="M111">
        <v>0</v>
      </c>
      <c r="N111">
        <v>0</v>
      </c>
      <c r="O111">
        <v>0</v>
      </c>
      <c r="P111">
        <v>0</v>
      </c>
      <c r="R111">
        <v>0</v>
      </c>
      <c r="S111">
        <v>31</v>
      </c>
      <c r="T111">
        <v>3151</v>
      </c>
      <c r="U111">
        <v>8100050</v>
      </c>
      <c r="V111" s="1">
        <v>0</v>
      </c>
      <c r="W111" s="1"/>
      <c r="X111" s="1"/>
      <c r="Y111" s="1"/>
      <c r="Z111" s="1"/>
      <c r="AA111">
        <v>0</v>
      </c>
      <c r="AB111">
        <v>0</v>
      </c>
      <c r="AC111">
        <v>0</v>
      </c>
      <c r="AD111">
        <v>0</v>
      </c>
      <c r="AE111">
        <v>0</v>
      </c>
      <c r="AF111">
        <v>0</v>
      </c>
      <c r="AG111">
        <v>0</v>
      </c>
      <c r="AH111">
        <v>0</v>
      </c>
    </row>
    <row r="112" spans="1:34" ht="57.6" x14ac:dyDescent="0.3">
      <c r="A112" t="s">
        <v>608</v>
      </c>
      <c r="B112" t="str">
        <f t="shared" si="1"/>
        <v>ZZZ</v>
      </c>
      <c r="C112" s="3" t="str">
        <f>VLOOKUP(B112,[2]Project!$A$2:$B$100,2,)</f>
        <v xml:space="preserve">P-DEFAULT TRANSACTIONS                            </v>
      </c>
      <c r="D112" t="s">
        <v>884</v>
      </c>
      <c r="E112" t="s">
        <v>582</v>
      </c>
      <c r="F112" s="1"/>
      <c r="G112">
        <v>0</v>
      </c>
      <c r="H112" s="2"/>
      <c r="I112" s="2"/>
      <c r="J112" s="2"/>
      <c r="K112" s="2"/>
      <c r="M112">
        <v>0</v>
      </c>
      <c r="N112">
        <v>0</v>
      </c>
      <c r="O112">
        <v>0</v>
      </c>
      <c r="P112">
        <v>0</v>
      </c>
      <c r="R112">
        <v>0</v>
      </c>
      <c r="S112">
        <v>31</v>
      </c>
      <c r="T112">
        <v>3151</v>
      </c>
      <c r="U112">
        <v>8100060</v>
      </c>
      <c r="V112" s="1">
        <v>0</v>
      </c>
      <c r="W112" s="1"/>
      <c r="X112" s="1"/>
      <c r="Y112" s="1"/>
      <c r="Z112" s="1"/>
      <c r="AA112">
        <v>0</v>
      </c>
      <c r="AB112">
        <v>0</v>
      </c>
      <c r="AC112">
        <v>0</v>
      </c>
      <c r="AD112">
        <v>0</v>
      </c>
      <c r="AE112">
        <v>0</v>
      </c>
      <c r="AF112">
        <v>0</v>
      </c>
      <c r="AG112">
        <v>0</v>
      </c>
      <c r="AH112">
        <v>0</v>
      </c>
    </row>
    <row r="113" spans="1:34" ht="57.6" x14ac:dyDescent="0.3">
      <c r="A113" t="s">
        <v>608</v>
      </c>
      <c r="B113" t="str">
        <f t="shared" si="1"/>
        <v>ZZZ</v>
      </c>
      <c r="C113" s="3" t="str">
        <f>VLOOKUP(B113,[2]Project!$A$2:$B$100,2,)</f>
        <v xml:space="preserve">P-DEFAULT TRANSACTIONS                            </v>
      </c>
      <c r="D113" t="s">
        <v>893</v>
      </c>
      <c r="E113" t="s">
        <v>577</v>
      </c>
      <c r="F113" s="1"/>
      <c r="G113">
        <v>0</v>
      </c>
      <c r="H113" s="2"/>
      <c r="I113" s="2"/>
      <c r="J113" s="2"/>
      <c r="K113" s="2"/>
      <c r="M113">
        <v>0</v>
      </c>
      <c r="N113">
        <v>0</v>
      </c>
      <c r="O113">
        <v>0</v>
      </c>
      <c r="P113">
        <v>0</v>
      </c>
      <c r="R113">
        <v>0</v>
      </c>
      <c r="S113">
        <v>31</v>
      </c>
      <c r="T113">
        <v>3152</v>
      </c>
      <c r="U113">
        <v>8100010</v>
      </c>
      <c r="V113" s="1">
        <v>0</v>
      </c>
      <c r="W113" s="1"/>
      <c r="X113" s="1"/>
      <c r="Y113" s="1"/>
      <c r="Z113" s="1"/>
      <c r="AA113">
        <v>0</v>
      </c>
      <c r="AB113">
        <v>0</v>
      </c>
      <c r="AC113">
        <v>0</v>
      </c>
      <c r="AD113">
        <v>0</v>
      </c>
      <c r="AE113">
        <v>0</v>
      </c>
      <c r="AF113">
        <v>0</v>
      </c>
      <c r="AG113">
        <v>0</v>
      </c>
      <c r="AH113">
        <v>0</v>
      </c>
    </row>
    <row r="114" spans="1:34" ht="57.6" x14ac:dyDescent="0.3">
      <c r="A114" t="s">
        <v>608</v>
      </c>
      <c r="B114" t="str">
        <f t="shared" si="1"/>
        <v>ZZZ</v>
      </c>
      <c r="C114" s="3" t="str">
        <f>VLOOKUP(B114,[2]Project!$A$2:$B$100,2,)</f>
        <v xml:space="preserve">P-DEFAULT TRANSACTIONS                            </v>
      </c>
      <c r="D114" t="s">
        <v>894</v>
      </c>
      <c r="E114" t="s">
        <v>578</v>
      </c>
      <c r="F114" s="1"/>
      <c r="G114">
        <v>0</v>
      </c>
      <c r="H114" s="2"/>
      <c r="I114" s="2"/>
      <c r="J114" s="2"/>
      <c r="K114" s="2"/>
      <c r="M114">
        <v>0</v>
      </c>
      <c r="N114">
        <v>0</v>
      </c>
      <c r="O114">
        <v>0</v>
      </c>
      <c r="P114">
        <v>0</v>
      </c>
      <c r="R114">
        <v>0</v>
      </c>
      <c r="S114">
        <v>31</v>
      </c>
      <c r="T114">
        <v>3152</v>
      </c>
      <c r="U114">
        <v>8100020</v>
      </c>
      <c r="V114" s="1">
        <v>0</v>
      </c>
      <c r="W114" s="1"/>
      <c r="X114" s="1"/>
      <c r="Y114" s="1"/>
      <c r="Z114" s="1"/>
      <c r="AA114">
        <v>0</v>
      </c>
      <c r="AB114">
        <v>0</v>
      </c>
      <c r="AC114">
        <v>0</v>
      </c>
      <c r="AD114">
        <v>0</v>
      </c>
      <c r="AE114">
        <v>0</v>
      </c>
      <c r="AF114">
        <v>0</v>
      </c>
      <c r="AG114">
        <v>0</v>
      </c>
      <c r="AH114">
        <v>0</v>
      </c>
    </row>
    <row r="115" spans="1:34" ht="57.6" x14ac:dyDescent="0.3">
      <c r="A115" t="s">
        <v>608</v>
      </c>
      <c r="B115" t="str">
        <f t="shared" si="1"/>
        <v>ZZZ</v>
      </c>
      <c r="C115" s="3" t="str">
        <f>VLOOKUP(B115,[2]Project!$A$2:$B$100,2,)</f>
        <v xml:space="preserve">P-DEFAULT TRANSACTIONS                            </v>
      </c>
      <c r="D115" t="s">
        <v>895</v>
      </c>
      <c r="E115" t="s">
        <v>579</v>
      </c>
      <c r="F115" s="1"/>
      <c r="G115">
        <v>0</v>
      </c>
      <c r="H115" s="2"/>
      <c r="I115" s="2"/>
      <c r="J115" s="2"/>
      <c r="K115" s="2"/>
      <c r="M115">
        <v>0</v>
      </c>
      <c r="N115">
        <v>0</v>
      </c>
      <c r="O115">
        <v>0</v>
      </c>
      <c r="P115">
        <v>0</v>
      </c>
      <c r="R115">
        <v>0</v>
      </c>
      <c r="S115">
        <v>31</v>
      </c>
      <c r="T115">
        <v>3152</v>
      </c>
      <c r="U115">
        <v>8100030</v>
      </c>
      <c r="V115" s="1">
        <v>0</v>
      </c>
      <c r="W115" s="1"/>
      <c r="X115" s="1"/>
      <c r="Y115" s="1"/>
      <c r="Z115" s="1"/>
      <c r="AA115">
        <v>0</v>
      </c>
      <c r="AB115">
        <v>0</v>
      </c>
      <c r="AC115">
        <v>0</v>
      </c>
      <c r="AD115">
        <v>0</v>
      </c>
      <c r="AE115">
        <v>0</v>
      </c>
      <c r="AF115">
        <v>0</v>
      </c>
      <c r="AG115">
        <v>0</v>
      </c>
      <c r="AH115">
        <v>0</v>
      </c>
    </row>
    <row r="116" spans="1:34" ht="57.6" x14ac:dyDescent="0.3">
      <c r="A116" t="s">
        <v>608</v>
      </c>
      <c r="B116" t="str">
        <f t="shared" si="1"/>
        <v>ZZZ</v>
      </c>
      <c r="C116" s="3" t="str">
        <f>VLOOKUP(B116,[2]Project!$A$2:$B$100,2,)</f>
        <v xml:space="preserve">P-DEFAULT TRANSACTIONS                            </v>
      </c>
      <c r="D116" t="s">
        <v>896</v>
      </c>
      <c r="E116" t="s">
        <v>580</v>
      </c>
      <c r="F116" s="1"/>
      <c r="G116">
        <v>0</v>
      </c>
      <c r="H116" s="2"/>
      <c r="I116" s="2"/>
      <c r="J116" s="2"/>
      <c r="K116" s="2"/>
      <c r="M116">
        <v>0</v>
      </c>
      <c r="N116">
        <v>0</v>
      </c>
      <c r="O116">
        <v>0</v>
      </c>
      <c r="P116">
        <v>0</v>
      </c>
      <c r="R116">
        <v>0</v>
      </c>
      <c r="S116">
        <v>31</v>
      </c>
      <c r="T116">
        <v>3152</v>
      </c>
      <c r="U116">
        <v>8100040</v>
      </c>
      <c r="V116" s="1">
        <v>0</v>
      </c>
      <c r="W116" s="1"/>
      <c r="X116" s="1"/>
      <c r="Y116" s="1"/>
      <c r="Z116" s="1"/>
      <c r="AA116">
        <v>0</v>
      </c>
      <c r="AB116">
        <v>0</v>
      </c>
      <c r="AC116">
        <v>0</v>
      </c>
      <c r="AD116">
        <v>0</v>
      </c>
      <c r="AE116">
        <v>0</v>
      </c>
      <c r="AF116">
        <v>0</v>
      </c>
      <c r="AG116">
        <v>0</v>
      </c>
      <c r="AH116">
        <v>0</v>
      </c>
    </row>
    <row r="117" spans="1:34" ht="57.6" x14ac:dyDescent="0.3">
      <c r="A117" t="s">
        <v>608</v>
      </c>
      <c r="B117" t="str">
        <f t="shared" si="1"/>
        <v>ZZZ</v>
      </c>
      <c r="C117" s="3" t="str">
        <f>VLOOKUP(B117,[2]Project!$A$2:$B$100,2,)</f>
        <v xml:space="preserve">P-DEFAULT TRANSACTIONS                            </v>
      </c>
      <c r="D117" t="s">
        <v>897</v>
      </c>
      <c r="E117" t="s">
        <v>581</v>
      </c>
      <c r="F117" s="1"/>
      <c r="G117">
        <v>0</v>
      </c>
      <c r="H117" s="2"/>
      <c r="I117" s="2"/>
      <c r="J117" s="2"/>
      <c r="K117" s="2"/>
      <c r="M117">
        <v>0</v>
      </c>
      <c r="N117">
        <v>0</v>
      </c>
      <c r="O117">
        <v>0</v>
      </c>
      <c r="P117">
        <v>0</v>
      </c>
      <c r="R117">
        <v>0</v>
      </c>
      <c r="S117">
        <v>31</v>
      </c>
      <c r="T117">
        <v>3152</v>
      </c>
      <c r="U117">
        <v>8100050</v>
      </c>
      <c r="V117" s="1">
        <v>0</v>
      </c>
      <c r="W117" s="1"/>
      <c r="X117" s="1"/>
      <c r="Y117" s="1"/>
      <c r="Z117" s="1"/>
      <c r="AA117">
        <v>0</v>
      </c>
      <c r="AB117">
        <v>0</v>
      </c>
      <c r="AC117">
        <v>0</v>
      </c>
      <c r="AD117">
        <v>0</v>
      </c>
      <c r="AE117">
        <v>0</v>
      </c>
      <c r="AF117">
        <v>0</v>
      </c>
      <c r="AG117">
        <v>0</v>
      </c>
      <c r="AH117">
        <v>0</v>
      </c>
    </row>
    <row r="118" spans="1:34" ht="57.6" x14ac:dyDescent="0.3">
      <c r="A118" t="s">
        <v>608</v>
      </c>
      <c r="B118" t="str">
        <f t="shared" si="1"/>
        <v>ZZZ</v>
      </c>
      <c r="C118" s="3" t="str">
        <f>VLOOKUP(B118,[2]Project!$A$2:$B$100,2,)</f>
        <v xml:space="preserve">P-DEFAULT TRANSACTIONS                            </v>
      </c>
      <c r="D118" t="s">
        <v>898</v>
      </c>
      <c r="E118" t="s">
        <v>582</v>
      </c>
      <c r="F118" s="1"/>
      <c r="G118">
        <v>0</v>
      </c>
      <c r="H118" s="2"/>
      <c r="I118" s="2"/>
      <c r="J118" s="2"/>
      <c r="K118" s="2"/>
      <c r="M118">
        <v>0</v>
      </c>
      <c r="N118">
        <v>0</v>
      </c>
      <c r="O118">
        <v>0</v>
      </c>
      <c r="P118">
        <v>0</v>
      </c>
      <c r="R118">
        <v>0</v>
      </c>
      <c r="S118">
        <v>31</v>
      </c>
      <c r="T118">
        <v>3152</v>
      </c>
      <c r="U118">
        <v>8100060</v>
      </c>
      <c r="V118" s="1">
        <v>0</v>
      </c>
      <c r="W118" s="1"/>
      <c r="X118" s="1"/>
      <c r="Y118" s="1"/>
      <c r="Z118" s="1"/>
      <c r="AA118">
        <v>0</v>
      </c>
      <c r="AB118">
        <v>0</v>
      </c>
      <c r="AC118">
        <v>0</v>
      </c>
      <c r="AD118">
        <v>0</v>
      </c>
      <c r="AE118">
        <v>0</v>
      </c>
      <c r="AF118">
        <v>0</v>
      </c>
      <c r="AG118">
        <v>0</v>
      </c>
      <c r="AH118">
        <v>0</v>
      </c>
    </row>
    <row r="119" spans="1:34" ht="57.6" x14ac:dyDescent="0.3">
      <c r="A119" t="s">
        <v>608</v>
      </c>
      <c r="B119" t="str">
        <f t="shared" si="1"/>
        <v>ZZZ</v>
      </c>
      <c r="C119" s="3" t="str">
        <f>VLOOKUP(B119,[2]Project!$A$2:$B$100,2,)</f>
        <v xml:space="preserve">P-DEFAULT TRANSACTIONS                            </v>
      </c>
      <c r="D119" t="s">
        <v>933</v>
      </c>
      <c r="E119" t="s">
        <v>577</v>
      </c>
      <c r="F119" s="1"/>
      <c r="G119">
        <v>0</v>
      </c>
      <c r="H119" s="2"/>
      <c r="I119" s="2"/>
      <c r="J119" s="2"/>
      <c r="K119" s="2"/>
      <c r="M119">
        <v>0</v>
      </c>
      <c r="N119">
        <v>0</v>
      </c>
      <c r="O119">
        <v>0</v>
      </c>
      <c r="P119">
        <v>0</v>
      </c>
      <c r="R119">
        <v>0</v>
      </c>
      <c r="S119">
        <v>32</v>
      </c>
      <c r="T119">
        <v>3211</v>
      </c>
      <c r="U119">
        <v>8100010</v>
      </c>
      <c r="V119" s="1">
        <v>0</v>
      </c>
      <c r="W119" s="1"/>
      <c r="X119" s="1"/>
      <c r="Y119" s="1"/>
      <c r="Z119" s="1"/>
      <c r="AA119">
        <v>0</v>
      </c>
      <c r="AB119">
        <v>0</v>
      </c>
      <c r="AC119">
        <v>0</v>
      </c>
      <c r="AD119">
        <v>0</v>
      </c>
      <c r="AE119">
        <v>0</v>
      </c>
      <c r="AF119">
        <v>0</v>
      </c>
      <c r="AG119">
        <v>0</v>
      </c>
      <c r="AH119">
        <v>0</v>
      </c>
    </row>
    <row r="120" spans="1:34" ht="57.6" x14ac:dyDescent="0.3">
      <c r="A120" t="s">
        <v>608</v>
      </c>
      <c r="B120" t="str">
        <f t="shared" si="1"/>
        <v>ZZZ</v>
      </c>
      <c r="C120" s="3" t="str">
        <f>VLOOKUP(B120,[2]Project!$A$2:$B$100,2,)</f>
        <v xml:space="preserve">P-DEFAULT TRANSACTIONS                            </v>
      </c>
      <c r="D120" t="s">
        <v>934</v>
      </c>
      <c r="E120" t="s">
        <v>578</v>
      </c>
      <c r="F120" s="1"/>
      <c r="G120">
        <v>0</v>
      </c>
      <c r="H120" s="2"/>
      <c r="I120" s="2"/>
      <c r="J120" s="2"/>
      <c r="K120" s="2"/>
      <c r="M120">
        <v>0</v>
      </c>
      <c r="N120">
        <v>0</v>
      </c>
      <c r="O120">
        <v>0</v>
      </c>
      <c r="P120">
        <v>0</v>
      </c>
      <c r="R120">
        <v>0</v>
      </c>
      <c r="S120">
        <v>32</v>
      </c>
      <c r="T120">
        <v>3211</v>
      </c>
      <c r="U120">
        <v>8100020</v>
      </c>
      <c r="V120" s="1">
        <v>0</v>
      </c>
      <c r="W120" s="1"/>
      <c r="X120" s="1"/>
      <c r="Y120" s="1"/>
      <c r="Z120" s="1"/>
      <c r="AA120">
        <v>0</v>
      </c>
      <c r="AB120">
        <v>0</v>
      </c>
      <c r="AC120">
        <v>0</v>
      </c>
      <c r="AD120">
        <v>0</v>
      </c>
      <c r="AE120">
        <v>0</v>
      </c>
      <c r="AF120">
        <v>0</v>
      </c>
      <c r="AG120">
        <v>0</v>
      </c>
      <c r="AH120">
        <v>0</v>
      </c>
    </row>
    <row r="121" spans="1:34" ht="57.6" x14ac:dyDescent="0.3">
      <c r="A121" t="s">
        <v>608</v>
      </c>
      <c r="B121" t="str">
        <f t="shared" si="1"/>
        <v>ZZZ</v>
      </c>
      <c r="C121" s="3" t="str">
        <f>VLOOKUP(B121,[2]Project!$A$2:$B$100,2,)</f>
        <v xml:space="preserve">P-DEFAULT TRANSACTIONS                            </v>
      </c>
      <c r="D121" t="s">
        <v>935</v>
      </c>
      <c r="E121" t="s">
        <v>579</v>
      </c>
      <c r="F121" s="1"/>
      <c r="G121">
        <v>0</v>
      </c>
      <c r="H121" s="2"/>
      <c r="I121" s="2"/>
      <c r="J121" s="2"/>
      <c r="K121" s="2"/>
      <c r="M121">
        <v>0</v>
      </c>
      <c r="N121">
        <v>0</v>
      </c>
      <c r="O121">
        <v>0</v>
      </c>
      <c r="P121">
        <v>0</v>
      </c>
      <c r="R121">
        <v>0</v>
      </c>
      <c r="S121">
        <v>32</v>
      </c>
      <c r="T121">
        <v>3211</v>
      </c>
      <c r="U121">
        <v>8100030</v>
      </c>
      <c r="V121" s="1">
        <v>0</v>
      </c>
      <c r="W121" s="1"/>
      <c r="X121" s="1"/>
      <c r="Y121" s="1"/>
      <c r="Z121" s="1"/>
      <c r="AA121">
        <v>0</v>
      </c>
      <c r="AB121">
        <v>0</v>
      </c>
      <c r="AC121">
        <v>0</v>
      </c>
      <c r="AD121">
        <v>0</v>
      </c>
      <c r="AE121">
        <v>0</v>
      </c>
      <c r="AF121">
        <v>0</v>
      </c>
      <c r="AG121">
        <v>0</v>
      </c>
      <c r="AH121">
        <v>0</v>
      </c>
    </row>
    <row r="122" spans="1:34" ht="57.6" x14ac:dyDescent="0.3">
      <c r="A122" t="s">
        <v>608</v>
      </c>
      <c r="B122" t="str">
        <f t="shared" si="1"/>
        <v>ZZZ</v>
      </c>
      <c r="C122" s="3" t="str">
        <f>VLOOKUP(B122,[2]Project!$A$2:$B$100,2,)</f>
        <v xml:space="preserve">P-DEFAULT TRANSACTIONS                            </v>
      </c>
      <c r="D122" t="s">
        <v>936</v>
      </c>
      <c r="E122" t="s">
        <v>580</v>
      </c>
      <c r="F122" s="1"/>
      <c r="G122">
        <v>0</v>
      </c>
      <c r="H122" s="2"/>
      <c r="I122" s="2"/>
      <c r="J122" s="2"/>
      <c r="K122" s="2"/>
      <c r="M122">
        <v>0</v>
      </c>
      <c r="N122">
        <v>0</v>
      </c>
      <c r="O122">
        <v>0</v>
      </c>
      <c r="P122">
        <v>0</v>
      </c>
      <c r="R122">
        <v>0</v>
      </c>
      <c r="S122">
        <v>32</v>
      </c>
      <c r="T122">
        <v>3211</v>
      </c>
      <c r="U122">
        <v>8100040</v>
      </c>
      <c r="V122" s="1">
        <v>0</v>
      </c>
      <c r="W122" s="1"/>
      <c r="X122" s="1"/>
      <c r="Y122" s="1"/>
      <c r="Z122" s="1"/>
      <c r="AA122">
        <v>0</v>
      </c>
      <c r="AB122">
        <v>0</v>
      </c>
      <c r="AC122">
        <v>0</v>
      </c>
      <c r="AD122">
        <v>0</v>
      </c>
      <c r="AE122">
        <v>0</v>
      </c>
      <c r="AF122">
        <v>0</v>
      </c>
      <c r="AG122">
        <v>0</v>
      </c>
      <c r="AH122">
        <v>0</v>
      </c>
    </row>
    <row r="123" spans="1:34" ht="57.6" x14ac:dyDescent="0.3">
      <c r="A123" t="s">
        <v>608</v>
      </c>
      <c r="B123" t="str">
        <f t="shared" si="1"/>
        <v>ZZZ</v>
      </c>
      <c r="C123" s="3" t="str">
        <f>VLOOKUP(B123,[2]Project!$A$2:$B$100,2,)</f>
        <v xml:space="preserve">P-DEFAULT TRANSACTIONS                            </v>
      </c>
      <c r="D123" t="s">
        <v>937</v>
      </c>
      <c r="E123" t="s">
        <v>581</v>
      </c>
      <c r="F123" s="1"/>
      <c r="G123">
        <v>0</v>
      </c>
      <c r="H123" s="2"/>
      <c r="I123" s="2"/>
      <c r="J123" s="2"/>
      <c r="K123" s="2"/>
      <c r="M123">
        <v>0</v>
      </c>
      <c r="N123">
        <v>0</v>
      </c>
      <c r="O123">
        <v>0</v>
      </c>
      <c r="P123">
        <v>0</v>
      </c>
      <c r="R123">
        <v>0</v>
      </c>
      <c r="S123">
        <v>32</v>
      </c>
      <c r="T123">
        <v>3211</v>
      </c>
      <c r="U123">
        <v>8100050</v>
      </c>
      <c r="V123" s="1">
        <v>0</v>
      </c>
      <c r="W123" s="1"/>
      <c r="X123" s="1"/>
      <c r="Y123" s="1"/>
      <c r="Z123" s="1"/>
      <c r="AA123">
        <v>0</v>
      </c>
      <c r="AB123">
        <v>0</v>
      </c>
      <c r="AC123">
        <v>0</v>
      </c>
      <c r="AD123">
        <v>0</v>
      </c>
      <c r="AE123">
        <v>0</v>
      </c>
      <c r="AF123">
        <v>0</v>
      </c>
      <c r="AG123">
        <v>0</v>
      </c>
      <c r="AH123">
        <v>0</v>
      </c>
    </row>
    <row r="124" spans="1:34" ht="57.6" x14ac:dyDescent="0.3">
      <c r="A124" t="s">
        <v>608</v>
      </c>
      <c r="B124" t="str">
        <f t="shared" si="1"/>
        <v>ZZZ</v>
      </c>
      <c r="C124" s="3" t="str">
        <f>VLOOKUP(B124,[2]Project!$A$2:$B$100,2,)</f>
        <v xml:space="preserve">P-DEFAULT TRANSACTIONS                            </v>
      </c>
      <c r="D124" t="s">
        <v>938</v>
      </c>
      <c r="E124" t="s">
        <v>582</v>
      </c>
      <c r="F124" s="1"/>
      <c r="G124">
        <v>0</v>
      </c>
      <c r="H124" s="2"/>
      <c r="I124" s="2"/>
      <c r="J124" s="2"/>
      <c r="K124" s="2"/>
      <c r="M124">
        <v>0</v>
      </c>
      <c r="N124">
        <v>0</v>
      </c>
      <c r="O124">
        <v>0</v>
      </c>
      <c r="P124">
        <v>0</v>
      </c>
      <c r="R124">
        <v>0</v>
      </c>
      <c r="S124">
        <v>32</v>
      </c>
      <c r="T124">
        <v>3211</v>
      </c>
      <c r="U124">
        <v>8100060</v>
      </c>
      <c r="V124" s="1">
        <v>0</v>
      </c>
      <c r="W124" s="1"/>
      <c r="X124" s="1"/>
      <c r="Y124" s="1"/>
      <c r="Z124" s="1"/>
      <c r="AA124">
        <v>0</v>
      </c>
      <c r="AB124">
        <v>0</v>
      </c>
      <c r="AC124">
        <v>0</v>
      </c>
      <c r="AD124">
        <v>0</v>
      </c>
      <c r="AE124">
        <v>0</v>
      </c>
      <c r="AF124">
        <v>0</v>
      </c>
      <c r="AG124">
        <v>0</v>
      </c>
      <c r="AH124">
        <v>0</v>
      </c>
    </row>
    <row r="125" spans="1:34" ht="57.6" x14ac:dyDescent="0.3">
      <c r="A125" t="s">
        <v>608</v>
      </c>
      <c r="B125" t="str">
        <f t="shared" si="1"/>
        <v>ZZZ</v>
      </c>
      <c r="C125" s="3" t="str">
        <f>VLOOKUP(B125,[2]Project!$A$2:$B$100,2,)</f>
        <v xml:space="preserve">P-DEFAULT TRANSACTIONS                            </v>
      </c>
      <c r="D125" t="s">
        <v>959</v>
      </c>
      <c r="E125" t="s">
        <v>577</v>
      </c>
      <c r="F125" s="1"/>
      <c r="G125">
        <v>0</v>
      </c>
      <c r="H125" s="2"/>
      <c r="I125" s="2"/>
      <c r="J125" s="2"/>
      <c r="K125" s="2"/>
      <c r="M125">
        <v>0</v>
      </c>
      <c r="N125">
        <v>0</v>
      </c>
      <c r="O125">
        <v>0</v>
      </c>
      <c r="P125">
        <v>0</v>
      </c>
      <c r="R125">
        <v>0</v>
      </c>
      <c r="S125">
        <v>32</v>
      </c>
      <c r="T125">
        <v>3221</v>
      </c>
      <c r="U125">
        <v>8100010</v>
      </c>
      <c r="V125" s="1">
        <v>0</v>
      </c>
      <c r="W125" s="1"/>
      <c r="X125" s="1"/>
      <c r="Y125" s="1"/>
      <c r="Z125" s="1"/>
      <c r="AA125">
        <v>0</v>
      </c>
      <c r="AB125">
        <v>0</v>
      </c>
      <c r="AC125">
        <v>0</v>
      </c>
      <c r="AD125">
        <v>0</v>
      </c>
      <c r="AE125">
        <v>0</v>
      </c>
      <c r="AF125">
        <v>0</v>
      </c>
      <c r="AG125">
        <v>0</v>
      </c>
      <c r="AH125">
        <v>0</v>
      </c>
    </row>
    <row r="126" spans="1:34" ht="57.6" x14ac:dyDescent="0.3">
      <c r="A126" t="s">
        <v>608</v>
      </c>
      <c r="B126" t="str">
        <f t="shared" si="1"/>
        <v>ZZZ</v>
      </c>
      <c r="C126" s="3" t="str">
        <f>VLOOKUP(B126,[2]Project!$A$2:$B$100,2,)</f>
        <v xml:space="preserve">P-DEFAULT TRANSACTIONS                            </v>
      </c>
      <c r="D126" t="s">
        <v>960</v>
      </c>
      <c r="E126" t="s">
        <v>578</v>
      </c>
      <c r="F126" s="1"/>
      <c r="G126">
        <v>0</v>
      </c>
      <c r="H126" s="2"/>
      <c r="I126" s="2"/>
      <c r="J126" s="2"/>
      <c r="K126" s="2"/>
      <c r="M126">
        <v>0</v>
      </c>
      <c r="N126">
        <v>0</v>
      </c>
      <c r="O126">
        <v>0</v>
      </c>
      <c r="P126">
        <v>0</v>
      </c>
      <c r="R126">
        <v>0</v>
      </c>
      <c r="S126">
        <v>32</v>
      </c>
      <c r="T126">
        <v>3221</v>
      </c>
      <c r="U126">
        <v>8100020</v>
      </c>
      <c r="V126" s="1">
        <v>0</v>
      </c>
      <c r="W126" s="1"/>
      <c r="X126" s="1"/>
      <c r="Y126" s="1"/>
      <c r="Z126" s="1"/>
      <c r="AA126">
        <v>0</v>
      </c>
      <c r="AB126">
        <v>0</v>
      </c>
      <c r="AC126">
        <v>0</v>
      </c>
      <c r="AD126">
        <v>0</v>
      </c>
      <c r="AE126">
        <v>0</v>
      </c>
      <c r="AF126">
        <v>0</v>
      </c>
      <c r="AG126">
        <v>0</v>
      </c>
      <c r="AH126">
        <v>0</v>
      </c>
    </row>
    <row r="127" spans="1:34" ht="57.6" x14ac:dyDescent="0.3">
      <c r="A127" t="s">
        <v>608</v>
      </c>
      <c r="B127" t="str">
        <f t="shared" si="1"/>
        <v>ZZZ</v>
      </c>
      <c r="C127" s="3" t="str">
        <f>VLOOKUP(B127,[2]Project!$A$2:$B$100,2,)</f>
        <v xml:space="preserve">P-DEFAULT TRANSACTIONS                            </v>
      </c>
      <c r="D127" t="s">
        <v>961</v>
      </c>
      <c r="E127" t="s">
        <v>579</v>
      </c>
      <c r="F127" s="1"/>
      <c r="G127">
        <v>0</v>
      </c>
      <c r="H127" s="2"/>
      <c r="I127" s="2"/>
      <c r="J127" s="2"/>
      <c r="K127" s="2"/>
      <c r="M127">
        <v>0</v>
      </c>
      <c r="N127">
        <v>0</v>
      </c>
      <c r="O127">
        <v>0</v>
      </c>
      <c r="P127">
        <v>0</v>
      </c>
      <c r="R127">
        <v>0</v>
      </c>
      <c r="S127">
        <v>32</v>
      </c>
      <c r="T127">
        <v>3221</v>
      </c>
      <c r="U127">
        <v>8100030</v>
      </c>
      <c r="V127" s="1">
        <v>0</v>
      </c>
      <c r="W127" s="1"/>
      <c r="X127" s="1"/>
      <c r="Y127" s="1"/>
      <c r="Z127" s="1"/>
      <c r="AA127">
        <v>0</v>
      </c>
      <c r="AB127">
        <v>0</v>
      </c>
      <c r="AC127">
        <v>0</v>
      </c>
      <c r="AD127">
        <v>0</v>
      </c>
      <c r="AE127">
        <v>0</v>
      </c>
      <c r="AF127">
        <v>0</v>
      </c>
      <c r="AG127">
        <v>0</v>
      </c>
      <c r="AH127">
        <v>0</v>
      </c>
    </row>
    <row r="128" spans="1:34" ht="57.6" x14ac:dyDescent="0.3">
      <c r="A128" t="s">
        <v>608</v>
      </c>
      <c r="B128" t="str">
        <f t="shared" si="1"/>
        <v>ZZZ</v>
      </c>
      <c r="C128" s="3" t="str">
        <f>VLOOKUP(B128,[2]Project!$A$2:$B$100,2,)</f>
        <v xml:space="preserve">P-DEFAULT TRANSACTIONS                            </v>
      </c>
      <c r="D128" t="s">
        <v>962</v>
      </c>
      <c r="E128" t="s">
        <v>580</v>
      </c>
      <c r="F128" s="1"/>
      <c r="G128">
        <v>0</v>
      </c>
      <c r="H128" s="2"/>
      <c r="I128" s="2"/>
      <c r="J128" s="2"/>
      <c r="K128" s="2"/>
      <c r="M128">
        <v>0</v>
      </c>
      <c r="N128">
        <v>0</v>
      </c>
      <c r="O128">
        <v>0</v>
      </c>
      <c r="P128">
        <v>0</v>
      </c>
      <c r="R128">
        <v>0</v>
      </c>
      <c r="S128">
        <v>32</v>
      </c>
      <c r="T128">
        <v>3221</v>
      </c>
      <c r="U128">
        <v>8100040</v>
      </c>
      <c r="V128" s="1">
        <v>0</v>
      </c>
      <c r="W128" s="1"/>
      <c r="X128" s="1"/>
      <c r="Y128" s="1"/>
      <c r="Z128" s="1"/>
      <c r="AA128">
        <v>0</v>
      </c>
      <c r="AB128">
        <v>0</v>
      </c>
      <c r="AC128">
        <v>0</v>
      </c>
      <c r="AD128">
        <v>0</v>
      </c>
      <c r="AE128">
        <v>0</v>
      </c>
      <c r="AF128">
        <v>0</v>
      </c>
      <c r="AG128">
        <v>0</v>
      </c>
      <c r="AH128">
        <v>0</v>
      </c>
    </row>
    <row r="129" spans="1:34" ht="57.6" x14ac:dyDescent="0.3">
      <c r="A129" t="s">
        <v>608</v>
      </c>
      <c r="B129" t="str">
        <f t="shared" si="1"/>
        <v>ZZZ</v>
      </c>
      <c r="C129" s="3" t="str">
        <f>VLOOKUP(B129,[2]Project!$A$2:$B$100,2,)</f>
        <v xml:space="preserve">P-DEFAULT TRANSACTIONS                            </v>
      </c>
      <c r="D129" t="s">
        <v>963</v>
      </c>
      <c r="E129" t="s">
        <v>581</v>
      </c>
      <c r="F129" s="1"/>
      <c r="G129">
        <v>0</v>
      </c>
      <c r="H129" s="2"/>
      <c r="I129" s="2"/>
      <c r="J129" s="2"/>
      <c r="K129" s="2"/>
      <c r="M129">
        <v>0</v>
      </c>
      <c r="N129">
        <v>0</v>
      </c>
      <c r="O129">
        <v>0</v>
      </c>
      <c r="P129">
        <v>0</v>
      </c>
      <c r="R129">
        <v>0</v>
      </c>
      <c r="S129">
        <v>32</v>
      </c>
      <c r="T129">
        <v>3221</v>
      </c>
      <c r="U129">
        <v>8100050</v>
      </c>
      <c r="V129" s="1">
        <v>0</v>
      </c>
      <c r="W129" s="1"/>
      <c r="X129" s="1"/>
      <c r="Y129" s="1"/>
      <c r="Z129" s="1"/>
      <c r="AA129">
        <v>0</v>
      </c>
      <c r="AB129">
        <v>0</v>
      </c>
      <c r="AC129">
        <v>0</v>
      </c>
      <c r="AD129">
        <v>0</v>
      </c>
      <c r="AE129">
        <v>0</v>
      </c>
      <c r="AF129">
        <v>0</v>
      </c>
      <c r="AG129">
        <v>0</v>
      </c>
      <c r="AH129">
        <v>0</v>
      </c>
    </row>
    <row r="130" spans="1:34" ht="57.6" x14ac:dyDescent="0.3">
      <c r="A130" t="s">
        <v>608</v>
      </c>
      <c r="B130" t="str">
        <f t="shared" ref="B130:B193" si="2">MID(D130,14,3)</f>
        <v>ZZZ</v>
      </c>
      <c r="C130" s="3" t="str">
        <f>VLOOKUP(B130,[2]Project!$A$2:$B$100,2,)</f>
        <v xml:space="preserve">P-DEFAULT TRANSACTIONS                            </v>
      </c>
      <c r="D130" t="s">
        <v>964</v>
      </c>
      <c r="E130" t="s">
        <v>582</v>
      </c>
      <c r="F130" s="1"/>
      <c r="G130">
        <v>0</v>
      </c>
      <c r="H130" s="2"/>
      <c r="I130" s="2"/>
      <c r="J130" s="2"/>
      <c r="K130" s="2"/>
      <c r="M130">
        <v>0</v>
      </c>
      <c r="N130">
        <v>0</v>
      </c>
      <c r="O130">
        <v>0</v>
      </c>
      <c r="P130">
        <v>0</v>
      </c>
      <c r="R130">
        <v>0</v>
      </c>
      <c r="S130">
        <v>32</v>
      </c>
      <c r="T130">
        <v>3221</v>
      </c>
      <c r="U130">
        <v>8100060</v>
      </c>
      <c r="V130" s="1">
        <v>0</v>
      </c>
      <c r="W130" s="1"/>
      <c r="X130" s="1"/>
      <c r="Y130" s="1"/>
      <c r="Z130" s="1"/>
      <c r="AA130">
        <v>0</v>
      </c>
      <c r="AB130">
        <v>0</v>
      </c>
      <c r="AC130">
        <v>0</v>
      </c>
      <c r="AD130">
        <v>0</v>
      </c>
      <c r="AE130">
        <v>0</v>
      </c>
      <c r="AF130">
        <v>0</v>
      </c>
      <c r="AG130">
        <v>0</v>
      </c>
      <c r="AH130">
        <v>0</v>
      </c>
    </row>
    <row r="131" spans="1:34" ht="57.6" x14ac:dyDescent="0.3">
      <c r="A131" t="s">
        <v>608</v>
      </c>
      <c r="B131" t="str">
        <f t="shared" si="2"/>
        <v>ZZZ</v>
      </c>
      <c r="C131" s="3" t="str">
        <f>VLOOKUP(B131,[2]Project!$A$2:$B$100,2,)</f>
        <v xml:space="preserve">P-DEFAULT TRANSACTIONS                            </v>
      </c>
      <c r="D131" t="s">
        <v>975</v>
      </c>
      <c r="E131" t="s">
        <v>577</v>
      </c>
      <c r="F131" s="1"/>
      <c r="G131">
        <v>0</v>
      </c>
      <c r="H131" s="2"/>
      <c r="I131" s="2"/>
      <c r="J131" s="2"/>
      <c r="K131" s="2"/>
      <c r="M131">
        <v>0</v>
      </c>
      <c r="N131">
        <v>0</v>
      </c>
      <c r="O131">
        <v>0</v>
      </c>
      <c r="P131">
        <v>0</v>
      </c>
      <c r="R131">
        <v>0</v>
      </c>
      <c r="S131">
        <v>32</v>
      </c>
      <c r="T131">
        <v>3231</v>
      </c>
      <c r="U131">
        <v>8100010</v>
      </c>
      <c r="V131" s="1">
        <v>0</v>
      </c>
      <c r="W131" s="1"/>
      <c r="X131" s="1"/>
      <c r="Y131" s="1"/>
      <c r="Z131" s="1"/>
      <c r="AA131">
        <v>0</v>
      </c>
      <c r="AB131">
        <v>0</v>
      </c>
      <c r="AC131">
        <v>0</v>
      </c>
      <c r="AD131">
        <v>0</v>
      </c>
      <c r="AE131">
        <v>0</v>
      </c>
      <c r="AF131">
        <v>0</v>
      </c>
      <c r="AG131">
        <v>0</v>
      </c>
      <c r="AH131">
        <v>0</v>
      </c>
    </row>
    <row r="132" spans="1:34" ht="57.6" x14ac:dyDescent="0.3">
      <c r="A132" t="s">
        <v>608</v>
      </c>
      <c r="B132" t="str">
        <f t="shared" si="2"/>
        <v>ZZZ</v>
      </c>
      <c r="C132" s="3" t="str">
        <f>VLOOKUP(B132,[2]Project!$A$2:$B$100,2,)</f>
        <v xml:space="preserve">P-DEFAULT TRANSACTIONS                            </v>
      </c>
      <c r="D132" t="s">
        <v>976</v>
      </c>
      <c r="E132" t="s">
        <v>578</v>
      </c>
      <c r="F132" s="1"/>
      <c r="G132">
        <v>0</v>
      </c>
      <c r="H132" s="2"/>
      <c r="I132" s="2"/>
      <c r="J132" s="2"/>
      <c r="K132" s="2"/>
      <c r="M132">
        <v>0</v>
      </c>
      <c r="N132">
        <v>0</v>
      </c>
      <c r="O132">
        <v>0</v>
      </c>
      <c r="P132">
        <v>0</v>
      </c>
      <c r="R132">
        <v>0</v>
      </c>
      <c r="S132">
        <v>32</v>
      </c>
      <c r="T132">
        <v>3231</v>
      </c>
      <c r="U132">
        <v>8100020</v>
      </c>
      <c r="V132" s="1">
        <v>0</v>
      </c>
      <c r="W132" s="1"/>
      <c r="X132" s="1"/>
      <c r="Y132" s="1"/>
      <c r="Z132" s="1"/>
      <c r="AA132">
        <v>0</v>
      </c>
      <c r="AB132">
        <v>0</v>
      </c>
      <c r="AC132">
        <v>0</v>
      </c>
      <c r="AD132">
        <v>0</v>
      </c>
      <c r="AE132">
        <v>0</v>
      </c>
      <c r="AF132">
        <v>0</v>
      </c>
      <c r="AG132">
        <v>0</v>
      </c>
      <c r="AH132">
        <v>0</v>
      </c>
    </row>
    <row r="133" spans="1:34" ht="57.6" x14ac:dyDescent="0.3">
      <c r="A133" t="s">
        <v>608</v>
      </c>
      <c r="B133" t="str">
        <f t="shared" si="2"/>
        <v>ZZZ</v>
      </c>
      <c r="C133" s="3" t="str">
        <f>VLOOKUP(B133,[2]Project!$A$2:$B$100,2,)</f>
        <v xml:space="preserve">P-DEFAULT TRANSACTIONS                            </v>
      </c>
      <c r="D133" t="s">
        <v>977</v>
      </c>
      <c r="E133" t="s">
        <v>579</v>
      </c>
      <c r="F133" s="1"/>
      <c r="G133">
        <v>0</v>
      </c>
      <c r="H133" s="2"/>
      <c r="I133" s="2"/>
      <c r="J133" s="2"/>
      <c r="K133" s="2"/>
      <c r="M133">
        <v>0</v>
      </c>
      <c r="N133">
        <v>0</v>
      </c>
      <c r="O133">
        <v>0</v>
      </c>
      <c r="P133">
        <v>0</v>
      </c>
      <c r="R133">
        <v>0</v>
      </c>
      <c r="S133">
        <v>32</v>
      </c>
      <c r="T133">
        <v>3231</v>
      </c>
      <c r="U133">
        <v>8100030</v>
      </c>
      <c r="V133" s="1">
        <v>0</v>
      </c>
      <c r="W133" s="1"/>
      <c r="X133" s="1"/>
      <c r="Y133" s="1"/>
      <c r="Z133" s="1"/>
      <c r="AA133">
        <v>0</v>
      </c>
      <c r="AB133">
        <v>0</v>
      </c>
      <c r="AC133">
        <v>0</v>
      </c>
      <c r="AD133">
        <v>0</v>
      </c>
      <c r="AE133">
        <v>0</v>
      </c>
      <c r="AF133">
        <v>0</v>
      </c>
      <c r="AG133">
        <v>0</v>
      </c>
      <c r="AH133">
        <v>0</v>
      </c>
    </row>
    <row r="134" spans="1:34" ht="57.6" x14ac:dyDescent="0.3">
      <c r="A134" t="s">
        <v>608</v>
      </c>
      <c r="B134" t="str">
        <f t="shared" si="2"/>
        <v>ZZZ</v>
      </c>
      <c r="C134" s="3" t="str">
        <f>VLOOKUP(B134,[2]Project!$A$2:$B$100,2,)</f>
        <v xml:space="preserve">P-DEFAULT TRANSACTIONS                            </v>
      </c>
      <c r="D134" t="s">
        <v>978</v>
      </c>
      <c r="E134" t="s">
        <v>580</v>
      </c>
      <c r="F134" s="1"/>
      <c r="G134">
        <v>0</v>
      </c>
      <c r="H134" s="2"/>
      <c r="I134" s="2"/>
      <c r="J134" s="2"/>
      <c r="K134" s="2"/>
      <c r="M134">
        <v>0</v>
      </c>
      <c r="N134">
        <v>0</v>
      </c>
      <c r="O134">
        <v>0</v>
      </c>
      <c r="P134">
        <v>0</v>
      </c>
      <c r="R134">
        <v>0</v>
      </c>
      <c r="S134">
        <v>32</v>
      </c>
      <c r="T134">
        <v>3231</v>
      </c>
      <c r="U134">
        <v>8100040</v>
      </c>
      <c r="V134" s="1">
        <v>0</v>
      </c>
      <c r="W134" s="1"/>
      <c r="X134" s="1"/>
      <c r="Y134" s="1"/>
      <c r="Z134" s="1"/>
      <c r="AA134">
        <v>0</v>
      </c>
      <c r="AB134">
        <v>0</v>
      </c>
      <c r="AC134">
        <v>0</v>
      </c>
      <c r="AD134">
        <v>0</v>
      </c>
      <c r="AE134">
        <v>0</v>
      </c>
      <c r="AF134">
        <v>0</v>
      </c>
      <c r="AG134">
        <v>0</v>
      </c>
      <c r="AH134">
        <v>0</v>
      </c>
    </row>
    <row r="135" spans="1:34" ht="57.6" x14ac:dyDescent="0.3">
      <c r="A135" t="s">
        <v>608</v>
      </c>
      <c r="B135" t="str">
        <f t="shared" si="2"/>
        <v>ZZZ</v>
      </c>
      <c r="C135" s="3" t="str">
        <f>VLOOKUP(B135,[2]Project!$A$2:$B$100,2,)</f>
        <v xml:space="preserve">P-DEFAULT TRANSACTIONS                            </v>
      </c>
      <c r="D135" t="s">
        <v>979</v>
      </c>
      <c r="E135" t="s">
        <v>581</v>
      </c>
      <c r="F135" s="1"/>
      <c r="G135">
        <v>0</v>
      </c>
      <c r="H135" s="2"/>
      <c r="I135" s="2"/>
      <c r="J135" s="2"/>
      <c r="K135" s="2"/>
      <c r="M135">
        <v>0</v>
      </c>
      <c r="N135">
        <v>0</v>
      </c>
      <c r="O135">
        <v>0</v>
      </c>
      <c r="P135">
        <v>0</v>
      </c>
      <c r="R135">
        <v>0</v>
      </c>
      <c r="S135">
        <v>32</v>
      </c>
      <c r="T135">
        <v>3231</v>
      </c>
      <c r="U135">
        <v>8100050</v>
      </c>
      <c r="V135" s="1">
        <v>0</v>
      </c>
      <c r="W135" s="1"/>
      <c r="X135" s="1"/>
      <c r="Y135" s="1"/>
      <c r="Z135" s="1"/>
      <c r="AA135">
        <v>0</v>
      </c>
      <c r="AB135">
        <v>0</v>
      </c>
      <c r="AC135">
        <v>0</v>
      </c>
      <c r="AD135">
        <v>0</v>
      </c>
      <c r="AE135">
        <v>0</v>
      </c>
      <c r="AF135">
        <v>0</v>
      </c>
      <c r="AG135">
        <v>0</v>
      </c>
      <c r="AH135">
        <v>0</v>
      </c>
    </row>
    <row r="136" spans="1:34" ht="57.6" x14ac:dyDescent="0.3">
      <c r="A136" t="s">
        <v>608</v>
      </c>
      <c r="B136" t="str">
        <f t="shared" si="2"/>
        <v>ZZZ</v>
      </c>
      <c r="C136" s="3" t="str">
        <f>VLOOKUP(B136,[2]Project!$A$2:$B$100,2,)</f>
        <v xml:space="preserve">P-DEFAULT TRANSACTIONS                            </v>
      </c>
      <c r="D136" t="s">
        <v>980</v>
      </c>
      <c r="E136" t="s">
        <v>582</v>
      </c>
      <c r="F136" s="1"/>
      <c r="G136">
        <v>0</v>
      </c>
      <c r="H136" s="2"/>
      <c r="I136" s="2"/>
      <c r="J136" s="2"/>
      <c r="K136" s="2"/>
      <c r="M136">
        <v>0</v>
      </c>
      <c r="N136">
        <v>0</v>
      </c>
      <c r="O136">
        <v>0</v>
      </c>
      <c r="P136">
        <v>0</v>
      </c>
      <c r="R136">
        <v>0</v>
      </c>
      <c r="S136">
        <v>32</v>
      </c>
      <c r="T136">
        <v>3231</v>
      </c>
      <c r="U136">
        <v>8100060</v>
      </c>
      <c r="V136" s="1">
        <v>0</v>
      </c>
      <c r="W136" s="1"/>
      <c r="X136" s="1"/>
      <c r="Y136" s="1"/>
      <c r="Z136" s="1"/>
      <c r="AA136">
        <v>0</v>
      </c>
      <c r="AB136">
        <v>0</v>
      </c>
      <c r="AC136">
        <v>0</v>
      </c>
      <c r="AD136">
        <v>0</v>
      </c>
      <c r="AE136">
        <v>0</v>
      </c>
      <c r="AF136">
        <v>0</v>
      </c>
      <c r="AG136">
        <v>0</v>
      </c>
      <c r="AH136">
        <v>0</v>
      </c>
    </row>
    <row r="137" spans="1:34" ht="57.6" x14ac:dyDescent="0.3">
      <c r="A137" t="s">
        <v>608</v>
      </c>
      <c r="B137" t="str">
        <f t="shared" si="2"/>
        <v>ZZZ</v>
      </c>
      <c r="C137" s="3" t="str">
        <f>VLOOKUP(B137,[2]Project!$A$2:$B$100,2,)</f>
        <v xml:space="preserve">P-DEFAULT TRANSACTIONS                            </v>
      </c>
      <c r="D137" t="s">
        <v>993</v>
      </c>
      <c r="E137" t="s">
        <v>577</v>
      </c>
      <c r="F137" s="1"/>
      <c r="G137">
        <v>0</v>
      </c>
      <c r="H137" s="2"/>
      <c r="I137" s="2"/>
      <c r="J137" s="2"/>
      <c r="K137" s="2"/>
      <c r="M137">
        <v>0</v>
      </c>
      <c r="N137">
        <v>0</v>
      </c>
      <c r="O137">
        <v>0</v>
      </c>
      <c r="P137">
        <v>0</v>
      </c>
      <c r="R137">
        <v>0</v>
      </c>
      <c r="S137">
        <v>32</v>
      </c>
      <c r="T137">
        <v>3241</v>
      </c>
      <c r="U137">
        <v>8100010</v>
      </c>
      <c r="V137" s="1">
        <v>0</v>
      </c>
      <c r="W137" s="1"/>
      <c r="X137" s="1"/>
      <c r="Y137" s="1"/>
      <c r="Z137" s="1"/>
      <c r="AA137">
        <v>0</v>
      </c>
      <c r="AB137">
        <v>0</v>
      </c>
      <c r="AC137">
        <v>0</v>
      </c>
      <c r="AD137">
        <v>0</v>
      </c>
      <c r="AE137">
        <v>0</v>
      </c>
      <c r="AF137">
        <v>0</v>
      </c>
      <c r="AG137">
        <v>0</v>
      </c>
      <c r="AH137">
        <v>0</v>
      </c>
    </row>
    <row r="138" spans="1:34" ht="57.6" x14ac:dyDescent="0.3">
      <c r="A138" t="s">
        <v>608</v>
      </c>
      <c r="B138" t="str">
        <f t="shared" si="2"/>
        <v>ZZZ</v>
      </c>
      <c r="C138" s="3" t="str">
        <f>VLOOKUP(B138,[2]Project!$A$2:$B$100,2,)</f>
        <v xml:space="preserve">P-DEFAULT TRANSACTIONS                            </v>
      </c>
      <c r="D138" t="s">
        <v>994</v>
      </c>
      <c r="E138" t="s">
        <v>578</v>
      </c>
      <c r="F138" s="1"/>
      <c r="G138">
        <v>0</v>
      </c>
      <c r="H138" s="2"/>
      <c r="I138" s="2"/>
      <c r="J138" s="2"/>
      <c r="K138" s="2"/>
      <c r="M138">
        <v>0</v>
      </c>
      <c r="N138">
        <v>0</v>
      </c>
      <c r="O138">
        <v>0</v>
      </c>
      <c r="P138">
        <v>0</v>
      </c>
      <c r="R138">
        <v>0</v>
      </c>
      <c r="S138">
        <v>32</v>
      </c>
      <c r="T138">
        <v>3241</v>
      </c>
      <c r="U138">
        <v>8100020</v>
      </c>
      <c r="V138" s="1">
        <v>0</v>
      </c>
      <c r="W138" s="1"/>
      <c r="X138" s="1"/>
      <c r="Y138" s="1"/>
      <c r="Z138" s="1"/>
      <c r="AA138">
        <v>0</v>
      </c>
      <c r="AB138">
        <v>0</v>
      </c>
      <c r="AC138">
        <v>0</v>
      </c>
      <c r="AD138">
        <v>0</v>
      </c>
      <c r="AE138">
        <v>0</v>
      </c>
      <c r="AF138">
        <v>0</v>
      </c>
      <c r="AG138">
        <v>0</v>
      </c>
      <c r="AH138">
        <v>0</v>
      </c>
    </row>
    <row r="139" spans="1:34" ht="57.6" x14ac:dyDescent="0.3">
      <c r="A139" t="s">
        <v>608</v>
      </c>
      <c r="B139" t="str">
        <f t="shared" si="2"/>
        <v>ZZZ</v>
      </c>
      <c r="C139" s="3" t="str">
        <f>VLOOKUP(B139,[2]Project!$A$2:$B$100,2,)</f>
        <v xml:space="preserve">P-DEFAULT TRANSACTIONS                            </v>
      </c>
      <c r="D139" t="s">
        <v>995</v>
      </c>
      <c r="E139" t="s">
        <v>579</v>
      </c>
      <c r="F139" s="1"/>
      <c r="G139">
        <v>0</v>
      </c>
      <c r="H139" s="2"/>
      <c r="I139" s="2"/>
      <c r="J139" s="2"/>
      <c r="K139" s="2"/>
      <c r="M139">
        <v>0</v>
      </c>
      <c r="N139">
        <v>0</v>
      </c>
      <c r="O139">
        <v>0</v>
      </c>
      <c r="P139">
        <v>0</v>
      </c>
      <c r="R139">
        <v>0</v>
      </c>
      <c r="S139">
        <v>32</v>
      </c>
      <c r="T139">
        <v>3241</v>
      </c>
      <c r="U139">
        <v>8100030</v>
      </c>
      <c r="V139" s="1">
        <v>0</v>
      </c>
      <c r="W139" s="1"/>
      <c r="X139" s="1"/>
      <c r="Y139" s="1"/>
      <c r="Z139" s="1"/>
      <c r="AA139">
        <v>0</v>
      </c>
      <c r="AB139">
        <v>0</v>
      </c>
      <c r="AC139">
        <v>0</v>
      </c>
      <c r="AD139">
        <v>0</v>
      </c>
      <c r="AE139">
        <v>0</v>
      </c>
      <c r="AF139">
        <v>0</v>
      </c>
      <c r="AG139">
        <v>0</v>
      </c>
      <c r="AH139">
        <v>0</v>
      </c>
    </row>
    <row r="140" spans="1:34" ht="57.6" x14ac:dyDescent="0.3">
      <c r="A140" t="s">
        <v>608</v>
      </c>
      <c r="B140" t="str">
        <f t="shared" si="2"/>
        <v>ZZZ</v>
      </c>
      <c r="C140" s="3" t="str">
        <f>VLOOKUP(B140,[2]Project!$A$2:$B$100,2,)</f>
        <v xml:space="preserve">P-DEFAULT TRANSACTIONS                            </v>
      </c>
      <c r="D140" t="s">
        <v>996</v>
      </c>
      <c r="E140" t="s">
        <v>580</v>
      </c>
      <c r="F140" s="1"/>
      <c r="G140">
        <v>0</v>
      </c>
      <c r="H140" s="2"/>
      <c r="I140" s="2"/>
      <c r="J140" s="2"/>
      <c r="K140" s="2"/>
      <c r="M140">
        <v>0</v>
      </c>
      <c r="N140">
        <v>0</v>
      </c>
      <c r="O140">
        <v>0</v>
      </c>
      <c r="P140">
        <v>0</v>
      </c>
      <c r="R140">
        <v>0</v>
      </c>
      <c r="S140">
        <v>32</v>
      </c>
      <c r="T140">
        <v>3241</v>
      </c>
      <c r="U140">
        <v>8100040</v>
      </c>
      <c r="V140" s="1">
        <v>0</v>
      </c>
      <c r="W140" s="1"/>
      <c r="X140" s="1"/>
      <c r="Y140" s="1"/>
      <c r="Z140" s="1"/>
      <c r="AA140">
        <v>0</v>
      </c>
      <c r="AB140">
        <v>0</v>
      </c>
      <c r="AC140">
        <v>0</v>
      </c>
      <c r="AD140">
        <v>0</v>
      </c>
      <c r="AE140">
        <v>0</v>
      </c>
      <c r="AF140">
        <v>0</v>
      </c>
      <c r="AG140">
        <v>0</v>
      </c>
      <c r="AH140">
        <v>0</v>
      </c>
    </row>
    <row r="141" spans="1:34" ht="57.6" x14ac:dyDescent="0.3">
      <c r="A141" t="s">
        <v>608</v>
      </c>
      <c r="B141" t="str">
        <f t="shared" si="2"/>
        <v>ZZZ</v>
      </c>
      <c r="C141" s="3" t="str">
        <f>VLOOKUP(B141,[2]Project!$A$2:$B$100,2,)</f>
        <v xml:space="preserve">P-DEFAULT TRANSACTIONS                            </v>
      </c>
      <c r="D141" t="s">
        <v>997</v>
      </c>
      <c r="E141" t="s">
        <v>581</v>
      </c>
      <c r="F141" s="1"/>
      <c r="G141">
        <v>0</v>
      </c>
      <c r="H141" s="2"/>
      <c r="I141" s="2"/>
      <c r="J141" s="2"/>
      <c r="K141" s="2"/>
      <c r="M141">
        <v>0</v>
      </c>
      <c r="N141">
        <v>0</v>
      </c>
      <c r="O141">
        <v>0</v>
      </c>
      <c r="P141">
        <v>0</v>
      </c>
      <c r="R141">
        <v>0</v>
      </c>
      <c r="S141">
        <v>32</v>
      </c>
      <c r="T141">
        <v>3241</v>
      </c>
      <c r="U141">
        <v>8100050</v>
      </c>
      <c r="V141" s="1">
        <v>0</v>
      </c>
      <c r="W141" s="1"/>
      <c r="X141" s="1"/>
      <c r="Y141" s="1"/>
      <c r="Z141" s="1"/>
      <c r="AA141">
        <v>0</v>
      </c>
      <c r="AB141">
        <v>0</v>
      </c>
      <c r="AC141">
        <v>0</v>
      </c>
      <c r="AD141">
        <v>0</v>
      </c>
      <c r="AE141">
        <v>0</v>
      </c>
      <c r="AF141">
        <v>0</v>
      </c>
      <c r="AG141">
        <v>0</v>
      </c>
      <c r="AH141">
        <v>0</v>
      </c>
    </row>
    <row r="142" spans="1:34" ht="57.6" x14ac:dyDescent="0.3">
      <c r="A142" t="s">
        <v>608</v>
      </c>
      <c r="B142" t="str">
        <f t="shared" si="2"/>
        <v>ZZZ</v>
      </c>
      <c r="C142" s="3" t="str">
        <f>VLOOKUP(B142,[2]Project!$A$2:$B$100,2,)</f>
        <v xml:space="preserve">P-DEFAULT TRANSACTIONS                            </v>
      </c>
      <c r="D142" t="s">
        <v>998</v>
      </c>
      <c r="E142" t="s">
        <v>582</v>
      </c>
      <c r="F142" s="1"/>
      <c r="G142">
        <v>0</v>
      </c>
      <c r="H142" s="2"/>
      <c r="I142" s="2"/>
      <c r="J142" s="2"/>
      <c r="K142" s="2"/>
      <c r="M142">
        <v>0</v>
      </c>
      <c r="N142">
        <v>0</v>
      </c>
      <c r="O142">
        <v>0</v>
      </c>
      <c r="P142">
        <v>0</v>
      </c>
      <c r="R142">
        <v>0</v>
      </c>
      <c r="S142">
        <v>32</v>
      </c>
      <c r="T142">
        <v>3241</v>
      </c>
      <c r="U142">
        <v>8100060</v>
      </c>
      <c r="V142" s="1">
        <v>0</v>
      </c>
      <c r="W142" s="1"/>
      <c r="X142" s="1"/>
      <c r="Y142" s="1"/>
      <c r="Z142" s="1"/>
      <c r="AA142">
        <v>0</v>
      </c>
      <c r="AB142">
        <v>0</v>
      </c>
      <c r="AC142">
        <v>0</v>
      </c>
      <c r="AD142">
        <v>0</v>
      </c>
      <c r="AE142">
        <v>0</v>
      </c>
      <c r="AF142">
        <v>0</v>
      </c>
      <c r="AG142">
        <v>0</v>
      </c>
      <c r="AH142">
        <v>0</v>
      </c>
    </row>
    <row r="143" spans="1:34" ht="57.6" x14ac:dyDescent="0.3">
      <c r="A143" t="s">
        <v>608</v>
      </c>
      <c r="B143" t="str">
        <f t="shared" si="2"/>
        <v>ZZZ</v>
      </c>
      <c r="C143" s="3" t="str">
        <f>VLOOKUP(B143,[2]Project!$A$2:$B$100,2,)</f>
        <v xml:space="preserve">P-DEFAULT TRANSACTIONS                            </v>
      </c>
      <c r="D143" t="s">
        <v>1000</v>
      </c>
      <c r="E143" t="s">
        <v>577</v>
      </c>
      <c r="F143" s="1"/>
      <c r="G143">
        <v>0</v>
      </c>
      <c r="H143" s="2"/>
      <c r="I143" s="2"/>
      <c r="J143" s="2"/>
      <c r="K143" s="2"/>
      <c r="M143">
        <v>0</v>
      </c>
      <c r="N143">
        <v>0</v>
      </c>
      <c r="O143">
        <v>0</v>
      </c>
      <c r="P143">
        <v>0</v>
      </c>
      <c r="R143">
        <v>0</v>
      </c>
      <c r="S143">
        <v>32</v>
      </c>
      <c r="T143">
        <v>3251</v>
      </c>
      <c r="U143">
        <v>8100010</v>
      </c>
      <c r="V143" s="1">
        <v>0</v>
      </c>
      <c r="W143" s="1"/>
      <c r="X143" s="1"/>
      <c r="Y143" s="1"/>
      <c r="Z143" s="1"/>
      <c r="AA143">
        <v>0</v>
      </c>
      <c r="AB143">
        <v>0</v>
      </c>
      <c r="AC143">
        <v>0</v>
      </c>
      <c r="AD143">
        <v>0</v>
      </c>
      <c r="AE143">
        <v>0</v>
      </c>
      <c r="AF143">
        <v>0</v>
      </c>
      <c r="AG143">
        <v>0</v>
      </c>
      <c r="AH143">
        <v>0</v>
      </c>
    </row>
    <row r="144" spans="1:34" ht="57.6" x14ac:dyDescent="0.3">
      <c r="A144" t="s">
        <v>608</v>
      </c>
      <c r="B144" t="str">
        <f t="shared" si="2"/>
        <v>ZZZ</v>
      </c>
      <c r="C144" s="3" t="str">
        <f>VLOOKUP(B144,[2]Project!$A$2:$B$100,2,)</f>
        <v xml:space="preserve">P-DEFAULT TRANSACTIONS                            </v>
      </c>
      <c r="D144" t="s">
        <v>1001</v>
      </c>
      <c r="E144" t="s">
        <v>578</v>
      </c>
      <c r="F144" s="1"/>
      <c r="G144">
        <v>0</v>
      </c>
      <c r="H144" s="2"/>
      <c r="I144" s="2"/>
      <c r="J144" s="2"/>
      <c r="K144" s="2"/>
      <c r="M144">
        <v>0</v>
      </c>
      <c r="N144">
        <v>0</v>
      </c>
      <c r="O144">
        <v>0</v>
      </c>
      <c r="P144">
        <v>0</v>
      </c>
      <c r="R144">
        <v>0</v>
      </c>
      <c r="S144">
        <v>32</v>
      </c>
      <c r="T144">
        <v>3251</v>
      </c>
      <c r="U144">
        <v>8100020</v>
      </c>
      <c r="V144" s="1">
        <v>0</v>
      </c>
      <c r="W144" s="1"/>
      <c r="X144" s="1"/>
      <c r="Y144" s="1"/>
      <c r="Z144" s="1"/>
      <c r="AA144">
        <v>0</v>
      </c>
      <c r="AB144">
        <v>0</v>
      </c>
      <c r="AC144">
        <v>0</v>
      </c>
      <c r="AD144">
        <v>0</v>
      </c>
      <c r="AE144">
        <v>0</v>
      </c>
      <c r="AF144">
        <v>0</v>
      </c>
      <c r="AG144">
        <v>0</v>
      </c>
      <c r="AH144">
        <v>0</v>
      </c>
    </row>
    <row r="145" spans="1:34" ht="57.6" x14ac:dyDescent="0.3">
      <c r="A145" t="s">
        <v>608</v>
      </c>
      <c r="B145" t="str">
        <f t="shared" si="2"/>
        <v>ZZZ</v>
      </c>
      <c r="C145" s="3" t="str">
        <f>VLOOKUP(B145,[2]Project!$A$2:$B$100,2,)</f>
        <v xml:space="preserve">P-DEFAULT TRANSACTIONS                            </v>
      </c>
      <c r="D145" t="s">
        <v>1002</v>
      </c>
      <c r="E145" t="s">
        <v>579</v>
      </c>
      <c r="F145" s="1"/>
      <c r="G145">
        <v>0</v>
      </c>
      <c r="H145" s="2"/>
      <c r="I145" s="2"/>
      <c r="J145" s="2"/>
      <c r="K145" s="2"/>
      <c r="M145">
        <v>0</v>
      </c>
      <c r="N145">
        <v>0</v>
      </c>
      <c r="O145">
        <v>0</v>
      </c>
      <c r="P145">
        <v>0</v>
      </c>
      <c r="R145">
        <v>0</v>
      </c>
      <c r="S145">
        <v>32</v>
      </c>
      <c r="T145">
        <v>3251</v>
      </c>
      <c r="U145">
        <v>8100030</v>
      </c>
      <c r="V145" s="1">
        <v>0</v>
      </c>
      <c r="W145" s="1"/>
      <c r="X145" s="1"/>
      <c r="Y145" s="1"/>
      <c r="Z145" s="1"/>
      <c r="AA145">
        <v>0</v>
      </c>
      <c r="AB145">
        <v>0</v>
      </c>
      <c r="AC145">
        <v>0</v>
      </c>
      <c r="AD145">
        <v>0</v>
      </c>
      <c r="AE145">
        <v>0</v>
      </c>
      <c r="AF145">
        <v>0</v>
      </c>
      <c r="AG145">
        <v>0</v>
      </c>
      <c r="AH145">
        <v>0</v>
      </c>
    </row>
    <row r="146" spans="1:34" ht="57.6" x14ac:dyDescent="0.3">
      <c r="A146" t="s">
        <v>608</v>
      </c>
      <c r="B146" t="str">
        <f t="shared" si="2"/>
        <v>ZZZ</v>
      </c>
      <c r="C146" s="3" t="str">
        <f>VLOOKUP(B146,[2]Project!$A$2:$B$100,2,)</f>
        <v xml:space="preserve">P-DEFAULT TRANSACTIONS                            </v>
      </c>
      <c r="D146" t="s">
        <v>1003</v>
      </c>
      <c r="E146" t="s">
        <v>580</v>
      </c>
      <c r="F146" s="1"/>
      <c r="G146">
        <v>0</v>
      </c>
      <c r="H146" s="2"/>
      <c r="I146" s="2"/>
      <c r="J146" s="2"/>
      <c r="K146" s="2"/>
      <c r="M146">
        <v>0</v>
      </c>
      <c r="N146">
        <v>0</v>
      </c>
      <c r="O146">
        <v>0</v>
      </c>
      <c r="P146">
        <v>0</v>
      </c>
      <c r="R146">
        <v>0</v>
      </c>
      <c r="S146">
        <v>32</v>
      </c>
      <c r="T146">
        <v>3251</v>
      </c>
      <c r="U146">
        <v>8100040</v>
      </c>
      <c r="V146" s="1">
        <v>0</v>
      </c>
      <c r="W146" s="1"/>
      <c r="X146" s="1"/>
      <c r="Y146" s="1"/>
      <c r="Z146" s="1"/>
      <c r="AA146">
        <v>0</v>
      </c>
      <c r="AB146">
        <v>0</v>
      </c>
      <c r="AC146">
        <v>0</v>
      </c>
      <c r="AD146">
        <v>0</v>
      </c>
      <c r="AE146">
        <v>0</v>
      </c>
      <c r="AF146">
        <v>0</v>
      </c>
      <c r="AG146">
        <v>0</v>
      </c>
      <c r="AH146">
        <v>0</v>
      </c>
    </row>
    <row r="147" spans="1:34" ht="57.6" x14ac:dyDescent="0.3">
      <c r="A147" t="s">
        <v>608</v>
      </c>
      <c r="B147" t="str">
        <f t="shared" si="2"/>
        <v>ZZZ</v>
      </c>
      <c r="C147" s="3" t="str">
        <f>VLOOKUP(B147,[2]Project!$A$2:$B$100,2,)</f>
        <v xml:space="preserve">P-DEFAULT TRANSACTIONS                            </v>
      </c>
      <c r="D147" t="s">
        <v>1004</v>
      </c>
      <c r="E147" t="s">
        <v>581</v>
      </c>
      <c r="F147" s="1"/>
      <c r="G147">
        <v>0</v>
      </c>
      <c r="H147" s="2"/>
      <c r="I147" s="2"/>
      <c r="J147" s="2"/>
      <c r="K147" s="2"/>
      <c r="M147">
        <v>0</v>
      </c>
      <c r="N147">
        <v>0</v>
      </c>
      <c r="O147">
        <v>0</v>
      </c>
      <c r="P147">
        <v>0</v>
      </c>
      <c r="R147">
        <v>0</v>
      </c>
      <c r="S147">
        <v>32</v>
      </c>
      <c r="T147">
        <v>3251</v>
      </c>
      <c r="U147">
        <v>8100050</v>
      </c>
      <c r="V147" s="1">
        <v>0</v>
      </c>
      <c r="W147" s="1"/>
      <c r="X147" s="1"/>
      <c r="Y147" s="1"/>
      <c r="Z147" s="1"/>
      <c r="AA147">
        <v>0</v>
      </c>
      <c r="AB147">
        <v>0</v>
      </c>
      <c r="AC147">
        <v>0</v>
      </c>
      <c r="AD147">
        <v>0</v>
      </c>
      <c r="AE147">
        <v>0</v>
      </c>
      <c r="AF147">
        <v>0</v>
      </c>
      <c r="AG147">
        <v>0</v>
      </c>
      <c r="AH147">
        <v>0</v>
      </c>
    </row>
    <row r="148" spans="1:34" ht="57.6" x14ac:dyDescent="0.3">
      <c r="A148" t="s">
        <v>608</v>
      </c>
      <c r="B148" t="str">
        <f t="shared" si="2"/>
        <v>ZZZ</v>
      </c>
      <c r="C148" s="3" t="str">
        <f>VLOOKUP(B148,[2]Project!$A$2:$B$100,2,)</f>
        <v xml:space="preserve">P-DEFAULT TRANSACTIONS                            </v>
      </c>
      <c r="D148" t="s">
        <v>1005</v>
      </c>
      <c r="E148" t="s">
        <v>582</v>
      </c>
      <c r="F148" s="1"/>
      <c r="G148">
        <v>0</v>
      </c>
      <c r="H148" s="2"/>
      <c r="I148" s="2"/>
      <c r="J148" s="2"/>
      <c r="K148" s="2"/>
      <c r="M148">
        <v>0</v>
      </c>
      <c r="N148">
        <v>0</v>
      </c>
      <c r="O148">
        <v>0</v>
      </c>
      <c r="P148">
        <v>0</v>
      </c>
      <c r="R148">
        <v>0</v>
      </c>
      <c r="S148">
        <v>32</v>
      </c>
      <c r="T148">
        <v>3251</v>
      </c>
      <c r="U148">
        <v>8100060</v>
      </c>
      <c r="V148" s="1">
        <v>0</v>
      </c>
      <c r="W148" s="1"/>
      <c r="X148" s="1"/>
      <c r="Y148" s="1"/>
      <c r="Z148" s="1"/>
      <c r="AA148">
        <v>0</v>
      </c>
      <c r="AB148">
        <v>0</v>
      </c>
      <c r="AC148">
        <v>0</v>
      </c>
      <c r="AD148">
        <v>0</v>
      </c>
      <c r="AE148">
        <v>0</v>
      </c>
      <c r="AF148">
        <v>0</v>
      </c>
      <c r="AG148">
        <v>0</v>
      </c>
      <c r="AH148">
        <v>0</v>
      </c>
    </row>
    <row r="149" spans="1:34" ht="57.6" x14ac:dyDescent="0.3">
      <c r="A149" t="s">
        <v>608</v>
      </c>
      <c r="B149" t="str">
        <f t="shared" si="2"/>
        <v>ZZZ</v>
      </c>
      <c r="C149" s="3" t="str">
        <f>VLOOKUP(B149,[2]Project!$A$2:$B$100,2,)</f>
        <v xml:space="preserve">P-DEFAULT TRANSACTIONS                            </v>
      </c>
      <c r="D149" t="s">
        <v>1017</v>
      </c>
      <c r="E149" t="s">
        <v>577</v>
      </c>
      <c r="F149" s="1"/>
      <c r="G149">
        <v>0</v>
      </c>
      <c r="H149" s="2"/>
      <c r="I149" s="2"/>
      <c r="J149" s="2"/>
      <c r="K149" s="2"/>
      <c r="M149">
        <v>0</v>
      </c>
      <c r="N149">
        <v>0</v>
      </c>
      <c r="O149">
        <v>0</v>
      </c>
      <c r="P149">
        <v>0</v>
      </c>
      <c r="R149">
        <v>0</v>
      </c>
      <c r="S149">
        <v>32</v>
      </c>
      <c r="T149">
        <v>3261</v>
      </c>
      <c r="U149">
        <v>8100010</v>
      </c>
      <c r="V149" s="1">
        <v>0</v>
      </c>
      <c r="W149" s="1"/>
      <c r="X149" s="1"/>
      <c r="Y149" s="1"/>
      <c r="Z149" s="1"/>
      <c r="AA149">
        <v>0</v>
      </c>
      <c r="AB149">
        <v>0</v>
      </c>
      <c r="AC149">
        <v>0</v>
      </c>
      <c r="AD149">
        <v>0</v>
      </c>
      <c r="AE149">
        <v>0</v>
      </c>
      <c r="AF149">
        <v>0</v>
      </c>
      <c r="AG149">
        <v>0</v>
      </c>
      <c r="AH149">
        <v>0</v>
      </c>
    </row>
    <row r="150" spans="1:34" ht="57.6" x14ac:dyDescent="0.3">
      <c r="A150" t="s">
        <v>608</v>
      </c>
      <c r="B150" t="str">
        <f t="shared" si="2"/>
        <v>ZZZ</v>
      </c>
      <c r="C150" s="3" t="str">
        <f>VLOOKUP(B150,[2]Project!$A$2:$B$100,2,)</f>
        <v xml:space="preserve">P-DEFAULT TRANSACTIONS                            </v>
      </c>
      <c r="D150" t="s">
        <v>1018</v>
      </c>
      <c r="E150" t="s">
        <v>578</v>
      </c>
      <c r="F150" s="1"/>
      <c r="G150">
        <v>0</v>
      </c>
      <c r="H150" s="2"/>
      <c r="I150" s="2"/>
      <c r="J150" s="2"/>
      <c r="K150" s="2"/>
      <c r="M150">
        <v>0</v>
      </c>
      <c r="N150">
        <v>0</v>
      </c>
      <c r="O150">
        <v>0</v>
      </c>
      <c r="P150">
        <v>0</v>
      </c>
      <c r="R150">
        <v>0</v>
      </c>
      <c r="S150">
        <v>32</v>
      </c>
      <c r="T150">
        <v>3261</v>
      </c>
      <c r="U150">
        <v>8100020</v>
      </c>
      <c r="V150" s="1">
        <v>0</v>
      </c>
      <c r="W150" s="1"/>
      <c r="X150" s="1"/>
      <c r="Y150" s="1"/>
      <c r="Z150" s="1"/>
      <c r="AA150">
        <v>0</v>
      </c>
      <c r="AB150">
        <v>0</v>
      </c>
      <c r="AC150">
        <v>0</v>
      </c>
      <c r="AD150">
        <v>0</v>
      </c>
      <c r="AE150">
        <v>0</v>
      </c>
      <c r="AF150">
        <v>0</v>
      </c>
      <c r="AG150">
        <v>0</v>
      </c>
      <c r="AH150">
        <v>0</v>
      </c>
    </row>
    <row r="151" spans="1:34" ht="57.6" x14ac:dyDescent="0.3">
      <c r="A151" t="s">
        <v>608</v>
      </c>
      <c r="B151" t="str">
        <f t="shared" si="2"/>
        <v>ZZZ</v>
      </c>
      <c r="C151" s="3" t="str">
        <f>VLOOKUP(B151,[2]Project!$A$2:$B$100,2,)</f>
        <v xml:space="preserve">P-DEFAULT TRANSACTIONS                            </v>
      </c>
      <c r="D151" t="s">
        <v>1019</v>
      </c>
      <c r="E151" t="s">
        <v>579</v>
      </c>
      <c r="F151" s="1"/>
      <c r="G151">
        <v>0</v>
      </c>
      <c r="H151" s="2"/>
      <c r="I151" s="2"/>
      <c r="J151" s="2"/>
      <c r="K151" s="2"/>
      <c r="M151">
        <v>0</v>
      </c>
      <c r="N151">
        <v>0</v>
      </c>
      <c r="O151">
        <v>0</v>
      </c>
      <c r="P151">
        <v>0</v>
      </c>
      <c r="R151">
        <v>0</v>
      </c>
      <c r="S151">
        <v>32</v>
      </c>
      <c r="T151">
        <v>3261</v>
      </c>
      <c r="U151">
        <v>8100030</v>
      </c>
      <c r="V151" s="1">
        <v>0</v>
      </c>
      <c r="W151" s="1"/>
      <c r="X151" s="1"/>
      <c r="Y151" s="1"/>
      <c r="Z151" s="1"/>
      <c r="AA151">
        <v>0</v>
      </c>
      <c r="AB151">
        <v>0</v>
      </c>
      <c r="AC151">
        <v>0</v>
      </c>
      <c r="AD151">
        <v>0</v>
      </c>
      <c r="AE151">
        <v>0</v>
      </c>
      <c r="AF151">
        <v>0</v>
      </c>
      <c r="AG151">
        <v>0</v>
      </c>
      <c r="AH151">
        <v>0</v>
      </c>
    </row>
    <row r="152" spans="1:34" ht="57.6" x14ac:dyDescent="0.3">
      <c r="A152" t="s">
        <v>608</v>
      </c>
      <c r="B152" t="str">
        <f t="shared" si="2"/>
        <v>ZZZ</v>
      </c>
      <c r="C152" s="3" t="str">
        <f>VLOOKUP(B152,[2]Project!$A$2:$B$100,2,)</f>
        <v xml:space="preserve">P-DEFAULT TRANSACTIONS                            </v>
      </c>
      <c r="D152" t="s">
        <v>1020</v>
      </c>
      <c r="E152" t="s">
        <v>580</v>
      </c>
      <c r="F152" s="1"/>
      <c r="G152">
        <v>0</v>
      </c>
      <c r="H152" s="2"/>
      <c r="I152" s="2"/>
      <c r="J152" s="2"/>
      <c r="K152" s="2"/>
      <c r="M152">
        <v>0</v>
      </c>
      <c r="N152">
        <v>0</v>
      </c>
      <c r="O152">
        <v>0</v>
      </c>
      <c r="P152">
        <v>0</v>
      </c>
      <c r="R152">
        <v>0</v>
      </c>
      <c r="S152">
        <v>32</v>
      </c>
      <c r="T152">
        <v>3261</v>
      </c>
      <c r="U152">
        <v>8100040</v>
      </c>
      <c r="V152" s="1">
        <v>0</v>
      </c>
      <c r="W152" s="1"/>
      <c r="X152" s="1"/>
      <c r="Y152" s="1"/>
      <c r="Z152" s="1"/>
      <c r="AA152">
        <v>0</v>
      </c>
      <c r="AB152">
        <v>0</v>
      </c>
      <c r="AC152">
        <v>0</v>
      </c>
      <c r="AD152">
        <v>0</v>
      </c>
      <c r="AE152">
        <v>0</v>
      </c>
      <c r="AF152">
        <v>0</v>
      </c>
      <c r="AG152">
        <v>0</v>
      </c>
      <c r="AH152">
        <v>0</v>
      </c>
    </row>
    <row r="153" spans="1:34" ht="57.6" x14ac:dyDescent="0.3">
      <c r="A153" t="s">
        <v>608</v>
      </c>
      <c r="B153" t="str">
        <f t="shared" si="2"/>
        <v>ZZZ</v>
      </c>
      <c r="C153" s="3" t="str">
        <f>VLOOKUP(B153,[2]Project!$A$2:$B$100,2,)</f>
        <v xml:space="preserve">P-DEFAULT TRANSACTIONS                            </v>
      </c>
      <c r="D153" t="s">
        <v>1021</v>
      </c>
      <c r="E153" t="s">
        <v>581</v>
      </c>
      <c r="F153" s="1"/>
      <c r="G153">
        <v>0</v>
      </c>
      <c r="H153" s="2"/>
      <c r="I153" s="2"/>
      <c r="J153" s="2"/>
      <c r="K153" s="2"/>
      <c r="M153">
        <v>0</v>
      </c>
      <c r="N153">
        <v>0</v>
      </c>
      <c r="O153">
        <v>0</v>
      </c>
      <c r="P153">
        <v>0</v>
      </c>
      <c r="R153">
        <v>0</v>
      </c>
      <c r="S153">
        <v>32</v>
      </c>
      <c r="T153">
        <v>3261</v>
      </c>
      <c r="U153">
        <v>8100050</v>
      </c>
      <c r="V153" s="1">
        <v>0</v>
      </c>
      <c r="W153" s="1"/>
      <c r="X153" s="1"/>
      <c r="Y153" s="1"/>
      <c r="Z153" s="1"/>
      <c r="AA153">
        <v>0</v>
      </c>
      <c r="AB153">
        <v>0</v>
      </c>
      <c r="AC153">
        <v>0</v>
      </c>
      <c r="AD153">
        <v>0</v>
      </c>
      <c r="AE153">
        <v>0</v>
      </c>
      <c r="AF153">
        <v>0</v>
      </c>
      <c r="AG153">
        <v>0</v>
      </c>
      <c r="AH153">
        <v>0</v>
      </c>
    </row>
    <row r="154" spans="1:34" ht="57.6" x14ac:dyDescent="0.3">
      <c r="A154" t="s">
        <v>608</v>
      </c>
      <c r="B154" t="str">
        <f t="shared" si="2"/>
        <v>ZZZ</v>
      </c>
      <c r="C154" s="3" t="str">
        <f>VLOOKUP(B154,[2]Project!$A$2:$B$100,2,)</f>
        <v xml:space="preserve">P-DEFAULT TRANSACTIONS                            </v>
      </c>
      <c r="D154" t="s">
        <v>1022</v>
      </c>
      <c r="E154" t="s">
        <v>582</v>
      </c>
      <c r="F154" s="1"/>
      <c r="G154">
        <v>0</v>
      </c>
      <c r="H154" s="2"/>
      <c r="I154" s="2"/>
      <c r="J154" s="2"/>
      <c r="K154" s="2"/>
      <c r="M154">
        <v>0</v>
      </c>
      <c r="N154">
        <v>0</v>
      </c>
      <c r="O154">
        <v>0</v>
      </c>
      <c r="P154">
        <v>0</v>
      </c>
      <c r="R154">
        <v>0</v>
      </c>
      <c r="S154">
        <v>32</v>
      </c>
      <c r="T154">
        <v>3261</v>
      </c>
      <c r="U154">
        <v>8100060</v>
      </c>
      <c r="V154" s="1">
        <v>0</v>
      </c>
      <c r="W154" s="1"/>
      <c r="X154" s="1"/>
      <c r="Y154" s="1"/>
      <c r="Z154" s="1"/>
      <c r="AA154">
        <v>0</v>
      </c>
      <c r="AB154">
        <v>0</v>
      </c>
      <c r="AC154">
        <v>0</v>
      </c>
      <c r="AD154">
        <v>0</v>
      </c>
      <c r="AE154">
        <v>0</v>
      </c>
      <c r="AF154">
        <v>0</v>
      </c>
      <c r="AG154">
        <v>0</v>
      </c>
      <c r="AH154">
        <v>0</v>
      </c>
    </row>
    <row r="155" spans="1:34" ht="57.6" x14ac:dyDescent="0.3">
      <c r="A155" t="s">
        <v>608</v>
      </c>
      <c r="B155" t="str">
        <f t="shared" si="2"/>
        <v>ZZZ</v>
      </c>
      <c r="C155" s="3" t="str">
        <f>VLOOKUP(B155,[2]Project!$A$2:$B$100,2,)</f>
        <v xml:space="preserve">P-DEFAULT TRANSACTIONS                            </v>
      </c>
      <c r="D155" t="s">
        <v>1036</v>
      </c>
      <c r="E155" t="s">
        <v>577</v>
      </c>
      <c r="F155" s="1"/>
      <c r="G155">
        <v>0</v>
      </c>
      <c r="H155" s="2"/>
      <c r="I155" s="2"/>
      <c r="J155" s="2"/>
      <c r="K155" s="2"/>
      <c r="M155">
        <v>0</v>
      </c>
      <c r="N155">
        <v>0</v>
      </c>
      <c r="O155">
        <v>0</v>
      </c>
      <c r="P155">
        <v>0</v>
      </c>
      <c r="R155">
        <v>0</v>
      </c>
      <c r="S155">
        <v>32</v>
      </c>
      <c r="T155">
        <v>3271</v>
      </c>
      <c r="U155">
        <v>8100010</v>
      </c>
      <c r="V155" s="1">
        <v>0</v>
      </c>
      <c r="W155" s="1"/>
      <c r="X155" s="1"/>
      <c r="Y155" s="1"/>
      <c r="Z155" s="1"/>
      <c r="AA155">
        <v>0</v>
      </c>
      <c r="AB155">
        <v>0</v>
      </c>
      <c r="AC155">
        <v>0</v>
      </c>
      <c r="AD155">
        <v>0</v>
      </c>
      <c r="AE155">
        <v>0</v>
      </c>
      <c r="AF155">
        <v>0</v>
      </c>
      <c r="AG155">
        <v>0</v>
      </c>
      <c r="AH155">
        <v>0</v>
      </c>
    </row>
    <row r="156" spans="1:34" ht="57.6" x14ac:dyDescent="0.3">
      <c r="A156" t="s">
        <v>608</v>
      </c>
      <c r="B156" t="str">
        <f t="shared" si="2"/>
        <v>ZZZ</v>
      </c>
      <c r="C156" s="3" t="str">
        <f>VLOOKUP(B156,[2]Project!$A$2:$B$100,2,)</f>
        <v xml:space="preserve">P-DEFAULT TRANSACTIONS                            </v>
      </c>
      <c r="D156" t="s">
        <v>1037</v>
      </c>
      <c r="E156" t="s">
        <v>578</v>
      </c>
      <c r="F156" s="1"/>
      <c r="G156">
        <v>0</v>
      </c>
      <c r="H156" s="2"/>
      <c r="I156" s="2"/>
      <c r="J156" s="2"/>
      <c r="K156" s="2"/>
      <c r="M156">
        <v>0</v>
      </c>
      <c r="N156">
        <v>0</v>
      </c>
      <c r="O156">
        <v>0</v>
      </c>
      <c r="P156">
        <v>0</v>
      </c>
      <c r="R156">
        <v>0</v>
      </c>
      <c r="S156">
        <v>32</v>
      </c>
      <c r="T156">
        <v>3271</v>
      </c>
      <c r="U156">
        <v>8100020</v>
      </c>
      <c r="V156" s="1">
        <v>0</v>
      </c>
      <c r="W156" s="1"/>
      <c r="X156" s="1"/>
      <c r="Y156" s="1"/>
      <c r="Z156" s="1"/>
      <c r="AA156">
        <v>0</v>
      </c>
      <c r="AB156">
        <v>0</v>
      </c>
      <c r="AC156">
        <v>0</v>
      </c>
      <c r="AD156">
        <v>0</v>
      </c>
      <c r="AE156">
        <v>0</v>
      </c>
      <c r="AF156">
        <v>0</v>
      </c>
      <c r="AG156">
        <v>0</v>
      </c>
      <c r="AH156">
        <v>0</v>
      </c>
    </row>
    <row r="157" spans="1:34" ht="57.6" x14ac:dyDescent="0.3">
      <c r="A157" t="s">
        <v>608</v>
      </c>
      <c r="B157" t="str">
        <f t="shared" si="2"/>
        <v>ZZZ</v>
      </c>
      <c r="C157" s="3" t="str">
        <f>VLOOKUP(B157,[2]Project!$A$2:$B$100,2,)</f>
        <v xml:space="preserve">P-DEFAULT TRANSACTIONS                            </v>
      </c>
      <c r="D157" t="s">
        <v>1038</v>
      </c>
      <c r="E157" t="s">
        <v>579</v>
      </c>
      <c r="F157" s="1"/>
      <c r="G157">
        <v>0</v>
      </c>
      <c r="H157" s="2"/>
      <c r="I157" s="2"/>
      <c r="J157" s="2"/>
      <c r="K157" s="2"/>
      <c r="M157">
        <v>0</v>
      </c>
      <c r="N157">
        <v>0</v>
      </c>
      <c r="O157">
        <v>0</v>
      </c>
      <c r="P157">
        <v>0</v>
      </c>
      <c r="R157">
        <v>0</v>
      </c>
      <c r="S157">
        <v>32</v>
      </c>
      <c r="T157">
        <v>3271</v>
      </c>
      <c r="U157">
        <v>8100030</v>
      </c>
      <c r="V157" s="1">
        <v>0</v>
      </c>
      <c r="W157" s="1"/>
      <c r="X157" s="1"/>
      <c r="Y157" s="1"/>
      <c r="Z157" s="1"/>
      <c r="AA157">
        <v>0</v>
      </c>
      <c r="AB157">
        <v>0</v>
      </c>
      <c r="AC157">
        <v>0</v>
      </c>
      <c r="AD157">
        <v>0</v>
      </c>
      <c r="AE157">
        <v>0</v>
      </c>
      <c r="AF157">
        <v>0</v>
      </c>
      <c r="AG157">
        <v>0</v>
      </c>
      <c r="AH157">
        <v>0</v>
      </c>
    </row>
    <row r="158" spans="1:34" ht="57.6" x14ac:dyDescent="0.3">
      <c r="A158" t="s">
        <v>608</v>
      </c>
      <c r="B158" t="str">
        <f t="shared" si="2"/>
        <v>ZZZ</v>
      </c>
      <c r="C158" s="3" t="str">
        <f>VLOOKUP(B158,[2]Project!$A$2:$B$100,2,)</f>
        <v xml:space="preserve">P-DEFAULT TRANSACTIONS                            </v>
      </c>
      <c r="D158" t="s">
        <v>1039</v>
      </c>
      <c r="E158" t="s">
        <v>580</v>
      </c>
      <c r="F158" s="1"/>
      <c r="G158">
        <v>0</v>
      </c>
      <c r="H158" s="2"/>
      <c r="I158" s="2"/>
      <c r="J158" s="2"/>
      <c r="K158" s="2"/>
      <c r="M158">
        <v>0</v>
      </c>
      <c r="N158">
        <v>0</v>
      </c>
      <c r="O158">
        <v>0</v>
      </c>
      <c r="P158">
        <v>0</v>
      </c>
      <c r="R158">
        <v>0</v>
      </c>
      <c r="S158">
        <v>32</v>
      </c>
      <c r="T158">
        <v>3271</v>
      </c>
      <c r="U158">
        <v>8100040</v>
      </c>
      <c r="V158" s="1">
        <v>0</v>
      </c>
      <c r="W158" s="1"/>
      <c r="X158" s="1"/>
      <c r="Y158" s="1"/>
      <c r="Z158" s="1"/>
      <c r="AA158">
        <v>0</v>
      </c>
      <c r="AB158">
        <v>0</v>
      </c>
      <c r="AC158">
        <v>0</v>
      </c>
      <c r="AD158">
        <v>0</v>
      </c>
      <c r="AE158">
        <v>0</v>
      </c>
      <c r="AF158">
        <v>0</v>
      </c>
      <c r="AG158">
        <v>0</v>
      </c>
      <c r="AH158">
        <v>0</v>
      </c>
    </row>
    <row r="159" spans="1:34" ht="57.6" x14ac:dyDescent="0.3">
      <c r="A159" t="s">
        <v>608</v>
      </c>
      <c r="B159" t="str">
        <f t="shared" si="2"/>
        <v>ZZZ</v>
      </c>
      <c r="C159" s="3" t="str">
        <f>VLOOKUP(B159,[2]Project!$A$2:$B$100,2,)</f>
        <v xml:space="preserve">P-DEFAULT TRANSACTIONS                            </v>
      </c>
      <c r="D159" t="s">
        <v>1040</v>
      </c>
      <c r="E159" t="s">
        <v>581</v>
      </c>
      <c r="F159" s="1"/>
      <c r="G159">
        <v>0</v>
      </c>
      <c r="H159" s="2"/>
      <c r="I159" s="2"/>
      <c r="J159" s="2"/>
      <c r="K159" s="2"/>
      <c r="M159">
        <v>0</v>
      </c>
      <c r="N159">
        <v>0</v>
      </c>
      <c r="O159">
        <v>0</v>
      </c>
      <c r="P159">
        <v>0</v>
      </c>
      <c r="R159">
        <v>0</v>
      </c>
      <c r="S159">
        <v>32</v>
      </c>
      <c r="T159">
        <v>3271</v>
      </c>
      <c r="U159">
        <v>8100050</v>
      </c>
      <c r="V159" s="1">
        <v>0</v>
      </c>
      <c r="W159" s="1"/>
      <c r="X159" s="1"/>
      <c r="Y159" s="1"/>
      <c r="Z159" s="1"/>
      <c r="AA159">
        <v>0</v>
      </c>
      <c r="AB159">
        <v>0</v>
      </c>
      <c r="AC159">
        <v>0</v>
      </c>
      <c r="AD159">
        <v>0</v>
      </c>
      <c r="AE159">
        <v>0</v>
      </c>
      <c r="AF159">
        <v>0</v>
      </c>
      <c r="AG159">
        <v>0</v>
      </c>
      <c r="AH159">
        <v>0</v>
      </c>
    </row>
    <row r="160" spans="1:34" ht="57.6" x14ac:dyDescent="0.3">
      <c r="A160" t="s">
        <v>608</v>
      </c>
      <c r="B160" t="str">
        <f t="shared" si="2"/>
        <v>ZZZ</v>
      </c>
      <c r="C160" s="3" t="str">
        <f>VLOOKUP(B160,[2]Project!$A$2:$B$100,2,)</f>
        <v xml:space="preserve">P-DEFAULT TRANSACTIONS                            </v>
      </c>
      <c r="D160" t="s">
        <v>1041</v>
      </c>
      <c r="E160" t="s">
        <v>582</v>
      </c>
      <c r="F160" s="1"/>
      <c r="G160">
        <v>0</v>
      </c>
      <c r="H160" s="2"/>
      <c r="I160" s="2"/>
      <c r="J160" s="2"/>
      <c r="K160" s="2"/>
      <c r="M160">
        <v>0</v>
      </c>
      <c r="N160">
        <v>0</v>
      </c>
      <c r="O160">
        <v>0</v>
      </c>
      <c r="P160">
        <v>0</v>
      </c>
      <c r="R160">
        <v>0</v>
      </c>
      <c r="S160">
        <v>32</v>
      </c>
      <c r="T160">
        <v>3271</v>
      </c>
      <c r="U160">
        <v>8100060</v>
      </c>
      <c r="V160" s="1">
        <v>0</v>
      </c>
      <c r="W160" s="1"/>
      <c r="X160" s="1"/>
      <c r="Y160" s="1"/>
      <c r="Z160" s="1"/>
      <c r="AA160">
        <v>0</v>
      </c>
      <c r="AB160">
        <v>0</v>
      </c>
      <c r="AC160">
        <v>0</v>
      </c>
      <c r="AD160">
        <v>0</v>
      </c>
      <c r="AE160">
        <v>0</v>
      </c>
      <c r="AF160">
        <v>0</v>
      </c>
      <c r="AG160">
        <v>0</v>
      </c>
      <c r="AH160">
        <v>0</v>
      </c>
    </row>
    <row r="161" spans="1:34" ht="57.6" x14ac:dyDescent="0.3">
      <c r="A161" t="s">
        <v>608</v>
      </c>
      <c r="B161" t="str">
        <f t="shared" si="2"/>
        <v>ZZZ</v>
      </c>
      <c r="C161" s="3" t="str">
        <f>VLOOKUP(B161,[2]Project!$A$2:$B$100,2,)</f>
        <v xml:space="preserve">P-DEFAULT TRANSACTIONS                            </v>
      </c>
      <c r="D161" t="s">
        <v>1067</v>
      </c>
      <c r="E161" t="s">
        <v>577</v>
      </c>
      <c r="F161" s="1"/>
      <c r="G161">
        <v>0</v>
      </c>
      <c r="H161" s="2"/>
      <c r="I161" s="2"/>
      <c r="J161" s="2"/>
      <c r="K161" s="2"/>
      <c r="M161">
        <v>0</v>
      </c>
      <c r="N161">
        <v>0</v>
      </c>
      <c r="O161">
        <v>0</v>
      </c>
      <c r="P161">
        <v>0</v>
      </c>
      <c r="R161">
        <v>0</v>
      </c>
      <c r="S161">
        <v>33</v>
      </c>
      <c r="T161">
        <v>3311</v>
      </c>
      <c r="U161">
        <v>8100010</v>
      </c>
      <c r="V161" s="1">
        <v>0</v>
      </c>
      <c r="W161" s="1"/>
      <c r="X161" s="1"/>
      <c r="Y161" s="1"/>
      <c r="Z161" s="1"/>
      <c r="AA161">
        <v>0</v>
      </c>
      <c r="AB161">
        <v>0</v>
      </c>
      <c r="AC161">
        <v>0</v>
      </c>
      <c r="AD161">
        <v>0</v>
      </c>
      <c r="AE161">
        <v>0</v>
      </c>
      <c r="AF161">
        <v>0</v>
      </c>
      <c r="AG161">
        <v>0</v>
      </c>
      <c r="AH161">
        <v>0</v>
      </c>
    </row>
    <row r="162" spans="1:34" ht="57.6" x14ac:dyDescent="0.3">
      <c r="A162" t="s">
        <v>608</v>
      </c>
      <c r="B162" t="str">
        <f t="shared" si="2"/>
        <v>ZZZ</v>
      </c>
      <c r="C162" s="3" t="str">
        <f>VLOOKUP(B162,[2]Project!$A$2:$B$100,2,)</f>
        <v xml:space="preserve">P-DEFAULT TRANSACTIONS                            </v>
      </c>
      <c r="D162" t="s">
        <v>1068</v>
      </c>
      <c r="E162" t="s">
        <v>578</v>
      </c>
      <c r="F162" s="1"/>
      <c r="G162">
        <v>0</v>
      </c>
      <c r="H162" s="2"/>
      <c r="I162" s="2"/>
      <c r="J162" s="2"/>
      <c r="K162" s="2"/>
      <c r="M162">
        <v>0</v>
      </c>
      <c r="N162">
        <v>0</v>
      </c>
      <c r="O162">
        <v>0</v>
      </c>
      <c r="P162">
        <v>0</v>
      </c>
      <c r="R162">
        <v>0</v>
      </c>
      <c r="S162">
        <v>33</v>
      </c>
      <c r="T162">
        <v>3311</v>
      </c>
      <c r="U162">
        <v>8100020</v>
      </c>
      <c r="V162" s="1">
        <v>0</v>
      </c>
      <c r="W162" s="1"/>
      <c r="X162" s="1"/>
      <c r="Y162" s="1"/>
      <c r="Z162" s="1"/>
      <c r="AA162">
        <v>0</v>
      </c>
      <c r="AB162">
        <v>0</v>
      </c>
      <c r="AC162">
        <v>0</v>
      </c>
      <c r="AD162">
        <v>0</v>
      </c>
      <c r="AE162">
        <v>0</v>
      </c>
      <c r="AF162">
        <v>0</v>
      </c>
      <c r="AG162">
        <v>0</v>
      </c>
      <c r="AH162">
        <v>0</v>
      </c>
    </row>
    <row r="163" spans="1:34" ht="57.6" x14ac:dyDescent="0.3">
      <c r="A163" t="s">
        <v>608</v>
      </c>
      <c r="B163" t="str">
        <f t="shared" si="2"/>
        <v>ZZZ</v>
      </c>
      <c r="C163" s="3" t="str">
        <f>VLOOKUP(B163,[2]Project!$A$2:$B$100,2,)</f>
        <v xml:space="preserve">P-DEFAULT TRANSACTIONS                            </v>
      </c>
      <c r="D163" t="s">
        <v>1069</v>
      </c>
      <c r="E163" t="s">
        <v>579</v>
      </c>
      <c r="F163" s="1"/>
      <c r="G163">
        <v>0</v>
      </c>
      <c r="H163" s="2"/>
      <c r="I163" s="2"/>
      <c r="J163" s="2"/>
      <c r="K163" s="2"/>
      <c r="M163">
        <v>0</v>
      </c>
      <c r="N163">
        <v>0</v>
      </c>
      <c r="O163">
        <v>0</v>
      </c>
      <c r="P163">
        <v>0</v>
      </c>
      <c r="R163">
        <v>0</v>
      </c>
      <c r="S163">
        <v>33</v>
      </c>
      <c r="T163">
        <v>3311</v>
      </c>
      <c r="U163">
        <v>8100030</v>
      </c>
      <c r="V163" s="1">
        <v>0</v>
      </c>
      <c r="W163" s="1"/>
      <c r="X163" s="1"/>
      <c r="Y163" s="1"/>
      <c r="Z163" s="1"/>
      <c r="AA163">
        <v>0</v>
      </c>
      <c r="AB163">
        <v>0</v>
      </c>
      <c r="AC163">
        <v>0</v>
      </c>
      <c r="AD163">
        <v>0</v>
      </c>
      <c r="AE163">
        <v>0</v>
      </c>
      <c r="AF163">
        <v>0</v>
      </c>
      <c r="AG163">
        <v>0</v>
      </c>
      <c r="AH163">
        <v>0</v>
      </c>
    </row>
    <row r="164" spans="1:34" ht="57.6" x14ac:dyDescent="0.3">
      <c r="A164" t="s">
        <v>608</v>
      </c>
      <c r="B164" t="str">
        <f t="shared" si="2"/>
        <v>ZZZ</v>
      </c>
      <c r="C164" s="3" t="str">
        <f>VLOOKUP(B164,[2]Project!$A$2:$B$100,2,)</f>
        <v xml:space="preserve">P-DEFAULT TRANSACTIONS                            </v>
      </c>
      <c r="D164" t="s">
        <v>1070</v>
      </c>
      <c r="E164" t="s">
        <v>580</v>
      </c>
      <c r="F164" s="1"/>
      <c r="G164">
        <v>0</v>
      </c>
      <c r="H164" s="2"/>
      <c r="I164" s="2"/>
      <c r="J164" s="2"/>
      <c r="K164" s="2"/>
      <c r="M164">
        <v>0</v>
      </c>
      <c r="N164">
        <v>0</v>
      </c>
      <c r="O164">
        <v>0</v>
      </c>
      <c r="P164">
        <v>0</v>
      </c>
      <c r="R164">
        <v>0</v>
      </c>
      <c r="S164">
        <v>33</v>
      </c>
      <c r="T164">
        <v>3311</v>
      </c>
      <c r="U164">
        <v>8100040</v>
      </c>
      <c r="V164" s="1">
        <v>0</v>
      </c>
      <c r="W164" s="1"/>
      <c r="X164" s="1"/>
      <c r="Y164" s="1"/>
      <c r="Z164" s="1"/>
      <c r="AA164">
        <v>0</v>
      </c>
      <c r="AB164">
        <v>0</v>
      </c>
      <c r="AC164">
        <v>0</v>
      </c>
      <c r="AD164">
        <v>0</v>
      </c>
      <c r="AE164">
        <v>0</v>
      </c>
      <c r="AF164">
        <v>0</v>
      </c>
      <c r="AG164">
        <v>0</v>
      </c>
      <c r="AH164">
        <v>0</v>
      </c>
    </row>
    <row r="165" spans="1:34" ht="57.6" x14ac:dyDescent="0.3">
      <c r="A165" t="s">
        <v>608</v>
      </c>
      <c r="B165" t="str">
        <f t="shared" si="2"/>
        <v>ZZZ</v>
      </c>
      <c r="C165" s="3" t="str">
        <f>VLOOKUP(B165,[2]Project!$A$2:$B$100,2,)</f>
        <v xml:space="preserve">P-DEFAULT TRANSACTIONS                            </v>
      </c>
      <c r="D165" t="s">
        <v>1071</v>
      </c>
      <c r="E165" t="s">
        <v>581</v>
      </c>
      <c r="F165" s="1"/>
      <c r="G165">
        <v>0</v>
      </c>
      <c r="H165" s="2"/>
      <c r="I165" s="2"/>
      <c r="J165" s="2"/>
      <c r="K165" s="2"/>
      <c r="M165">
        <v>0</v>
      </c>
      <c r="N165">
        <v>0</v>
      </c>
      <c r="O165">
        <v>0</v>
      </c>
      <c r="P165">
        <v>0</v>
      </c>
      <c r="R165">
        <v>0</v>
      </c>
      <c r="S165">
        <v>33</v>
      </c>
      <c r="T165">
        <v>3311</v>
      </c>
      <c r="U165">
        <v>8100050</v>
      </c>
      <c r="V165" s="1">
        <v>0</v>
      </c>
      <c r="W165" s="1"/>
      <c r="X165" s="1"/>
      <c r="Y165" s="1"/>
      <c r="Z165" s="1"/>
      <c r="AA165">
        <v>0</v>
      </c>
      <c r="AB165">
        <v>0</v>
      </c>
      <c r="AC165">
        <v>0</v>
      </c>
      <c r="AD165">
        <v>0</v>
      </c>
      <c r="AE165">
        <v>0</v>
      </c>
      <c r="AF165">
        <v>0</v>
      </c>
      <c r="AG165">
        <v>0</v>
      </c>
      <c r="AH165">
        <v>0</v>
      </c>
    </row>
    <row r="166" spans="1:34" ht="57.6" x14ac:dyDescent="0.3">
      <c r="A166" t="s">
        <v>608</v>
      </c>
      <c r="B166" t="str">
        <f t="shared" si="2"/>
        <v>ZZZ</v>
      </c>
      <c r="C166" s="3" t="str">
        <f>VLOOKUP(B166,[2]Project!$A$2:$B$100,2,)</f>
        <v xml:space="preserve">P-DEFAULT TRANSACTIONS                            </v>
      </c>
      <c r="D166" t="s">
        <v>1072</v>
      </c>
      <c r="E166" t="s">
        <v>582</v>
      </c>
      <c r="F166" s="1"/>
      <c r="G166">
        <v>0</v>
      </c>
      <c r="H166" s="2"/>
      <c r="I166" s="2"/>
      <c r="J166" s="2"/>
      <c r="K166" s="2"/>
      <c r="M166">
        <v>0</v>
      </c>
      <c r="N166">
        <v>0</v>
      </c>
      <c r="O166">
        <v>0</v>
      </c>
      <c r="P166">
        <v>0</v>
      </c>
      <c r="R166">
        <v>0</v>
      </c>
      <c r="S166">
        <v>33</v>
      </c>
      <c r="T166">
        <v>3311</v>
      </c>
      <c r="U166">
        <v>8100060</v>
      </c>
      <c r="V166" s="1">
        <v>0</v>
      </c>
      <c r="W166" s="1"/>
      <c r="X166" s="1"/>
      <c r="Y166" s="1"/>
      <c r="Z166" s="1"/>
      <c r="AA166">
        <v>0</v>
      </c>
      <c r="AB166">
        <v>0</v>
      </c>
      <c r="AC166">
        <v>0</v>
      </c>
      <c r="AD166">
        <v>0</v>
      </c>
      <c r="AE166">
        <v>0</v>
      </c>
      <c r="AF166">
        <v>0</v>
      </c>
      <c r="AG166">
        <v>0</v>
      </c>
      <c r="AH166">
        <v>0</v>
      </c>
    </row>
    <row r="167" spans="1:34" ht="57.6" x14ac:dyDescent="0.3">
      <c r="A167" t="s">
        <v>608</v>
      </c>
      <c r="B167" t="str">
        <f t="shared" si="2"/>
        <v>ZZZ</v>
      </c>
      <c r="C167" s="3" t="str">
        <f>VLOOKUP(B167,[2]Project!$A$2:$B$100,2,)</f>
        <v xml:space="preserve">P-DEFAULT TRANSACTIONS                            </v>
      </c>
      <c r="D167" t="s">
        <v>1107</v>
      </c>
      <c r="E167" t="s">
        <v>230</v>
      </c>
      <c r="F167" s="1"/>
      <c r="G167">
        <v>1705707.54</v>
      </c>
      <c r="H167" s="2"/>
      <c r="I167" s="2"/>
      <c r="J167" s="2"/>
      <c r="K167" s="2"/>
      <c r="M167">
        <v>0</v>
      </c>
      <c r="N167">
        <v>0</v>
      </c>
      <c r="O167">
        <v>0</v>
      </c>
      <c r="P167">
        <v>1705707.54</v>
      </c>
      <c r="R167">
        <v>0</v>
      </c>
      <c r="S167">
        <v>33</v>
      </c>
      <c r="T167">
        <v>3321</v>
      </c>
      <c r="U167">
        <v>5020010</v>
      </c>
      <c r="V167" s="1">
        <v>0</v>
      </c>
      <c r="W167" s="1"/>
      <c r="X167" s="1"/>
      <c r="Y167" s="1"/>
      <c r="Z167" s="1"/>
      <c r="AA167">
        <v>0</v>
      </c>
      <c r="AB167">
        <v>0</v>
      </c>
      <c r="AC167">
        <v>0</v>
      </c>
      <c r="AD167">
        <v>0</v>
      </c>
      <c r="AE167">
        <v>0</v>
      </c>
      <c r="AF167">
        <v>0</v>
      </c>
      <c r="AG167">
        <v>0</v>
      </c>
      <c r="AH167">
        <v>0</v>
      </c>
    </row>
    <row r="168" spans="1:34" ht="57.6" x14ac:dyDescent="0.3">
      <c r="A168" t="s">
        <v>608</v>
      </c>
      <c r="B168" t="str">
        <f t="shared" si="2"/>
        <v>ZZZ</v>
      </c>
      <c r="C168" s="3" t="str">
        <f>VLOOKUP(B168,[2]Project!$A$2:$B$100,2,)</f>
        <v xml:space="preserve">P-DEFAULT TRANSACTIONS                            </v>
      </c>
      <c r="D168" t="s">
        <v>1108</v>
      </c>
      <c r="E168" t="s">
        <v>231</v>
      </c>
      <c r="F168" s="1"/>
      <c r="G168">
        <v>0</v>
      </c>
      <c r="H168" s="2"/>
      <c r="I168" s="2"/>
      <c r="J168" s="2"/>
      <c r="K168" s="2"/>
      <c r="M168">
        <v>0</v>
      </c>
      <c r="N168">
        <v>0</v>
      </c>
      <c r="O168">
        <v>336928715.41000003</v>
      </c>
      <c r="P168">
        <v>336928715.41000003</v>
      </c>
      <c r="R168">
        <v>0</v>
      </c>
      <c r="S168">
        <v>33</v>
      </c>
      <c r="T168">
        <v>3321</v>
      </c>
      <c r="U168">
        <v>5020020</v>
      </c>
      <c r="V168" s="1">
        <v>336928715.41000003</v>
      </c>
      <c r="W168" s="1"/>
      <c r="X168" s="1"/>
      <c r="Y168" s="1"/>
      <c r="Z168" s="1"/>
      <c r="AA168">
        <v>0</v>
      </c>
      <c r="AB168">
        <v>0</v>
      </c>
      <c r="AC168">
        <v>0</v>
      </c>
      <c r="AD168">
        <v>0</v>
      </c>
      <c r="AE168">
        <v>0</v>
      </c>
      <c r="AF168">
        <v>0</v>
      </c>
      <c r="AG168">
        <v>0</v>
      </c>
      <c r="AH168">
        <v>0</v>
      </c>
    </row>
    <row r="169" spans="1:34" ht="57.6" x14ac:dyDescent="0.3">
      <c r="A169" t="s">
        <v>608</v>
      </c>
      <c r="B169" t="str">
        <f t="shared" si="2"/>
        <v>ZZZ</v>
      </c>
      <c r="C169" s="3" t="str">
        <f>VLOOKUP(B169,[2]Project!$A$2:$B$100,2,)</f>
        <v xml:space="preserve">P-DEFAULT TRANSACTIONS                            </v>
      </c>
      <c r="D169" t="s">
        <v>1109</v>
      </c>
      <c r="E169" t="s">
        <v>232</v>
      </c>
      <c r="F169" s="1"/>
      <c r="G169">
        <v>0</v>
      </c>
      <c r="H169" s="2"/>
      <c r="I169" s="2"/>
      <c r="J169" s="2"/>
      <c r="K169" s="2"/>
      <c r="M169">
        <v>0</v>
      </c>
      <c r="N169">
        <v>0</v>
      </c>
      <c r="O169">
        <v>-335736339.17000002</v>
      </c>
      <c r="P169">
        <v>-335736339.17000002</v>
      </c>
      <c r="R169">
        <v>0</v>
      </c>
      <c r="S169">
        <v>33</v>
      </c>
      <c r="T169">
        <v>3321</v>
      </c>
      <c r="U169">
        <v>5020030</v>
      </c>
      <c r="V169" s="1"/>
      <c r="W169" s="1">
        <v>335736339.17000002</v>
      </c>
      <c r="X169" s="1"/>
      <c r="Y169" s="1"/>
      <c r="Z169" s="1"/>
      <c r="AA169">
        <v>0</v>
      </c>
      <c r="AB169">
        <v>0</v>
      </c>
      <c r="AC169">
        <v>0</v>
      </c>
      <c r="AD169">
        <v>0</v>
      </c>
      <c r="AE169">
        <v>18957.09</v>
      </c>
      <c r="AF169">
        <v>0</v>
      </c>
      <c r="AG169">
        <v>0</v>
      </c>
      <c r="AH169">
        <v>0</v>
      </c>
    </row>
    <row r="170" spans="1:34" ht="57.6" x14ac:dyDescent="0.3">
      <c r="A170" t="s">
        <v>608</v>
      </c>
      <c r="B170" t="str">
        <f t="shared" si="2"/>
        <v>ZZZ</v>
      </c>
      <c r="C170" s="3" t="str">
        <f>VLOOKUP(B170,[2]Project!$A$2:$B$100,2,)</f>
        <v xml:space="preserve">P-DEFAULT TRANSACTIONS                            </v>
      </c>
      <c r="D170" t="s">
        <v>1110</v>
      </c>
      <c r="E170" t="s">
        <v>233</v>
      </c>
      <c r="F170" s="1"/>
      <c r="G170">
        <v>0</v>
      </c>
      <c r="H170" s="2"/>
      <c r="I170" s="2"/>
      <c r="J170" s="2"/>
      <c r="K170" s="2"/>
      <c r="M170">
        <v>0</v>
      </c>
      <c r="N170">
        <v>0</v>
      </c>
      <c r="O170">
        <v>847415.43</v>
      </c>
      <c r="P170">
        <v>847415.43</v>
      </c>
      <c r="R170">
        <v>0</v>
      </c>
      <c r="S170">
        <v>33</v>
      </c>
      <c r="T170">
        <v>3321</v>
      </c>
      <c r="U170">
        <v>5020040</v>
      </c>
      <c r="V170" s="1">
        <v>847415.43</v>
      </c>
      <c r="W170" s="1"/>
      <c r="X170" s="1"/>
      <c r="Y170" s="1"/>
      <c r="Z170" s="1"/>
      <c r="AA170">
        <v>0</v>
      </c>
      <c r="AB170">
        <v>0</v>
      </c>
      <c r="AC170">
        <v>0</v>
      </c>
      <c r="AD170">
        <v>0</v>
      </c>
      <c r="AE170">
        <v>0</v>
      </c>
      <c r="AF170">
        <v>0</v>
      </c>
      <c r="AG170">
        <v>0</v>
      </c>
      <c r="AH170">
        <v>0</v>
      </c>
    </row>
    <row r="171" spans="1:34" ht="57.6" x14ac:dyDescent="0.3">
      <c r="A171" t="s">
        <v>608</v>
      </c>
      <c r="B171" t="str">
        <f t="shared" si="2"/>
        <v>ZZZ</v>
      </c>
      <c r="C171" s="3" t="str">
        <f>VLOOKUP(B171,[2]Project!$A$2:$B$100,2,)</f>
        <v xml:space="preserve">P-DEFAULT TRANSACTIONS                            </v>
      </c>
      <c r="D171" t="s">
        <v>1111</v>
      </c>
      <c r="E171" t="s">
        <v>234</v>
      </c>
      <c r="F171" s="1"/>
      <c r="G171">
        <v>0</v>
      </c>
      <c r="H171" s="2"/>
      <c r="I171" s="2"/>
      <c r="J171" s="2"/>
      <c r="K171" s="2"/>
      <c r="M171">
        <v>0</v>
      </c>
      <c r="N171">
        <v>0</v>
      </c>
      <c r="O171">
        <v>-180624.04</v>
      </c>
      <c r="P171">
        <v>-180624.04</v>
      </c>
      <c r="R171">
        <v>0</v>
      </c>
      <c r="S171">
        <v>33</v>
      </c>
      <c r="T171">
        <v>3321</v>
      </c>
      <c r="U171">
        <v>5020050</v>
      </c>
      <c r="V171" s="1"/>
      <c r="W171" s="1">
        <v>180624.04</v>
      </c>
      <c r="X171" s="1"/>
      <c r="Y171" s="1"/>
      <c r="Z171" s="1"/>
      <c r="AA171">
        <v>0</v>
      </c>
      <c r="AB171">
        <v>0</v>
      </c>
      <c r="AC171">
        <v>0</v>
      </c>
      <c r="AD171">
        <v>0</v>
      </c>
      <c r="AE171">
        <v>0</v>
      </c>
      <c r="AF171">
        <v>0</v>
      </c>
      <c r="AG171">
        <v>0</v>
      </c>
      <c r="AH171">
        <v>0</v>
      </c>
    </row>
    <row r="172" spans="1:34" ht="57.6" x14ac:dyDescent="0.3">
      <c r="A172" t="s">
        <v>608</v>
      </c>
      <c r="B172" t="str">
        <f t="shared" si="2"/>
        <v>ZZZ</v>
      </c>
      <c r="C172" s="3" t="str">
        <f>VLOOKUP(B172,[2]Project!$A$2:$B$100,2,)</f>
        <v xml:space="preserve">P-DEFAULT TRANSACTIONS                            </v>
      </c>
      <c r="D172" t="s">
        <v>1112</v>
      </c>
      <c r="E172" t="s">
        <v>230</v>
      </c>
      <c r="F172" s="1"/>
      <c r="G172">
        <v>18592694.600000001</v>
      </c>
      <c r="H172" s="2"/>
      <c r="I172" s="2"/>
      <c r="J172" s="2"/>
      <c r="K172" s="2"/>
      <c r="M172">
        <v>0</v>
      </c>
      <c r="N172">
        <v>0</v>
      </c>
      <c r="O172">
        <v>0</v>
      </c>
      <c r="P172">
        <v>18592694.600000001</v>
      </c>
      <c r="R172">
        <v>0</v>
      </c>
      <c r="S172">
        <v>33</v>
      </c>
      <c r="T172">
        <v>3321</v>
      </c>
      <c r="U172">
        <v>5020110</v>
      </c>
      <c r="V172" s="1">
        <v>0</v>
      </c>
      <c r="W172" s="1"/>
      <c r="X172" s="1"/>
      <c r="Y172" s="1"/>
      <c r="Z172" s="1"/>
      <c r="AA172">
        <v>0</v>
      </c>
      <c r="AB172">
        <v>0</v>
      </c>
      <c r="AC172">
        <v>0</v>
      </c>
      <c r="AD172">
        <v>0</v>
      </c>
      <c r="AE172">
        <v>0</v>
      </c>
      <c r="AF172">
        <v>0</v>
      </c>
      <c r="AG172">
        <v>0</v>
      </c>
      <c r="AH172">
        <v>0</v>
      </c>
    </row>
    <row r="173" spans="1:34" ht="57.6" x14ac:dyDescent="0.3">
      <c r="A173" t="s">
        <v>608</v>
      </c>
      <c r="B173" t="str">
        <f t="shared" si="2"/>
        <v>ZZZ</v>
      </c>
      <c r="C173" s="3" t="str">
        <f>VLOOKUP(B173,[2]Project!$A$2:$B$100,2,)</f>
        <v xml:space="preserve">P-DEFAULT TRANSACTIONS                            </v>
      </c>
      <c r="D173" t="s">
        <v>1113</v>
      </c>
      <c r="E173" t="s">
        <v>231</v>
      </c>
      <c r="F173" s="1"/>
      <c r="G173">
        <v>0</v>
      </c>
      <c r="H173" s="2"/>
      <c r="I173" s="2"/>
      <c r="J173" s="2"/>
      <c r="K173" s="2"/>
      <c r="M173">
        <v>0</v>
      </c>
      <c r="N173">
        <v>0</v>
      </c>
      <c r="O173">
        <v>107989933.66</v>
      </c>
      <c r="P173">
        <v>107989933.66</v>
      </c>
      <c r="R173">
        <v>0</v>
      </c>
      <c r="S173">
        <v>33</v>
      </c>
      <c r="T173">
        <v>3321</v>
      </c>
      <c r="U173">
        <v>5020120</v>
      </c>
      <c r="V173" s="1">
        <v>107989933.66</v>
      </c>
      <c r="W173" s="1"/>
      <c r="X173" s="1"/>
      <c r="Y173" s="1"/>
      <c r="Z173" s="1"/>
      <c r="AA173">
        <v>0</v>
      </c>
      <c r="AB173">
        <v>0</v>
      </c>
      <c r="AC173">
        <v>0</v>
      </c>
      <c r="AD173">
        <v>0</v>
      </c>
      <c r="AE173">
        <v>0</v>
      </c>
      <c r="AF173">
        <v>0</v>
      </c>
      <c r="AG173">
        <v>0</v>
      </c>
      <c r="AH173">
        <v>0</v>
      </c>
    </row>
    <row r="174" spans="1:34" ht="57.6" x14ac:dyDescent="0.3">
      <c r="A174" t="s">
        <v>608</v>
      </c>
      <c r="B174" t="str">
        <f t="shared" si="2"/>
        <v>ZZZ</v>
      </c>
      <c r="C174" s="3" t="str">
        <f>VLOOKUP(B174,[2]Project!$A$2:$B$100,2,)</f>
        <v xml:space="preserve">P-DEFAULT TRANSACTIONS                            </v>
      </c>
      <c r="D174" t="s">
        <v>1114</v>
      </c>
      <c r="E174" t="s">
        <v>232</v>
      </c>
      <c r="F174" s="1"/>
      <c r="G174">
        <v>0</v>
      </c>
      <c r="H174" s="2"/>
      <c r="I174" s="2"/>
      <c r="J174" s="2"/>
      <c r="K174" s="2"/>
      <c r="M174">
        <v>0</v>
      </c>
      <c r="N174">
        <v>0</v>
      </c>
      <c r="O174">
        <v>-125412747.11</v>
      </c>
      <c r="P174">
        <v>-125412747.11</v>
      </c>
      <c r="R174">
        <v>0</v>
      </c>
      <c r="S174">
        <v>33</v>
      </c>
      <c r="T174">
        <v>3321</v>
      </c>
      <c r="U174">
        <v>5020130</v>
      </c>
      <c r="V174" s="1"/>
      <c r="W174" s="1">
        <v>125412747.11</v>
      </c>
      <c r="X174" s="1"/>
      <c r="Y174" s="1"/>
      <c r="Z174" s="1"/>
      <c r="AA174">
        <v>0</v>
      </c>
      <c r="AB174">
        <v>0</v>
      </c>
      <c r="AC174">
        <v>0</v>
      </c>
      <c r="AD174">
        <v>0</v>
      </c>
      <c r="AE174">
        <v>0</v>
      </c>
      <c r="AF174">
        <v>0</v>
      </c>
      <c r="AG174">
        <v>0</v>
      </c>
      <c r="AH174">
        <v>0</v>
      </c>
    </row>
    <row r="175" spans="1:34" ht="57.6" x14ac:dyDescent="0.3">
      <c r="A175" t="s">
        <v>608</v>
      </c>
      <c r="B175" t="str">
        <f t="shared" si="2"/>
        <v>ZZZ</v>
      </c>
      <c r="C175" s="3" t="str">
        <f>VLOOKUP(B175,[2]Project!$A$2:$B$100,2,)</f>
        <v xml:space="preserve">P-DEFAULT TRANSACTIONS                            </v>
      </c>
      <c r="D175" t="s">
        <v>1115</v>
      </c>
      <c r="E175" t="s">
        <v>233</v>
      </c>
      <c r="F175" s="1"/>
      <c r="G175">
        <v>0</v>
      </c>
      <c r="H175" s="2"/>
      <c r="I175" s="2"/>
      <c r="J175" s="2"/>
      <c r="K175" s="2"/>
      <c r="M175">
        <v>0</v>
      </c>
      <c r="N175">
        <v>0</v>
      </c>
      <c r="O175">
        <v>967108.1</v>
      </c>
      <c r="P175">
        <v>967108.1</v>
      </c>
      <c r="R175">
        <v>0</v>
      </c>
      <c r="S175">
        <v>33</v>
      </c>
      <c r="T175">
        <v>3321</v>
      </c>
      <c r="U175">
        <v>5020140</v>
      </c>
      <c r="V175" s="1">
        <v>967108.1</v>
      </c>
      <c r="W175" s="1"/>
      <c r="X175" s="1"/>
      <c r="Y175" s="1"/>
      <c r="Z175" s="1"/>
      <c r="AA175">
        <v>0</v>
      </c>
      <c r="AB175">
        <v>0</v>
      </c>
      <c r="AC175">
        <v>0</v>
      </c>
      <c r="AD175">
        <v>0</v>
      </c>
      <c r="AE175">
        <v>0</v>
      </c>
      <c r="AF175">
        <v>0</v>
      </c>
      <c r="AG175">
        <v>0</v>
      </c>
      <c r="AH175">
        <v>0</v>
      </c>
    </row>
    <row r="176" spans="1:34" ht="57.6" x14ac:dyDescent="0.3">
      <c r="A176" t="s">
        <v>608</v>
      </c>
      <c r="B176" t="str">
        <f t="shared" si="2"/>
        <v>ZZZ</v>
      </c>
      <c r="C176" s="3" t="str">
        <f>VLOOKUP(B176,[2]Project!$A$2:$B$100,2,)</f>
        <v xml:space="preserve">P-DEFAULT TRANSACTIONS                            </v>
      </c>
      <c r="D176" t="s">
        <v>1116</v>
      </c>
      <c r="E176" t="s">
        <v>234</v>
      </c>
      <c r="F176" s="1"/>
      <c r="G176">
        <v>0</v>
      </c>
      <c r="H176" s="2"/>
      <c r="I176" s="2"/>
      <c r="J176" s="2"/>
      <c r="K176" s="2"/>
      <c r="M176">
        <v>0</v>
      </c>
      <c r="N176">
        <v>0</v>
      </c>
      <c r="O176">
        <v>-1303256.05</v>
      </c>
      <c r="P176">
        <v>-1303256.05</v>
      </c>
      <c r="R176">
        <v>0</v>
      </c>
      <c r="S176">
        <v>33</v>
      </c>
      <c r="T176">
        <v>3321</v>
      </c>
      <c r="U176">
        <v>5020150</v>
      </c>
      <c r="V176" s="1"/>
      <c r="W176" s="1">
        <v>1303256.05</v>
      </c>
      <c r="X176" s="1"/>
      <c r="Y176" s="1"/>
      <c r="Z176" s="1"/>
      <c r="AA176">
        <v>0</v>
      </c>
      <c r="AB176">
        <v>0</v>
      </c>
      <c r="AC176">
        <v>0</v>
      </c>
      <c r="AD176">
        <v>0</v>
      </c>
      <c r="AE176">
        <v>0</v>
      </c>
      <c r="AF176">
        <v>0</v>
      </c>
      <c r="AG176">
        <v>0</v>
      </c>
      <c r="AH176">
        <v>0</v>
      </c>
    </row>
    <row r="177" spans="1:34" ht="57.6" x14ac:dyDescent="0.3">
      <c r="A177" t="s">
        <v>608</v>
      </c>
      <c r="B177" t="str">
        <f t="shared" si="2"/>
        <v>ZZZ</v>
      </c>
      <c r="C177" s="3" t="str">
        <f>VLOOKUP(B177,[2]Project!$A$2:$B$100,2,)</f>
        <v xml:space="preserve">P-DEFAULT TRANSACTIONS                            </v>
      </c>
      <c r="D177" t="s">
        <v>1117</v>
      </c>
      <c r="E177" t="s">
        <v>230</v>
      </c>
      <c r="F177" s="1"/>
      <c r="G177">
        <v>350235.59</v>
      </c>
      <c r="H177" s="2"/>
      <c r="I177" s="2"/>
      <c r="J177" s="2"/>
      <c r="K177" s="2"/>
      <c r="M177">
        <v>0</v>
      </c>
      <c r="N177">
        <v>0</v>
      </c>
      <c r="O177">
        <v>0</v>
      </c>
      <c r="P177">
        <v>350235.59</v>
      </c>
      <c r="R177">
        <v>0</v>
      </c>
      <c r="S177">
        <v>33</v>
      </c>
      <c r="T177">
        <v>3321</v>
      </c>
      <c r="U177">
        <v>5020210</v>
      </c>
      <c r="V177" s="1">
        <v>0</v>
      </c>
      <c r="W177" s="1"/>
      <c r="X177" s="1"/>
      <c r="Y177" s="1"/>
      <c r="Z177" s="1"/>
      <c r="AA177">
        <v>0</v>
      </c>
      <c r="AB177">
        <v>0</v>
      </c>
      <c r="AC177">
        <v>0</v>
      </c>
      <c r="AD177">
        <v>0</v>
      </c>
      <c r="AE177">
        <v>0</v>
      </c>
      <c r="AF177">
        <v>0</v>
      </c>
      <c r="AG177">
        <v>0</v>
      </c>
      <c r="AH177">
        <v>0</v>
      </c>
    </row>
    <row r="178" spans="1:34" ht="57.6" x14ac:dyDescent="0.3">
      <c r="A178" t="s">
        <v>608</v>
      </c>
      <c r="B178" t="str">
        <f t="shared" si="2"/>
        <v>ZZZ</v>
      </c>
      <c r="C178" s="3" t="str">
        <f>VLOOKUP(B178,[2]Project!$A$2:$B$100,2,)</f>
        <v xml:space="preserve">P-DEFAULT TRANSACTIONS                            </v>
      </c>
      <c r="D178" t="s">
        <v>1118</v>
      </c>
      <c r="E178" t="s">
        <v>231</v>
      </c>
      <c r="F178" s="1"/>
      <c r="G178">
        <v>0</v>
      </c>
      <c r="H178" s="2"/>
      <c r="I178" s="2"/>
      <c r="J178" s="2"/>
      <c r="K178" s="2"/>
      <c r="M178">
        <v>0</v>
      </c>
      <c r="N178">
        <v>0</v>
      </c>
      <c r="O178">
        <v>5051.72</v>
      </c>
      <c r="P178">
        <v>5051.72</v>
      </c>
      <c r="R178">
        <v>0</v>
      </c>
      <c r="S178">
        <v>33</v>
      </c>
      <c r="T178">
        <v>3321</v>
      </c>
      <c r="U178">
        <v>5020220</v>
      </c>
      <c r="V178" s="1">
        <v>5051.72</v>
      </c>
      <c r="W178" s="1"/>
      <c r="X178" s="1"/>
      <c r="Y178" s="1"/>
      <c r="Z178" s="1"/>
      <c r="AA178">
        <v>0</v>
      </c>
      <c r="AB178">
        <v>0</v>
      </c>
      <c r="AC178">
        <v>0</v>
      </c>
      <c r="AD178">
        <v>0</v>
      </c>
      <c r="AE178">
        <v>0</v>
      </c>
      <c r="AF178">
        <v>0</v>
      </c>
      <c r="AG178">
        <v>0</v>
      </c>
      <c r="AH178">
        <v>0</v>
      </c>
    </row>
    <row r="179" spans="1:34" ht="57.6" x14ac:dyDescent="0.3">
      <c r="A179" t="s">
        <v>608</v>
      </c>
      <c r="B179" t="str">
        <f t="shared" si="2"/>
        <v>ZZZ</v>
      </c>
      <c r="C179" s="3" t="str">
        <f>VLOOKUP(B179,[2]Project!$A$2:$B$100,2,)</f>
        <v xml:space="preserve">P-DEFAULT TRANSACTIONS                            </v>
      </c>
      <c r="D179" t="s">
        <v>1119</v>
      </c>
      <c r="E179" t="s">
        <v>232</v>
      </c>
      <c r="F179" s="1"/>
      <c r="G179">
        <v>0</v>
      </c>
      <c r="H179" s="2"/>
      <c r="I179" s="2"/>
      <c r="J179" s="2"/>
      <c r="K179" s="2"/>
      <c r="M179">
        <v>0</v>
      </c>
      <c r="N179">
        <v>0</v>
      </c>
      <c r="O179">
        <v>-318170.21000000002</v>
      </c>
      <c r="P179">
        <v>-318170.21000000002</v>
      </c>
      <c r="R179">
        <v>0</v>
      </c>
      <c r="S179">
        <v>33</v>
      </c>
      <c r="T179">
        <v>3321</v>
      </c>
      <c r="U179">
        <v>5020230</v>
      </c>
      <c r="V179" s="1"/>
      <c r="W179" s="1">
        <v>318170.21000000002</v>
      </c>
      <c r="X179" s="1"/>
      <c r="Y179" s="1"/>
      <c r="Z179" s="1"/>
      <c r="AA179">
        <v>0</v>
      </c>
      <c r="AB179">
        <v>0</v>
      </c>
      <c r="AC179">
        <v>0</v>
      </c>
      <c r="AD179">
        <v>0</v>
      </c>
      <c r="AE179">
        <v>0</v>
      </c>
      <c r="AF179">
        <v>0</v>
      </c>
      <c r="AG179">
        <v>0</v>
      </c>
      <c r="AH179">
        <v>0</v>
      </c>
    </row>
    <row r="180" spans="1:34" ht="57.6" x14ac:dyDescent="0.3">
      <c r="A180" t="s">
        <v>608</v>
      </c>
      <c r="B180" t="str">
        <f t="shared" si="2"/>
        <v>ZZZ</v>
      </c>
      <c r="C180" s="3" t="str">
        <f>VLOOKUP(B180,[2]Project!$A$2:$B$100,2,)</f>
        <v xml:space="preserve">P-DEFAULT TRANSACTIONS                            </v>
      </c>
      <c r="D180" t="s">
        <v>1120</v>
      </c>
      <c r="E180" t="s">
        <v>233</v>
      </c>
      <c r="F180" s="1"/>
      <c r="G180">
        <v>0</v>
      </c>
      <c r="H180" s="2"/>
      <c r="I180" s="2"/>
      <c r="J180" s="2"/>
      <c r="K180" s="2"/>
      <c r="M180">
        <v>0</v>
      </c>
      <c r="N180">
        <v>0</v>
      </c>
      <c r="O180">
        <v>1936.88</v>
      </c>
      <c r="P180">
        <v>1936.88</v>
      </c>
      <c r="R180">
        <v>0</v>
      </c>
      <c r="S180">
        <v>33</v>
      </c>
      <c r="T180">
        <v>3321</v>
      </c>
      <c r="U180">
        <v>5020240</v>
      </c>
      <c r="V180" s="1">
        <v>1936.88</v>
      </c>
      <c r="W180" s="1"/>
      <c r="X180" s="1"/>
      <c r="Y180" s="1"/>
      <c r="Z180" s="1"/>
      <c r="AA180">
        <v>0</v>
      </c>
      <c r="AB180">
        <v>0</v>
      </c>
      <c r="AC180">
        <v>0</v>
      </c>
      <c r="AD180">
        <v>0</v>
      </c>
      <c r="AE180">
        <v>0</v>
      </c>
      <c r="AF180">
        <v>0</v>
      </c>
      <c r="AG180">
        <v>0</v>
      </c>
      <c r="AH180">
        <v>0</v>
      </c>
    </row>
    <row r="181" spans="1:34" ht="57.6" x14ac:dyDescent="0.3">
      <c r="A181" t="s">
        <v>608</v>
      </c>
      <c r="B181" t="str">
        <f t="shared" si="2"/>
        <v>ZZZ</v>
      </c>
      <c r="C181" s="3" t="str">
        <f>VLOOKUP(B181,[2]Project!$A$2:$B$100,2,)</f>
        <v xml:space="preserve">P-DEFAULT TRANSACTIONS                            </v>
      </c>
      <c r="D181" t="s">
        <v>1121</v>
      </c>
      <c r="E181" t="s">
        <v>234</v>
      </c>
      <c r="F181" s="1"/>
      <c r="G181">
        <v>0</v>
      </c>
      <c r="H181" s="2"/>
      <c r="I181" s="2"/>
      <c r="J181" s="2"/>
      <c r="K181" s="2"/>
      <c r="M181">
        <v>0</v>
      </c>
      <c r="N181">
        <v>0</v>
      </c>
      <c r="O181">
        <v>-39053.980000000003</v>
      </c>
      <c r="P181">
        <v>-39053.980000000003</v>
      </c>
      <c r="R181">
        <v>0</v>
      </c>
      <c r="S181">
        <v>33</v>
      </c>
      <c r="T181">
        <v>3321</v>
      </c>
      <c r="U181">
        <v>5020250</v>
      </c>
      <c r="V181" s="1"/>
      <c r="W181" s="1">
        <v>39053.980000000003</v>
      </c>
      <c r="X181" s="1"/>
      <c r="Y181" s="1"/>
      <c r="Z181" s="1"/>
      <c r="AA181">
        <v>0</v>
      </c>
      <c r="AB181">
        <v>0</v>
      </c>
      <c r="AC181">
        <v>0</v>
      </c>
      <c r="AD181">
        <v>0</v>
      </c>
      <c r="AE181">
        <v>0</v>
      </c>
      <c r="AF181">
        <v>0</v>
      </c>
      <c r="AG181">
        <v>0</v>
      </c>
      <c r="AH181">
        <v>0</v>
      </c>
    </row>
    <row r="182" spans="1:34" ht="57.6" x14ac:dyDescent="0.3">
      <c r="A182" t="s">
        <v>608</v>
      </c>
      <c r="B182" t="str">
        <f t="shared" si="2"/>
        <v>ZZZ</v>
      </c>
      <c r="C182" s="3" t="str">
        <f>VLOOKUP(B182,[2]Project!$A$2:$B$100,2,)</f>
        <v xml:space="preserve">P-DEFAULT TRANSACTIONS                            </v>
      </c>
      <c r="D182" t="s">
        <v>1122</v>
      </c>
      <c r="E182" t="s">
        <v>230</v>
      </c>
      <c r="F182" s="1"/>
      <c r="G182">
        <v>927212.73</v>
      </c>
      <c r="H182" s="2"/>
      <c r="I182" s="2"/>
      <c r="J182" s="2"/>
      <c r="K182" s="2"/>
      <c r="M182">
        <v>0</v>
      </c>
      <c r="N182">
        <v>0</v>
      </c>
      <c r="O182">
        <v>0</v>
      </c>
      <c r="P182">
        <v>927212.73</v>
      </c>
      <c r="R182">
        <v>0</v>
      </c>
      <c r="S182">
        <v>33</v>
      </c>
      <c r="T182">
        <v>3321</v>
      </c>
      <c r="U182">
        <v>5020410</v>
      </c>
      <c r="V182" s="1">
        <v>0</v>
      </c>
      <c r="W182" s="1"/>
      <c r="X182" s="1"/>
      <c r="Y182" s="1"/>
      <c r="Z182" s="1"/>
      <c r="AA182">
        <v>0</v>
      </c>
      <c r="AB182">
        <v>0</v>
      </c>
      <c r="AC182">
        <v>0</v>
      </c>
      <c r="AD182">
        <v>0</v>
      </c>
      <c r="AE182">
        <v>0</v>
      </c>
      <c r="AF182">
        <v>0</v>
      </c>
      <c r="AG182">
        <v>0</v>
      </c>
      <c r="AH182">
        <v>0</v>
      </c>
    </row>
    <row r="183" spans="1:34" ht="57.6" x14ac:dyDescent="0.3">
      <c r="A183" t="s">
        <v>608</v>
      </c>
      <c r="B183" t="str">
        <f t="shared" si="2"/>
        <v>ZZZ</v>
      </c>
      <c r="C183" s="3" t="str">
        <f>VLOOKUP(B183,[2]Project!$A$2:$B$100,2,)</f>
        <v xml:space="preserve">P-DEFAULT TRANSACTIONS                            </v>
      </c>
      <c r="D183" t="s">
        <v>1123</v>
      </c>
      <c r="E183" t="s">
        <v>231</v>
      </c>
      <c r="F183" s="1"/>
      <c r="G183">
        <v>0</v>
      </c>
      <c r="H183" s="2"/>
      <c r="I183" s="2"/>
      <c r="J183" s="2"/>
      <c r="K183" s="2"/>
      <c r="M183">
        <v>0</v>
      </c>
      <c r="N183">
        <v>0</v>
      </c>
      <c r="O183">
        <v>173889.8</v>
      </c>
      <c r="P183">
        <v>173889.8</v>
      </c>
      <c r="R183">
        <v>0</v>
      </c>
      <c r="S183">
        <v>33</v>
      </c>
      <c r="T183">
        <v>3321</v>
      </c>
      <c r="U183">
        <v>5020420</v>
      </c>
      <c r="V183" s="1">
        <v>173889.8</v>
      </c>
      <c r="W183" s="1"/>
      <c r="X183" s="1"/>
      <c r="Y183" s="1"/>
      <c r="Z183" s="1"/>
      <c r="AA183">
        <v>0</v>
      </c>
      <c r="AB183">
        <v>0</v>
      </c>
      <c r="AC183">
        <v>0</v>
      </c>
      <c r="AD183">
        <v>0</v>
      </c>
      <c r="AE183">
        <v>0</v>
      </c>
      <c r="AF183">
        <v>0</v>
      </c>
      <c r="AG183">
        <v>0</v>
      </c>
      <c r="AH183">
        <v>0</v>
      </c>
    </row>
    <row r="184" spans="1:34" ht="57.6" x14ac:dyDescent="0.3">
      <c r="A184" t="s">
        <v>608</v>
      </c>
      <c r="B184" t="str">
        <f t="shared" si="2"/>
        <v>ZZZ</v>
      </c>
      <c r="C184" s="3" t="str">
        <f>VLOOKUP(B184,[2]Project!$A$2:$B$100,2,)</f>
        <v xml:space="preserve">P-DEFAULT TRANSACTIONS                            </v>
      </c>
      <c r="D184" t="s">
        <v>1124</v>
      </c>
      <c r="E184" t="s">
        <v>232</v>
      </c>
      <c r="F184" s="1"/>
      <c r="G184">
        <v>0</v>
      </c>
      <c r="H184" s="2"/>
      <c r="I184" s="2"/>
      <c r="J184" s="2"/>
      <c r="K184" s="2"/>
      <c r="M184">
        <v>0</v>
      </c>
      <c r="N184">
        <v>0</v>
      </c>
      <c r="O184">
        <v>-1106395.81</v>
      </c>
      <c r="P184">
        <v>-1106395.81</v>
      </c>
      <c r="R184">
        <v>0</v>
      </c>
      <c r="S184">
        <v>33</v>
      </c>
      <c r="T184">
        <v>3321</v>
      </c>
      <c r="U184">
        <v>5020430</v>
      </c>
      <c r="V184" s="1"/>
      <c r="W184" s="1">
        <v>1106395.81</v>
      </c>
      <c r="X184" s="1"/>
      <c r="Y184" s="1"/>
      <c r="Z184" s="1"/>
      <c r="AA184">
        <v>0</v>
      </c>
      <c r="AB184">
        <v>0</v>
      </c>
      <c r="AC184">
        <v>0</v>
      </c>
      <c r="AD184">
        <v>0</v>
      </c>
      <c r="AE184">
        <v>0</v>
      </c>
      <c r="AF184">
        <v>0</v>
      </c>
      <c r="AG184">
        <v>0</v>
      </c>
      <c r="AH184">
        <v>0</v>
      </c>
    </row>
    <row r="185" spans="1:34" ht="57.6" x14ac:dyDescent="0.3">
      <c r="A185" t="s">
        <v>608</v>
      </c>
      <c r="B185" t="str">
        <f t="shared" si="2"/>
        <v>ZZZ</v>
      </c>
      <c r="C185" s="3" t="str">
        <f>VLOOKUP(B185,[2]Project!$A$2:$B$100,2,)</f>
        <v xml:space="preserve">P-DEFAULT TRANSACTIONS                            </v>
      </c>
      <c r="D185" t="s">
        <v>1125</v>
      </c>
      <c r="E185" t="s">
        <v>233</v>
      </c>
      <c r="F185" s="1"/>
      <c r="G185">
        <v>0</v>
      </c>
      <c r="H185" s="2"/>
      <c r="I185" s="2"/>
      <c r="J185" s="2"/>
      <c r="K185" s="2"/>
      <c r="M185">
        <v>0</v>
      </c>
      <c r="N185">
        <v>0</v>
      </c>
      <c r="O185">
        <v>8230.2800000000007</v>
      </c>
      <c r="P185">
        <v>8230.2800000000007</v>
      </c>
      <c r="R185">
        <v>0</v>
      </c>
      <c r="S185">
        <v>33</v>
      </c>
      <c r="T185">
        <v>3321</v>
      </c>
      <c r="U185">
        <v>5020440</v>
      </c>
      <c r="V185" s="1">
        <v>8230.2800000000007</v>
      </c>
      <c r="W185" s="1"/>
      <c r="X185" s="1"/>
      <c r="Y185" s="1"/>
      <c r="Z185" s="1"/>
      <c r="AA185">
        <v>0</v>
      </c>
      <c r="AB185">
        <v>0</v>
      </c>
      <c r="AC185">
        <v>0</v>
      </c>
      <c r="AD185">
        <v>0</v>
      </c>
      <c r="AE185">
        <v>0</v>
      </c>
      <c r="AF185">
        <v>0</v>
      </c>
      <c r="AG185">
        <v>0</v>
      </c>
      <c r="AH185">
        <v>0</v>
      </c>
    </row>
    <row r="186" spans="1:34" ht="57.6" x14ac:dyDescent="0.3">
      <c r="A186" t="s">
        <v>608</v>
      </c>
      <c r="B186" t="str">
        <f t="shared" si="2"/>
        <v>ZZZ</v>
      </c>
      <c r="C186" s="3" t="str">
        <f>VLOOKUP(B186,[2]Project!$A$2:$B$100,2,)</f>
        <v xml:space="preserve">P-DEFAULT TRANSACTIONS                            </v>
      </c>
      <c r="D186" t="s">
        <v>1126</v>
      </c>
      <c r="E186" t="s">
        <v>234</v>
      </c>
      <c r="F186" s="1"/>
      <c r="G186">
        <v>0</v>
      </c>
      <c r="H186" s="2"/>
      <c r="I186" s="2"/>
      <c r="J186" s="2"/>
      <c r="K186" s="2"/>
      <c r="M186">
        <v>0</v>
      </c>
      <c r="N186">
        <v>0</v>
      </c>
      <c r="O186">
        <v>-2937</v>
      </c>
      <c r="P186">
        <v>-2937</v>
      </c>
      <c r="R186">
        <v>0</v>
      </c>
      <c r="S186">
        <v>33</v>
      </c>
      <c r="T186">
        <v>3321</v>
      </c>
      <c r="U186">
        <v>5020450</v>
      </c>
      <c r="V186" s="1"/>
      <c r="W186" s="1">
        <v>2937</v>
      </c>
      <c r="X186" s="1"/>
      <c r="Y186" s="1"/>
      <c r="Z186" s="1"/>
      <c r="AA186">
        <v>0</v>
      </c>
      <c r="AB186">
        <v>0</v>
      </c>
      <c r="AC186">
        <v>0</v>
      </c>
      <c r="AD186">
        <v>0</v>
      </c>
      <c r="AE186">
        <v>0</v>
      </c>
      <c r="AF186">
        <v>0</v>
      </c>
      <c r="AG186">
        <v>0</v>
      </c>
      <c r="AH186">
        <v>0</v>
      </c>
    </row>
    <row r="187" spans="1:34" ht="57.6" x14ac:dyDescent="0.3">
      <c r="A187" t="s">
        <v>608</v>
      </c>
      <c r="B187" t="str">
        <f t="shared" si="2"/>
        <v>ZZZ</v>
      </c>
      <c r="C187" s="3" t="str">
        <f>VLOOKUP(B187,[2]Project!$A$2:$B$100,2,)</f>
        <v xml:space="preserve">P-DEFAULT TRANSACTIONS                            </v>
      </c>
      <c r="D187" t="s">
        <v>1127</v>
      </c>
      <c r="E187" t="s">
        <v>235</v>
      </c>
      <c r="F187" s="1"/>
      <c r="G187">
        <v>0</v>
      </c>
      <c r="H187" s="2"/>
      <c r="I187" s="2"/>
      <c r="J187" s="2"/>
      <c r="K187" s="2"/>
      <c r="M187">
        <v>0</v>
      </c>
      <c r="N187">
        <v>0</v>
      </c>
      <c r="O187">
        <v>0</v>
      </c>
      <c r="P187">
        <v>0</v>
      </c>
      <c r="R187">
        <v>0</v>
      </c>
      <c r="S187">
        <v>33</v>
      </c>
      <c r="T187">
        <v>3321</v>
      </c>
      <c r="U187">
        <v>5020510</v>
      </c>
      <c r="V187" s="1">
        <v>0</v>
      </c>
      <c r="W187" s="1"/>
      <c r="X187" s="1"/>
      <c r="Y187" s="1"/>
      <c r="Z187" s="1"/>
      <c r="AA187">
        <v>0</v>
      </c>
      <c r="AB187">
        <v>0</v>
      </c>
      <c r="AC187">
        <v>0</v>
      </c>
      <c r="AD187">
        <v>0</v>
      </c>
      <c r="AE187">
        <v>0</v>
      </c>
      <c r="AF187">
        <v>0</v>
      </c>
      <c r="AG187">
        <v>0</v>
      </c>
      <c r="AH187">
        <v>0</v>
      </c>
    </row>
    <row r="188" spans="1:34" ht="57.6" x14ac:dyDescent="0.3">
      <c r="A188" t="s">
        <v>608</v>
      </c>
      <c r="B188" t="str">
        <f t="shared" si="2"/>
        <v>ZZZ</v>
      </c>
      <c r="C188" s="3" t="str">
        <f>VLOOKUP(B188,[2]Project!$A$2:$B$100,2,)</f>
        <v xml:space="preserve">P-DEFAULT TRANSACTIONS                            </v>
      </c>
      <c r="D188" t="s">
        <v>1128</v>
      </c>
      <c r="E188" t="s">
        <v>236</v>
      </c>
      <c r="F188" s="1"/>
      <c r="G188">
        <v>0</v>
      </c>
      <c r="H188" s="2"/>
      <c r="I188" s="2"/>
      <c r="J188" s="2"/>
      <c r="K188" s="2"/>
      <c r="M188">
        <v>45207.26</v>
      </c>
      <c r="N188">
        <v>0</v>
      </c>
      <c r="O188">
        <v>6039698.2999999998</v>
      </c>
      <c r="P188">
        <v>6039698.2999999998</v>
      </c>
      <c r="R188">
        <v>0</v>
      </c>
      <c r="S188">
        <v>33</v>
      </c>
      <c r="T188">
        <v>3321</v>
      </c>
      <c r="U188">
        <v>5020520</v>
      </c>
      <c r="V188" s="1">
        <v>6039698.2999999998</v>
      </c>
      <c r="W188" s="1"/>
      <c r="X188" s="1"/>
      <c r="Y188" s="1"/>
      <c r="Z188" s="1"/>
      <c r="AA188">
        <v>0</v>
      </c>
      <c r="AB188">
        <v>0</v>
      </c>
      <c r="AC188">
        <v>0</v>
      </c>
      <c r="AD188">
        <v>0</v>
      </c>
      <c r="AE188">
        <v>8895.4</v>
      </c>
      <c r="AF188">
        <v>0</v>
      </c>
      <c r="AG188">
        <v>0</v>
      </c>
      <c r="AH188">
        <v>0</v>
      </c>
    </row>
    <row r="189" spans="1:34" ht="57.6" x14ac:dyDescent="0.3">
      <c r="A189" t="s">
        <v>608</v>
      </c>
      <c r="B189" t="str">
        <f t="shared" si="2"/>
        <v>ZZZ</v>
      </c>
      <c r="C189" s="3" t="str">
        <f>VLOOKUP(B189,[2]Project!$A$2:$B$100,2,)</f>
        <v xml:space="preserve">P-DEFAULT TRANSACTIONS                            </v>
      </c>
      <c r="D189" t="s">
        <v>1129</v>
      </c>
      <c r="E189" t="s">
        <v>237</v>
      </c>
      <c r="F189" s="1"/>
      <c r="G189">
        <v>0</v>
      </c>
      <c r="H189" s="2"/>
      <c r="I189" s="2"/>
      <c r="J189" s="2"/>
      <c r="K189" s="2"/>
      <c r="M189">
        <v>-5995647.5700000003</v>
      </c>
      <c r="N189">
        <v>0</v>
      </c>
      <c r="O189">
        <v>-11022175.050000001</v>
      </c>
      <c r="P189">
        <v>-11022175.050000001</v>
      </c>
      <c r="R189">
        <v>0</v>
      </c>
      <c r="S189">
        <v>33</v>
      </c>
      <c r="T189">
        <v>3321</v>
      </c>
      <c r="U189">
        <v>5020530</v>
      </c>
      <c r="V189" s="1"/>
      <c r="W189" s="1">
        <v>11022175.050000001</v>
      </c>
      <c r="X189" s="1"/>
      <c r="Y189" s="1"/>
      <c r="Z189" s="1"/>
      <c r="AA189">
        <v>0</v>
      </c>
      <c r="AB189">
        <v>0</v>
      </c>
      <c r="AC189">
        <v>0</v>
      </c>
      <c r="AD189">
        <v>0</v>
      </c>
      <c r="AE189">
        <v>-17053229.510000002</v>
      </c>
      <c r="AF189">
        <v>0</v>
      </c>
      <c r="AG189">
        <v>0</v>
      </c>
      <c r="AH189">
        <v>0</v>
      </c>
    </row>
    <row r="190" spans="1:34" ht="57.6" x14ac:dyDescent="0.3">
      <c r="A190" t="s">
        <v>608</v>
      </c>
      <c r="B190" t="str">
        <f t="shared" si="2"/>
        <v>ZZZ</v>
      </c>
      <c r="C190" s="3" t="str">
        <f>VLOOKUP(B190,[2]Project!$A$2:$B$100,2,)</f>
        <v xml:space="preserve">P-DEFAULT TRANSACTIONS                            </v>
      </c>
      <c r="D190" t="s">
        <v>1130</v>
      </c>
      <c r="E190" t="s">
        <v>238</v>
      </c>
      <c r="F190" s="1"/>
      <c r="G190">
        <v>0</v>
      </c>
      <c r="H190" s="2"/>
      <c r="I190" s="2"/>
      <c r="J190" s="2"/>
      <c r="K190" s="2"/>
      <c r="M190">
        <v>0</v>
      </c>
      <c r="N190">
        <v>0</v>
      </c>
      <c r="O190">
        <v>54587.4</v>
      </c>
      <c r="P190">
        <v>54587.4</v>
      </c>
      <c r="R190">
        <v>0</v>
      </c>
      <c r="S190">
        <v>33</v>
      </c>
      <c r="T190">
        <v>3321</v>
      </c>
      <c r="U190">
        <v>5020540</v>
      </c>
      <c r="V190" s="1">
        <v>54587.4</v>
      </c>
      <c r="W190" s="1"/>
      <c r="X190" s="1"/>
      <c r="Y190" s="1"/>
      <c r="Z190" s="1"/>
      <c r="AA190">
        <v>0</v>
      </c>
      <c r="AB190">
        <v>0</v>
      </c>
      <c r="AC190">
        <v>0</v>
      </c>
      <c r="AD190">
        <v>0</v>
      </c>
      <c r="AE190">
        <v>0</v>
      </c>
      <c r="AF190">
        <v>0</v>
      </c>
      <c r="AG190">
        <v>0</v>
      </c>
      <c r="AH190">
        <v>0</v>
      </c>
    </row>
    <row r="191" spans="1:34" ht="57.6" x14ac:dyDescent="0.3">
      <c r="A191" t="s">
        <v>608</v>
      </c>
      <c r="B191" t="str">
        <f t="shared" si="2"/>
        <v>ZZZ</v>
      </c>
      <c r="C191" s="3" t="str">
        <f>VLOOKUP(B191,[2]Project!$A$2:$B$100,2,)</f>
        <v xml:space="preserve">P-DEFAULT TRANSACTIONS                            </v>
      </c>
      <c r="D191" t="s">
        <v>1131</v>
      </c>
      <c r="E191" t="s">
        <v>239</v>
      </c>
      <c r="F191" s="1"/>
      <c r="G191">
        <v>0</v>
      </c>
      <c r="H191" s="2"/>
      <c r="I191" s="2"/>
      <c r="J191" s="2"/>
      <c r="K191" s="2"/>
      <c r="M191">
        <v>0</v>
      </c>
      <c r="N191">
        <v>0</v>
      </c>
      <c r="O191">
        <v>-16906</v>
      </c>
      <c r="P191">
        <v>-16906</v>
      </c>
      <c r="R191">
        <v>0</v>
      </c>
      <c r="S191">
        <v>33</v>
      </c>
      <c r="T191">
        <v>3321</v>
      </c>
      <c r="U191">
        <v>5020550</v>
      </c>
      <c r="V191" s="1"/>
      <c r="W191" s="1">
        <v>16906</v>
      </c>
      <c r="X191" s="1"/>
      <c r="Y191" s="1"/>
      <c r="Z191" s="1"/>
      <c r="AA191">
        <v>0</v>
      </c>
      <c r="AB191">
        <v>0</v>
      </c>
      <c r="AC191">
        <v>0</v>
      </c>
      <c r="AD191">
        <v>0</v>
      </c>
      <c r="AE191">
        <v>0</v>
      </c>
      <c r="AF191">
        <v>0</v>
      </c>
      <c r="AG191">
        <v>0</v>
      </c>
      <c r="AH191">
        <v>0</v>
      </c>
    </row>
    <row r="192" spans="1:34" ht="57.6" x14ac:dyDescent="0.3">
      <c r="A192" t="s">
        <v>608</v>
      </c>
      <c r="B192" t="str">
        <f t="shared" si="2"/>
        <v>ZZZ</v>
      </c>
      <c r="C192" s="3" t="str">
        <f>VLOOKUP(B192,[2]Project!$A$2:$B$100,2,)</f>
        <v xml:space="preserve">P-DEFAULT TRANSACTIONS                            </v>
      </c>
      <c r="D192" t="s">
        <v>1132</v>
      </c>
      <c r="E192" t="s">
        <v>240</v>
      </c>
      <c r="F192" s="1"/>
      <c r="G192">
        <v>0</v>
      </c>
      <c r="H192" s="2"/>
      <c r="I192" s="2"/>
      <c r="J192" s="2"/>
      <c r="K192" s="2"/>
      <c r="M192">
        <v>0</v>
      </c>
      <c r="N192">
        <v>0</v>
      </c>
      <c r="O192">
        <v>0</v>
      </c>
      <c r="P192">
        <v>0</v>
      </c>
      <c r="R192">
        <v>0</v>
      </c>
      <c r="S192">
        <v>33</v>
      </c>
      <c r="T192">
        <v>3321</v>
      </c>
      <c r="U192">
        <v>5020610</v>
      </c>
      <c r="V192" s="1">
        <v>0</v>
      </c>
      <c r="W192" s="1"/>
      <c r="X192" s="1"/>
      <c r="Y192" s="1"/>
      <c r="Z192" s="1"/>
      <c r="AA192">
        <v>0</v>
      </c>
      <c r="AB192">
        <v>0</v>
      </c>
      <c r="AC192">
        <v>0</v>
      </c>
      <c r="AD192">
        <v>0</v>
      </c>
      <c r="AE192">
        <v>0</v>
      </c>
      <c r="AF192">
        <v>0</v>
      </c>
      <c r="AG192">
        <v>0</v>
      </c>
      <c r="AH192">
        <v>0</v>
      </c>
    </row>
    <row r="193" spans="1:34" ht="57.6" x14ac:dyDescent="0.3">
      <c r="A193" t="s">
        <v>608</v>
      </c>
      <c r="B193" t="str">
        <f t="shared" si="2"/>
        <v>ZZZ</v>
      </c>
      <c r="C193" s="3" t="str">
        <f>VLOOKUP(B193,[2]Project!$A$2:$B$100,2,)</f>
        <v xml:space="preserve">P-DEFAULT TRANSACTIONS                            </v>
      </c>
      <c r="D193" t="s">
        <v>1133</v>
      </c>
      <c r="E193" t="s">
        <v>241</v>
      </c>
      <c r="F193" s="1"/>
      <c r="G193">
        <v>0</v>
      </c>
      <c r="H193" s="2"/>
      <c r="I193" s="2"/>
      <c r="J193" s="2"/>
      <c r="K193" s="2"/>
      <c r="M193">
        <v>0</v>
      </c>
      <c r="N193">
        <v>0</v>
      </c>
      <c r="O193">
        <v>31883915.940000001</v>
      </c>
      <c r="P193">
        <v>31883915.940000001</v>
      </c>
      <c r="R193">
        <v>0</v>
      </c>
      <c r="S193">
        <v>33</v>
      </c>
      <c r="T193">
        <v>3321</v>
      </c>
      <c r="U193">
        <v>5020620</v>
      </c>
      <c r="V193" s="1">
        <v>31883915.940000001</v>
      </c>
      <c r="W193" s="1"/>
      <c r="X193" s="1"/>
      <c r="Y193" s="1"/>
      <c r="Z193" s="1"/>
      <c r="AA193">
        <v>0</v>
      </c>
      <c r="AB193">
        <v>0</v>
      </c>
      <c r="AC193">
        <v>0</v>
      </c>
      <c r="AD193">
        <v>0</v>
      </c>
      <c r="AE193">
        <v>0</v>
      </c>
      <c r="AF193">
        <v>0</v>
      </c>
      <c r="AG193">
        <v>0</v>
      </c>
      <c r="AH193">
        <v>0</v>
      </c>
    </row>
    <row r="194" spans="1:34" ht="57.6" x14ac:dyDescent="0.3">
      <c r="A194" t="s">
        <v>608</v>
      </c>
      <c r="B194" t="str">
        <f t="shared" ref="B194:B257" si="3">MID(D194,14,3)</f>
        <v>ZZZ</v>
      </c>
      <c r="C194" s="3" t="str">
        <f>VLOOKUP(B194,[2]Project!$A$2:$B$100,2,)</f>
        <v xml:space="preserve">P-DEFAULT TRANSACTIONS                            </v>
      </c>
      <c r="D194" t="s">
        <v>1134</v>
      </c>
      <c r="E194" t="s">
        <v>242</v>
      </c>
      <c r="F194" s="1"/>
      <c r="G194">
        <v>0</v>
      </c>
      <c r="H194" s="2"/>
      <c r="I194" s="2"/>
      <c r="J194" s="2"/>
      <c r="K194" s="2"/>
      <c r="M194">
        <v>0</v>
      </c>
      <c r="N194">
        <v>0</v>
      </c>
      <c r="O194">
        <v>-5000000</v>
      </c>
      <c r="P194">
        <v>-5000000</v>
      </c>
      <c r="R194">
        <v>0</v>
      </c>
      <c r="S194">
        <v>33</v>
      </c>
      <c r="T194">
        <v>3321</v>
      </c>
      <c r="U194">
        <v>5020630</v>
      </c>
      <c r="V194" s="1"/>
      <c r="W194" s="1">
        <v>5000000</v>
      </c>
      <c r="X194" s="1"/>
      <c r="Y194" s="1"/>
      <c r="Z194" s="1"/>
      <c r="AA194">
        <v>0</v>
      </c>
      <c r="AB194">
        <v>0</v>
      </c>
      <c r="AC194">
        <v>0</v>
      </c>
      <c r="AD194">
        <v>0</v>
      </c>
      <c r="AE194">
        <v>0</v>
      </c>
      <c r="AF194">
        <v>0</v>
      </c>
      <c r="AG194">
        <v>0</v>
      </c>
      <c r="AH194">
        <v>0</v>
      </c>
    </row>
    <row r="195" spans="1:34" ht="57.6" x14ac:dyDescent="0.3">
      <c r="A195" t="s">
        <v>608</v>
      </c>
      <c r="B195" t="str">
        <f t="shared" si="3"/>
        <v>ZZZ</v>
      </c>
      <c r="C195" s="3" t="str">
        <f>VLOOKUP(B195,[2]Project!$A$2:$B$100,2,)</f>
        <v xml:space="preserve">P-DEFAULT TRANSACTIONS                            </v>
      </c>
      <c r="D195" t="s">
        <v>1135</v>
      </c>
      <c r="E195" t="s">
        <v>243</v>
      </c>
      <c r="F195" s="1"/>
      <c r="G195">
        <v>0</v>
      </c>
      <c r="H195" s="2"/>
      <c r="I195" s="2"/>
      <c r="J195" s="2"/>
      <c r="K195" s="2"/>
      <c r="M195">
        <v>0</v>
      </c>
      <c r="N195">
        <v>0</v>
      </c>
      <c r="O195">
        <v>0</v>
      </c>
      <c r="P195">
        <v>0</v>
      </c>
      <c r="R195">
        <v>0</v>
      </c>
      <c r="S195">
        <v>33</v>
      </c>
      <c r="T195">
        <v>3321</v>
      </c>
      <c r="U195">
        <v>5020640</v>
      </c>
      <c r="V195" s="1">
        <v>0</v>
      </c>
      <c r="W195" s="1"/>
      <c r="X195" s="1"/>
      <c r="Y195" s="1"/>
      <c r="Z195" s="1"/>
      <c r="AA195">
        <v>0</v>
      </c>
      <c r="AB195">
        <v>0</v>
      </c>
      <c r="AC195">
        <v>0</v>
      </c>
      <c r="AD195">
        <v>0</v>
      </c>
      <c r="AE195">
        <v>0</v>
      </c>
      <c r="AF195">
        <v>0</v>
      </c>
      <c r="AG195">
        <v>0</v>
      </c>
      <c r="AH195">
        <v>0</v>
      </c>
    </row>
    <row r="196" spans="1:34" ht="57.6" x14ac:dyDescent="0.3">
      <c r="A196" t="s">
        <v>608</v>
      </c>
      <c r="B196" t="str">
        <f t="shared" si="3"/>
        <v>ZZZ</v>
      </c>
      <c r="C196" s="3" t="str">
        <f>VLOOKUP(B196,[2]Project!$A$2:$B$100,2,)</f>
        <v xml:space="preserve">P-DEFAULT TRANSACTIONS                            </v>
      </c>
      <c r="D196" t="s">
        <v>1136</v>
      </c>
      <c r="E196" t="s">
        <v>244</v>
      </c>
      <c r="F196" s="1"/>
      <c r="G196">
        <v>0</v>
      </c>
      <c r="H196" s="2"/>
      <c r="I196" s="2"/>
      <c r="J196" s="2"/>
      <c r="K196" s="2"/>
      <c r="M196">
        <v>0</v>
      </c>
      <c r="N196">
        <v>0</v>
      </c>
      <c r="O196">
        <v>-366571.82</v>
      </c>
      <c r="P196">
        <v>-366571.82</v>
      </c>
      <c r="R196">
        <v>0</v>
      </c>
      <c r="S196">
        <v>33</v>
      </c>
      <c r="T196">
        <v>3321</v>
      </c>
      <c r="U196">
        <v>5020650</v>
      </c>
      <c r="V196" s="1"/>
      <c r="W196" s="1">
        <v>366571.82</v>
      </c>
      <c r="X196" s="1"/>
      <c r="Y196" s="1"/>
      <c r="Z196" s="1"/>
      <c r="AA196">
        <v>0</v>
      </c>
      <c r="AB196">
        <v>0</v>
      </c>
      <c r="AC196">
        <v>0</v>
      </c>
      <c r="AD196">
        <v>0</v>
      </c>
      <c r="AE196">
        <v>0</v>
      </c>
      <c r="AF196">
        <v>0</v>
      </c>
      <c r="AG196">
        <v>0</v>
      </c>
      <c r="AH196">
        <v>0</v>
      </c>
    </row>
    <row r="197" spans="1:34" ht="57.6" x14ac:dyDescent="0.3">
      <c r="A197" t="s">
        <v>608</v>
      </c>
      <c r="B197" t="str">
        <f t="shared" si="3"/>
        <v>ZZZ</v>
      </c>
      <c r="C197" s="3" t="str">
        <f>VLOOKUP(B197,[2]Project!$A$2:$B$100,2,)</f>
        <v xml:space="preserve">P-DEFAULT TRANSACTIONS                            </v>
      </c>
      <c r="D197" t="s">
        <v>1137</v>
      </c>
      <c r="E197" t="s">
        <v>230</v>
      </c>
      <c r="F197" s="1"/>
      <c r="G197">
        <v>258695.99</v>
      </c>
      <c r="H197" s="2"/>
      <c r="I197" s="2"/>
      <c r="J197" s="2"/>
      <c r="K197" s="2"/>
      <c r="M197">
        <v>0</v>
      </c>
      <c r="N197">
        <v>0</v>
      </c>
      <c r="O197">
        <v>0</v>
      </c>
      <c r="P197">
        <v>258695.99</v>
      </c>
      <c r="R197">
        <v>0</v>
      </c>
      <c r="S197">
        <v>33</v>
      </c>
      <c r="T197">
        <v>3321</v>
      </c>
      <c r="U197">
        <v>5040110</v>
      </c>
      <c r="V197" s="1">
        <v>0</v>
      </c>
      <c r="W197" s="1"/>
      <c r="X197" s="1"/>
      <c r="Y197" s="1"/>
      <c r="Z197" s="1"/>
      <c r="AA197">
        <v>0</v>
      </c>
      <c r="AB197">
        <v>0</v>
      </c>
      <c r="AC197">
        <v>0</v>
      </c>
      <c r="AD197">
        <v>0</v>
      </c>
      <c r="AE197">
        <v>0</v>
      </c>
      <c r="AF197">
        <v>0</v>
      </c>
      <c r="AG197">
        <v>0</v>
      </c>
      <c r="AH197">
        <v>0</v>
      </c>
    </row>
    <row r="198" spans="1:34" ht="57.6" x14ac:dyDescent="0.3">
      <c r="A198" t="s">
        <v>608</v>
      </c>
      <c r="B198" t="str">
        <f t="shared" si="3"/>
        <v>ZZZ</v>
      </c>
      <c r="C198" s="3" t="str">
        <f>VLOOKUP(B198,[2]Project!$A$2:$B$100,2,)</f>
        <v xml:space="preserve">P-DEFAULT TRANSACTIONS                            </v>
      </c>
      <c r="D198" t="s">
        <v>1138</v>
      </c>
      <c r="E198" t="s">
        <v>231</v>
      </c>
      <c r="F198" s="1"/>
      <c r="G198">
        <v>0</v>
      </c>
      <c r="H198" s="2"/>
      <c r="I198" s="2"/>
      <c r="J198" s="2"/>
      <c r="K198" s="2"/>
      <c r="M198">
        <v>0</v>
      </c>
      <c r="N198">
        <v>0</v>
      </c>
      <c r="O198">
        <v>0</v>
      </c>
      <c r="P198">
        <v>0</v>
      </c>
      <c r="R198">
        <v>0</v>
      </c>
      <c r="S198">
        <v>33</v>
      </c>
      <c r="T198">
        <v>3321</v>
      </c>
      <c r="U198">
        <v>5040120</v>
      </c>
      <c r="V198" s="1">
        <v>0</v>
      </c>
      <c r="W198" s="1"/>
      <c r="X198" s="1"/>
      <c r="Y198" s="1"/>
      <c r="Z198" s="1"/>
      <c r="AA198">
        <v>0</v>
      </c>
      <c r="AB198">
        <v>0</v>
      </c>
      <c r="AC198">
        <v>0</v>
      </c>
      <c r="AD198">
        <v>0</v>
      </c>
      <c r="AE198">
        <v>0</v>
      </c>
      <c r="AF198">
        <v>0</v>
      </c>
      <c r="AG198">
        <v>0</v>
      </c>
      <c r="AH198">
        <v>0</v>
      </c>
    </row>
    <row r="199" spans="1:34" ht="57.6" x14ac:dyDescent="0.3">
      <c r="A199" t="s">
        <v>608</v>
      </c>
      <c r="B199" t="str">
        <f t="shared" si="3"/>
        <v>ZZZ</v>
      </c>
      <c r="C199" s="3" t="str">
        <f>VLOOKUP(B199,[2]Project!$A$2:$B$100,2,)</f>
        <v xml:space="preserve">P-DEFAULT TRANSACTIONS                            </v>
      </c>
      <c r="D199" t="s">
        <v>1139</v>
      </c>
      <c r="E199" t="s">
        <v>232</v>
      </c>
      <c r="F199" s="1"/>
      <c r="G199">
        <v>0</v>
      </c>
      <c r="H199" s="2"/>
      <c r="I199" s="2"/>
      <c r="J199" s="2"/>
      <c r="K199" s="2"/>
      <c r="M199">
        <v>0</v>
      </c>
      <c r="N199">
        <v>0</v>
      </c>
      <c r="O199">
        <v>-260796.02</v>
      </c>
      <c r="P199">
        <v>-260796.02</v>
      </c>
      <c r="R199">
        <v>0</v>
      </c>
      <c r="S199">
        <v>33</v>
      </c>
      <c r="T199">
        <v>3321</v>
      </c>
      <c r="U199">
        <v>5040130</v>
      </c>
      <c r="V199" s="1"/>
      <c r="W199" s="1">
        <v>260796.02</v>
      </c>
      <c r="X199" s="1"/>
      <c r="Y199" s="1"/>
      <c r="Z199" s="1"/>
      <c r="AA199">
        <v>0</v>
      </c>
      <c r="AB199">
        <v>0</v>
      </c>
      <c r="AC199">
        <v>0</v>
      </c>
      <c r="AD199">
        <v>0</v>
      </c>
      <c r="AE199">
        <v>0</v>
      </c>
      <c r="AF199">
        <v>0</v>
      </c>
      <c r="AG199">
        <v>0</v>
      </c>
      <c r="AH199">
        <v>0</v>
      </c>
    </row>
    <row r="200" spans="1:34" ht="57.6" x14ac:dyDescent="0.3">
      <c r="A200" t="s">
        <v>608</v>
      </c>
      <c r="B200" t="str">
        <f t="shared" si="3"/>
        <v>ZZZ</v>
      </c>
      <c r="C200" s="3" t="str">
        <f>VLOOKUP(B200,[2]Project!$A$2:$B$100,2,)</f>
        <v xml:space="preserve">P-DEFAULT TRANSACTIONS                            </v>
      </c>
      <c r="D200" t="s">
        <v>1140</v>
      </c>
      <c r="E200" t="s">
        <v>233</v>
      </c>
      <c r="F200" s="1"/>
      <c r="G200">
        <v>0</v>
      </c>
      <c r="H200" s="2"/>
      <c r="I200" s="2"/>
      <c r="J200" s="2"/>
      <c r="K200" s="2"/>
      <c r="M200">
        <v>0</v>
      </c>
      <c r="N200">
        <v>0</v>
      </c>
      <c r="O200">
        <v>2100.0300000000002</v>
      </c>
      <c r="P200">
        <v>2100.0300000000002</v>
      </c>
      <c r="R200">
        <v>0</v>
      </c>
      <c r="S200">
        <v>33</v>
      </c>
      <c r="T200">
        <v>3321</v>
      </c>
      <c r="U200">
        <v>5040140</v>
      </c>
      <c r="V200" s="1">
        <v>2100.0300000000002</v>
      </c>
      <c r="W200" s="1"/>
      <c r="X200" s="1"/>
      <c r="Y200" s="1"/>
      <c r="Z200" s="1"/>
      <c r="AA200">
        <v>0</v>
      </c>
      <c r="AB200">
        <v>0</v>
      </c>
      <c r="AC200">
        <v>0</v>
      </c>
      <c r="AD200">
        <v>0</v>
      </c>
      <c r="AE200">
        <v>0</v>
      </c>
      <c r="AF200">
        <v>0</v>
      </c>
      <c r="AG200">
        <v>0</v>
      </c>
      <c r="AH200">
        <v>0</v>
      </c>
    </row>
    <row r="201" spans="1:34" ht="57.6" x14ac:dyDescent="0.3">
      <c r="A201" t="s">
        <v>608</v>
      </c>
      <c r="B201" t="str">
        <f t="shared" si="3"/>
        <v>ZZZ</v>
      </c>
      <c r="C201" s="3" t="str">
        <f>VLOOKUP(B201,[2]Project!$A$2:$B$100,2,)</f>
        <v xml:space="preserve">P-DEFAULT TRANSACTIONS                            </v>
      </c>
      <c r="D201" t="s">
        <v>1141</v>
      </c>
      <c r="E201" t="s">
        <v>234</v>
      </c>
      <c r="F201" s="1"/>
      <c r="G201">
        <v>0</v>
      </c>
      <c r="H201" s="2"/>
      <c r="I201" s="2"/>
      <c r="J201" s="2"/>
      <c r="K201" s="2"/>
      <c r="M201">
        <v>0</v>
      </c>
      <c r="N201">
        <v>0</v>
      </c>
      <c r="O201">
        <v>0</v>
      </c>
      <c r="P201">
        <v>0</v>
      </c>
      <c r="R201">
        <v>0</v>
      </c>
      <c r="S201">
        <v>33</v>
      </c>
      <c r="T201">
        <v>3321</v>
      </c>
      <c r="U201">
        <v>5040150</v>
      </c>
      <c r="V201" s="1">
        <v>0</v>
      </c>
      <c r="W201" s="1"/>
      <c r="X201" s="1"/>
      <c r="Y201" s="1"/>
      <c r="Z201" s="1"/>
      <c r="AA201">
        <v>0</v>
      </c>
      <c r="AB201">
        <v>0</v>
      </c>
      <c r="AC201">
        <v>0</v>
      </c>
      <c r="AD201">
        <v>0</v>
      </c>
      <c r="AE201">
        <v>0</v>
      </c>
      <c r="AF201">
        <v>0</v>
      </c>
      <c r="AG201">
        <v>0</v>
      </c>
      <c r="AH201">
        <v>0</v>
      </c>
    </row>
    <row r="202" spans="1:34" ht="57.6" x14ac:dyDescent="0.3">
      <c r="A202" t="s">
        <v>608</v>
      </c>
      <c r="B202" t="str">
        <f t="shared" si="3"/>
        <v>ZZZ</v>
      </c>
      <c r="C202" s="3" t="str">
        <f>VLOOKUP(B202,[2]Project!$A$2:$B$100,2,)</f>
        <v xml:space="preserve">P-DEFAULT TRANSACTIONS                            </v>
      </c>
      <c r="D202" t="s">
        <v>1142</v>
      </c>
      <c r="E202" t="s">
        <v>245</v>
      </c>
      <c r="F202" s="1"/>
      <c r="G202">
        <v>0</v>
      </c>
      <c r="H202" s="2"/>
      <c r="I202" s="2"/>
      <c r="J202" s="2"/>
      <c r="K202" s="2"/>
      <c r="M202">
        <v>0</v>
      </c>
      <c r="N202">
        <v>0</v>
      </c>
      <c r="O202">
        <v>0</v>
      </c>
      <c r="P202">
        <v>0</v>
      </c>
      <c r="R202">
        <v>0</v>
      </c>
      <c r="S202">
        <v>33</v>
      </c>
      <c r="T202">
        <v>3321</v>
      </c>
      <c r="U202">
        <v>5070010</v>
      </c>
      <c r="V202" s="1">
        <v>0</v>
      </c>
      <c r="W202" s="1"/>
      <c r="X202" s="1"/>
      <c r="Y202" s="1"/>
      <c r="Z202" s="1"/>
      <c r="AA202">
        <v>0</v>
      </c>
      <c r="AB202">
        <v>0</v>
      </c>
      <c r="AC202">
        <v>0</v>
      </c>
      <c r="AD202">
        <v>0</v>
      </c>
      <c r="AE202">
        <v>0</v>
      </c>
      <c r="AF202">
        <v>0</v>
      </c>
      <c r="AG202">
        <v>0</v>
      </c>
      <c r="AH202">
        <v>0</v>
      </c>
    </row>
    <row r="203" spans="1:34" ht="57.6" x14ac:dyDescent="0.3">
      <c r="A203" t="s">
        <v>608</v>
      </c>
      <c r="B203" t="str">
        <f t="shared" si="3"/>
        <v>ZZZ</v>
      </c>
      <c r="C203" s="3" t="str">
        <f>VLOOKUP(B203,[2]Project!$A$2:$B$100,2,)</f>
        <v xml:space="preserve">P-DEFAULT TRANSACTIONS                            </v>
      </c>
      <c r="D203" t="s">
        <v>1143</v>
      </c>
      <c r="E203" t="s">
        <v>245</v>
      </c>
      <c r="F203" s="1"/>
      <c r="G203">
        <v>0</v>
      </c>
      <c r="H203" s="2"/>
      <c r="I203" s="2"/>
      <c r="J203" s="2"/>
      <c r="K203" s="2"/>
      <c r="M203">
        <v>0</v>
      </c>
      <c r="N203">
        <v>0</v>
      </c>
      <c r="O203">
        <v>0</v>
      </c>
      <c r="P203">
        <v>0</v>
      </c>
      <c r="R203">
        <v>0</v>
      </c>
      <c r="S203">
        <v>33</v>
      </c>
      <c r="T203">
        <v>3321</v>
      </c>
      <c r="U203">
        <v>5072010</v>
      </c>
      <c r="V203" s="1">
        <v>0</v>
      </c>
      <c r="W203" s="1"/>
      <c r="X203" s="1"/>
      <c r="Y203" s="1"/>
      <c r="Z203" s="1"/>
      <c r="AA203">
        <v>0</v>
      </c>
      <c r="AB203">
        <v>0</v>
      </c>
      <c r="AC203">
        <v>0</v>
      </c>
      <c r="AD203">
        <v>0</v>
      </c>
      <c r="AE203">
        <v>0</v>
      </c>
      <c r="AF203">
        <v>0</v>
      </c>
      <c r="AG203">
        <v>0</v>
      </c>
      <c r="AH203">
        <v>0</v>
      </c>
    </row>
    <row r="204" spans="1:34" ht="57.6" x14ac:dyDescent="0.3">
      <c r="A204" t="s">
        <v>608</v>
      </c>
      <c r="B204" t="str">
        <f t="shared" si="3"/>
        <v>ZZZ</v>
      </c>
      <c r="C204" s="3" t="str">
        <f>VLOOKUP(B204,[2]Project!$A$2:$B$100,2,)</f>
        <v xml:space="preserve">P-DEFAULT TRANSACTIONS                            </v>
      </c>
      <c r="D204" t="s">
        <v>1144</v>
      </c>
      <c r="E204" t="s">
        <v>246</v>
      </c>
      <c r="F204" s="1"/>
      <c r="G204">
        <v>0</v>
      </c>
      <c r="H204" s="2"/>
      <c r="I204" s="2"/>
      <c r="J204" s="2"/>
      <c r="K204" s="2"/>
      <c r="M204">
        <v>0</v>
      </c>
      <c r="N204">
        <v>0</v>
      </c>
      <c r="O204">
        <v>0</v>
      </c>
      <c r="P204">
        <v>0</v>
      </c>
      <c r="R204">
        <v>0</v>
      </c>
      <c r="S204">
        <v>33</v>
      </c>
      <c r="T204">
        <v>3321</v>
      </c>
      <c r="U204">
        <v>5100010</v>
      </c>
      <c r="V204" s="1">
        <v>0</v>
      </c>
      <c r="W204" s="1"/>
      <c r="X204" s="1"/>
      <c r="Y204" s="1"/>
      <c r="Z204" s="1"/>
      <c r="AA204">
        <v>0</v>
      </c>
      <c r="AB204">
        <v>0</v>
      </c>
      <c r="AC204">
        <v>0</v>
      </c>
      <c r="AD204">
        <v>0</v>
      </c>
      <c r="AE204">
        <v>0</v>
      </c>
      <c r="AF204">
        <v>0</v>
      </c>
      <c r="AG204">
        <v>0</v>
      </c>
      <c r="AH204">
        <v>0</v>
      </c>
    </row>
    <row r="205" spans="1:34" ht="57.6" x14ac:dyDescent="0.3">
      <c r="A205" t="s">
        <v>608</v>
      </c>
      <c r="B205" t="str">
        <f t="shared" si="3"/>
        <v>ZZZ</v>
      </c>
      <c r="C205" s="3" t="str">
        <f>VLOOKUP(B205,[2]Project!$A$2:$B$100,2,)</f>
        <v xml:space="preserve">P-DEFAULT TRANSACTIONS                            </v>
      </c>
      <c r="D205" t="s">
        <v>1145</v>
      </c>
      <c r="E205" t="s">
        <v>247</v>
      </c>
      <c r="F205" s="1"/>
      <c r="G205">
        <v>0</v>
      </c>
      <c r="H205" s="2"/>
      <c r="I205" s="2"/>
      <c r="J205" s="2"/>
      <c r="K205" s="2"/>
      <c r="M205">
        <v>0</v>
      </c>
      <c r="N205">
        <v>0</v>
      </c>
      <c r="O205">
        <v>0</v>
      </c>
      <c r="P205">
        <v>0</v>
      </c>
      <c r="R205">
        <v>0</v>
      </c>
      <c r="S205">
        <v>33</v>
      </c>
      <c r="T205">
        <v>3321</v>
      </c>
      <c r="U205">
        <v>5150010</v>
      </c>
      <c r="V205" s="1">
        <v>0</v>
      </c>
      <c r="W205" s="1"/>
      <c r="X205" s="1"/>
      <c r="Y205" s="1"/>
      <c r="Z205" s="1"/>
      <c r="AA205">
        <v>0</v>
      </c>
      <c r="AB205">
        <v>0</v>
      </c>
      <c r="AC205">
        <v>0</v>
      </c>
      <c r="AD205">
        <v>0</v>
      </c>
      <c r="AE205">
        <v>0</v>
      </c>
      <c r="AF205">
        <v>0</v>
      </c>
      <c r="AG205">
        <v>0</v>
      </c>
      <c r="AH205">
        <v>0</v>
      </c>
    </row>
    <row r="206" spans="1:34" ht="57.6" x14ac:dyDescent="0.3">
      <c r="A206" t="s">
        <v>608</v>
      </c>
      <c r="B206" t="str">
        <f t="shared" si="3"/>
        <v>ZZZ</v>
      </c>
      <c r="C206" s="3" t="str">
        <f>VLOOKUP(B206,[2]Project!$A$2:$B$100,2,)</f>
        <v xml:space="preserve">P-DEFAULT TRANSACTIONS                            </v>
      </c>
      <c r="D206" t="s">
        <v>1146</v>
      </c>
      <c r="E206" t="s">
        <v>248</v>
      </c>
      <c r="F206" s="1"/>
      <c r="G206">
        <v>0</v>
      </c>
      <c r="H206" s="2"/>
      <c r="I206" s="2"/>
      <c r="J206" s="2"/>
      <c r="K206" s="2"/>
      <c r="M206">
        <v>0</v>
      </c>
      <c r="N206">
        <v>0</v>
      </c>
      <c r="O206">
        <v>0</v>
      </c>
      <c r="P206">
        <v>0</v>
      </c>
      <c r="R206">
        <v>0</v>
      </c>
      <c r="S206">
        <v>33</v>
      </c>
      <c r="T206">
        <v>3321</v>
      </c>
      <c r="U206">
        <v>5150020</v>
      </c>
      <c r="V206" s="1">
        <v>0</v>
      </c>
      <c r="W206" s="1"/>
      <c r="X206" s="1"/>
      <c r="Y206" s="1"/>
      <c r="Z206" s="1"/>
      <c r="AA206">
        <v>0</v>
      </c>
      <c r="AB206">
        <v>0</v>
      </c>
      <c r="AC206">
        <v>0</v>
      </c>
      <c r="AD206">
        <v>0</v>
      </c>
      <c r="AE206">
        <v>0</v>
      </c>
      <c r="AF206">
        <v>0</v>
      </c>
      <c r="AG206">
        <v>0</v>
      </c>
      <c r="AH206">
        <v>0</v>
      </c>
    </row>
    <row r="207" spans="1:34" ht="57.6" x14ac:dyDescent="0.3">
      <c r="A207" t="s">
        <v>608</v>
      </c>
      <c r="B207" t="str">
        <f t="shared" si="3"/>
        <v>ZZZ</v>
      </c>
      <c r="C207" s="3" t="str">
        <f>VLOOKUP(B207,[2]Project!$A$2:$B$100,2,)</f>
        <v xml:space="preserve">P-DEFAULT TRANSACTIONS                            </v>
      </c>
      <c r="D207" t="s">
        <v>1147</v>
      </c>
      <c r="E207" t="s">
        <v>249</v>
      </c>
      <c r="F207" s="1"/>
      <c r="G207">
        <v>0</v>
      </c>
      <c r="H207" s="2"/>
      <c r="I207" s="2"/>
      <c r="J207" s="2"/>
      <c r="K207" s="2"/>
      <c r="M207">
        <v>0</v>
      </c>
      <c r="N207">
        <v>0</v>
      </c>
      <c r="O207">
        <v>0</v>
      </c>
      <c r="P207">
        <v>0</v>
      </c>
      <c r="R207">
        <v>0</v>
      </c>
      <c r="S207">
        <v>33</v>
      </c>
      <c r="T207">
        <v>3321</v>
      </c>
      <c r="U207">
        <v>5150030</v>
      </c>
      <c r="V207" s="1">
        <v>0</v>
      </c>
      <c r="W207" s="1"/>
      <c r="X207" s="1"/>
      <c r="Y207" s="1"/>
      <c r="Z207" s="1"/>
      <c r="AA207">
        <v>0</v>
      </c>
      <c r="AB207">
        <v>0</v>
      </c>
      <c r="AC207">
        <v>0</v>
      </c>
      <c r="AD207">
        <v>0</v>
      </c>
      <c r="AE207">
        <v>0</v>
      </c>
      <c r="AF207">
        <v>0</v>
      </c>
      <c r="AG207">
        <v>0</v>
      </c>
      <c r="AH207">
        <v>0</v>
      </c>
    </row>
    <row r="208" spans="1:34" ht="57.6" x14ac:dyDescent="0.3">
      <c r="A208" t="s">
        <v>608</v>
      </c>
      <c r="B208" t="str">
        <f t="shared" si="3"/>
        <v>ZZZ</v>
      </c>
      <c r="C208" s="3" t="str">
        <f>VLOOKUP(B208,[2]Project!$A$2:$B$100,2,)</f>
        <v xml:space="preserve">P-DEFAULT TRANSACTIONS                            </v>
      </c>
      <c r="D208" t="s">
        <v>1148</v>
      </c>
      <c r="E208" t="s">
        <v>250</v>
      </c>
      <c r="F208" s="1"/>
      <c r="G208">
        <v>0</v>
      </c>
      <c r="H208" s="2"/>
      <c r="I208" s="2"/>
      <c r="J208" s="2"/>
      <c r="K208" s="2"/>
      <c r="M208">
        <v>0</v>
      </c>
      <c r="N208">
        <v>0</v>
      </c>
      <c r="O208">
        <v>0</v>
      </c>
      <c r="P208">
        <v>0</v>
      </c>
      <c r="R208">
        <v>0</v>
      </c>
      <c r="S208">
        <v>33</v>
      </c>
      <c r="T208">
        <v>3321</v>
      </c>
      <c r="U208">
        <v>5150040</v>
      </c>
      <c r="V208" s="1">
        <v>0</v>
      </c>
      <c r="W208" s="1"/>
      <c r="X208" s="1"/>
      <c r="Y208" s="1"/>
      <c r="Z208" s="1"/>
      <c r="AA208">
        <v>0</v>
      </c>
      <c r="AB208">
        <v>0</v>
      </c>
      <c r="AC208">
        <v>0</v>
      </c>
      <c r="AD208">
        <v>0</v>
      </c>
      <c r="AE208">
        <v>0</v>
      </c>
      <c r="AF208">
        <v>0</v>
      </c>
      <c r="AG208">
        <v>0</v>
      </c>
      <c r="AH208">
        <v>0</v>
      </c>
    </row>
    <row r="209" spans="1:34" ht="57.6" x14ac:dyDescent="0.3">
      <c r="A209" t="s">
        <v>608</v>
      </c>
      <c r="B209" t="str">
        <f t="shared" si="3"/>
        <v>ZZZ</v>
      </c>
      <c r="C209" s="3" t="str">
        <f>VLOOKUP(B209,[2]Project!$A$2:$B$100,2,)</f>
        <v xml:space="preserve">P-DEFAULT TRANSACTIONS                            </v>
      </c>
      <c r="D209" t="s">
        <v>1149</v>
      </c>
      <c r="E209" t="s">
        <v>251</v>
      </c>
      <c r="F209" s="1"/>
      <c r="G209">
        <v>0</v>
      </c>
      <c r="H209" s="2"/>
      <c r="I209" s="2"/>
      <c r="J209" s="2"/>
      <c r="K209" s="2"/>
      <c r="M209">
        <v>0</v>
      </c>
      <c r="N209">
        <v>0</v>
      </c>
      <c r="O209">
        <v>0</v>
      </c>
      <c r="P209">
        <v>0</v>
      </c>
      <c r="R209">
        <v>0</v>
      </c>
      <c r="S209">
        <v>33</v>
      </c>
      <c r="T209">
        <v>3321</v>
      </c>
      <c r="U209">
        <v>5150050</v>
      </c>
      <c r="V209" s="1">
        <v>0</v>
      </c>
      <c r="W209" s="1"/>
      <c r="X209" s="1"/>
      <c r="Y209" s="1"/>
      <c r="Z209" s="1"/>
      <c r="AA209">
        <v>0</v>
      </c>
      <c r="AB209">
        <v>0</v>
      </c>
      <c r="AC209">
        <v>0</v>
      </c>
      <c r="AD209">
        <v>0</v>
      </c>
      <c r="AE209">
        <v>0</v>
      </c>
      <c r="AF209">
        <v>0</v>
      </c>
      <c r="AG209">
        <v>0</v>
      </c>
      <c r="AH209">
        <v>0</v>
      </c>
    </row>
    <row r="210" spans="1:34" ht="57.6" x14ac:dyDescent="0.3">
      <c r="A210" t="s">
        <v>608</v>
      </c>
      <c r="B210" t="str">
        <f t="shared" si="3"/>
        <v>ZZZ</v>
      </c>
      <c r="C210" s="3" t="str">
        <f>VLOOKUP(B210,[2]Project!$A$2:$B$100,2,)</f>
        <v xml:space="preserve">P-DEFAULT TRANSACTIONS                            </v>
      </c>
      <c r="D210" t="s">
        <v>1150</v>
      </c>
      <c r="E210" t="s">
        <v>252</v>
      </c>
      <c r="F210" s="1"/>
      <c r="G210">
        <v>0</v>
      </c>
      <c r="H210" s="2"/>
      <c r="I210" s="2"/>
      <c r="J210" s="2"/>
      <c r="K210" s="2"/>
      <c r="M210">
        <v>0</v>
      </c>
      <c r="N210">
        <v>0</v>
      </c>
      <c r="O210">
        <v>0</v>
      </c>
      <c r="P210">
        <v>0</v>
      </c>
      <c r="R210">
        <v>0</v>
      </c>
      <c r="S210">
        <v>33</v>
      </c>
      <c r="T210">
        <v>3321</v>
      </c>
      <c r="U210">
        <v>5150060</v>
      </c>
      <c r="V210" s="1">
        <v>0</v>
      </c>
      <c r="W210" s="1"/>
      <c r="X210" s="1"/>
      <c r="Y210" s="1"/>
      <c r="Z210" s="1"/>
      <c r="AA210">
        <v>0</v>
      </c>
      <c r="AB210">
        <v>0</v>
      </c>
      <c r="AC210">
        <v>0</v>
      </c>
      <c r="AD210">
        <v>0</v>
      </c>
      <c r="AE210">
        <v>0</v>
      </c>
      <c r="AF210">
        <v>0</v>
      </c>
      <c r="AG210">
        <v>0</v>
      </c>
      <c r="AH210">
        <v>0</v>
      </c>
    </row>
    <row r="211" spans="1:34" ht="57.6" x14ac:dyDescent="0.3">
      <c r="A211" t="s">
        <v>608</v>
      </c>
      <c r="B211" t="str">
        <f t="shared" si="3"/>
        <v>ZZZ</v>
      </c>
      <c r="C211" s="3" t="str">
        <f>VLOOKUP(B211,[2]Project!$A$2:$B$100,2,)</f>
        <v xml:space="preserve">P-DEFAULT TRANSACTIONS                            </v>
      </c>
      <c r="D211" t="s">
        <v>1151</v>
      </c>
      <c r="E211" t="s">
        <v>253</v>
      </c>
      <c r="F211" s="1"/>
      <c r="G211">
        <v>0</v>
      </c>
      <c r="H211" s="2"/>
      <c r="I211" s="2"/>
      <c r="J211" s="2"/>
      <c r="K211" s="2"/>
      <c r="M211">
        <v>0</v>
      </c>
      <c r="N211">
        <v>0</v>
      </c>
      <c r="O211">
        <v>0</v>
      </c>
      <c r="P211">
        <v>0</v>
      </c>
      <c r="R211">
        <v>0</v>
      </c>
      <c r="S211">
        <v>33</v>
      </c>
      <c r="T211">
        <v>3321</v>
      </c>
      <c r="U211">
        <v>5150070</v>
      </c>
      <c r="V211" s="1">
        <v>0</v>
      </c>
      <c r="W211" s="1"/>
      <c r="X211" s="1"/>
      <c r="Y211" s="1"/>
      <c r="Z211" s="1"/>
      <c r="AA211">
        <v>0</v>
      </c>
      <c r="AB211">
        <v>0</v>
      </c>
      <c r="AC211">
        <v>0</v>
      </c>
      <c r="AD211">
        <v>0</v>
      </c>
      <c r="AE211">
        <v>0</v>
      </c>
      <c r="AF211">
        <v>0</v>
      </c>
      <c r="AG211">
        <v>0</v>
      </c>
      <c r="AH211">
        <v>0</v>
      </c>
    </row>
    <row r="212" spans="1:34" ht="57.6" x14ac:dyDescent="0.3">
      <c r="A212" t="s">
        <v>608</v>
      </c>
      <c r="B212" t="str">
        <f t="shared" si="3"/>
        <v>ZZZ</v>
      </c>
      <c r="C212" s="3" t="str">
        <f>VLOOKUP(B212,[2]Project!$A$2:$B$100,2,)</f>
        <v xml:space="preserve">P-DEFAULT TRANSACTIONS                            </v>
      </c>
      <c r="D212" t="s">
        <v>1152</v>
      </c>
      <c r="E212" t="s">
        <v>254</v>
      </c>
      <c r="F212" s="1"/>
      <c r="G212">
        <v>0</v>
      </c>
      <c r="H212" s="2"/>
      <c r="I212" s="2"/>
      <c r="J212" s="2"/>
      <c r="K212" s="2"/>
      <c r="M212">
        <v>0</v>
      </c>
      <c r="N212">
        <v>0</v>
      </c>
      <c r="O212">
        <v>0</v>
      </c>
      <c r="P212">
        <v>0</v>
      </c>
      <c r="R212">
        <v>0</v>
      </c>
      <c r="S212">
        <v>33</v>
      </c>
      <c r="T212">
        <v>3321</v>
      </c>
      <c r="U212">
        <v>5152010</v>
      </c>
      <c r="V212" s="1">
        <v>0</v>
      </c>
      <c r="W212" s="1"/>
      <c r="X212" s="1"/>
      <c r="Y212" s="1"/>
      <c r="Z212" s="1"/>
      <c r="AA212">
        <v>0</v>
      </c>
      <c r="AB212">
        <v>0</v>
      </c>
      <c r="AC212">
        <v>0</v>
      </c>
      <c r="AD212">
        <v>0</v>
      </c>
      <c r="AE212">
        <v>0</v>
      </c>
      <c r="AF212">
        <v>0</v>
      </c>
      <c r="AG212">
        <v>0</v>
      </c>
      <c r="AH212">
        <v>0</v>
      </c>
    </row>
    <row r="213" spans="1:34" ht="57.6" x14ac:dyDescent="0.3">
      <c r="A213" t="s">
        <v>608</v>
      </c>
      <c r="B213" t="str">
        <f t="shared" si="3"/>
        <v>ZZZ</v>
      </c>
      <c r="C213" s="3" t="str">
        <f>VLOOKUP(B213,[2]Project!$A$2:$B$100,2,)</f>
        <v xml:space="preserve">P-DEFAULT TRANSACTIONS                            </v>
      </c>
      <c r="D213" t="s">
        <v>1153</v>
      </c>
      <c r="E213" t="s">
        <v>255</v>
      </c>
      <c r="F213" s="1"/>
      <c r="G213">
        <v>0</v>
      </c>
      <c r="H213" s="2"/>
      <c r="I213" s="2"/>
      <c r="J213" s="2"/>
      <c r="K213" s="2"/>
      <c r="M213">
        <v>0</v>
      </c>
      <c r="N213">
        <v>0</v>
      </c>
      <c r="O213">
        <v>0</v>
      </c>
      <c r="P213">
        <v>0</v>
      </c>
      <c r="R213">
        <v>0</v>
      </c>
      <c r="S213">
        <v>33</v>
      </c>
      <c r="T213">
        <v>3321</v>
      </c>
      <c r="U213">
        <v>5152020</v>
      </c>
      <c r="V213" s="1">
        <v>0</v>
      </c>
      <c r="W213" s="1"/>
      <c r="X213" s="1"/>
      <c r="Y213" s="1"/>
      <c r="Z213" s="1"/>
      <c r="AA213">
        <v>0</v>
      </c>
      <c r="AB213">
        <v>0</v>
      </c>
      <c r="AC213">
        <v>0</v>
      </c>
      <c r="AD213">
        <v>0</v>
      </c>
      <c r="AE213">
        <v>0</v>
      </c>
      <c r="AF213">
        <v>0</v>
      </c>
      <c r="AG213">
        <v>0</v>
      </c>
      <c r="AH213">
        <v>0</v>
      </c>
    </row>
    <row r="214" spans="1:34" ht="57.6" x14ac:dyDescent="0.3">
      <c r="A214" t="s">
        <v>608</v>
      </c>
      <c r="B214" t="str">
        <f t="shared" si="3"/>
        <v>ZZZ</v>
      </c>
      <c r="C214" s="3" t="str">
        <f>VLOOKUP(B214,[2]Project!$A$2:$B$100,2,)</f>
        <v xml:space="preserve">P-DEFAULT TRANSACTIONS                            </v>
      </c>
      <c r="D214" t="s">
        <v>1154</v>
      </c>
      <c r="E214" t="s">
        <v>256</v>
      </c>
      <c r="F214" s="1"/>
      <c r="G214">
        <v>0</v>
      </c>
      <c r="H214" s="2"/>
      <c r="I214" s="2"/>
      <c r="J214" s="2"/>
      <c r="K214" s="2"/>
      <c r="M214">
        <v>0</v>
      </c>
      <c r="N214">
        <v>0</v>
      </c>
      <c r="O214">
        <v>0</v>
      </c>
      <c r="P214">
        <v>0</v>
      </c>
      <c r="R214">
        <v>0</v>
      </c>
      <c r="S214">
        <v>33</v>
      </c>
      <c r="T214">
        <v>3321</v>
      </c>
      <c r="U214">
        <v>5152030</v>
      </c>
      <c r="V214" s="1">
        <v>0</v>
      </c>
      <c r="W214" s="1"/>
      <c r="X214" s="1"/>
      <c r="Y214" s="1"/>
      <c r="Z214" s="1"/>
      <c r="AA214">
        <v>0</v>
      </c>
      <c r="AB214">
        <v>0</v>
      </c>
      <c r="AC214">
        <v>0</v>
      </c>
      <c r="AD214">
        <v>0</v>
      </c>
      <c r="AE214">
        <v>0</v>
      </c>
      <c r="AF214">
        <v>0</v>
      </c>
      <c r="AG214">
        <v>0</v>
      </c>
      <c r="AH214">
        <v>0</v>
      </c>
    </row>
    <row r="215" spans="1:34" ht="57.6" x14ac:dyDescent="0.3">
      <c r="A215" t="s">
        <v>608</v>
      </c>
      <c r="B215" t="str">
        <f t="shared" si="3"/>
        <v>ZZZ</v>
      </c>
      <c r="C215" s="3" t="str">
        <f>VLOOKUP(B215,[2]Project!$A$2:$B$100,2,)</f>
        <v xml:space="preserve">P-DEFAULT TRANSACTIONS                            </v>
      </c>
      <c r="D215" t="s">
        <v>1155</v>
      </c>
      <c r="E215" t="s">
        <v>257</v>
      </c>
      <c r="F215" s="1"/>
      <c r="G215">
        <v>0</v>
      </c>
      <c r="H215" s="2"/>
      <c r="I215" s="2"/>
      <c r="J215" s="2"/>
      <c r="K215" s="2"/>
      <c r="M215">
        <v>0</v>
      </c>
      <c r="N215">
        <v>0</v>
      </c>
      <c r="O215">
        <v>0</v>
      </c>
      <c r="P215">
        <v>0</v>
      </c>
      <c r="R215">
        <v>0</v>
      </c>
      <c r="S215">
        <v>33</v>
      </c>
      <c r="T215">
        <v>3321</v>
      </c>
      <c r="U215">
        <v>5400010</v>
      </c>
      <c r="V215" s="1">
        <v>0</v>
      </c>
      <c r="W215" s="1"/>
      <c r="X215" s="1"/>
      <c r="Y215" s="1"/>
      <c r="Z215" s="1"/>
      <c r="AA215">
        <v>0</v>
      </c>
      <c r="AB215">
        <v>0</v>
      </c>
      <c r="AC215">
        <v>0</v>
      </c>
      <c r="AD215">
        <v>0</v>
      </c>
      <c r="AE215">
        <v>0</v>
      </c>
      <c r="AF215">
        <v>0</v>
      </c>
      <c r="AG215">
        <v>0</v>
      </c>
      <c r="AH215">
        <v>0</v>
      </c>
    </row>
    <row r="216" spans="1:34" ht="57.6" x14ac:dyDescent="0.3">
      <c r="A216" t="s">
        <v>608</v>
      </c>
      <c r="B216" t="str">
        <f t="shared" si="3"/>
        <v>ZZZ</v>
      </c>
      <c r="C216" s="3" t="str">
        <f>VLOOKUP(B216,[2]Project!$A$2:$B$100,2,)</f>
        <v xml:space="preserve">P-DEFAULT TRANSACTIONS                            </v>
      </c>
      <c r="D216" t="s">
        <v>1156</v>
      </c>
      <c r="E216" t="s">
        <v>258</v>
      </c>
      <c r="F216" s="1"/>
      <c r="G216">
        <v>0</v>
      </c>
      <c r="H216" s="2"/>
      <c r="I216" s="2"/>
      <c r="J216" s="2"/>
      <c r="K216" s="2"/>
      <c r="M216">
        <v>0</v>
      </c>
      <c r="N216">
        <v>0</v>
      </c>
      <c r="O216">
        <v>1470</v>
      </c>
      <c r="P216">
        <v>1470</v>
      </c>
      <c r="R216">
        <v>0</v>
      </c>
      <c r="S216">
        <v>33</v>
      </c>
      <c r="T216">
        <v>3321</v>
      </c>
      <c r="U216">
        <v>5400020</v>
      </c>
      <c r="V216" s="1">
        <v>1470</v>
      </c>
      <c r="W216" s="1"/>
      <c r="X216" s="1"/>
      <c r="Y216" s="1"/>
      <c r="Z216" s="1"/>
      <c r="AA216">
        <v>0</v>
      </c>
      <c r="AB216">
        <v>0</v>
      </c>
      <c r="AC216">
        <v>0</v>
      </c>
      <c r="AD216">
        <v>0</v>
      </c>
      <c r="AE216">
        <v>0</v>
      </c>
      <c r="AF216">
        <v>0</v>
      </c>
      <c r="AG216">
        <v>0</v>
      </c>
      <c r="AH216">
        <v>0</v>
      </c>
    </row>
    <row r="217" spans="1:34" ht="57.6" x14ac:dyDescent="0.3">
      <c r="A217" t="s">
        <v>608</v>
      </c>
      <c r="B217" t="str">
        <f t="shared" si="3"/>
        <v>ZZZ</v>
      </c>
      <c r="C217" s="3" t="str">
        <f>VLOOKUP(B217,[2]Project!$A$2:$B$100,2,)</f>
        <v xml:space="preserve">P-DEFAULT TRANSACTIONS                            </v>
      </c>
      <c r="D217" t="s">
        <v>1157</v>
      </c>
      <c r="E217" t="s">
        <v>259</v>
      </c>
      <c r="F217" s="1"/>
      <c r="G217">
        <v>0</v>
      </c>
      <c r="H217" s="2"/>
      <c r="I217" s="2"/>
      <c r="J217" s="2"/>
      <c r="K217" s="2"/>
      <c r="M217">
        <v>0</v>
      </c>
      <c r="N217">
        <v>0</v>
      </c>
      <c r="O217">
        <v>-49135.24</v>
      </c>
      <c r="P217">
        <v>-49135.24</v>
      </c>
      <c r="R217">
        <v>0</v>
      </c>
      <c r="S217">
        <v>33</v>
      </c>
      <c r="T217">
        <v>3321</v>
      </c>
      <c r="U217">
        <v>5400030</v>
      </c>
      <c r="V217" s="1"/>
      <c r="W217" s="1">
        <v>49135.24</v>
      </c>
      <c r="X217" s="1"/>
      <c r="Y217" s="1"/>
      <c r="Z217" s="1"/>
      <c r="AA217">
        <v>0</v>
      </c>
      <c r="AB217">
        <v>0</v>
      </c>
      <c r="AC217">
        <v>0</v>
      </c>
      <c r="AD217">
        <v>0</v>
      </c>
      <c r="AE217">
        <v>-10134.89</v>
      </c>
      <c r="AF217">
        <v>0</v>
      </c>
      <c r="AG217">
        <v>0</v>
      </c>
      <c r="AH217">
        <v>0</v>
      </c>
    </row>
    <row r="218" spans="1:34" ht="57.6" x14ac:dyDescent="0.3">
      <c r="A218" t="s">
        <v>608</v>
      </c>
      <c r="B218" t="str">
        <f t="shared" si="3"/>
        <v>ZZZ</v>
      </c>
      <c r="C218" s="3" t="str">
        <f>VLOOKUP(B218,[2]Project!$A$2:$B$100,2,)</f>
        <v xml:space="preserve">P-DEFAULT TRANSACTIONS                            </v>
      </c>
      <c r="D218" t="s">
        <v>1158</v>
      </c>
      <c r="E218" t="s">
        <v>260</v>
      </c>
      <c r="F218" s="1"/>
      <c r="G218">
        <v>0</v>
      </c>
      <c r="H218" s="2"/>
      <c r="I218" s="2"/>
      <c r="J218" s="2"/>
      <c r="K218" s="2"/>
      <c r="M218">
        <v>0</v>
      </c>
      <c r="N218">
        <v>0</v>
      </c>
      <c r="O218">
        <v>0</v>
      </c>
      <c r="P218">
        <v>0</v>
      </c>
      <c r="R218">
        <v>0</v>
      </c>
      <c r="S218">
        <v>33</v>
      </c>
      <c r="T218">
        <v>3321</v>
      </c>
      <c r="U218">
        <v>5400040</v>
      </c>
      <c r="V218" s="1">
        <v>0</v>
      </c>
      <c r="W218" s="1"/>
      <c r="X218" s="1"/>
      <c r="Y218" s="1"/>
      <c r="Z218" s="1"/>
      <c r="AA218">
        <v>0</v>
      </c>
      <c r="AB218">
        <v>0</v>
      </c>
      <c r="AC218">
        <v>0</v>
      </c>
      <c r="AD218">
        <v>0</v>
      </c>
      <c r="AE218">
        <v>0</v>
      </c>
      <c r="AF218">
        <v>0</v>
      </c>
      <c r="AG218">
        <v>0</v>
      </c>
      <c r="AH218">
        <v>0</v>
      </c>
    </row>
    <row r="219" spans="1:34" ht="57.6" x14ac:dyDescent="0.3">
      <c r="A219" t="s">
        <v>608</v>
      </c>
      <c r="B219" t="str">
        <f t="shared" si="3"/>
        <v>ZZZ</v>
      </c>
      <c r="C219" s="3" t="str">
        <f>VLOOKUP(B219,[2]Project!$A$2:$B$100,2,)</f>
        <v xml:space="preserve">P-DEFAULT TRANSACTIONS                            </v>
      </c>
      <c r="D219" t="s">
        <v>1159</v>
      </c>
      <c r="E219" t="s">
        <v>261</v>
      </c>
      <c r="F219" s="1"/>
      <c r="G219">
        <v>0</v>
      </c>
      <c r="H219" s="2"/>
      <c r="I219" s="2"/>
      <c r="J219" s="2"/>
      <c r="K219" s="2"/>
      <c r="M219">
        <v>0</v>
      </c>
      <c r="N219">
        <v>0</v>
      </c>
      <c r="O219">
        <v>0</v>
      </c>
      <c r="P219">
        <v>0</v>
      </c>
      <c r="R219">
        <v>0</v>
      </c>
      <c r="S219">
        <v>33</v>
      </c>
      <c r="T219">
        <v>3321</v>
      </c>
      <c r="U219">
        <v>5400050</v>
      </c>
      <c r="V219" s="1">
        <v>0</v>
      </c>
      <c r="W219" s="1"/>
      <c r="X219" s="1"/>
      <c r="Y219" s="1"/>
      <c r="Z219" s="1"/>
      <c r="AA219">
        <v>0</v>
      </c>
      <c r="AB219">
        <v>0</v>
      </c>
      <c r="AC219">
        <v>0</v>
      </c>
      <c r="AD219">
        <v>0</v>
      </c>
      <c r="AE219">
        <v>0</v>
      </c>
      <c r="AF219">
        <v>0</v>
      </c>
      <c r="AG219">
        <v>0</v>
      </c>
      <c r="AH219">
        <v>0</v>
      </c>
    </row>
    <row r="220" spans="1:34" ht="57.6" x14ac:dyDescent="0.3">
      <c r="A220" t="s">
        <v>608</v>
      </c>
      <c r="B220" t="str">
        <f t="shared" si="3"/>
        <v>ZZZ</v>
      </c>
      <c r="C220" s="3" t="str">
        <f>VLOOKUP(B220,[2]Project!$A$2:$B$100,2,)</f>
        <v xml:space="preserve">P-DEFAULT TRANSACTIONS                            </v>
      </c>
      <c r="D220" t="s">
        <v>1160</v>
      </c>
      <c r="E220" t="s">
        <v>262</v>
      </c>
      <c r="F220" s="1"/>
      <c r="G220">
        <v>0</v>
      </c>
      <c r="H220" s="2"/>
      <c r="I220" s="2"/>
      <c r="J220" s="2"/>
      <c r="K220" s="2"/>
      <c r="M220">
        <v>0</v>
      </c>
      <c r="N220">
        <v>0</v>
      </c>
      <c r="O220">
        <v>0</v>
      </c>
      <c r="P220">
        <v>0</v>
      </c>
      <c r="R220">
        <v>0</v>
      </c>
      <c r="S220">
        <v>33</v>
      </c>
      <c r="T220">
        <v>3321</v>
      </c>
      <c r="U220">
        <v>5400060</v>
      </c>
      <c r="V220" s="1">
        <v>0</v>
      </c>
      <c r="W220" s="1"/>
      <c r="X220" s="1"/>
      <c r="Y220" s="1"/>
      <c r="Z220" s="1"/>
      <c r="AA220">
        <v>0</v>
      </c>
      <c r="AB220">
        <v>0</v>
      </c>
      <c r="AC220">
        <v>0</v>
      </c>
      <c r="AD220">
        <v>0</v>
      </c>
      <c r="AE220">
        <v>0</v>
      </c>
      <c r="AF220">
        <v>0</v>
      </c>
      <c r="AG220">
        <v>0</v>
      </c>
      <c r="AH220">
        <v>0</v>
      </c>
    </row>
    <row r="221" spans="1:34" ht="57.6" x14ac:dyDescent="0.3">
      <c r="A221" t="s">
        <v>608</v>
      </c>
      <c r="B221" t="str">
        <f t="shared" si="3"/>
        <v>ZZZ</v>
      </c>
      <c r="C221" s="3" t="str">
        <f>VLOOKUP(B221,[2]Project!$A$2:$B$100,2,)</f>
        <v xml:space="preserve">P-DEFAULT TRANSACTIONS                            </v>
      </c>
      <c r="D221" t="s">
        <v>1161</v>
      </c>
      <c r="E221" t="s">
        <v>263</v>
      </c>
      <c r="F221" s="1"/>
      <c r="G221">
        <v>0</v>
      </c>
      <c r="H221" s="2"/>
      <c r="I221" s="2"/>
      <c r="J221" s="2"/>
      <c r="K221" s="2"/>
      <c r="M221">
        <v>0</v>
      </c>
      <c r="N221">
        <v>0</v>
      </c>
      <c r="O221">
        <v>0</v>
      </c>
      <c r="P221">
        <v>0</v>
      </c>
      <c r="R221">
        <v>0</v>
      </c>
      <c r="S221">
        <v>33</v>
      </c>
      <c r="T221">
        <v>3321</v>
      </c>
      <c r="U221">
        <v>5400110</v>
      </c>
      <c r="V221" s="1">
        <v>0</v>
      </c>
      <c r="W221" s="1"/>
      <c r="X221" s="1"/>
      <c r="Y221" s="1"/>
      <c r="Z221" s="1"/>
      <c r="AA221">
        <v>0</v>
      </c>
      <c r="AB221">
        <v>0</v>
      </c>
      <c r="AC221">
        <v>0</v>
      </c>
      <c r="AD221">
        <v>0</v>
      </c>
      <c r="AE221">
        <v>0</v>
      </c>
      <c r="AF221">
        <v>0</v>
      </c>
      <c r="AG221">
        <v>0</v>
      </c>
      <c r="AH221">
        <v>0</v>
      </c>
    </row>
    <row r="222" spans="1:34" ht="57.6" x14ac:dyDescent="0.3">
      <c r="A222" t="s">
        <v>608</v>
      </c>
      <c r="B222" t="str">
        <f t="shared" si="3"/>
        <v>ZZZ</v>
      </c>
      <c r="C222" s="3" t="str">
        <f>VLOOKUP(B222,[2]Project!$A$2:$B$100,2,)</f>
        <v xml:space="preserve">P-DEFAULT TRANSACTIONS                            </v>
      </c>
      <c r="D222" t="s">
        <v>1162</v>
      </c>
      <c r="E222" t="s">
        <v>264</v>
      </c>
      <c r="F222" s="1"/>
      <c r="G222">
        <v>0</v>
      </c>
      <c r="H222" s="2"/>
      <c r="I222" s="2"/>
      <c r="J222" s="2"/>
      <c r="K222" s="2"/>
      <c r="M222">
        <v>0</v>
      </c>
      <c r="N222">
        <v>0</v>
      </c>
      <c r="O222">
        <v>0</v>
      </c>
      <c r="P222">
        <v>0</v>
      </c>
      <c r="R222">
        <v>0</v>
      </c>
      <c r="S222">
        <v>33</v>
      </c>
      <c r="T222">
        <v>3321</v>
      </c>
      <c r="U222">
        <v>5400120</v>
      </c>
      <c r="V222" s="1">
        <v>0</v>
      </c>
      <c r="W222" s="1"/>
      <c r="X222" s="1"/>
      <c r="Y222" s="1"/>
      <c r="Z222" s="1"/>
      <c r="AA222">
        <v>0</v>
      </c>
      <c r="AB222">
        <v>0</v>
      </c>
      <c r="AC222">
        <v>0</v>
      </c>
      <c r="AD222">
        <v>0</v>
      </c>
      <c r="AE222">
        <v>0</v>
      </c>
      <c r="AF222">
        <v>0</v>
      </c>
      <c r="AG222">
        <v>0</v>
      </c>
      <c r="AH222">
        <v>0</v>
      </c>
    </row>
    <row r="223" spans="1:34" ht="57.6" x14ac:dyDescent="0.3">
      <c r="A223" t="s">
        <v>608</v>
      </c>
      <c r="B223" t="str">
        <f t="shared" si="3"/>
        <v>ZZZ</v>
      </c>
      <c r="C223" s="3" t="str">
        <f>VLOOKUP(B223,[2]Project!$A$2:$B$100,2,)</f>
        <v xml:space="preserve">P-DEFAULT TRANSACTIONS                            </v>
      </c>
      <c r="D223" t="s">
        <v>1163</v>
      </c>
      <c r="E223" t="s">
        <v>265</v>
      </c>
      <c r="F223" s="1"/>
      <c r="G223">
        <v>0</v>
      </c>
      <c r="H223" s="2"/>
      <c r="I223" s="2"/>
      <c r="J223" s="2"/>
      <c r="K223" s="2"/>
      <c r="M223">
        <v>0</v>
      </c>
      <c r="N223">
        <v>0</v>
      </c>
      <c r="O223">
        <v>0</v>
      </c>
      <c r="P223">
        <v>0</v>
      </c>
      <c r="R223">
        <v>0</v>
      </c>
      <c r="S223">
        <v>33</v>
      </c>
      <c r="T223">
        <v>3321</v>
      </c>
      <c r="U223">
        <v>5400130</v>
      </c>
      <c r="V223" s="1">
        <v>0</v>
      </c>
      <c r="W223" s="1"/>
      <c r="X223" s="1"/>
      <c r="Y223" s="1"/>
      <c r="Z223" s="1"/>
      <c r="AA223">
        <v>0</v>
      </c>
      <c r="AB223">
        <v>0</v>
      </c>
      <c r="AC223">
        <v>0</v>
      </c>
      <c r="AD223">
        <v>0</v>
      </c>
      <c r="AE223">
        <v>0</v>
      </c>
      <c r="AF223">
        <v>0</v>
      </c>
      <c r="AG223">
        <v>0</v>
      </c>
      <c r="AH223">
        <v>0</v>
      </c>
    </row>
    <row r="224" spans="1:34" ht="57.6" x14ac:dyDescent="0.3">
      <c r="A224" t="s">
        <v>608</v>
      </c>
      <c r="B224" t="str">
        <f t="shared" si="3"/>
        <v>ZZZ</v>
      </c>
      <c r="C224" s="3" t="str">
        <f>VLOOKUP(B224,[2]Project!$A$2:$B$100,2,)</f>
        <v xml:space="preserve">P-DEFAULT TRANSACTIONS                            </v>
      </c>
      <c r="D224" t="s">
        <v>1164</v>
      </c>
      <c r="E224" t="s">
        <v>266</v>
      </c>
      <c r="F224" s="1"/>
      <c r="G224">
        <v>0</v>
      </c>
      <c r="H224" s="2"/>
      <c r="I224" s="2"/>
      <c r="J224" s="2"/>
      <c r="K224" s="2"/>
      <c r="M224">
        <v>0</v>
      </c>
      <c r="N224">
        <v>0</v>
      </c>
      <c r="O224">
        <v>0</v>
      </c>
      <c r="P224">
        <v>0</v>
      </c>
      <c r="R224">
        <v>0</v>
      </c>
      <c r="S224">
        <v>33</v>
      </c>
      <c r="T224">
        <v>3321</v>
      </c>
      <c r="U224">
        <v>5402010</v>
      </c>
      <c r="V224" s="1">
        <v>0</v>
      </c>
      <c r="W224" s="1"/>
      <c r="X224" s="1"/>
      <c r="Y224" s="1"/>
      <c r="Z224" s="1"/>
      <c r="AA224">
        <v>0</v>
      </c>
      <c r="AB224">
        <v>0</v>
      </c>
      <c r="AC224">
        <v>0</v>
      </c>
      <c r="AD224">
        <v>0</v>
      </c>
      <c r="AE224">
        <v>0</v>
      </c>
      <c r="AF224">
        <v>0</v>
      </c>
      <c r="AG224">
        <v>0</v>
      </c>
      <c r="AH224">
        <v>0</v>
      </c>
    </row>
    <row r="225" spans="1:34" ht="57.6" x14ac:dyDescent="0.3">
      <c r="A225" t="s">
        <v>608</v>
      </c>
      <c r="B225" t="str">
        <f t="shared" si="3"/>
        <v>ZZZ</v>
      </c>
      <c r="C225" s="3" t="str">
        <f>VLOOKUP(B225,[2]Project!$A$2:$B$100,2,)</f>
        <v xml:space="preserve">P-DEFAULT TRANSACTIONS                            </v>
      </c>
      <c r="D225" t="s">
        <v>1165</v>
      </c>
      <c r="E225" t="s">
        <v>267</v>
      </c>
      <c r="F225" s="1"/>
      <c r="G225">
        <v>0</v>
      </c>
      <c r="H225" s="2"/>
      <c r="I225" s="2"/>
      <c r="J225" s="2"/>
      <c r="K225" s="2"/>
      <c r="M225">
        <v>0</v>
      </c>
      <c r="N225">
        <v>0</v>
      </c>
      <c r="O225">
        <v>0</v>
      </c>
      <c r="P225">
        <v>0</v>
      </c>
      <c r="R225">
        <v>0</v>
      </c>
      <c r="S225">
        <v>33</v>
      </c>
      <c r="T225">
        <v>3321</v>
      </c>
      <c r="U225">
        <v>5402020</v>
      </c>
      <c r="V225" s="1">
        <v>0</v>
      </c>
      <c r="W225" s="1"/>
      <c r="X225" s="1"/>
      <c r="Y225" s="1"/>
      <c r="Z225" s="1"/>
      <c r="AA225">
        <v>0</v>
      </c>
      <c r="AB225">
        <v>0</v>
      </c>
      <c r="AC225">
        <v>0</v>
      </c>
      <c r="AD225">
        <v>0</v>
      </c>
      <c r="AE225">
        <v>0</v>
      </c>
      <c r="AF225">
        <v>0</v>
      </c>
      <c r="AG225">
        <v>0</v>
      </c>
      <c r="AH225">
        <v>0</v>
      </c>
    </row>
    <row r="226" spans="1:34" ht="57.6" x14ac:dyDescent="0.3">
      <c r="A226" t="s">
        <v>608</v>
      </c>
      <c r="B226" t="str">
        <f t="shared" si="3"/>
        <v>ZZZ</v>
      </c>
      <c r="C226" s="3" t="str">
        <f>VLOOKUP(B226,[2]Project!$A$2:$B$100,2,)</f>
        <v xml:space="preserve">P-DEFAULT TRANSACTIONS                            </v>
      </c>
      <c r="D226" t="s">
        <v>1166</v>
      </c>
      <c r="E226" t="s">
        <v>268</v>
      </c>
      <c r="F226" s="1"/>
      <c r="G226">
        <v>0</v>
      </c>
      <c r="H226" s="2"/>
      <c r="I226" s="2"/>
      <c r="J226" s="2"/>
      <c r="K226" s="2"/>
      <c r="M226">
        <v>0</v>
      </c>
      <c r="N226">
        <v>0</v>
      </c>
      <c r="O226">
        <v>0</v>
      </c>
      <c r="P226">
        <v>0</v>
      </c>
      <c r="R226">
        <v>0</v>
      </c>
      <c r="S226">
        <v>33</v>
      </c>
      <c r="T226">
        <v>3321</v>
      </c>
      <c r="U226">
        <v>5402030</v>
      </c>
      <c r="V226" s="1">
        <v>0</v>
      </c>
      <c r="W226" s="1"/>
      <c r="X226" s="1"/>
      <c r="Y226" s="1"/>
      <c r="Z226" s="1"/>
      <c r="AA226">
        <v>0</v>
      </c>
      <c r="AB226">
        <v>0</v>
      </c>
      <c r="AC226">
        <v>0</v>
      </c>
      <c r="AD226">
        <v>0</v>
      </c>
      <c r="AE226">
        <v>0</v>
      </c>
      <c r="AF226">
        <v>0</v>
      </c>
      <c r="AG226">
        <v>0</v>
      </c>
      <c r="AH226">
        <v>0</v>
      </c>
    </row>
    <row r="227" spans="1:34" ht="57.6" x14ac:dyDescent="0.3">
      <c r="A227" t="s">
        <v>608</v>
      </c>
      <c r="B227" t="str">
        <f t="shared" si="3"/>
        <v>ZZZ</v>
      </c>
      <c r="C227" s="3" t="str">
        <f>VLOOKUP(B227,[2]Project!$A$2:$B$100,2,)</f>
        <v xml:space="preserve">P-DEFAULT TRANSACTIONS                            </v>
      </c>
      <c r="D227" t="s">
        <v>1167</v>
      </c>
      <c r="E227" t="s">
        <v>269</v>
      </c>
      <c r="F227" s="1"/>
      <c r="G227">
        <v>0</v>
      </c>
      <c r="H227" s="2"/>
      <c r="I227" s="2"/>
      <c r="J227" s="2"/>
      <c r="K227" s="2"/>
      <c r="M227">
        <v>0</v>
      </c>
      <c r="N227">
        <v>0</v>
      </c>
      <c r="O227">
        <v>0</v>
      </c>
      <c r="P227">
        <v>0</v>
      </c>
      <c r="R227">
        <v>0</v>
      </c>
      <c r="S227">
        <v>33</v>
      </c>
      <c r="T227">
        <v>3321</v>
      </c>
      <c r="U227">
        <v>5402040</v>
      </c>
      <c r="V227" s="1">
        <v>0</v>
      </c>
      <c r="W227" s="1"/>
      <c r="X227" s="1"/>
      <c r="Y227" s="1"/>
      <c r="Z227" s="1"/>
      <c r="AA227">
        <v>0</v>
      </c>
      <c r="AB227">
        <v>0</v>
      </c>
      <c r="AC227">
        <v>0</v>
      </c>
      <c r="AD227">
        <v>0</v>
      </c>
      <c r="AE227">
        <v>0</v>
      </c>
      <c r="AF227">
        <v>0</v>
      </c>
      <c r="AG227">
        <v>0</v>
      </c>
      <c r="AH227">
        <v>0</v>
      </c>
    </row>
    <row r="228" spans="1:34" ht="57.6" x14ac:dyDescent="0.3">
      <c r="A228" t="s">
        <v>608</v>
      </c>
      <c r="B228" t="str">
        <f t="shared" si="3"/>
        <v>ZZZ</v>
      </c>
      <c r="C228" s="3" t="str">
        <f>VLOOKUP(B228,[2]Project!$A$2:$B$100,2,)</f>
        <v xml:space="preserve">P-DEFAULT TRANSACTIONS                            </v>
      </c>
      <c r="D228" t="s">
        <v>1168</v>
      </c>
      <c r="E228" t="s">
        <v>270</v>
      </c>
      <c r="F228" s="1"/>
      <c r="G228">
        <v>0</v>
      </c>
      <c r="H228" s="2"/>
      <c r="I228" s="2"/>
      <c r="J228" s="2"/>
      <c r="K228" s="2"/>
      <c r="M228">
        <v>0</v>
      </c>
      <c r="N228">
        <v>0</v>
      </c>
      <c r="O228">
        <v>0</v>
      </c>
      <c r="P228">
        <v>0</v>
      </c>
      <c r="R228">
        <v>0</v>
      </c>
      <c r="S228">
        <v>33</v>
      </c>
      <c r="T228">
        <v>3321</v>
      </c>
      <c r="U228">
        <v>5402050</v>
      </c>
      <c r="V228" s="1">
        <v>0</v>
      </c>
      <c r="W228" s="1"/>
      <c r="X228" s="1"/>
      <c r="Y228" s="1"/>
      <c r="Z228" s="1"/>
      <c r="AA228">
        <v>0</v>
      </c>
      <c r="AB228">
        <v>0</v>
      </c>
      <c r="AC228">
        <v>0</v>
      </c>
      <c r="AD228">
        <v>0</v>
      </c>
      <c r="AE228">
        <v>0</v>
      </c>
      <c r="AF228">
        <v>0</v>
      </c>
      <c r="AG228">
        <v>0</v>
      </c>
      <c r="AH228">
        <v>0</v>
      </c>
    </row>
    <row r="229" spans="1:34" ht="57.6" x14ac:dyDescent="0.3">
      <c r="A229" t="s">
        <v>608</v>
      </c>
      <c r="B229" t="str">
        <f t="shared" si="3"/>
        <v>ZZZ</v>
      </c>
      <c r="C229" s="3" t="str">
        <f>VLOOKUP(B229,[2]Project!$A$2:$B$100,2,)</f>
        <v xml:space="preserve">P-DEFAULT TRANSACTIONS                            </v>
      </c>
      <c r="D229" t="s">
        <v>1169</v>
      </c>
      <c r="E229" t="s">
        <v>271</v>
      </c>
      <c r="F229" s="1"/>
      <c r="G229">
        <v>0</v>
      </c>
      <c r="H229" s="2"/>
      <c r="I229" s="2"/>
      <c r="J229" s="2"/>
      <c r="K229" s="2"/>
      <c r="M229">
        <v>0</v>
      </c>
      <c r="N229">
        <v>0</v>
      </c>
      <c r="O229">
        <v>0</v>
      </c>
      <c r="P229">
        <v>0</v>
      </c>
      <c r="R229">
        <v>0</v>
      </c>
      <c r="S229">
        <v>33</v>
      </c>
      <c r="T229">
        <v>3321</v>
      </c>
      <c r="U229">
        <v>5402060</v>
      </c>
      <c r="V229" s="1">
        <v>0</v>
      </c>
      <c r="W229" s="1"/>
      <c r="X229" s="1"/>
      <c r="Y229" s="1"/>
      <c r="Z229" s="1"/>
      <c r="AA229">
        <v>0</v>
      </c>
      <c r="AB229">
        <v>0</v>
      </c>
      <c r="AC229">
        <v>0</v>
      </c>
      <c r="AD229">
        <v>0</v>
      </c>
      <c r="AE229">
        <v>0</v>
      </c>
      <c r="AF229">
        <v>0</v>
      </c>
      <c r="AG229">
        <v>0</v>
      </c>
      <c r="AH229">
        <v>0</v>
      </c>
    </row>
    <row r="230" spans="1:34" ht="57.6" x14ac:dyDescent="0.3">
      <c r="A230" t="s">
        <v>608</v>
      </c>
      <c r="B230" t="str">
        <f t="shared" si="3"/>
        <v>ZZZ</v>
      </c>
      <c r="C230" s="3" t="str">
        <f>VLOOKUP(B230,[2]Project!$A$2:$B$100,2,)</f>
        <v xml:space="preserve">P-DEFAULT TRANSACTIONS                            </v>
      </c>
      <c r="D230" t="s">
        <v>1170</v>
      </c>
      <c r="E230" t="s">
        <v>272</v>
      </c>
      <c r="F230" s="1"/>
      <c r="G230">
        <v>0</v>
      </c>
      <c r="H230" s="2"/>
      <c r="I230" s="2"/>
      <c r="J230" s="2"/>
      <c r="K230" s="2"/>
      <c r="M230">
        <v>0</v>
      </c>
      <c r="N230">
        <v>0</v>
      </c>
      <c r="O230">
        <v>0</v>
      </c>
      <c r="P230">
        <v>0</v>
      </c>
      <c r="R230">
        <v>0</v>
      </c>
      <c r="S230">
        <v>33</v>
      </c>
      <c r="T230">
        <v>3321</v>
      </c>
      <c r="U230">
        <v>5402070</v>
      </c>
      <c r="V230" s="1">
        <v>0</v>
      </c>
      <c r="W230" s="1"/>
      <c r="X230" s="1"/>
      <c r="Y230" s="1"/>
      <c r="Z230" s="1"/>
      <c r="AA230">
        <v>0</v>
      </c>
      <c r="AB230">
        <v>0</v>
      </c>
      <c r="AC230">
        <v>0</v>
      </c>
      <c r="AD230">
        <v>0</v>
      </c>
      <c r="AE230">
        <v>0</v>
      </c>
      <c r="AF230">
        <v>0</v>
      </c>
      <c r="AG230">
        <v>0</v>
      </c>
      <c r="AH230">
        <v>0</v>
      </c>
    </row>
    <row r="231" spans="1:34" ht="57.6" x14ac:dyDescent="0.3">
      <c r="A231" t="s">
        <v>608</v>
      </c>
      <c r="B231" t="str">
        <f t="shared" si="3"/>
        <v>ZZZ</v>
      </c>
      <c r="C231" s="3" t="str">
        <f>VLOOKUP(B231,[2]Project!$A$2:$B$100,2,)</f>
        <v xml:space="preserve">P-DEFAULT TRANSACTIONS                            </v>
      </c>
      <c r="D231" t="s">
        <v>1171</v>
      </c>
      <c r="E231" t="s">
        <v>273</v>
      </c>
      <c r="F231" s="1"/>
      <c r="G231">
        <v>0</v>
      </c>
      <c r="H231" s="2"/>
      <c r="I231" s="2"/>
      <c r="J231" s="2"/>
      <c r="K231" s="2"/>
      <c r="M231">
        <v>0</v>
      </c>
      <c r="N231">
        <v>0</v>
      </c>
      <c r="O231">
        <v>0</v>
      </c>
      <c r="P231">
        <v>0</v>
      </c>
      <c r="R231">
        <v>0</v>
      </c>
      <c r="S231">
        <v>33</v>
      </c>
      <c r="T231">
        <v>3321</v>
      </c>
      <c r="U231">
        <v>5402110</v>
      </c>
      <c r="V231" s="1">
        <v>0</v>
      </c>
      <c r="W231" s="1"/>
      <c r="X231" s="1"/>
      <c r="Y231" s="1"/>
      <c r="Z231" s="1"/>
      <c r="AA231">
        <v>0</v>
      </c>
      <c r="AB231">
        <v>0</v>
      </c>
      <c r="AC231">
        <v>0</v>
      </c>
      <c r="AD231">
        <v>0</v>
      </c>
      <c r="AE231">
        <v>0</v>
      </c>
      <c r="AF231">
        <v>0</v>
      </c>
      <c r="AG231">
        <v>0</v>
      </c>
      <c r="AH231">
        <v>0</v>
      </c>
    </row>
    <row r="232" spans="1:34" ht="57.6" x14ac:dyDescent="0.3">
      <c r="A232" t="s">
        <v>608</v>
      </c>
      <c r="B232" t="str">
        <f t="shared" si="3"/>
        <v>ZZZ</v>
      </c>
      <c r="C232" s="3" t="str">
        <f>VLOOKUP(B232,[2]Project!$A$2:$B$100,2,)</f>
        <v xml:space="preserve">P-DEFAULT TRANSACTIONS                            </v>
      </c>
      <c r="D232" t="s">
        <v>1172</v>
      </c>
      <c r="E232" t="s">
        <v>274</v>
      </c>
      <c r="F232" s="1"/>
      <c r="G232">
        <v>0</v>
      </c>
      <c r="H232" s="2"/>
      <c r="I232" s="2"/>
      <c r="J232" s="2"/>
      <c r="K232" s="2"/>
      <c r="M232">
        <v>0</v>
      </c>
      <c r="N232">
        <v>0</v>
      </c>
      <c r="O232">
        <v>0</v>
      </c>
      <c r="P232">
        <v>0</v>
      </c>
      <c r="R232">
        <v>0</v>
      </c>
      <c r="S232">
        <v>33</v>
      </c>
      <c r="T232">
        <v>3321</v>
      </c>
      <c r="U232">
        <v>5402120</v>
      </c>
      <c r="V232" s="1">
        <v>0</v>
      </c>
      <c r="W232" s="1"/>
      <c r="X232" s="1"/>
      <c r="Y232" s="1"/>
      <c r="Z232" s="1"/>
      <c r="AA232">
        <v>0</v>
      </c>
      <c r="AB232">
        <v>0</v>
      </c>
      <c r="AC232">
        <v>0</v>
      </c>
      <c r="AD232">
        <v>0</v>
      </c>
      <c r="AE232">
        <v>0</v>
      </c>
      <c r="AF232">
        <v>0</v>
      </c>
      <c r="AG232">
        <v>0</v>
      </c>
      <c r="AH232">
        <v>0</v>
      </c>
    </row>
    <row r="233" spans="1:34" ht="57.6" x14ac:dyDescent="0.3">
      <c r="A233" t="s">
        <v>608</v>
      </c>
      <c r="B233" t="str">
        <f t="shared" si="3"/>
        <v>ZZZ</v>
      </c>
      <c r="C233" s="3" t="str">
        <f>VLOOKUP(B233,[2]Project!$A$2:$B$100,2,)</f>
        <v xml:space="preserve">P-DEFAULT TRANSACTIONS                            </v>
      </c>
      <c r="D233" t="s">
        <v>1173</v>
      </c>
      <c r="E233" t="s">
        <v>275</v>
      </c>
      <c r="F233" s="1"/>
      <c r="G233">
        <v>0</v>
      </c>
      <c r="H233" s="2"/>
      <c r="I233" s="2"/>
      <c r="J233" s="2"/>
      <c r="K233" s="2"/>
      <c r="M233">
        <v>0</v>
      </c>
      <c r="N233">
        <v>0</v>
      </c>
      <c r="O233">
        <v>0</v>
      </c>
      <c r="P233">
        <v>0</v>
      </c>
      <c r="R233">
        <v>0</v>
      </c>
      <c r="S233">
        <v>33</v>
      </c>
      <c r="T233">
        <v>3321</v>
      </c>
      <c r="U233">
        <v>5402130</v>
      </c>
      <c r="V233" s="1">
        <v>0</v>
      </c>
      <c r="W233" s="1"/>
      <c r="X233" s="1"/>
      <c r="Y233" s="1"/>
      <c r="Z233" s="1"/>
      <c r="AA233">
        <v>0</v>
      </c>
      <c r="AB233">
        <v>0</v>
      </c>
      <c r="AC233">
        <v>0</v>
      </c>
      <c r="AD233">
        <v>0</v>
      </c>
      <c r="AE233">
        <v>0</v>
      </c>
      <c r="AF233">
        <v>0</v>
      </c>
      <c r="AG233">
        <v>0</v>
      </c>
      <c r="AH233">
        <v>0</v>
      </c>
    </row>
    <row r="234" spans="1:34" ht="57.6" x14ac:dyDescent="0.3">
      <c r="A234" t="s">
        <v>608</v>
      </c>
      <c r="B234" t="str">
        <f t="shared" si="3"/>
        <v>ZZZ</v>
      </c>
      <c r="C234" s="3" t="str">
        <f>VLOOKUP(B234,[2]Project!$A$2:$B$100,2,)</f>
        <v xml:space="preserve">P-DEFAULT TRANSACTIONS                            </v>
      </c>
      <c r="D234" t="s">
        <v>1174</v>
      </c>
      <c r="E234" t="s">
        <v>276</v>
      </c>
      <c r="F234" s="1"/>
      <c r="G234">
        <v>0</v>
      </c>
      <c r="H234" s="2"/>
      <c r="I234" s="2"/>
      <c r="J234" s="2"/>
      <c r="K234" s="2"/>
      <c r="M234">
        <v>0</v>
      </c>
      <c r="N234">
        <v>0</v>
      </c>
      <c r="O234">
        <v>0</v>
      </c>
      <c r="P234">
        <v>0</v>
      </c>
      <c r="R234">
        <v>0</v>
      </c>
      <c r="S234">
        <v>33</v>
      </c>
      <c r="T234">
        <v>3321</v>
      </c>
      <c r="U234">
        <v>5403010</v>
      </c>
      <c r="V234" s="1">
        <v>0</v>
      </c>
      <c r="W234" s="1"/>
      <c r="X234" s="1"/>
      <c r="Y234" s="1"/>
      <c r="Z234" s="1"/>
      <c r="AA234">
        <v>0</v>
      </c>
      <c r="AB234">
        <v>0</v>
      </c>
      <c r="AC234">
        <v>0</v>
      </c>
      <c r="AD234">
        <v>0</v>
      </c>
      <c r="AE234">
        <v>0</v>
      </c>
      <c r="AF234">
        <v>0</v>
      </c>
      <c r="AG234">
        <v>0</v>
      </c>
      <c r="AH234">
        <v>0</v>
      </c>
    </row>
    <row r="235" spans="1:34" ht="57.6" x14ac:dyDescent="0.3">
      <c r="A235" t="s">
        <v>608</v>
      </c>
      <c r="B235" t="str">
        <f t="shared" si="3"/>
        <v>ZZZ</v>
      </c>
      <c r="C235" s="3" t="str">
        <f>VLOOKUP(B235,[2]Project!$A$2:$B$100,2,)</f>
        <v xml:space="preserve">P-DEFAULT TRANSACTIONS                            </v>
      </c>
      <c r="D235" t="s">
        <v>1175</v>
      </c>
      <c r="E235" t="s">
        <v>277</v>
      </c>
      <c r="F235" s="1"/>
      <c r="G235">
        <v>0</v>
      </c>
      <c r="H235" s="2"/>
      <c r="I235" s="2"/>
      <c r="J235" s="2"/>
      <c r="K235" s="2"/>
      <c r="M235">
        <v>0</v>
      </c>
      <c r="N235">
        <v>0</v>
      </c>
      <c r="O235">
        <v>0</v>
      </c>
      <c r="P235">
        <v>0</v>
      </c>
      <c r="R235">
        <v>0</v>
      </c>
      <c r="S235">
        <v>33</v>
      </c>
      <c r="T235">
        <v>3321</v>
      </c>
      <c r="U235">
        <v>5403020</v>
      </c>
      <c r="V235" s="1">
        <v>0</v>
      </c>
      <c r="W235" s="1"/>
      <c r="X235" s="1"/>
      <c r="Y235" s="1"/>
      <c r="Z235" s="1"/>
      <c r="AA235">
        <v>0</v>
      </c>
      <c r="AB235">
        <v>0</v>
      </c>
      <c r="AC235">
        <v>0</v>
      </c>
      <c r="AD235">
        <v>0</v>
      </c>
      <c r="AE235">
        <v>0</v>
      </c>
      <c r="AF235">
        <v>0</v>
      </c>
      <c r="AG235">
        <v>0</v>
      </c>
      <c r="AH235">
        <v>0</v>
      </c>
    </row>
    <row r="236" spans="1:34" ht="57.6" x14ac:dyDescent="0.3">
      <c r="A236" t="s">
        <v>608</v>
      </c>
      <c r="B236" t="str">
        <f t="shared" si="3"/>
        <v>ZZZ</v>
      </c>
      <c r="C236" s="3" t="str">
        <f>VLOOKUP(B236,[2]Project!$A$2:$B$100,2,)</f>
        <v xml:space="preserve">P-DEFAULT TRANSACTIONS                            </v>
      </c>
      <c r="D236" t="s">
        <v>1176</v>
      </c>
      <c r="E236" t="s">
        <v>278</v>
      </c>
      <c r="F236" s="1"/>
      <c r="G236">
        <v>0</v>
      </c>
      <c r="H236" s="2"/>
      <c r="I236" s="2"/>
      <c r="J236" s="2"/>
      <c r="K236" s="2"/>
      <c r="M236">
        <v>0</v>
      </c>
      <c r="N236">
        <v>0</v>
      </c>
      <c r="O236">
        <v>0</v>
      </c>
      <c r="P236">
        <v>0</v>
      </c>
      <c r="R236">
        <v>0</v>
      </c>
      <c r="S236">
        <v>33</v>
      </c>
      <c r="T236">
        <v>3321</v>
      </c>
      <c r="U236">
        <v>5403030</v>
      </c>
      <c r="V236" s="1">
        <v>0</v>
      </c>
      <c r="W236" s="1"/>
      <c r="X236" s="1"/>
      <c r="Y236" s="1"/>
      <c r="Z236" s="1"/>
      <c r="AA236">
        <v>0</v>
      </c>
      <c r="AB236">
        <v>0</v>
      </c>
      <c r="AC236">
        <v>0</v>
      </c>
      <c r="AD236">
        <v>0</v>
      </c>
      <c r="AE236">
        <v>0</v>
      </c>
      <c r="AF236">
        <v>0</v>
      </c>
      <c r="AG236">
        <v>0</v>
      </c>
      <c r="AH236">
        <v>0</v>
      </c>
    </row>
    <row r="237" spans="1:34" ht="57.6" x14ac:dyDescent="0.3">
      <c r="A237" t="s">
        <v>608</v>
      </c>
      <c r="B237" t="str">
        <f t="shared" si="3"/>
        <v>ZZZ</v>
      </c>
      <c r="C237" s="3" t="str">
        <f>VLOOKUP(B237,[2]Project!$A$2:$B$100,2,)</f>
        <v xml:space="preserve">P-DEFAULT TRANSACTIONS                            </v>
      </c>
      <c r="D237" t="s">
        <v>1177</v>
      </c>
      <c r="E237" t="s">
        <v>279</v>
      </c>
      <c r="F237" s="1"/>
      <c r="G237">
        <v>0</v>
      </c>
      <c r="H237" s="2"/>
      <c r="I237" s="2"/>
      <c r="J237" s="2"/>
      <c r="K237" s="2"/>
      <c r="M237">
        <v>0</v>
      </c>
      <c r="N237">
        <v>0</v>
      </c>
      <c r="O237">
        <v>0</v>
      </c>
      <c r="P237">
        <v>0</v>
      </c>
      <c r="R237">
        <v>0</v>
      </c>
      <c r="S237">
        <v>33</v>
      </c>
      <c r="T237">
        <v>3321</v>
      </c>
      <c r="U237">
        <v>5403040</v>
      </c>
      <c r="V237" s="1">
        <v>0</v>
      </c>
      <c r="W237" s="1"/>
      <c r="X237" s="1"/>
      <c r="Y237" s="1"/>
      <c r="Z237" s="1"/>
      <c r="AA237">
        <v>0</v>
      </c>
      <c r="AB237">
        <v>0</v>
      </c>
      <c r="AC237">
        <v>0</v>
      </c>
      <c r="AD237">
        <v>0</v>
      </c>
      <c r="AE237">
        <v>0</v>
      </c>
      <c r="AF237">
        <v>0</v>
      </c>
      <c r="AG237">
        <v>0</v>
      </c>
      <c r="AH237">
        <v>0</v>
      </c>
    </row>
    <row r="238" spans="1:34" ht="57.6" x14ac:dyDescent="0.3">
      <c r="A238" t="s">
        <v>608</v>
      </c>
      <c r="B238" t="str">
        <f t="shared" si="3"/>
        <v>ZZZ</v>
      </c>
      <c r="C238" s="3" t="str">
        <f>VLOOKUP(B238,[2]Project!$A$2:$B$100,2,)</f>
        <v xml:space="preserve">P-DEFAULT TRANSACTIONS                            </v>
      </c>
      <c r="D238" t="s">
        <v>1178</v>
      </c>
      <c r="E238" t="s">
        <v>280</v>
      </c>
      <c r="F238" s="1"/>
      <c r="G238">
        <v>0</v>
      </c>
      <c r="H238" s="2"/>
      <c r="I238" s="2"/>
      <c r="J238" s="2"/>
      <c r="K238" s="2"/>
      <c r="M238">
        <v>0</v>
      </c>
      <c r="N238">
        <v>0</v>
      </c>
      <c r="O238">
        <v>0</v>
      </c>
      <c r="P238">
        <v>0</v>
      </c>
      <c r="R238">
        <v>0</v>
      </c>
      <c r="S238">
        <v>33</v>
      </c>
      <c r="T238">
        <v>3321</v>
      </c>
      <c r="U238">
        <v>5403050</v>
      </c>
      <c r="V238" s="1">
        <v>0</v>
      </c>
      <c r="W238" s="1"/>
      <c r="X238" s="1"/>
      <c r="Y238" s="1"/>
      <c r="Z238" s="1"/>
      <c r="AA238">
        <v>0</v>
      </c>
      <c r="AB238">
        <v>0</v>
      </c>
      <c r="AC238">
        <v>0</v>
      </c>
      <c r="AD238">
        <v>0</v>
      </c>
      <c r="AE238">
        <v>0</v>
      </c>
      <c r="AF238">
        <v>0</v>
      </c>
      <c r="AG238">
        <v>0</v>
      </c>
      <c r="AH238">
        <v>0</v>
      </c>
    </row>
    <row r="239" spans="1:34" ht="57.6" x14ac:dyDescent="0.3">
      <c r="A239" t="s">
        <v>608</v>
      </c>
      <c r="B239" t="str">
        <f t="shared" si="3"/>
        <v>ZZZ</v>
      </c>
      <c r="C239" s="3" t="str">
        <f>VLOOKUP(B239,[2]Project!$A$2:$B$100,2,)</f>
        <v xml:space="preserve">P-DEFAULT TRANSACTIONS                            </v>
      </c>
      <c r="D239" t="s">
        <v>1179</v>
      </c>
      <c r="E239" t="s">
        <v>281</v>
      </c>
      <c r="F239" s="1"/>
      <c r="G239">
        <v>0</v>
      </c>
      <c r="H239" s="2"/>
      <c r="I239" s="2"/>
      <c r="J239" s="2"/>
      <c r="K239" s="2"/>
      <c r="M239">
        <v>0</v>
      </c>
      <c r="N239">
        <v>0</v>
      </c>
      <c r="O239">
        <v>0</v>
      </c>
      <c r="P239">
        <v>0</v>
      </c>
      <c r="R239">
        <v>0</v>
      </c>
      <c r="S239">
        <v>33</v>
      </c>
      <c r="T239">
        <v>3321</v>
      </c>
      <c r="U239">
        <v>5403060</v>
      </c>
      <c r="V239" s="1">
        <v>0</v>
      </c>
      <c r="W239" s="1"/>
      <c r="X239" s="1"/>
      <c r="Y239" s="1"/>
      <c r="Z239" s="1"/>
      <c r="AA239">
        <v>0</v>
      </c>
      <c r="AB239">
        <v>0</v>
      </c>
      <c r="AC239">
        <v>0</v>
      </c>
      <c r="AD239">
        <v>0</v>
      </c>
      <c r="AE239">
        <v>0</v>
      </c>
      <c r="AF239">
        <v>0</v>
      </c>
      <c r="AG239">
        <v>0</v>
      </c>
      <c r="AH239">
        <v>0</v>
      </c>
    </row>
    <row r="240" spans="1:34" ht="57.6" x14ac:dyDescent="0.3">
      <c r="A240" t="s">
        <v>608</v>
      </c>
      <c r="B240" t="str">
        <f t="shared" si="3"/>
        <v>ZZZ</v>
      </c>
      <c r="C240" s="3" t="str">
        <f>VLOOKUP(B240,[2]Project!$A$2:$B$100,2,)</f>
        <v xml:space="preserve">P-DEFAULT TRANSACTIONS                            </v>
      </c>
      <c r="D240" t="s">
        <v>1180</v>
      </c>
      <c r="E240" t="s">
        <v>282</v>
      </c>
      <c r="F240" s="1"/>
      <c r="G240">
        <v>0</v>
      </c>
      <c r="H240" s="2"/>
      <c r="I240" s="2"/>
      <c r="J240" s="2"/>
      <c r="K240" s="2"/>
      <c r="M240">
        <v>0</v>
      </c>
      <c r="N240">
        <v>0</v>
      </c>
      <c r="O240">
        <v>0</v>
      </c>
      <c r="P240">
        <v>0</v>
      </c>
      <c r="R240">
        <v>0</v>
      </c>
      <c r="S240">
        <v>33</v>
      </c>
      <c r="T240">
        <v>3321</v>
      </c>
      <c r="U240">
        <v>5403070</v>
      </c>
      <c r="V240" s="1">
        <v>0</v>
      </c>
      <c r="W240" s="1"/>
      <c r="X240" s="1"/>
      <c r="Y240" s="1"/>
      <c r="Z240" s="1"/>
      <c r="AA240">
        <v>0</v>
      </c>
      <c r="AB240">
        <v>0</v>
      </c>
      <c r="AC240">
        <v>0</v>
      </c>
      <c r="AD240">
        <v>0</v>
      </c>
      <c r="AE240">
        <v>0</v>
      </c>
      <c r="AF240">
        <v>0</v>
      </c>
      <c r="AG240">
        <v>0</v>
      </c>
      <c r="AH240">
        <v>0</v>
      </c>
    </row>
    <row r="241" spans="1:34" ht="57.6" x14ac:dyDescent="0.3">
      <c r="A241" t="s">
        <v>608</v>
      </c>
      <c r="B241" t="str">
        <f t="shared" si="3"/>
        <v>ZZZ</v>
      </c>
      <c r="C241" s="3" t="str">
        <f>VLOOKUP(B241,[2]Project!$A$2:$B$100,2,)</f>
        <v xml:space="preserve">P-DEFAULT TRANSACTIONS                            </v>
      </c>
      <c r="D241" t="s">
        <v>1181</v>
      </c>
      <c r="E241" t="s">
        <v>283</v>
      </c>
      <c r="F241" s="1"/>
      <c r="G241">
        <v>0</v>
      </c>
      <c r="H241" s="2"/>
      <c r="I241" s="2"/>
      <c r="J241" s="2"/>
      <c r="K241" s="2"/>
      <c r="M241">
        <v>0</v>
      </c>
      <c r="N241">
        <v>0</v>
      </c>
      <c r="O241">
        <v>0</v>
      </c>
      <c r="P241">
        <v>0</v>
      </c>
      <c r="R241">
        <v>0</v>
      </c>
      <c r="S241">
        <v>33</v>
      </c>
      <c r="T241">
        <v>3321</v>
      </c>
      <c r="U241">
        <v>5403110</v>
      </c>
      <c r="V241" s="1">
        <v>0</v>
      </c>
      <c r="W241" s="1"/>
      <c r="X241" s="1"/>
      <c r="Y241" s="1"/>
      <c r="Z241" s="1"/>
      <c r="AA241">
        <v>0</v>
      </c>
      <c r="AB241">
        <v>0</v>
      </c>
      <c r="AC241">
        <v>0</v>
      </c>
      <c r="AD241">
        <v>0</v>
      </c>
      <c r="AE241">
        <v>0</v>
      </c>
      <c r="AF241">
        <v>0</v>
      </c>
      <c r="AG241">
        <v>0</v>
      </c>
      <c r="AH241">
        <v>0</v>
      </c>
    </row>
    <row r="242" spans="1:34" ht="57.6" x14ac:dyDescent="0.3">
      <c r="A242" t="s">
        <v>608</v>
      </c>
      <c r="B242" t="str">
        <f t="shared" si="3"/>
        <v>ZZZ</v>
      </c>
      <c r="C242" s="3" t="str">
        <f>VLOOKUP(B242,[2]Project!$A$2:$B$100,2,)</f>
        <v xml:space="preserve">P-DEFAULT TRANSACTIONS                            </v>
      </c>
      <c r="D242" t="s">
        <v>1182</v>
      </c>
      <c r="E242" t="s">
        <v>284</v>
      </c>
      <c r="F242" s="1"/>
      <c r="G242">
        <v>0</v>
      </c>
      <c r="H242" s="2"/>
      <c r="I242" s="2"/>
      <c r="J242" s="2"/>
      <c r="K242" s="2"/>
      <c r="M242">
        <v>0</v>
      </c>
      <c r="N242">
        <v>0</v>
      </c>
      <c r="O242">
        <v>0</v>
      </c>
      <c r="P242">
        <v>0</v>
      </c>
      <c r="R242">
        <v>0</v>
      </c>
      <c r="S242">
        <v>33</v>
      </c>
      <c r="T242">
        <v>3321</v>
      </c>
      <c r="U242">
        <v>5403120</v>
      </c>
      <c r="V242" s="1">
        <v>0</v>
      </c>
      <c r="W242" s="1"/>
      <c r="X242" s="1"/>
      <c r="Y242" s="1"/>
      <c r="Z242" s="1"/>
      <c r="AA242">
        <v>0</v>
      </c>
      <c r="AB242">
        <v>0</v>
      </c>
      <c r="AC242">
        <v>0</v>
      </c>
      <c r="AD242">
        <v>0</v>
      </c>
      <c r="AE242">
        <v>0</v>
      </c>
      <c r="AF242">
        <v>0</v>
      </c>
      <c r="AG242">
        <v>0</v>
      </c>
      <c r="AH242">
        <v>0</v>
      </c>
    </row>
    <row r="243" spans="1:34" ht="57.6" x14ac:dyDescent="0.3">
      <c r="A243" t="s">
        <v>608</v>
      </c>
      <c r="B243" t="str">
        <f t="shared" si="3"/>
        <v>ZZZ</v>
      </c>
      <c r="C243" s="3" t="str">
        <f>VLOOKUP(B243,[2]Project!$A$2:$B$100,2,)</f>
        <v xml:space="preserve">P-DEFAULT TRANSACTIONS                            </v>
      </c>
      <c r="D243" t="s">
        <v>1183</v>
      </c>
      <c r="E243" t="s">
        <v>285</v>
      </c>
      <c r="F243" s="1"/>
      <c r="G243">
        <v>0</v>
      </c>
      <c r="H243" s="2"/>
      <c r="I243" s="2"/>
      <c r="J243" s="2"/>
      <c r="K243" s="2"/>
      <c r="M243">
        <v>0</v>
      </c>
      <c r="N243">
        <v>0</v>
      </c>
      <c r="O243">
        <v>0</v>
      </c>
      <c r="P243">
        <v>0</v>
      </c>
      <c r="R243">
        <v>0</v>
      </c>
      <c r="S243">
        <v>33</v>
      </c>
      <c r="T243">
        <v>3321</v>
      </c>
      <c r="U243">
        <v>5403130</v>
      </c>
      <c r="V243" s="1">
        <v>0</v>
      </c>
      <c r="W243" s="1"/>
      <c r="X243" s="1"/>
      <c r="Y243" s="1"/>
      <c r="Z243" s="1"/>
      <c r="AA243">
        <v>0</v>
      </c>
      <c r="AB243">
        <v>0</v>
      </c>
      <c r="AC243">
        <v>0</v>
      </c>
      <c r="AD243">
        <v>0</v>
      </c>
      <c r="AE243">
        <v>0</v>
      </c>
      <c r="AF243">
        <v>0</v>
      </c>
      <c r="AG243">
        <v>0</v>
      </c>
      <c r="AH243">
        <v>0</v>
      </c>
    </row>
    <row r="244" spans="1:34" ht="57.6" x14ac:dyDescent="0.3">
      <c r="A244" t="s">
        <v>608</v>
      </c>
      <c r="B244" t="str">
        <f t="shared" si="3"/>
        <v>ZZZ</v>
      </c>
      <c r="C244" s="3" t="str">
        <f>VLOOKUP(B244,[2]Project!$A$2:$B$100,2,)</f>
        <v xml:space="preserve">P-DEFAULT TRANSACTIONS                            </v>
      </c>
      <c r="D244" t="s">
        <v>1184</v>
      </c>
      <c r="E244" t="s">
        <v>286</v>
      </c>
      <c r="F244" s="1"/>
      <c r="G244">
        <v>0</v>
      </c>
      <c r="H244" s="2"/>
      <c r="I244" s="2"/>
      <c r="J244" s="2"/>
      <c r="K244" s="2"/>
      <c r="M244">
        <v>0</v>
      </c>
      <c r="N244">
        <v>0</v>
      </c>
      <c r="O244">
        <v>0</v>
      </c>
      <c r="P244">
        <v>0</v>
      </c>
      <c r="R244">
        <v>0</v>
      </c>
      <c r="S244">
        <v>33</v>
      </c>
      <c r="T244">
        <v>3321</v>
      </c>
      <c r="U244">
        <v>5450300</v>
      </c>
      <c r="V244" s="1">
        <v>0</v>
      </c>
      <c r="W244" s="1"/>
      <c r="X244" s="1"/>
      <c r="Y244" s="1"/>
      <c r="Z244" s="1"/>
      <c r="AA244">
        <v>0</v>
      </c>
      <c r="AB244">
        <v>0</v>
      </c>
      <c r="AC244">
        <v>0</v>
      </c>
      <c r="AD244">
        <v>0</v>
      </c>
      <c r="AE244">
        <v>0</v>
      </c>
      <c r="AF244">
        <v>0</v>
      </c>
      <c r="AG244">
        <v>0</v>
      </c>
      <c r="AH244">
        <v>0</v>
      </c>
    </row>
    <row r="245" spans="1:34" ht="57.6" x14ac:dyDescent="0.3">
      <c r="A245" t="s">
        <v>608</v>
      </c>
      <c r="B245" t="str">
        <f t="shared" si="3"/>
        <v>ZZZ</v>
      </c>
      <c r="C245" s="3" t="str">
        <f>VLOOKUP(B245,[2]Project!$A$2:$B$100,2,)</f>
        <v xml:space="preserve">P-DEFAULT TRANSACTIONS                            </v>
      </c>
      <c r="D245" t="s">
        <v>1185</v>
      </c>
      <c r="E245" t="s">
        <v>287</v>
      </c>
      <c r="F245" s="1"/>
      <c r="G245">
        <v>0</v>
      </c>
      <c r="H245" s="2"/>
      <c r="I245" s="2"/>
      <c r="J245" s="2"/>
      <c r="K245" s="2"/>
      <c r="M245">
        <v>0</v>
      </c>
      <c r="N245">
        <v>0</v>
      </c>
      <c r="O245">
        <v>0</v>
      </c>
      <c r="P245">
        <v>0</v>
      </c>
      <c r="R245">
        <v>0</v>
      </c>
      <c r="S245">
        <v>33</v>
      </c>
      <c r="T245">
        <v>3321</v>
      </c>
      <c r="U245">
        <v>5450350</v>
      </c>
      <c r="V245" s="1">
        <v>0</v>
      </c>
      <c r="W245" s="1"/>
      <c r="X245" s="1"/>
      <c r="Y245" s="1"/>
      <c r="Z245" s="1"/>
      <c r="AA245">
        <v>0</v>
      </c>
      <c r="AB245">
        <v>0</v>
      </c>
      <c r="AC245">
        <v>0</v>
      </c>
      <c r="AD245">
        <v>0</v>
      </c>
      <c r="AE245">
        <v>0</v>
      </c>
      <c r="AF245">
        <v>0</v>
      </c>
      <c r="AG245">
        <v>0</v>
      </c>
      <c r="AH245">
        <v>0</v>
      </c>
    </row>
    <row r="246" spans="1:34" ht="57.6" x14ac:dyDescent="0.3">
      <c r="A246" t="s">
        <v>608</v>
      </c>
      <c r="B246" t="str">
        <f t="shared" si="3"/>
        <v>ZZZ</v>
      </c>
      <c r="C246" s="3" t="str">
        <f>VLOOKUP(B246,[2]Project!$A$2:$B$100,2,)</f>
        <v xml:space="preserve">P-DEFAULT TRANSACTIONS                            </v>
      </c>
      <c r="D246" t="s">
        <v>1186</v>
      </c>
      <c r="E246" t="s">
        <v>288</v>
      </c>
      <c r="F246" s="1"/>
      <c r="G246">
        <v>0</v>
      </c>
      <c r="H246" s="2"/>
      <c r="I246" s="2"/>
      <c r="J246" s="2"/>
      <c r="K246" s="2"/>
      <c r="M246">
        <v>0</v>
      </c>
      <c r="N246">
        <v>0</v>
      </c>
      <c r="O246">
        <v>0</v>
      </c>
      <c r="P246">
        <v>0</v>
      </c>
      <c r="R246">
        <v>0</v>
      </c>
      <c r="S246">
        <v>33</v>
      </c>
      <c r="T246">
        <v>3321</v>
      </c>
      <c r="U246">
        <v>5450400</v>
      </c>
      <c r="V246" s="1">
        <v>0</v>
      </c>
      <c r="W246" s="1"/>
      <c r="X246" s="1"/>
      <c r="Y246" s="1"/>
      <c r="Z246" s="1"/>
      <c r="AA246">
        <v>0</v>
      </c>
      <c r="AB246">
        <v>0</v>
      </c>
      <c r="AC246">
        <v>0</v>
      </c>
      <c r="AD246">
        <v>0</v>
      </c>
      <c r="AE246">
        <v>0</v>
      </c>
      <c r="AF246">
        <v>0</v>
      </c>
      <c r="AG246">
        <v>0</v>
      </c>
      <c r="AH246">
        <v>0</v>
      </c>
    </row>
    <row r="247" spans="1:34" ht="57.6" x14ac:dyDescent="0.3">
      <c r="A247" t="s">
        <v>608</v>
      </c>
      <c r="B247" t="str">
        <f t="shared" si="3"/>
        <v>ZZZ</v>
      </c>
      <c r="C247" s="3" t="str">
        <f>VLOOKUP(B247,[2]Project!$A$2:$B$100,2,)</f>
        <v xml:space="preserve">P-DEFAULT TRANSACTIONS                            </v>
      </c>
      <c r="D247" t="s">
        <v>1187</v>
      </c>
      <c r="E247" t="s">
        <v>289</v>
      </c>
      <c r="F247" s="1"/>
      <c r="G247">
        <v>0</v>
      </c>
      <c r="H247" s="2"/>
      <c r="I247" s="2"/>
      <c r="J247" s="2"/>
      <c r="K247" s="2"/>
      <c r="M247">
        <v>0</v>
      </c>
      <c r="N247">
        <v>0</v>
      </c>
      <c r="O247">
        <v>0</v>
      </c>
      <c r="P247">
        <v>0</v>
      </c>
      <c r="R247">
        <v>0</v>
      </c>
      <c r="S247">
        <v>33</v>
      </c>
      <c r="T247">
        <v>3321</v>
      </c>
      <c r="U247" t="s">
        <v>1188</v>
      </c>
      <c r="V247" s="1">
        <v>0</v>
      </c>
      <c r="W247" s="1"/>
      <c r="X247" s="1"/>
      <c r="Y247" s="1"/>
      <c r="Z247" s="1"/>
      <c r="AA247">
        <v>0</v>
      </c>
      <c r="AB247">
        <v>0</v>
      </c>
      <c r="AC247">
        <v>0</v>
      </c>
      <c r="AD247">
        <v>0</v>
      </c>
      <c r="AE247">
        <v>0</v>
      </c>
      <c r="AF247">
        <v>0</v>
      </c>
      <c r="AG247">
        <v>0</v>
      </c>
      <c r="AH247">
        <v>0</v>
      </c>
    </row>
    <row r="248" spans="1:34" ht="57.6" x14ac:dyDescent="0.3">
      <c r="A248" t="s">
        <v>608</v>
      </c>
      <c r="B248" t="str">
        <f t="shared" si="3"/>
        <v>ZZZ</v>
      </c>
      <c r="C248" s="3" t="str">
        <f>VLOOKUP(B248,[2]Project!$A$2:$B$100,2,)</f>
        <v xml:space="preserve">P-DEFAULT TRANSACTIONS                            </v>
      </c>
      <c r="D248" t="s">
        <v>1189</v>
      </c>
      <c r="E248" t="s">
        <v>290</v>
      </c>
      <c r="F248" s="1"/>
      <c r="G248">
        <v>0</v>
      </c>
      <c r="H248" s="2"/>
      <c r="I248" s="2"/>
      <c r="J248" s="2"/>
      <c r="K248" s="2"/>
      <c r="M248">
        <v>0</v>
      </c>
      <c r="N248">
        <v>0</v>
      </c>
      <c r="O248">
        <v>0</v>
      </c>
      <c r="P248">
        <v>0</v>
      </c>
      <c r="R248">
        <v>0</v>
      </c>
      <c r="S248">
        <v>33</v>
      </c>
      <c r="T248">
        <v>3321</v>
      </c>
      <c r="U248" t="s">
        <v>1190</v>
      </c>
      <c r="V248" s="1">
        <v>0</v>
      </c>
      <c r="W248" s="1"/>
      <c r="X248" s="1"/>
      <c r="Y248" s="1"/>
      <c r="Z248" s="1"/>
      <c r="AA248">
        <v>0</v>
      </c>
      <c r="AB248">
        <v>0</v>
      </c>
      <c r="AC248">
        <v>0</v>
      </c>
      <c r="AD248">
        <v>0</v>
      </c>
      <c r="AE248">
        <v>0</v>
      </c>
      <c r="AF248">
        <v>0</v>
      </c>
      <c r="AG248">
        <v>0</v>
      </c>
      <c r="AH248">
        <v>0</v>
      </c>
    </row>
    <row r="249" spans="1:34" ht="57.6" x14ac:dyDescent="0.3">
      <c r="A249" t="s">
        <v>608</v>
      </c>
      <c r="B249" t="str">
        <f t="shared" si="3"/>
        <v>ZZZ</v>
      </c>
      <c r="C249" s="3" t="str">
        <f>VLOOKUP(B249,[2]Project!$A$2:$B$100,2,)</f>
        <v xml:space="preserve">P-DEFAULT TRANSACTIONS                            </v>
      </c>
      <c r="D249" t="s">
        <v>1191</v>
      </c>
      <c r="E249" t="s">
        <v>291</v>
      </c>
      <c r="F249" s="1"/>
      <c r="G249">
        <v>0</v>
      </c>
      <c r="H249" s="2"/>
      <c r="I249" s="2"/>
      <c r="J249" s="2"/>
      <c r="K249" s="2"/>
      <c r="M249">
        <v>0</v>
      </c>
      <c r="N249">
        <v>0</v>
      </c>
      <c r="O249">
        <v>0</v>
      </c>
      <c r="P249">
        <v>0</v>
      </c>
      <c r="R249">
        <v>0</v>
      </c>
      <c r="S249">
        <v>33</v>
      </c>
      <c r="T249">
        <v>3321</v>
      </c>
      <c r="U249">
        <v>5450450</v>
      </c>
      <c r="V249" s="1">
        <v>0</v>
      </c>
      <c r="W249" s="1"/>
      <c r="X249" s="1"/>
      <c r="Y249" s="1"/>
      <c r="Z249" s="1"/>
      <c r="AA249">
        <v>0</v>
      </c>
      <c r="AB249">
        <v>0</v>
      </c>
      <c r="AC249">
        <v>0</v>
      </c>
      <c r="AD249">
        <v>0</v>
      </c>
      <c r="AE249">
        <v>0</v>
      </c>
      <c r="AF249">
        <v>0</v>
      </c>
      <c r="AG249">
        <v>0</v>
      </c>
      <c r="AH249">
        <v>0</v>
      </c>
    </row>
    <row r="250" spans="1:34" ht="57.6" x14ac:dyDescent="0.3">
      <c r="A250" t="s">
        <v>608</v>
      </c>
      <c r="B250" t="str">
        <f t="shared" si="3"/>
        <v>ZZZ</v>
      </c>
      <c r="C250" s="3" t="str">
        <f>VLOOKUP(B250,[2]Project!$A$2:$B$100,2,)</f>
        <v xml:space="preserve">P-DEFAULT TRANSACTIONS                            </v>
      </c>
      <c r="D250" t="s">
        <v>1192</v>
      </c>
      <c r="E250" t="s">
        <v>292</v>
      </c>
      <c r="F250" s="1"/>
      <c r="G250">
        <v>0</v>
      </c>
      <c r="H250" s="2"/>
      <c r="I250" s="2"/>
      <c r="J250" s="2"/>
      <c r="K250" s="2"/>
      <c r="M250">
        <v>0</v>
      </c>
      <c r="N250">
        <v>0</v>
      </c>
      <c r="O250">
        <v>0</v>
      </c>
      <c r="P250">
        <v>0</v>
      </c>
      <c r="R250">
        <v>0</v>
      </c>
      <c r="S250">
        <v>33</v>
      </c>
      <c r="T250">
        <v>3321</v>
      </c>
      <c r="U250">
        <v>5450500</v>
      </c>
      <c r="V250" s="1">
        <v>0</v>
      </c>
      <c r="W250" s="1"/>
      <c r="X250" s="1"/>
      <c r="Y250" s="1"/>
      <c r="Z250" s="1"/>
      <c r="AA250">
        <v>0</v>
      </c>
      <c r="AB250">
        <v>0</v>
      </c>
      <c r="AC250">
        <v>0</v>
      </c>
      <c r="AD250">
        <v>0</v>
      </c>
      <c r="AE250">
        <v>0</v>
      </c>
      <c r="AF250">
        <v>0</v>
      </c>
      <c r="AG250">
        <v>0</v>
      </c>
      <c r="AH250">
        <v>0</v>
      </c>
    </row>
    <row r="251" spans="1:34" ht="57.6" x14ac:dyDescent="0.3">
      <c r="A251" t="s">
        <v>608</v>
      </c>
      <c r="B251" t="str">
        <f t="shared" si="3"/>
        <v>ZZZ</v>
      </c>
      <c r="C251" s="3" t="str">
        <f>VLOOKUP(B251,[2]Project!$A$2:$B$100,2,)</f>
        <v xml:space="preserve">P-DEFAULT TRANSACTIONS                            </v>
      </c>
      <c r="D251" t="s">
        <v>1193</v>
      </c>
      <c r="E251" t="s">
        <v>293</v>
      </c>
      <c r="F251" s="1"/>
      <c r="G251">
        <v>0</v>
      </c>
      <c r="H251" s="2"/>
      <c r="I251" s="2"/>
      <c r="J251" s="2"/>
      <c r="K251" s="2"/>
      <c r="M251">
        <v>0</v>
      </c>
      <c r="N251">
        <v>0</v>
      </c>
      <c r="O251">
        <v>0</v>
      </c>
      <c r="P251">
        <v>0</v>
      </c>
      <c r="R251">
        <v>0</v>
      </c>
      <c r="S251">
        <v>33</v>
      </c>
      <c r="T251">
        <v>3321</v>
      </c>
      <c r="U251">
        <v>5450550</v>
      </c>
      <c r="V251" s="1">
        <v>0</v>
      </c>
      <c r="W251" s="1"/>
      <c r="X251" s="1"/>
      <c r="Y251" s="1"/>
      <c r="Z251" s="1"/>
      <c r="AA251">
        <v>0</v>
      </c>
      <c r="AB251">
        <v>0</v>
      </c>
      <c r="AC251">
        <v>0</v>
      </c>
      <c r="AD251">
        <v>0</v>
      </c>
      <c r="AE251">
        <v>0</v>
      </c>
      <c r="AF251">
        <v>0</v>
      </c>
      <c r="AG251">
        <v>0</v>
      </c>
      <c r="AH251">
        <v>0</v>
      </c>
    </row>
    <row r="252" spans="1:34" ht="57.6" x14ac:dyDescent="0.3">
      <c r="A252" t="s">
        <v>608</v>
      </c>
      <c r="B252" t="str">
        <f t="shared" si="3"/>
        <v>ZZZ</v>
      </c>
      <c r="C252" s="3" t="str">
        <f>VLOOKUP(B252,[2]Project!$A$2:$B$100,2,)</f>
        <v xml:space="preserve">P-DEFAULT TRANSACTIONS                            </v>
      </c>
      <c r="D252" t="s">
        <v>1194</v>
      </c>
      <c r="E252" t="s">
        <v>294</v>
      </c>
      <c r="F252" s="1"/>
      <c r="G252">
        <v>0</v>
      </c>
      <c r="H252" s="2"/>
      <c r="I252" s="2"/>
      <c r="J252" s="2"/>
      <c r="K252" s="2"/>
      <c r="M252">
        <v>0</v>
      </c>
      <c r="N252">
        <v>0</v>
      </c>
      <c r="O252">
        <v>0</v>
      </c>
      <c r="P252">
        <v>0</v>
      </c>
      <c r="R252">
        <v>0</v>
      </c>
      <c r="S252">
        <v>33</v>
      </c>
      <c r="T252">
        <v>3321</v>
      </c>
      <c r="U252">
        <v>5450600</v>
      </c>
      <c r="V252" s="1">
        <v>0</v>
      </c>
      <c r="W252" s="1"/>
      <c r="X252" s="1"/>
      <c r="Y252" s="1"/>
      <c r="Z252" s="1"/>
      <c r="AA252">
        <v>0</v>
      </c>
      <c r="AB252">
        <v>0</v>
      </c>
      <c r="AC252">
        <v>0</v>
      </c>
      <c r="AD252">
        <v>0</v>
      </c>
      <c r="AE252">
        <v>0</v>
      </c>
      <c r="AF252">
        <v>0</v>
      </c>
      <c r="AG252">
        <v>0</v>
      </c>
      <c r="AH252">
        <v>0</v>
      </c>
    </row>
    <row r="253" spans="1:34" ht="57.6" x14ac:dyDescent="0.3">
      <c r="A253" t="s">
        <v>608</v>
      </c>
      <c r="B253" t="str">
        <f t="shared" si="3"/>
        <v>ZZZ</v>
      </c>
      <c r="C253" s="3" t="str">
        <f>VLOOKUP(B253,[2]Project!$A$2:$B$100,2,)</f>
        <v xml:space="preserve">P-DEFAULT TRANSACTIONS                            </v>
      </c>
      <c r="D253" t="s">
        <v>1195</v>
      </c>
      <c r="E253" t="s">
        <v>295</v>
      </c>
      <c r="F253" s="1"/>
      <c r="G253">
        <v>0</v>
      </c>
      <c r="H253" s="2"/>
      <c r="I253" s="2"/>
      <c r="J253" s="2"/>
      <c r="K253" s="2"/>
      <c r="M253">
        <v>0</v>
      </c>
      <c r="N253">
        <v>0</v>
      </c>
      <c r="O253">
        <v>0</v>
      </c>
      <c r="P253">
        <v>0</v>
      </c>
      <c r="R253">
        <v>0</v>
      </c>
      <c r="S253">
        <v>33</v>
      </c>
      <c r="T253">
        <v>3321</v>
      </c>
      <c r="U253">
        <v>5450650</v>
      </c>
      <c r="V253" s="1">
        <v>0</v>
      </c>
      <c r="W253" s="1"/>
      <c r="X253" s="1"/>
      <c r="Y253" s="1"/>
      <c r="Z253" s="1"/>
      <c r="AA253">
        <v>0</v>
      </c>
      <c r="AB253">
        <v>0</v>
      </c>
      <c r="AC253">
        <v>0</v>
      </c>
      <c r="AD253">
        <v>0</v>
      </c>
      <c r="AE253">
        <v>0</v>
      </c>
      <c r="AF253">
        <v>0</v>
      </c>
      <c r="AG253">
        <v>0</v>
      </c>
      <c r="AH253">
        <v>0</v>
      </c>
    </row>
    <row r="254" spans="1:34" ht="57.6" x14ac:dyDescent="0.3">
      <c r="A254" t="s">
        <v>608</v>
      </c>
      <c r="B254" t="str">
        <f t="shared" si="3"/>
        <v>ZZZ</v>
      </c>
      <c r="C254" s="3" t="str">
        <f>VLOOKUP(B254,[2]Project!$A$2:$B$100,2,)</f>
        <v xml:space="preserve">P-DEFAULT TRANSACTIONS                            </v>
      </c>
      <c r="D254" t="s">
        <v>1196</v>
      </c>
      <c r="E254" t="s">
        <v>296</v>
      </c>
      <c r="F254" s="1"/>
      <c r="G254">
        <v>0</v>
      </c>
      <c r="H254" s="2"/>
      <c r="I254" s="2"/>
      <c r="J254" s="2"/>
      <c r="K254" s="2"/>
      <c r="M254">
        <v>0</v>
      </c>
      <c r="N254">
        <v>0</v>
      </c>
      <c r="O254">
        <v>0</v>
      </c>
      <c r="P254">
        <v>0</v>
      </c>
      <c r="R254">
        <v>0</v>
      </c>
      <c r="S254">
        <v>33</v>
      </c>
      <c r="T254">
        <v>3321</v>
      </c>
      <c r="U254">
        <v>5450700</v>
      </c>
      <c r="V254" s="1">
        <v>0</v>
      </c>
      <c r="W254" s="1"/>
      <c r="X254" s="1"/>
      <c r="Y254" s="1"/>
      <c r="Z254" s="1"/>
      <c r="AA254">
        <v>0</v>
      </c>
      <c r="AB254">
        <v>0</v>
      </c>
      <c r="AC254">
        <v>0</v>
      </c>
      <c r="AD254">
        <v>0</v>
      </c>
      <c r="AE254">
        <v>0</v>
      </c>
      <c r="AF254">
        <v>0</v>
      </c>
      <c r="AG254">
        <v>0</v>
      </c>
      <c r="AH254">
        <v>0</v>
      </c>
    </row>
    <row r="255" spans="1:34" ht="57.6" x14ac:dyDescent="0.3">
      <c r="A255" t="s">
        <v>608</v>
      </c>
      <c r="B255" t="str">
        <f t="shared" si="3"/>
        <v>ZZZ</v>
      </c>
      <c r="C255" s="3" t="str">
        <f>VLOOKUP(B255,[2]Project!$A$2:$B$100,2,)</f>
        <v xml:space="preserve">P-DEFAULT TRANSACTIONS                            </v>
      </c>
      <c r="D255" t="s">
        <v>1197</v>
      </c>
      <c r="E255" t="s">
        <v>297</v>
      </c>
      <c r="F255" s="1"/>
      <c r="G255">
        <v>0</v>
      </c>
      <c r="H255" s="2"/>
      <c r="I255" s="2"/>
      <c r="J255" s="2"/>
      <c r="K255" s="2"/>
      <c r="M255">
        <v>0</v>
      </c>
      <c r="N255">
        <v>0</v>
      </c>
      <c r="O255">
        <v>0</v>
      </c>
      <c r="P255">
        <v>0</v>
      </c>
      <c r="R255">
        <v>0</v>
      </c>
      <c r="S255">
        <v>33</v>
      </c>
      <c r="T255">
        <v>3321</v>
      </c>
      <c r="U255">
        <v>5450750</v>
      </c>
      <c r="V255" s="1">
        <v>0</v>
      </c>
      <c r="W255" s="1"/>
      <c r="X255" s="1"/>
      <c r="Y255" s="1"/>
      <c r="Z255" s="1"/>
      <c r="AA255">
        <v>0</v>
      </c>
      <c r="AB255">
        <v>0</v>
      </c>
      <c r="AC255">
        <v>0</v>
      </c>
      <c r="AD255">
        <v>0</v>
      </c>
      <c r="AE255">
        <v>0</v>
      </c>
      <c r="AF255">
        <v>0</v>
      </c>
      <c r="AG255">
        <v>0</v>
      </c>
      <c r="AH255">
        <v>0</v>
      </c>
    </row>
    <row r="256" spans="1:34" ht="57.6" x14ac:dyDescent="0.3">
      <c r="A256" t="s">
        <v>608</v>
      </c>
      <c r="B256" t="str">
        <f t="shared" si="3"/>
        <v>ZZZ</v>
      </c>
      <c r="C256" s="3" t="str">
        <f>VLOOKUP(B256,[2]Project!$A$2:$B$100,2,)</f>
        <v xml:space="preserve">P-DEFAULT TRANSACTIONS                            </v>
      </c>
      <c r="D256" t="s">
        <v>1198</v>
      </c>
      <c r="E256" t="s">
        <v>298</v>
      </c>
      <c r="F256" s="1"/>
      <c r="G256">
        <v>0</v>
      </c>
      <c r="H256" s="2"/>
      <c r="I256" s="2"/>
      <c r="J256" s="2"/>
      <c r="K256" s="2"/>
      <c r="M256">
        <v>0</v>
      </c>
      <c r="N256">
        <v>0</v>
      </c>
      <c r="O256">
        <v>-144730.51</v>
      </c>
      <c r="P256">
        <v>-144730.51</v>
      </c>
      <c r="R256">
        <v>0</v>
      </c>
      <c r="S256">
        <v>33</v>
      </c>
      <c r="T256">
        <v>3321</v>
      </c>
      <c r="U256">
        <v>5450800</v>
      </c>
      <c r="V256" s="1"/>
      <c r="W256" s="1">
        <v>144730.51</v>
      </c>
      <c r="X256" s="1"/>
      <c r="Y256" s="1"/>
      <c r="Z256" s="1"/>
      <c r="AA256">
        <v>0</v>
      </c>
      <c r="AB256">
        <v>0</v>
      </c>
      <c r="AC256">
        <v>0</v>
      </c>
      <c r="AD256">
        <v>0</v>
      </c>
      <c r="AE256">
        <v>0</v>
      </c>
      <c r="AF256">
        <v>0</v>
      </c>
      <c r="AG256">
        <v>0</v>
      </c>
      <c r="AH256">
        <v>0</v>
      </c>
    </row>
    <row r="257" spans="1:34" ht="57.6" x14ac:dyDescent="0.3">
      <c r="A257" t="s">
        <v>608</v>
      </c>
      <c r="B257" t="str">
        <f t="shared" si="3"/>
        <v>ZZZ</v>
      </c>
      <c r="C257" s="3" t="str">
        <f>VLOOKUP(B257,[2]Project!$A$2:$B$100,2,)</f>
        <v xml:space="preserve">P-DEFAULT TRANSACTIONS                            </v>
      </c>
      <c r="D257" t="s">
        <v>1199</v>
      </c>
      <c r="E257" t="s">
        <v>299</v>
      </c>
      <c r="F257" s="1"/>
      <c r="G257">
        <v>0</v>
      </c>
      <c r="H257" s="2"/>
      <c r="I257" s="2"/>
      <c r="J257" s="2"/>
      <c r="K257" s="2"/>
      <c r="M257">
        <v>0</v>
      </c>
      <c r="N257">
        <v>0</v>
      </c>
      <c r="O257">
        <v>0</v>
      </c>
      <c r="P257">
        <v>0</v>
      </c>
      <c r="R257">
        <v>0</v>
      </c>
      <c r="S257">
        <v>33</v>
      </c>
      <c r="T257">
        <v>3321</v>
      </c>
      <c r="U257">
        <v>5450850</v>
      </c>
      <c r="V257" s="1">
        <v>0</v>
      </c>
      <c r="W257" s="1"/>
      <c r="X257" s="1"/>
      <c r="Y257" s="1"/>
      <c r="Z257" s="1"/>
      <c r="AA257">
        <v>0</v>
      </c>
      <c r="AB257">
        <v>0</v>
      </c>
      <c r="AC257">
        <v>0</v>
      </c>
      <c r="AD257">
        <v>0</v>
      </c>
      <c r="AE257">
        <v>0</v>
      </c>
      <c r="AF257">
        <v>0</v>
      </c>
      <c r="AG257">
        <v>0</v>
      </c>
      <c r="AH257">
        <v>0</v>
      </c>
    </row>
    <row r="258" spans="1:34" ht="57.6" x14ac:dyDescent="0.3">
      <c r="A258" t="s">
        <v>608</v>
      </c>
      <c r="B258" t="str">
        <f t="shared" ref="B258:B321" si="4">MID(D258,14,3)</f>
        <v>ZZZ</v>
      </c>
      <c r="C258" s="3" t="str">
        <f>VLOOKUP(B258,[2]Project!$A$2:$B$100,2,)</f>
        <v xml:space="preserve">P-DEFAULT TRANSACTIONS                            </v>
      </c>
      <c r="D258" t="s">
        <v>1200</v>
      </c>
      <c r="E258" t="s">
        <v>300</v>
      </c>
      <c r="F258" s="1"/>
      <c r="G258">
        <v>0</v>
      </c>
      <c r="H258" s="2"/>
      <c r="I258" s="2"/>
      <c r="J258" s="2"/>
      <c r="K258" s="2"/>
      <c r="M258">
        <v>0</v>
      </c>
      <c r="N258">
        <v>0</v>
      </c>
      <c r="O258">
        <v>0</v>
      </c>
      <c r="P258">
        <v>0</v>
      </c>
      <c r="R258">
        <v>0</v>
      </c>
      <c r="S258">
        <v>33</v>
      </c>
      <c r="T258">
        <v>3321</v>
      </c>
      <c r="U258">
        <v>5450900</v>
      </c>
      <c r="V258" s="1">
        <v>0</v>
      </c>
      <c r="W258" s="1"/>
      <c r="X258" s="1"/>
      <c r="Y258" s="1"/>
      <c r="Z258" s="1"/>
      <c r="AA258">
        <v>0</v>
      </c>
      <c r="AB258">
        <v>0</v>
      </c>
      <c r="AC258">
        <v>0</v>
      </c>
      <c r="AD258">
        <v>0</v>
      </c>
      <c r="AE258">
        <v>0</v>
      </c>
      <c r="AF258">
        <v>0</v>
      </c>
      <c r="AG258">
        <v>0</v>
      </c>
      <c r="AH258">
        <v>0</v>
      </c>
    </row>
    <row r="259" spans="1:34" ht="57.6" x14ac:dyDescent="0.3">
      <c r="A259" t="s">
        <v>608</v>
      </c>
      <c r="B259" t="str">
        <f t="shared" si="4"/>
        <v>ZZZ</v>
      </c>
      <c r="C259" s="3" t="str">
        <f>VLOOKUP(B259,[2]Project!$A$2:$B$100,2,)</f>
        <v xml:space="preserve">P-DEFAULT TRANSACTIONS                            </v>
      </c>
      <c r="D259" t="s">
        <v>1201</v>
      </c>
      <c r="E259" t="s">
        <v>301</v>
      </c>
      <c r="F259" s="1"/>
      <c r="G259">
        <v>0</v>
      </c>
      <c r="H259" s="2"/>
      <c r="I259" s="2"/>
      <c r="J259" s="2"/>
      <c r="K259" s="2"/>
      <c r="M259">
        <v>0</v>
      </c>
      <c r="N259">
        <v>0</v>
      </c>
      <c r="O259">
        <v>0</v>
      </c>
      <c r="P259">
        <v>0</v>
      </c>
      <c r="R259">
        <v>0</v>
      </c>
      <c r="S259">
        <v>33</v>
      </c>
      <c r="T259">
        <v>3321</v>
      </c>
      <c r="U259">
        <v>5450950</v>
      </c>
      <c r="V259" s="1">
        <v>0</v>
      </c>
      <c r="W259" s="1"/>
      <c r="X259" s="1"/>
      <c r="Y259" s="1"/>
      <c r="Z259" s="1"/>
      <c r="AA259">
        <v>0</v>
      </c>
      <c r="AB259">
        <v>0</v>
      </c>
      <c r="AC259">
        <v>0</v>
      </c>
      <c r="AD259">
        <v>0</v>
      </c>
      <c r="AE259">
        <v>0</v>
      </c>
      <c r="AF259">
        <v>0</v>
      </c>
      <c r="AG259">
        <v>0</v>
      </c>
      <c r="AH259">
        <v>0</v>
      </c>
    </row>
    <row r="260" spans="1:34" ht="57.6" x14ac:dyDescent="0.3">
      <c r="A260" t="s">
        <v>608</v>
      </c>
      <c r="B260" t="str">
        <f t="shared" si="4"/>
        <v>ZZZ</v>
      </c>
      <c r="C260" s="3" t="str">
        <f>VLOOKUP(B260,[2]Project!$A$2:$B$100,2,)</f>
        <v xml:space="preserve">P-DEFAULT TRANSACTIONS                            </v>
      </c>
      <c r="D260" t="s">
        <v>1202</v>
      </c>
      <c r="E260" t="s">
        <v>301</v>
      </c>
      <c r="F260" s="1"/>
      <c r="G260">
        <v>0</v>
      </c>
      <c r="H260" s="2"/>
      <c r="I260" s="2"/>
      <c r="J260" s="2"/>
      <c r="K260" s="2"/>
      <c r="M260">
        <v>0</v>
      </c>
      <c r="N260">
        <v>0</v>
      </c>
      <c r="O260">
        <v>0</v>
      </c>
      <c r="P260">
        <v>0</v>
      </c>
      <c r="R260">
        <v>0</v>
      </c>
      <c r="S260">
        <v>33</v>
      </c>
      <c r="T260">
        <v>3321</v>
      </c>
      <c r="U260" t="s">
        <v>1203</v>
      </c>
      <c r="V260" s="1">
        <v>0</v>
      </c>
      <c r="W260" s="1"/>
      <c r="X260" s="1"/>
      <c r="Y260" s="1"/>
      <c r="Z260" s="1"/>
      <c r="AA260">
        <v>0</v>
      </c>
      <c r="AB260">
        <v>0</v>
      </c>
      <c r="AC260">
        <v>0</v>
      </c>
      <c r="AD260">
        <v>0</v>
      </c>
      <c r="AE260">
        <v>0</v>
      </c>
      <c r="AF260">
        <v>0</v>
      </c>
      <c r="AG260">
        <v>0</v>
      </c>
      <c r="AH260">
        <v>0</v>
      </c>
    </row>
    <row r="261" spans="1:34" ht="57.6" x14ac:dyDescent="0.3">
      <c r="A261" t="s">
        <v>608</v>
      </c>
      <c r="B261" t="str">
        <f t="shared" si="4"/>
        <v>ZZZ</v>
      </c>
      <c r="C261" s="3" t="str">
        <f>VLOOKUP(B261,[2]Project!$A$2:$B$100,2,)</f>
        <v xml:space="preserve">P-DEFAULT TRANSACTIONS                            </v>
      </c>
      <c r="D261" t="s">
        <v>1204</v>
      </c>
      <c r="E261" t="s">
        <v>302</v>
      </c>
      <c r="F261" s="1"/>
      <c r="G261">
        <v>0</v>
      </c>
      <c r="H261" s="2"/>
      <c r="I261" s="2"/>
      <c r="J261" s="2"/>
      <c r="K261" s="2"/>
      <c r="M261">
        <v>0</v>
      </c>
      <c r="N261">
        <v>0</v>
      </c>
      <c r="O261">
        <v>0</v>
      </c>
      <c r="P261">
        <v>0</v>
      </c>
      <c r="R261">
        <v>0</v>
      </c>
      <c r="S261">
        <v>33</v>
      </c>
      <c r="T261">
        <v>3321</v>
      </c>
      <c r="U261">
        <v>5451000</v>
      </c>
      <c r="V261" s="1">
        <v>0</v>
      </c>
      <c r="W261" s="1"/>
      <c r="X261" s="1"/>
      <c r="Y261" s="1"/>
      <c r="Z261" s="1"/>
      <c r="AA261">
        <v>0</v>
      </c>
      <c r="AB261">
        <v>0</v>
      </c>
      <c r="AC261">
        <v>0</v>
      </c>
      <c r="AD261">
        <v>0</v>
      </c>
      <c r="AE261">
        <v>0</v>
      </c>
      <c r="AF261">
        <v>0</v>
      </c>
      <c r="AG261">
        <v>0</v>
      </c>
      <c r="AH261">
        <v>0</v>
      </c>
    </row>
    <row r="262" spans="1:34" ht="57.6" x14ac:dyDescent="0.3">
      <c r="A262" t="s">
        <v>608</v>
      </c>
      <c r="B262" t="str">
        <f t="shared" si="4"/>
        <v>ZZZ</v>
      </c>
      <c r="C262" s="3" t="str">
        <f>VLOOKUP(B262,[2]Project!$A$2:$B$100,2,)</f>
        <v xml:space="preserve">P-DEFAULT TRANSACTIONS                            </v>
      </c>
      <c r="D262" t="s">
        <v>1205</v>
      </c>
      <c r="E262" t="s">
        <v>303</v>
      </c>
      <c r="F262" s="1"/>
      <c r="G262">
        <v>0</v>
      </c>
      <c r="H262" s="2"/>
      <c r="I262" s="2"/>
      <c r="J262" s="2"/>
      <c r="K262" s="2"/>
      <c r="M262">
        <v>0</v>
      </c>
      <c r="N262">
        <v>0</v>
      </c>
      <c r="O262">
        <v>0</v>
      </c>
      <c r="P262">
        <v>0</v>
      </c>
      <c r="R262">
        <v>0</v>
      </c>
      <c r="S262">
        <v>33</v>
      </c>
      <c r="T262">
        <v>3321</v>
      </c>
      <c r="U262">
        <v>5550510</v>
      </c>
      <c r="V262" s="1">
        <v>0</v>
      </c>
      <c r="W262" s="1"/>
      <c r="X262" s="1"/>
      <c r="Y262" s="1"/>
      <c r="Z262" s="1"/>
      <c r="AA262">
        <v>0</v>
      </c>
      <c r="AB262">
        <v>0</v>
      </c>
      <c r="AC262">
        <v>0</v>
      </c>
      <c r="AD262">
        <v>0</v>
      </c>
      <c r="AE262">
        <v>0</v>
      </c>
      <c r="AF262">
        <v>0</v>
      </c>
      <c r="AG262">
        <v>0</v>
      </c>
      <c r="AH262">
        <v>0</v>
      </c>
    </row>
    <row r="263" spans="1:34" ht="57.6" x14ac:dyDescent="0.3">
      <c r="A263" t="s">
        <v>608</v>
      </c>
      <c r="B263" t="str">
        <f t="shared" si="4"/>
        <v>ZZZ</v>
      </c>
      <c r="C263" s="3" t="str">
        <f>VLOOKUP(B263,[2]Project!$A$2:$B$100,2,)</f>
        <v xml:space="preserve">P-DEFAULT TRANSACTIONS                            </v>
      </c>
      <c r="D263" t="s">
        <v>1206</v>
      </c>
      <c r="E263" t="s">
        <v>304</v>
      </c>
      <c r="F263" s="1"/>
      <c r="G263">
        <v>0</v>
      </c>
      <c r="H263" s="2"/>
      <c r="I263" s="2"/>
      <c r="J263" s="2"/>
      <c r="K263" s="2"/>
      <c r="M263">
        <v>0</v>
      </c>
      <c r="N263">
        <v>0</v>
      </c>
      <c r="O263">
        <v>0</v>
      </c>
      <c r="P263">
        <v>0</v>
      </c>
      <c r="R263">
        <v>0</v>
      </c>
      <c r="S263">
        <v>33</v>
      </c>
      <c r="T263">
        <v>3321</v>
      </c>
      <c r="U263">
        <v>5550520</v>
      </c>
      <c r="V263" s="1">
        <v>0</v>
      </c>
      <c r="W263" s="1"/>
      <c r="X263" s="1"/>
      <c r="Y263" s="1"/>
      <c r="Z263" s="1"/>
      <c r="AA263">
        <v>0</v>
      </c>
      <c r="AB263">
        <v>0</v>
      </c>
      <c r="AC263">
        <v>0</v>
      </c>
      <c r="AD263">
        <v>0</v>
      </c>
      <c r="AE263">
        <v>0</v>
      </c>
      <c r="AF263">
        <v>0</v>
      </c>
      <c r="AG263">
        <v>0</v>
      </c>
      <c r="AH263">
        <v>0</v>
      </c>
    </row>
    <row r="264" spans="1:34" ht="57.6" x14ac:dyDescent="0.3">
      <c r="A264" t="s">
        <v>608</v>
      </c>
      <c r="B264" t="str">
        <f t="shared" si="4"/>
        <v>ZZZ</v>
      </c>
      <c r="C264" s="3" t="str">
        <f>VLOOKUP(B264,[2]Project!$A$2:$B$100,2,)</f>
        <v xml:space="preserve">P-DEFAULT TRANSACTIONS                            </v>
      </c>
      <c r="D264" t="s">
        <v>1207</v>
      </c>
      <c r="E264" t="s">
        <v>305</v>
      </c>
      <c r="F264" s="1"/>
      <c r="G264">
        <v>0</v>
      </c>
      <c r="H264" s="2"/>
      <c r="I264" s="2"/>
      <c r="J264" s="2"/>
      <c r="K264" s="2"/>
      <c r="M264">
        <v>0</v>
      </c>
      <c r="N264">
        <v>0</v>
      </c>
      <c r="O264">
        <v>0</v>
      </c>
      <c r="P264">
        <v>0</v>
      </c>
      <c r="R264">
        <v>0</v>
      </c>
      <c r="S264">
        <v>33</v>
      </c>
      <c r="T264">
        <v>3321</v>
      </c>
      <c r="U264">
        <v>5550530</v>
      </c>
      <c r="V264" s="1">
        <v>0</v>
      </c>
      <c r="W264" s="1"/>
      <c r="X264" s="1"/>
      <c r="Y264" s="1"/>
      <c r="Z264" s="1"/>
      <c r="AA264">
        <v>0</v>
      </c>
      <c r="AB264">
        <v>0</v>
      </c>
      <c r="AC264">
        <v>0</v>
      </c>
      <c r="AD264">
        <v>0</v>
      </c>
      <c r="AE264">
        <v>0</v>
      </c>
      <c r="AF264">
        <v>0</v>
      </c>
      <c r="AG264">
        <v>0</v>
      </c>
      <c r="AH264">
        <v>0</v>
      </c>
    </row>
    <row r="265" spans="1:34" ht="57.6" x14ac:dyDescent="0.3">
      <c r="A265" t="s">
        <v>608</v>
      </c>
      <c r="B265" t="str">
        <f t="shared" si="4"/>
        <v>ZZZ</v>
      </c>
      <c r="C265" s="3" t="str">
        <f>VLOOKUP(B265,[2]Project!$A$2:$B$100,2,)</f>
        <v xml:space="preserve">P-DEFAULT TRANSACTIONS                            </v>
      </c>
      <c r="D265" t="s">
        <v>1208</v>
      </c>
      <c r="E265" t="s">
        <v>306</v>
      </c>
      <c r="F265" s="1"/>
      <c r="G265">
        <v>0</v>
      </c>
      <c r="H265" s="2"/>
      <c r="I265" s="2"/>
      <c r="J265" s="2"/>
      <c r="K265" s="2"/>
      <c r="M265">
        <v>0</v>
      </c>
      <c r="N265">
        <v>0</v>
      </c>
      <c r="O265">
        <v>0</v>
      </c>
      <c r="P265">
        <v>0</v>
      </c>
      <c r="R265">
        <v>0</v>
      </c>
      <c r="S265">
        <v>33</v>
      </c>
      <c r="T265">
        <v>3321</v>
      </c>
      <c r="U265">
        <v>5550540</v>
      </c>
      <c r="V265" s="1">
        <v>0</v>
      </c>
      <c r="W265" s="1"/>
      <c r="X265" s="1"/>
      <c r="Y265" s="1"/>
      <c r="Z265" s="1"/>
      <c r="AA265">
        <v>0</v>
      </c>
      <c r="AB265">
        <v>0</v>
      </c>
      <c r="AC265">
        <v>0</v>
      </c>
      <c r="AD265">
        <v>0</v>
      </c>
      <c r="AE265">
        <v>0</v>
      </c>
      <c r="AF265">
        <v>0</v>
      </c>
      <c r="AG265">
        <v>0</v>
      </c>
      <c r="AH265">
        <v>0</v>
      </c>
    </row>
    <row r="266" spans="1:34" ht="57.6" x14ac:dyDescent="0.3">
      <c r="A266" t="s">
        <v>608</v>
      </c>
      <c r="B266" t="str">
        <f t="shared" si="4"/>
        <v>ZZZ</v>
      </c>
      <c r="C266" s="3" t="str">
        <f>VLOOKUP(B266,[2]Project!$A$2:$B$100,2,)</f>
        <v xml:space="preserve">P-DEFAULT TRANSACTIONS                            </v>
      </c>
      <c r="D266" t="s">
        <v>1209</v>
      </c>
      <c r="E266" t="s">
        <v>307</v>
      </c>
      <c r="F266" s="1"/>
      <c r="G266">
        <v>0</v>
      </c>
      <c r="H266" s="2"/>
      <c r="I266" s="2"/>
      <c r="J266" s="2"/>
      <c r="K266" s="2"/>
      <c r="M266">
        <v>0</v>
      </c>
      <c r="N266">
        <v>0</v>
      </c>
      <c r="O266">
        <v>0</v>
      </c>
      <c r="P266">
        <v>0</v>
      </c>
      <c r="R266">
        <v>0</v>
      </c>
      <c r="S266">
        <v>33</v>
      </c>
      <c r="T266">
        <v>3321</v>
      </c>
      <c r="U266">
        <v>5550550</v>
      </c>
      <c r="V266" s="1">
        <v>0</v>
      </c>
      <c r="W266" s="1"/>
      <c r="X266" s="1"/>
      <c r="Y266" s="1"/>
      <c r="Z266" s="1"/>
      <c r="AA266">
        <v>0</v>
      </c>
      <c r="AB266">
        <v>0</v>
      </c>
      <c r="AC266">
        <v>0</v>
      </c>
      <c r="AD266">
        <v>0</v>
      </c>
      <c r="AE266">
        <v>0</v>
      </c>
      <c r="AF266">
        <v>0</v>
      </c>
      <c r="AG266">
        <v>0</v>
      </c>
      <c r="AH266">
        <v>0</v>
      </c>
    </row>
    <row r="267" spans="1:34" ht="57.6" x14ac:dyDescent="0.3">
      <c r="A267" t="s">
        <v>608</v>
      </c>
      <c r="B267" t="str">
        <f t="shared" si="4"/>
        <v>ZZZ</v>
      </c>
      <c r="C267" s="3" t="str">
        <f>VLOOKUP(B267,[2]Project!$A$2:$B$100,2,)</f>
        <v xml:space="preserve">P-DEFAULT TRANSACTIONS                            </v>
      </c>
      <c r="D267" t="s">
        <v>1210</v>
      </c>
      <c r="E267" t="s">
        <v>308</v>
      </c>
      <c r="F267" s="1"/>
      <c r="G267">
        <v>0</v>
      </c>
      <c r="H267" s="2"/>
      <c r="I267" s="2"/>
      <c r="J267" s="2"/>
      <c r="K267" s="2"/>
      <c r="M267">
        <v>0</v>
      </c>
      <c r="N267">
        <v>0</v>
      </c>
      <c r="O267">
        <v>0</v>
      </c>
      <c r="P267">
        <v>0</v>
      </c>
      <c r="R267">
        <v>0</v>
      </c>
      <c r="S267">
        <v>33</v>
      </c>
      <c r="T267">
        <v>3321</v>
      </c>
      <c r="U267">
        <v>5550560</v>
      </c>
      <c r="V267" s="1">
        <v>0</v>
      </c>
      <c r="W267" s="1"/>
      <c r="X267" s="1"/>
      <c r="Y267" s="1"/>
      <c r="Z267" s="1"/>
      <c r="AA267">
        <v>0</v>
      </c>
      <c r="AB267">
        <v>0</v>
      </c>
      <c r="AC267">
        <v>0</v>
      </c>
      <c r="AD267">
        <v>0</v>
      </c>
      <c r="AE267">
        <v>0</v>
      </c>
      <c r="AF267">
        <v>0</v>
      </c>
      <c r="AG267">
        <v>0</v>
      </c>
      <c r="AH267">
        <v>0</v>
      </c>
    </row>
    <row r="268" spans="1:34" ht="57.6" x14ac:dyDescent="0.3">
      <c r="A268" t="s">
        <v>608</v>
      </c>
      <c r="B268" t="str">
        <f t="shared" si="4"/>
        <v>ZZZ</v>
      </c>
      <c r="C268" s="3" t="str">
        <f>VLOOKUP(B268,[2]Project!$A$2:$B$100,2,)</f>
        <v xml:space="preserve">P-DEFAULT TRANSACTIONS                            </v>
      </c>
      <c r="D268" t="s">
        <v>1211</v>
      </c>
      <c r="E268" t="s">
        <v>309</v>
      </c>
      <c r="F268" s="1"/>
      <c r="G268">
        <v>0</v>
      </c>
      <c r="H268" s="2"/>
      <c r="I268" s="2"/>
      <c r="J268" s="2"/>
      <c r="K268" s="2"/>
      <c r="M268">
        <v>0</v>
      </c>
      <c r="N268">
        <v>0</v>
      </c>
      <c r="O268">
        <v>0</v>
      </c>
      <c r="P268">
        <v>0</v>
      </c>
      <c r="R268">
        <v>0</v>
      </c>
      <c r="S268">
        <v>33</v>
      </c>
      <c r="T268">
        <v>3321</v>
      </c>
      <c r="U268">
        <v>5550570</v>
      </c>
      <c r="V268" s="1">
        <v>0</v>
      </c>
      <c r="W268" s="1"/>
      <c r="X268" s="1"/>
      <c r="Y268" s="1"/>
      <c r="Z268" s="1"/>
      <c r="AA268">
        <v>0</v>
      </c>
      <c r="AB268">
        <v>0</v>
      </c>
      <c r="AC268">
        <v>0</v>
      </c>
      <c r="AD268">
        <v>0</v>
      </c>
      <c r="AE268">
        <v>0</v>
      </c>
      <c r="AF268">
        <v>0</v>
      </c>
      <c r="AG268">
        <v>0</v>
      </c>
      <c r="AH268">
        <v>0</v>
      </c>
    </row>
    <row r="269" spans="1:34" ht="57.6" x14ac:dyDescent="0.3">
      <c r="A269" t="s">
        <v>608</v>
      </c>
      <c r="B269" t="str">
        <f t="shared" si="4"/>
        <v>ZZZ</v>
      </c>
      <c r="C269" s="3" t="str">
        <f>VLOOKUP(B269,[2]Project!$A$2:$B$100,2,)</f>
        <v xml:space="preserve">P-DEFAULT TRANSACTIONS                            </v>
      </c>
      <c r="D269" t="s">
        <v>1212</v>
      </c>
      <c r="E269" t="s">
        <v>310</v>
      </c>
      <c r="F269" s="1"/>
      <c r="G269">
        <v>0</v>
      </c>
      <c r="H269" s="2"/>
      <c r="I269" s="2"/>
      <c r="J269" s="2"/>
      <c r="K269" s="2"/>
      <c r="M269">
        <v>0</v>
      </c>
      <c r="N269">
        <v>0</v>
      </c>
      <c r="O269">
        <v>0</v>
      </c>
      <c r="P269">
        <v>0</v>
      </c>
      <c r="R269">
        <v>0</v>
      </c>
      <c r="S269">
        <v>33</v>
      </c>
      <c r="T269">
        <v>3321</v>
      </c>
      <c r="U269">
        <v>5550580</v>
      </c>
      <c r="V269" s="1">
        <v>0</v>
      </c>
      <c r="W269" s="1"/>
      <c r="X269" s="1"/>
      <c r="Y269" s="1"/>
      <c r="Z269" s="1"/>
      <c r="AA269">
        <v>0</v>
      </c>
      <c r="AB269">
        <v>0</v>
      </c>
      <c r="AC269">
        <v>0</v>
      </c>
      <c r="AD269">
        <v>0</v>
      </c>
      <c r="AE269">
        <v>0</v>
      </c>
      <c r="AF269">
        <v>0</v>
      </c>
      <c r="AG269">
        <v>0</v>
      </c>
      <c r="AH269">
        <v>0</v>
      </c>
    </row>
    <row r="270" spans="1:34" ht="57.6" x14ac:dyDescent="0.3">
      <c r="A270" t="s">
        <v>608</v>
      </c>
      <c r="B270" t="str">
        <f t="shared" si="4"/>
        <v>ZZZ</v>
      </c>
      <c r="C270" s="3" t="str">
        <f>VLOOKUP(B270,[2]Project!$A$2:$B$100,2,)</f>
        <v xml:space="preserve">P-DEFAULT TRANSACTIONS                            </v>
      </c>
      <c r="D270" t="s">
        <v>1213</v>
      </c>
      <c r="E270" t="s">
        <v>311</v>
      </c>
      <c r="F270" s="1"/>
      <c r="G270">
        <v>0</v>
      </c>
      <c r="H270" s="2"/>
      <c r="I270" s="2"/>
      <c r="J270" s="2"/>
      <c r="K270" s="2"/>
      <c r="M270">
        <v>0</v>
      </c>
      <c r="N270">
        <v>0</v>
      </c>
      <c r="O270">
        <v>0</v>
      </c>
      <c r="P270">
        <v>0</v>
      </c>
      <c r="R270">
        <v>0</v>
      </c>
      <c r="S270">
        <v>33</v>
      </c>
      <c r="T270">
        <v>3321</v>
      </c>
      <c r="U270">
        <v>5550590</v>
      </c>
      <c r="V270" s="1">
        <v>0</v>
      </c>
      <c r="W270" s="1"/>
      <c r="X270" s="1"/>
      <c r="Y270" s="1"/>
      <c r="Z270" s="1"/>
      <c r="AA270">
        <v>0</v>
      </c>
      <c r="AB270">
        <v>0</v>
      </c>
      <c r="AC270">
        <v>0</v>
      </c>
      <c r="AD270">
        <v>0</v>
      </c>
      <c r="AE270">
        <v>0</v>
      </c>
      <c r="AF270">
        <v>0</v>
      </c>
      <c r="AG270">
        <v>0</v>
      </c>
      <c r="AH270">
        <v>0</v>
      </c>
    </row>
    <row r="271" spans="1:34" ht="57.6" x14ac:dyDescent="0.3">
      <c r="A271" t="s">
        <v>608</v>
      </c>
      <c r="B271" t="str">
        <f t="shared" si="4"/>
        <v>ZZZ</v>
      </c>
      <c r="C271" s="3" t="str">
        <f>VLOOKUP(B271,[2]Project!$A$2:$B$100,2,)</f>
        <v xml:space="preserve">P-DEFAULT TRANSACTIONS                            </v>
      </c>
      <c r="D271" t="s">
        <v>1214</v>
      </c>
      <c r="E271" t="s">
        <v>312</v>
      </c>
      <c r="F271" s="1"/>
      <c r="G271">
        <v>0</v>
      </c>
      <c r="H271" s="2"/>
      <c r="I271" s="2"/>
      <c r="J271" s="2"/>
      <c r="K271" s="2"/>
      <c r="M271">
        <v>0</v>
      </c>
      <c r="N271">
        <v>0</v>
      </c>
      <c r="O271">
        <v>0</v>
      </c>
      <c r="P271">
        <v>0</v>
      </c>
      <c r="R271">
        <v>0</v>
      </c>
      <c r="S271">
        <v>33</v>
      </c>
      <c r="T271">
        <v>3321</v>
      </c>
      <c r="U271">
        <v>5550600</v>
      </c>
      <c r="V271" s="1">
        <v>0</v>
      </c>
      <c r="W271" s="1"/>
      <c r="X271" s="1"/>
      <c r="Y271" s="1"/>
      <c r="Z271" s="1"/>
      <c r="AA271">
        <v>0</v>
      </c>
      <c r="AB271">
        <v>0</v>
      </c>
      <c r="AC271">
        <v>0</v>
      </c>
      <c r="AD271">
        <v>0</v>
      </c>
      <c r="AE271">
        <v>0</v>
      </c>
      <c r="AF271">
        <v>0</v>
      </c>
      <c r="AG271">
        <v>0</v>
      </c>
      <c r="AH271">
        <v>0</v>
      </c>
    </row>
    <row r="272" spans="1:34" ht="57.6" x14ac:dyDescent="0.3">
      <c r="A272" t="s">
        <v>608</v>
      </c>
      <c r="B272" t="str">
        <f t="shared" si="4"/>
        <v>ZZZ</v>
      </c>
      <c r="C272" s="3" t="str">
        <f>VLOOKUP(B272,[2]Project!$A$2:$B$100,2,)</f>
        <v xml:space="preserve">P-DEFAULT TRANSACTIONS                            </v>
      </c>
      <c r="D272" t="s">
        <v>1215</v>
      </c>
      <c r="E272" t="s">
        <v>313</v>
      </c>
      <c r="F272" s="1"/>
      <c r="G272">
        <v>58317.440000000002</v>
      </c>
      <c r="H272" s="2"/>
      <c r="I272" s="2"/>
      <c r="J272" s="2"/>
      <c r="K272" s="2"/>
      <c r="M272">
        <v>0</v>
      </c>
      <c r="N272">
        <v>0</v>
      </c>
      <c r="O272">
        <v>68025.570000000007</v>
      </c>
      <c r="P272">
        <v>126343.01</v>
      </c>
      <c r="R272">
        <v>116.64</v>
      </c>
      <c r="S272">
        <v>33</v>
      </c>
      <c r="T272">
        <v>3321</v>
      </c>
      <c r="U272">
        <v>5553010</v>
      </c>
      <c r="V272" s="1">
        <v>68025.570000000007</v>
      </c>
      <c r="W272" s="1"/>
      <c r="X272" s="1"/>
      <c r="Y272" s="1"/>
      <c r="Z272" s="1"/>
      <c r="AA272">
        <v>0</v>
      </c>
      <c r="AB272">
        <v>0</v>
      </c>
      <c r="AC272">
        <v>0</v>
      </c>
      <c r="AD272">
        <v>0</v>
      </c>
      <c r="AE272">
        <v>0</v>
      </c>
      <c r="AF272">
        <v>0</v>
      </c>
      <c r="AG272">
        <v>0</v>
      </c>
      <c r="AH272">
        <v>0</v>
      </c>
    </row>
    <row r="273" spans="1:34" ht="57.6" x14ac:dyDescent="0.3">
      <c r="A273" t="s">
        <v>608</v>
      </c>
      <c r="B273" t="str">
        <f t="shared" si="4"/>
        <v>ZZZ</v>
      </c>
      <c r="C273" s="3" t="str">
        <f>VLOOKUP(B273,[2]Project!$A$2:$B$100,2,)</f>
        <v xml:space="preserve">P-DEFAULT TRANSACTIONS                            </v>
      </c>
      <c r="D273" t="s">
        <v>1216</v>
      </c>
      <c r="E273" t="s">
        <v>314</v>
      </c>
      <c r="F273" s="1"/>
      <c r="G273">
        <v>296683.45</v>
      </c>
      <c r="H273" s="2"/>
      <c r="I273" s="2"/>
      <c r="J273" s="2"/>
      <c r="K273" s="2"/>
      <c r="M273">
        <v>0</v>
      </c>
      <c r="N273">
        <v>0</v>
      </c>
      <c r="O273">
        <v>148670.38</v>
      </c>
      <c r="P273">
        <v>445353.83</v>
      </c>
      <c r="R273">
        <v>50.11</v>
      </c>
      <c r="S273">
        <v>33</v>
      </c>
      <c r="T273">
        <v>3321</v>
      </c>
      <c r="U273">
        <v>5553020</v>
      </c>
      <c r="V273" s="1">
        <v>148670.38</v>
      </c>
      <c r="W273" s="1"/>
      <c r="X273" s="1"/>
      <c r="Y273" s="1"/>
      <c r="Z273" s="1"/>
      <c r="AA273">
        <v>0</v>
      </c>
      <c r="AB273">
        <v>0</v>
      </c>
      <c r="AC273">
        <v>0</v>
      </c>
      <c r="AD273">
        <v>0</v>
      </c>
      <c r="AE273">
        <v>0</v>
      </c>
      <c r="AF273">
        <v>0</v>
      </c>
      <c r="AG273">
        <v>0</v>
      </c>
      <c r="AH273">
        <v>0</v>
      </c>
    </row>
    <row r="274" spans="1:34" ht="57.6" x14ac:dyDescent="0.3">
      <c r="A274" t="s">
        <v>608</v>
      </c>
      <c r="B274" t="str">
        <f t="shared" si="4"/>
        <v>ZZZ</v>
      </c>
      <c r="C274" s="3" t="str">
        <f>VLOOKUP(B274,[2]Project!$A$2:$B$100,2,)</f>
        <v xml:space="preserve">P-DEFAULT TRANSACTIONS                            </v>
      </c>
      <c r="D274" t="s">
        <v>1217</v>
      </c>
      <c r="E274" t="s">
        <v>315</v>
      </c>
      <c r="F274" s="1"/>
      <c r="G274">
        <v>0</v>
      </c>
      <c r="H274" s="2"/>
      <c r="I274" s="2"/>
      <c r="J274" s="2"/>
      <c r="K274" s="2"/>
      <c r="M274">
        <v>0</v>
      </c>
      <c r="N274">
        <v>0</v>
      </c>
      <c r="O274">
        <v>0</v>
      </c>
      <c r="P274">
        <v>0</v>
      </c>
      <c r="R274">
        <v>0</v>
      </c>
      <c r="S274">
        <v>33</v>
      </c>
      <c r="T274">
        <v>3321</v>
      </c>
      <c r="U274">
        <v>5553030</v>
      </c>
      <c r="V274" s="1">
        <v>0</v>
      </c>
      <c r="W274" s="1"/>
      <c r="X274" s="1"/>
      <c r="Y274" s="1"/>
      <c r="Z274" s="1"/>
      <c r="AA274">
        <v>0</v>
      </c>
      <c r="AB274">
        <v>0</v>
      </c>
      <c r="AC274">
        <v>0</v>
      </c>
      <c r="AD274">
        <v>0</v>
      </c>
      <c r="AE274">
        <v>0</v>
      </c>
      <c r="AF274">
        <v>0</v>
      </c>
      <c r="AG274">
        <v>0</v>
      </c>
      <c r="AH274">
        <v>0</v>
      </c>
    </row>
    <row r="275" spans="1:34" ht="57.6" x14ac:dyDescent="0.3">
      <c r="A275" t="s">
        <v>608</v>
      </c>
      <c r="B275" t="str">
        <f t="shared" si="4"/>
        <v>ZZZ</v>
      </c>
      <c r="C275" s="3" t="str">
        <f>VLOOKUP(B275,[2]Project!$A$2:$B$100,2,)</f>
        <v xml:space="preserve">P-DEFAULT TRANSACTIONS                            </v>
      </c>
      <c r="D275" t="s">
        <v>1218</v>
      </c>
      <c r="E275" t="s">
        <v>316</v>
      </c>
      <c r="F275" s="1"/>
      <c r="G275">
        <v>0</v>
      </c>
      <c r="H275" s="2"/>
      <c r="I275" s="2"/>
      <c r="J275" s="2"/>
      <c r="K275" s="2"/>
      <c r="M275">
        <v>0</v>
      </c>
      <c r="N275">
        <v>0</v>
      </c>
      <c r="O275">
        <v>0</v>
      </c>
      <c r="P275">
        <v>0</v>
      </c>
      <c r="R275">
        <v>0</v>
      </c>
      <c r="S275">
        <v>33</v>
      </c>
      <c r="T275">
        <v>3321</v>
      </c>
      <c r="U275">
        <v>5553040</v>
      </c>
      <c r="V275" s="1">
        <v>0</v>
      </c>
      <c r="W275" s="1"/>
      <c r="X275" s="1"/>
      <c r="Y275" s="1"/>
      <c r="Z275" s="1"/>
      <c r="AA275">
        <v>0</v>
      </c>
      <c r="AB275">
        <v>0</v>
      </c>
      <c r="AC275">
        <v>0</v>
      </c>
      <c r="AD275">
        <v>0</v>
      </c>
      <c r="AE275">
        <v>0</v>
      </c>
      <c r="AF275">
        <v>0</v>
      </c>
      <c r="AG275">
        <v>0</v>
      </c>
      <c r="AH275">
        <v>0</v>
      </c>
    </row>
    <row r="276" spans="1:34" ht="57.6" x14ac:dyDescent="0.3">
      <c r="A276" t="s">
        <v>608</v>
      </c>
      <c r="B276" t="str">
        <f t="shared" si="4"/>
        <v>ZZZ</v>
      </c>
      <c r="C276" s="3" t="str">
        <f>VLOOKUP(B276,[2]Project!$A$2:$B$100,2,)</f>
        <v xml:space="preserve">P-DEFAULT TRANSACTIONS                            </v>
      </c>
      <c r="D276" t="s">
        <v>1219</v>
      </c>
      <c r="E276" t="s">
        <v>317</v>
      </c>
      <c r="F276" s="1"/>
      <c r="G276">
        <v>0</v>
      </c>
      <c r="H276" s="2"/>
      <c r="I276" s="2"/>
      <c r="J276" s="2"/>
      <c r="K276" s="2"/>
      <c r="M276">
        <v>0</v>
      </c>
      <c r="N276">
        <v>0</v>
      </c>
      <c r="O276">
        <v>0</v>
      </c>
      <c r="P276">
        <v>0</v>
      </c>
      <c r="R276">
        <v>0</v>
      </c>
      <c r="S276">
        <v>33</v>
      </c>
      <c r="T276">
        <v>3321</v>
      </c>
      <c r="U276">
        <v>5553050</v>
      </c>
      <c r="V276" s="1">
        <v>0</v>
      </c>
      <c r="W276" s="1"/>
      <c r="X276" s="1"/>
      <c r="Y276" s="1"/>
      <c r="Z276" s="1"/>
      <c r="AA276">
        <v>0</v>
      </c>
      <c r="AB276">
        <v>0</v>
      </c>
      <c r="AC276">
        <v>0</v>
      </c>
      <c r="AD276">
        <v>0</v>
      </c>
      <c r="AE276">
        <v>0</v>
      </c>
      <c r="AF276">
        <v>0</v>
      </c>
      <c r="AG276">
        <v>0</v>
      </c>
      <c r="AH276">
        <v>0</v>
      </c>
    </row>
    <row r="277" spans="1:34" ht="57.6" x14ac:dyDescent="0.3">
      <c r="A277" t="s">
        <v>608</v>
      </c>
      <c r="B277" t="str">
        <f t="shared" si="4"/>
        <v>ZZZ</v>
      </c>
      <c r="C277" s="3" t="str">
        <f>VLOOKUP(B277,[2]Project!$A$2:$B$100,2,)</f>
        <v xml:space="preserve">P-DEFAULT TRANSACTIONS                            </v>
      </c>
      <c r="D277" t="s">
        <v>1220</v>
      </c>
      <c r="E277" t="s">
        <v>318</v>
      </c>
      <c r="F277" s="1"/>
      <c r="G277">
        <v>0</v>
      </c>
      <c r="H277" s="2"/>
      <c r="I277" s="2"/>
      <c r="J277" s="2"/>
      <c r="K277" s="2"/>
      <c r="M277">
        <v>0</v>
      </c>
      <c r="N277">
        <v>0</v>
      </c>
      <c r="O277">
        <v>0</v>
      </c>
      <c r="P277">
        <v>0</v>
      </c>
      <c r="R277">
        <v>0</v>
      </c>
      <c r="S277">
        <v>33</v>
      </c>
      <c r="T277">
        <v>3321</v>
      </c>
      <c r="U277">
        <v>5553060</v>
      </c>
      <c r="V277" s="1">
        <v>0</v>
      </c>
      <c r="W277" s="1"/>
      <c r="X277" s="1"/>
      <c r="Y277" s="1"/>
      <c r="Z277" s="1"/>
      <c r="AA277">
        <v>0</v>
      </c>
      <c r="AB277">
        <v>0</v>
      </c>
      <c r="AC277">
        <v>0</v>
      </c>
      <c r="AD277">
        <v>0</v>
      </c>
      <c r="AE277">
        <v>0</v>
      </c>
      <c r="AF277">
        <v>0</v>
      </c>
      <c r="AG277">
        <v>0</v>
      </c>
      <c r="AH277">
        <v>0</v>
      </c>
    </row>
    <row r="278" spans="1:34" ht="57.6" x14ac:dyDescent="0.3">
      <c r="A278" t="s">
        <v>608</v>
      </c>
      <c r="B278" t="str">
        <f t="shared" si="4"/>
        <v>ZZZ</v>
      </c>
      <c r="C278" s="3" t="str">
        <f>VLOOKUP(B278,[2]Project!$A$2:$B$100,2,)</f>
        <v xml:space="preserve">P-DEFAULT TRANSACTIONS                            </v>
      </c>
      <c r="D278" t="s">
        <v>1221</v>
      </c>
      <c r="E278" t="s">
        <v>319</v>
      </c>
      <c r="F278" s="1"/>
      <c r="G278">
        <v>0</v>
      </c>
      <c r="H278" s="2"/>
      <c r="I278" s="2"/>
      <c r="J278" s="2"/>
      <c r="K278" s="2"/>
      <c r="M278">
        <v>0</v>
      </c>
      <c r="N278">
        <v>0</v>
      </c>
      <c r="O278">
        <v>0</v>
      </c>
      <c r="P278">
        <v>0</v>
      </c>
      <c r="R278">
        <v>0</v>
      </c>
      <c r="S278">
        <v>33</v>
      </c>
      <c r="T278">
        <v>3321</v>
      </c>
      <c r="U278">
        <v>5553070</v>
      </c>
      <c r="V278" s="1">
        <v>0</v>
      </c>
      <c r="W278" s="1"/>
      <c r="X278" s="1"/>
      <c r="Y278" s="1"/>
      <c r="Z278" s="1"/>
      <c r="AA278">
        <v>0</v>
      </c>
      <c r="AB278">
        <v>0</v>
      </c>
      <c r="AC278">
        <v>0</v>
      </c>
      <c r="AD278">
        <v>0</v>
      </c>
      <c r="AE278">
        <v>0</v>
      </c>
      <c r="AF278">
        <v>0</v>
      </c>
      <c r="AG278">
        <v>0</v>
      </c>
      <c r="AH278">
        <v>0</v>
      </c>
    </row>
    <row r="279" spans="1:34" ht="57.6" x14ac:dyDescent="0.3">
      <c r="A279" t="s">
        <v>608</v>
      </c>
      <c r="B279" t="str">
        <f t="shared" si="4"/>
        <v>ZZZ</v>
      </c>
      <c r="C279" s="3" t="str">
        <f>VLOOKUP(B279,[2]Project!$A$2:$B$100,2,)</f>
        <v xml:space="preserve">P-DEFAULT TRANSACTIONS                            </v>
      </c>
      <c r="D279" t="s">
        <v>1222</v>
      </c>
      <c r="E279" t="s">
        <v>320</v>
      </c>
      <c r="F279" s="1"/>
      <c r="G279">
        <v>0</v>
      </c>
      <c r="H279" s="2"/>
      <c r="I279" s="2"/>
      <c r="J279" s="2"/>
      <c r="K279" s="2"/>
      <c r="M279">
        <v>0</v>
      </c>
      <c r="N279">
        <v>0</v>
      </c>
      <c r="O279">
        <v>0</v>
      </c>
      <c r="P279">
        <v>0</v>
      </c>
      <c r="R279">
        <v>0</v>
      </c>
      <c r="S279">
        <v>33</v>
      </c>
      <c r="T279">
        <v>3321</v>
      </c>
      <c r="U279">
        <v>5553080</v>
      </c>
      <c r="V279" s="1">
        <v>0</v>
      </c>
      <c r="W279" s="1"/>
      <c r="X279" s="1"/>
      <c r="Y279" s="1"/>
      <c r="Z279" s="1"/>
      <c r="AA279">
        <v>0</v>
      </c>
      <c r="AB279">
        <v>0</v>
      </c>
      <c r="AC279">
        <v>0</v>
      </c>
      <c r="AD279">
        <v>0</v>
      </c>
      <c r="AE279">
        <v>0</v>
      </c>
      <c r="AF279">
        <v>0</v>
      </c>
      <c r="AG279">
        <v>0</v>
      </c>
      <c r="AH279">
        <v>0</v>
      </c>
    </row>
    <row r="280" spans="1:34" ht="57.6" x14ac:dyDescent="0.3">
      <c r="A280" t="s">
        <v>608</v>
      </c>
      <c r="B280" t="str">
        <f t="shared" si="4"/>
        <v>ZZZ</v>
      </c>
      <c r="C280" s="3" t="str">
        <f>VLOOKUP(B280,[2]Project!$A$2:$B$100,2,)</f>
        <v xml:space="preserve">P-DEFAULT TRANSACTIONS                            </v>
      </c>
      <c r="D280" t="s">
        <v>1223</v>
      </c>
      <c r="E280" t="s">
        <v>321</v>
      </c>
      <c r="F280" s="1"/>
      <c r="G280">
        <v>0</v>
      </c>
      <c r="H280" s="2"/>
      <c r="I280" s="2"/>
      <c r="J280" s="2"/>
      <c r="K280" s="2"/>
      <c r="M280">
        <v>0</v>
      </c>
      <c r="N280">
        <v>0</v>
      </c>
      <c r="O280">
        <v>0</v>
      </c>
      <c r="P280">
        <v>0</v>
      </c>
      <c r="R280">
        <v>0</v>
      </c>
      <c r="S280">
        <v>33</v>
      </c>
      <c r="T280">
        <v>3321</v>
      </c>
      <c r="U280">
        <v>5553090</v>
      </c>
      <c r="V280" s="1">
        <v>0</v>
      </c>
      <c r="W280" s="1"/>
      <c r="X280" s="1"/>
      <c r="Y280" s="1"/>
      <c r="Z280" s="1"/>
      <c r="AA280">
        <v>0</v>
      </c>
      <c r="AB280">
        <v>0</v>
      </c>
      <c r="AC280">
        <v>0</v>
      </c>
      <c r="AD280">
        <v>0</v>
      </c>
      <c r="AE280">
        <v>0</v>
      </c>
      <c r="AF280">
        <v>0</v>
      </c>
      <c r="AG280">
        <v>0</v>
      </c>
      <c r="AH280">
        <v>0</v>
      </c>
    </row>
    <row r="281" spans="1:34" ht="57.6" x14ac:dyDescent="0.3">
      <c r="A281" t="s">
        <v>608</v>
      </c>
      <c r="B281" t="str">
        <f t="shared" si="4"/>
        <v>ZZZ</v>
      </c>
      <c r="C281" s="3" t="str">
        <f>VLOOKUP(B281,[2]Project!$A$2:$B$100,2,)</f>
        <v xml:space="preserve">P-DEFAULT TRANSACTIONS                            </v>
      </c>
      <c r="D281" t="s">
        <v>1224</v>
      </c>
      <c r="E281" t="s">
        <v>322</v>
      </c>
      <c r="F281" s="1"/>
      <c r="G281">
        <v>0</v>
      </c>
      <c r="H281" s="2"/>
      <c r="I281" s="2"/>
      <c r="J281" s="2"/>
      <c r="K281" s="2"/>
      <c r="M281">
        <v>0</v>
      </c>
      <c r="N281">
        <v>0</v>
      </c>
      <c r="O281">
        <v>0</v>
      </c>
      <c r="P281">
        <v>0</v>
      </c>
      <c r="R281">
        <v>0</v>
      </c>
      <c r="S281">
        <v>33</v>
      </c>
      <c r="T281">
        <v>3321</v>
      </c>
      <c r="U281">
        <v>5553100</v>
      </c>
      <c r="V281" s="1">
        <v>0</v>
      </c>
      <c r="W281" s="1"/>
      <c r="X281" s="1"/>
      <c r="Y281" s="1"/>
      <c r="Z281" s="1"/>
      <c r="AA281">
        <v>0</v>
      </c>
      <c r="AB281">
        <v>0</v>
      </c>
      <c r="AC281">
        <v>0</v>
      </c>
      <c r="AD281">
        <v>0</v>
      </c>
      <c r="AE281">
        <v>0</v>
      </c>
      <c r="AF281">
        <v>0</v>
      </c>
      <c r="AG281">
        <v>0</v>
      </c>
      <c r="AH281">
        <v>0</v>
      </c>
    </row>
    <row r="282" spans="1:34" ht="57.6" x14ac:dyDescent="0.3">
      <c r="A282" t="s">
        <v>608</v>
      </c>
      <c r="B282" t="str">
        <f t="shared" si="4"/>
        <v>ZZZ</v>
      </c>
      <c r="C282" s="3" t="str">
        <f>VLOOKUP(B282,[2]Project!$A$2:$B$100,2,)</f>
        <v xml:space="preserve">P-DEFAULT TRANSACTIONS                            </v>
      </c>
      <c r="D282" t="s">
        <v>1225</v>
      </c>
      <c r="E282" t="s">
        <v>323</v>
      </c>
      <c r="F282" s="1"/>
      <c r="G282">
        <v>0</v>
      </c>
      <c r="H282" s="2"/>
      <c r="I282" s="2"/>
      <c r="J282" s="2"/>
      <c r="K282" s="2"/>
      <c r="M282">
        <v>0</v>
      </c>
      <c r="N282">
        <v>0</v>
      </c>
      <c r="O282">
        <v>0</v>
      </c>
      <c r="P282">
        <v>0</v>
      </c>
      <c r="R282">
        <v>0</v>
      </c>
      <c r="S282">
        <v>33</v>
      </c>
      <c r="T282">
        <v>3321</v>
      </c>
      <c r="U282">
        <v>5620010</v>
      </c>
      <c r="V282" s="1">
        <v>0</v>
      </c>
      <c r="W282" s="1"/>
      <c r="X282" s="1"/>
      <c r="Y282" s="1"/>
      <c r="Z282" s="1"/>
      <c r="AA282">
        <v>0</v>
      </c>
      <c r="AB282">
        <v>0</v>
      </c>
      <c r="AC282">
        <v>0</v>
      </c>
      <c r="AD282">
        <v>0</v>
      </c>
      <c r="AE282">
        <v>0</v>
      </c>
      <c r="AF282">
        <v>0</v>
      </c>
      <c r="AG282">
        <v>0</v>
      </c>
      <c r="AH282">
        <v>0</v>
      </c>
    </row>
    <row r="283" spans="1:34" ht="57.6" x14ac:dyDescent="0.3">
      <c r="A283" t="s">
        <v>608</v>
      </c>
      <c r="B283" t="str">
        <f t="shared" si="4"/>
        <v>ZZZ</v>
      </c>
      <c r="C283" s="3" t="str">
        <f>VLOOKUP(B283,[2]Project!$A$2:$B$100,2,)</f>
        <v xml:space="preserve">P-DEFAULT TRANSACTIONS                            </v>
      </c>
      <c r="D283" t="s">
        <v>1226</v>
      </c>
      <c r="E283" t="s">
        <v>324</v>
      </c>
      <c r="F283" s="1"/>
      <c r="G283">
        <v>0</v>
      </c>
      <c r="H283" s="2"/>
      <c r="I283" s="2"/>
      <c r="J283" s="2"/>
      <c r="K283" s="2"/>
      <c r="M283">
        <v>0</v>
      </c>
      <c r="N283">
        <v>0</v>
      </c>
      <c r="O283">
        <v>5201892.5999999996</v>
      </c>
      <c r="P283">
        <v>5201892.5999999996</v>
      </c>
      <c r="R283">
        <v>0</v>
      </c>
      <c r="S283">
        <v>33</v>
      </c>
      <c r="T283">
        <v>3321</v>
      </c>
      <c r="U283">
        <v>5620020</v>
      </c>
      <c r="V283" s="1">
        <v>5201892.5999999996</v>
      </c>
      <c r="W283" s="1"/>
      <c r="X283" s="1"/>
      <c r="Y283" s="1"/>
      <c r="Z283" s="1"/>
      <c r="AA283">
        <v>0</v>
      </c>
      <c r="AB283">
        <v>0</v>
      </c>
      <c r="AC283">
        <v>0</v>
      </c>
      <c r="AD283">
        <v>0</v>
      </c>
      <c r="AE283">
        <v>0</v>
      </c>
      <c r="AF283">
        <v>0</v>
      </c>
      <c r="AG283">
        <v>0</v>
      </c>
      <c r="AH283">
        <v>0</v>
      </c>
    </row>
    <row r="284" spans="1:34" ht="57.6" x14ac:dyDescent="0.3">
      <c r="A284" t="s">
        <v>608</v>
      </c>
      <c r="B284" t="str">
        <f t="shared" si="4"/>
        <v>ZZZ</v>
      </c>
      <c r="C284" s="3" t="str">
        <f>VLOOKUP(B284,[2]Project!$A$2:$B$100,2,)</f>
        <v xml:space="preserve">P-DEFAULT TRANSACTIONS                            </v>
      </c>
      <c r="D284" t="s">
        <v>1227</v>
      </c>
      <c r="E284" t="s">
        <v>325</v>
      </c>
      <c r="F284" s="1"/>
      <c r="G284">
        <v>0</v>
      </c>
      <c r="H284" s="2"/>
      <c r="I284" s="2"/>
      <c r="J284" s="2"/>
      <c r="K284" s="2"/>
      <c r="M284">
        <v>0</v>
      </c>
      <c r="N284">
        <v>0</v>
      </c>
      <c r="O284">
        <v>0</v>
      </c>
      <c r="P284">
        <v>0</v>
      </c>
      <c r="R284">
        <v>0</v>
      </c>
      <c r="S284">
        <v>33</v>
      </c>
      <c r="T284">
        <v>3321</v>
      </c>
      <c r="U284">
        <v>5620030</v>
      </c>
      <c r="V284" s="1">
        <v>0</v>
      </c>
      <c r="W284" s="1"/>
      <c r="X284" s="1"/>
      <c r="Y284" s="1"/>
      <c r="Z284" s="1"/>
      <c r="AA284">
        <v>0</v>
      </c>
      <c r="AB284">
        <v>0</v>
      </c>
      <c r="AC284">
        <v>0</v>
      </c>
      <c r="AD284">
        <v>0</v>
      </c>
      <c r="AE284">
        <v>0</v>
      </c>
      <c r="AF284">
        <v>0</v>
      </c>
      <c r="AG284">
        <v>0</v>
      </c>
      <c r="AH284">
        <v>0</v>
      </c>
    </row>
    <row r="285" spans="1:34" ht="57.6" x14ac:dyDescent="0.3">
      <c r="A285" t="s">
        <v>608</v>
      </c>
      <c r="B285" t="str">
        <f t="shared" si="4"/>
        <v>ZZZ</v>
      </c>
      <c r="C285" s="3" t="str">
        <f>VLOOKUP(B285,[2]Project!$A$2:$B$100,2,)</f>
        <v xml:space="preserve">P-DEFAULT TRANSACTIONS                            </v>
      </c>
      <c r="D285" t="s">
        <v>1228</v>
      </c>
      <c r="E285" t="s">
        <v>326</v>
      </c>
      <c r="F285" s="1"/>
      <c r="G285">
        <v>0</v>
      </c>
      <c r="H285" s="2"/>
      <c r="I285" s="2"/>
      <c r="J285" s="2"/>
      <c r="K285" s="2"/>
      <c r="M285">
        <v>0</v>
      </c>
      <c r="N285">
        <v>0</v>
      </c>
      <c r="O285">
        <v>0</v>
      </c>
      <c r="P285">
        <v>0</v>
      </c>
      <c r="R285">
        <v>0</v>
      </c>
      <c r="S285">
        <v>33</v>
      </c>
      <c r="T285">
        <v>3321</v>
      </c>
      <c r="U285">
        <v>5620040</v>
      </c>
      <c r="V285" s="1">
        <v>0</v>
      </c>
      <c r="W285" s="1"/>
      <c r="X285" s="1"/>
      <c r="Y285" s="1"/>
      <c r="Z285" s="1"/>
      <c r="AA285">
        <v>0</v>
      </c>
      <c r="AB285">
        <v>0</v>
      </c>
      <c r="AC285">
        <v>0</v>
      </c>
      <c r="AD285">
        <v>0</v>
      </c>
      <c r="AE285">
        <v>0</v>
      </c>
      <c r="AF285">
        <v>0</v>
      </c>
      <c r="AG285">
        <v>0</v>
      </c>
      <c r="AH285">
        <v>0</v>
      </c>
    </row>
    <row r="286" spans="1:34" ht="57.6" x14ac:dyDescent="0.3">
      <c r="A286" t="s">
        <v>608</v>
      </c>
      <c r="B286" t="str">
        <f t="shared" si="4"/>
        <v>ZZZ</v>
      </c>
      <c r="C286" s="3" t="str">
        <f>VLOOKUP(B286,[2]Project!$A$2:$B$100,2,)</f>
        <v xml:space="preserve">P-DEFAULT TRANSACTIONS                            </v>
      </c>
      <c r="D286" t="s">
        <v>1229</v>
      </c>
      <c r="E286" t="s">
        <v>327</v>
      </c>
      <c r="F286" s="1"/>
      <c r="G286">
        <v>0</v>
      </c>
      <c r="H286" s="2"/>
      <c r="I286" s="2"/>
      <c r="J286" s="2"/>
      <c r="K286" s="2"/>
      <c r="M286">
        <v>0</v>
      </c>
      <c r="N286">
        <v>0</v>
      </c>
      <c r="O286">
        <v>0</v>
      </c>
      <c r="P286">
        <v>0</v>
      </c>
      <c r="R286">
        <v>0</v>
      </c>
      <c r="S286">
        <v>33</v>
      </c>
      <c r="T286">
        <v>3321</v>
      </c>
      <c r="U286">
        <v>5620050</v>
      </c>
      <c r="V286" s="1">
        <v>0</v>
      </c>
      <c r="W286" s="1"/>
      <c r="X286" s="1"/>
      <c r="Y286" s="1"/>
      <c r="Z286" s="1"/>
      <c r="AA286">
        <v>0</v>
      </c>
      <c r="AB286">
        <v>0</v>
      </c>
      <c r="AC286">
        <v>0</v>
      </c>
      <c r="AD286">
        <v>0</v>
      </c>
      <c r="AE286">
        <v>0</v>
      </c>
      <c r="AF286">
        <v>0</v>
      </c>
      <c r="AG286">
        <v>0</v>
      </c>
      <c r="AH286">
        <v>0</v>
      </c>
    </row>
    <row r="287" spans="1:34" ht="57.6" x14ac:dyDescent="0.3">
      <c r="A287" t="s">
        <v>608</v>
      </c>
      <c r="B287" t="str">
        <f t="shared" si="4"/>
        <v>ZZZ</v>
      </c>
      <c r="C287" s="3" t="str">
        <f>VLOOKUP(B287,[2]Project!$A$2:$B$100,2,)</f>
        <v xml:space="preserve">P-DEFAULT TRANSACTIONS                            </v>
      </c>
      <c r="D287" t="s">
        <v>1230</v>
      </c>
      <c r="E287" t="s">
        <v>328</v>
      </c>
      <c r="F287" s="1"/>
      <c r="G287">
        <v>0</v>
      </c>
      <c r="H287" s="2"/>
      <c r="I287" s="2"/>
      <c r="J287" s="2"/>
      <c r="K287" s="2"/>
      <c r="M287">
        <v>0</v>
      </c>
      <c r="N287">
        <v>0</v>
      </c>
      <c r="O287">
        <v>0</v>
      </c>
      <c r="P287">
        <v>0</v>
      </c>
      <c r="R287">
        <v>0</v>
      </c>
      <c r="S287">
        <v>33</v>
      </c>
      <c r="T287">
        <v>3321</v>
      </c>
      <c r="U287">
        <v>5620060</v>
      </c>
      <c r="V287" s="1">
        <v>0</v>
      </c>
      <c r="W287" s="1"/>
      <c r="X287" s="1"/>
      <c r="Y287" s="1"/>
      <c r="Z287" s="1"/>
      <c r="AA287">
        <v>0</v>
      </c>
      <c r="AB287">
        <v>0</v>
      </c>
      <c r="AC287">
        <v>0</v>
      </c>
      <c r="AD287">
        <v>0</v>
      </c>
      <c r="AE287">
        <v>0</v>
      </c>
      <c r="AF287">
        <v>0</v>
      </c>
      <c r="AG287">
        <v>0</v>
      </c>
      <c r="AH287">
        <v>0</v>
      </c>
    </row>
    <row r="288" spans="1:34" ht="57.6" x14ac:dyDescent="0.3">
      <c r="A288" t="s">
        <v>608</v>
      </c>
      <c r="B288" t="str">
        <f t="shared" si="4"/>
        <v>ZZZ</v>
      </c>
      <c r="C288" s="3" t="str">
        <f>VLOOKUP(B288,[2]Project!$A$2:$B$100,2,)</f>
        <v xml:space="preserve">P-DEFAULT TRANSACTIONS                            </v>
      </c>
      <c r="D288" t="s">
        <v>1231</v>
      </c>
      <c r="E288" t="s">
        <v>329</v>
      </c>
      <c r="F288" s="1"/>
      <c r="G288">
        <v>0</v>
      </c>
      <c r="H288" s="2"/>
      <c r="I288" s="2"/>
      <c r="J288" s="2"/>
      <c r="K288" s="2"/>
      <c r="M288">
        <v>0</v>
      </c>
      <c r="N288">
        <v>0</v>
      </c>
      <c r="O288">
        <v>0</v>
      </c>
      <c r="P288">
        <v>0</v>
      </c>
      <c r="R288">
        <v>0</v>
      </c>
      <c r="S288">
        <v>33</v>
      </c>
      <c r="T288">
        <v>3321</v>
      </c>
      <c r="U288">
        <v>5640210</v>
      </c>
      <c r="V288" s="1">
        <v>0</v>
      </c>
      <c r="W288" s="1"/>
      <c r="X288" s="1"/>
      <c r="Y288" s="1"/>
      <c r="Z288" s="1"/>
      <c r="AA288">
        <v>0</v>
      </c>
      <c r="AB288">
        <v>0</v>
      </c>
      <c r="AC288">
        <v>0</v>
      </c>
      <c r="AD288">
        <v>0</v>
      </c>
      <c r="AE288">
        <v>0</v>
      </c>
      <c r="AF288">
        <v>0</v>
      </c>
      <c r="AG288">
        <v>0</v>
      </c>
      <c r="AH288">
        <v>0</v>
      </c>
    </row>
    <row r="289" spans="1:34" ht="57.6" x14ac:dyDescent="0.3">
      <c r="A289" t="s">
        <v>608</v>
      </c>
      <c r="B289" t="str">
        <f t="shared" si="4"/>
        <v>ZZZ</v>
      </c>
      <c r="C289" s="3" t="str">
        <f>VLOOKUP(B289,[2]Project!$A$2:$B$100,2,)</f>
        <v xml:space="preserve">P-DEFAULT TRANSACTIONS                            </v>
      </c>
      <c r="D289" t="s">
        <v>1232</v>
      </c>
      <c r="E289" t="s">
        <v>330</v>
      </c>
      <c r="F289" s="1"/>
      <c r="G289">
        <v>0</v>
      </c>
      <c r="H289" s="2"/>
      <c r="I289" s="2"/>
      <c r="J289" s="2"/>
      <c r="K289" s="2"/>
      <c r="M289">
        <v>0</v>
      </c>
      <c r="N289">
        <v>0</v>
      </c>
      <c r="O289">
        <v>0</v>
      </c>
      <c r="P289">
        <v>0</v>
      </c>
      <c r="R289">
        <v>0</v>
      </c>
      <c r="S289">
        <v>33</v>
      </c>
      <c r="T289">
        <v>3321</v>
      </c>
      <c r="U289">
        <v>5640220</v>
      </c>
      <c r="V289" s="1">
        <v>0</v>
      </c>
      <c r="W289" s="1"/>
      <c r="X289" s="1"/>
      <c r="Y289" s="1"/>
      <c r="Z289" s="1"/>
      <c r="AA289">
        <v>0</v>
      </c>
      <c r="AB289">
        <v>0</v>
      </c>
      <c r="AC289">
        <v>0</v>
      </c>
      <c r="AD289">
        <v>0</v>
      </c>
      <c r="AE289">
        <v>0</v>
      </c>
      <c r="AF289">
        <v>0</v>
      </c>
      <c r="AG289">
        <v>0</v>
      </c>
      <c r="AH289">
        <v>0</v>
      </c>
    </row>
    <row r="290" spans="1:34" ht="57.6" x14ac:dyDescent="0.3">
      <c r="A290" t="s">
        <v>608</v>
      </c>
      <c r="B290" t="str">
        <f t="shared" si="4"/>
        <v>ZZZ</v>
      </c>
      <c r="C290" s="3" t="str">
        <f>VLOOKUP(B290,[2]Project!$A$2:$B$100,2,)</f>
        <v xml:space="preserve">P-DEFAULT TRANSACTIONS                            </v>
      </c>
      <c r="D290" t="s">
        <v>1233</v>
      </c>
      <c r="E290" t="s">
        <v>331</v>
      </c>
      <c r="F290" s="1"/>
      <c r="G290">
        <v>0</v>
      </c>
      <c r="H290" s="2"/>
      <c r="I290" s="2"/>
      <c r="J290" s="2"/>
      <c r="K290" s="2"/>
      <c r="M290">
        <v>0</v>
      </c>
      <c r="N290">
        <v>0</v>
      </c>
      <c r="O290">
        <v>0</v>
      </c>
      <c r="P290">
        <v>0</v>
      </c>
      <c r="R290">
        <v>0</v>
      </c>
      <c r="S290">
        <v>33</v>
      </c>
      <c r="T290">
        <v>3321</v>
      </c>
      <c r="U290">
        <v>5640230</v>
      </c>
      <c r="V290" s="1">
        <v>0</v>
      </c>
      <c r="W290" s="1"/>
      <c r="X290" s="1"/>
      <c r="Y290" s="1"/>
      <c r="Z290" s="1"/>
      <c r="AA290">
        <v>0</v>
      </c>
      <c r="AB290">
        <v>0</v>
      </c>
      <c r="AC290">
        <v>0</v>
      </c>
      <c r="AD290">
        <v>0</v>
      </c>
      <c r="AE290">
        <v>0</v>
      </c>
      <c r="AF290">
        <v>0</v>
      </c>
      <c r="AG290">
        <v>0</v>
      </c>
      <c r="AH290">
        <v>0</v>
      </c>
    </row>
    <row r="291" spans="1:34" ht="57.6" x14ac:dyDescent="0.3">
      <c r="A291" t="s">
        <v>608</v>
      </c>
      <c r="B291" t="str">
        <f t="shared" si="4"/>
        <v>ZZZ</v>
      </c>
      <c r="C291" s="3" t="str">
        <f>VLOOKUP(B291,[2]Project!$A$2:$B$100,2,)</f>
        <v xml:space="preserve">P-DEFAULT TRANSACTIONS                            </v>
      </c>
      <c r="D291" t="s">
        <v>1234</v>
      </c>
      <c r="E291" t="s">
        <v>332</v>
      </c>
      <c r="F291" s="1"/>
      <c r="G291">
        <v>0</v>
      </c>
      <c r="H291" s="2"/>
      <c r="I291" s="2"/>
      <c r="J291" s="2"/>
      <c r="K291" s="2"/>
      <c r="M291">
        <v>0</v>
      </c>
      <c r="N291">
        <v>0</v>
      </c>
      <c r="O291">
        <v>0</v>
      </c>
      <c r="P291">
        <v>0</v>
      </c>
      <c r="R291">
        <v>0</v>
      </c>
      <c r="S291">
        <v>33</v>
      </c>
      <c r="T291">
        <v>3321</v>
      </c>
      <c r="U291">
        <v>5640240</v>
      </c>
      <c r="V291" s="1">
        <v>0</v>
      </c>
      <c r="W291" s="1"/>
      <c r="X291" s="1"/>
      <c r="Y291" s="1"/>
      <c r="Z291" s="1"/>
      <c r="AA291">
        <v>0</v>
      </c>
      <c r="AB291">
        <v>0</v>
      </c>
      <c r="AC291">
        <v>0</v>
      </c>
      <c r="AD291">
        <v>0</v>
      </c>
      <c r="AE291">
        <v>0</v>
      </c>
      <c r="AF291">
        <v>0</v>
      </c>
      <c r="AG291">
        <v>0</v>
      </c>
      <c r="AH291">
        <v>0</v>
      </c>
    </row>
    <row r="292" spans="1:34" ht="57.6" x14ac:dyDescent="0.3">
      <c r="A292" t="s">
        <v>608</v>
      </c>
      <c r="B292" t="str">
        <f t="shared" si="4"/>
        <v>ZZZ</v>
      </c>
      <c r="C292" s="3" t="str">
        <f>VLOOKUP(B292,[2]Project!$A$2:$B$100,2,)</f>
        <v xml:space="preserve">P-DEFAULT TRANSACTIONS                            </v>
      </c>
      <c r="D292" t="s">
        <v>1235</v>
      </c>
      <c r="E292" t="s">
        <v>333</v>
      </c>
      <c r="F292" s="1"/>
      <c r="G292">
        <v>0</v>
      </c>
      <c r="H292" s="2"/>
      <c r="I292" s="2"/>
      <c r="J292" s="2"/>
      <c r="K292" s="2"/>
      <c r="M292">
        <v>0</v>
      </c>
      <c r="N292">
        <v>0</v>
      </c>
      <c r="O292">
        <v>0</v>
      </c>
      <c r="P292">
        <v>0</v>
      </c>
      <c r="R292">
        <v>0</v>
      </c>
      <c r="S292">
        <v>33</v>
      </c>
      <c r="T292">
        <v>3321</v>
      </c>
      <c r="U292">
        <v>5640250</v>
      </c>
      <c r="V292" s="1">
        <v>0</v>
      </c>
      <c r="W292" s="1"/>
      <c r="X292" s="1"/>
      <c r="Y292" s="1"/>
      <c r="Z292" s="1"/>
      <c r="AA292">
        <v>0</v>
      </c>
      <c r="AB292">
        <v>0</v>
      </c>
      <c r="AC292">
        <v>0</v>
      </c>
      <c r="AD292">
        <v>0</v>
      </c>
      <c r="AE292">
        <v>0</v>
      </c>
      <c r="AF292">
        <v>0</v>
      </c>
      <c r="AG292">
        <v>0</v>
      </c>
      <c r="AH292">
        <v>0</v>
      </c>
    </row>
    <row r="293" spans="1:34" ht="57.6" x14ac:dyDescent="0.3">
      <c r="A293" t="s">
        <v>608</v>
      </c>
      <c r="B293" t="str">
        <f t="shared" si="4"/>
        <v>ZZZ</v>
      </c>
      <c r="C293" s="3" t="str">
        <f>VLOOKUP(B293,[2]Project!$A$2:$B$100,2,)</f>
        <v xml:space="preserve">P-DEFAULT TRANSACTIONS                            </v>
      </c>
      <c r="D293" t="s">
        <v>1236</v>
      </c>
      <c r="E293" t="s">
        <v>334</v>
      </c>
      <c r="F293" s="1"/>
      <c r="G293">
        <v>0</v>
      </c>
      <c r="H293" s="2"/>
      <c r="I293" s="2"/>
      <c r="J293" s="2"/>
      <c r="K293" s="2"/>
      <c r="M293">
        <v>0</v>
      </c>
      <c r="N293">
        <v>0</v>
      </c>
      <c r="O293">
        <v>0</v>
      </c>
      <c r="P293">
        <v>0</v>
      </c>
      <c r="R293">
        <v>0</v>
      </c>
      <c r="S293">
        <v>33</v>
      </c>
      <c r="T293">
        <v>3321</v>
      </c>
      <c r="U293">
        <v>5640260</v>
      </c>
      <c r="V293" s="1">
        <v>0</v>
      </c>
      <c r="W293" s="1"/>
      <c r="X293" s="1"/>
      <c r="Y293" s="1"/>
      <c r="Z293" s="1"/>
      <c r="AA293">
        <v>0</v>
      </c>
      <c r="AB293">
        <v>0</v>
      </c>
      <c r="AC293">
        <v>0</v>
      </c>
      <c r="AD293">
        <v>0</v>
      </c>
      <c r="AE293">
        <v>0</v>
      </c>
      <c r="AF293">
        <v>0</v>
      </c>
      <c r="AG293">
        <v>0</v>
      </c>
      <c r="AH293">
        <v>0</v>
      </c>
    </row>
    <row r="294" spans="1:34" ht="57.6" x14ac:dyDescent="0.3">
      <c r="A294" t="s">
        <v>608</v>
      </c>
      <c r="B294" t="str">
        <f t="shared" si="4"/>
        <v>ZZZ</v>
      </c>
      <c r="C294" s="3" t="str">
        <f>VLOOKUP(B294,[2]Project!$A$2:$B$100,2,)</f>
        <v xml:space="preserve">P-DEFAULT TRANSACTIONS                            </v>
      </c>
      <c r="D294" t="s">
        <v>1237</v>
      </c>
      <c r="E294" t="s">
        <v>335</v>
      </c>
      <c r="F294" s="1"/>
      <c r="G294">
        <v>0</v>
      </c>
      <c r="H294" s="2"/>
      <c r="I294" s="2"/>
      <c r="J294" s="2"/>
      <c r="K294" s="2"/>
      <c r="M294">
        <v>0</v>
      </c>
      <c r="N294">
        <v>0</v>
      </c>
      <c r="O294">
        <v>0</v>
      </c>
      <c r="P294">
        <v>0</v>
      </c>
      <c r="R294">
        <v>0</v>
      </c>
      <c r="S294">
        <v>33</v>
      </c>
      <c r="T294">
        <v>3321</v>
      </c>
      <c r="U294">
        <v>5640310</v>
      </c>
      <c r="V294" s="1">
        <v>0</v>
      </c>
      <c r="W294" s="1"/>
      <c r="X294" s="1"/>
      <c r="Y294" s="1"/>
      <c r="Z294" s="1"/>
      <c r="AA294">
        <v>0</v>
      </c>
      <c r="AB294">
        <v>0</v>
      </c>
      <c r="AC294">
        <v>0</v>
      </c>
      <c r="AD294">
        <v>0</v>
      </c>
      <c r="AE294">
        <v>0</v>
      </c>
      <c r="AF294">
        <v>0</v>
      </c>
      <c r="AG294">
        <v>0</v>
      </c>
      <c r="AH294">
        <v>0</v>
      </c>
    </row>
    <row r="295" spans="1:34" ht="57.6" x14ac:dyDescent="0.3">
      <c r="A295" t="s">
        <v>608</v>
      </c>
      <c r="B295" t="str">
        <f t="shared" si="4"/>
        <v>ZZZ</v>
      </c>
      <c r="C295" s="3" t="str">
        <f>VLOOKUP(B295,[2]Project!$A$2:$B$100,2,)</f>
        <v xml:space="preserve">P-DEFAULT TRANSACTIONS                            </v>
      </c>
      <c r="D295" t="s">
        <v>1238</v>
      </c>
      <c r="E295" t="s">
        <v>336</v>
      </c>
      <c r="F295" s="1"/>
      <c r="G295">
        <v>0</v>
      </c>
      <c r="H295" s="2"/>
      <c r="I295" s="2"/>
      <c r="J295" s="2"/>
      <c r="K295" s="2"/>
      <c r="M295">
        <v>0</v>
      </c>
      <c r="N295">
        <v>0</v>
      </c>
      <c r="O295">
        <v>0</v>
      </c>
      <c r="P295">
        <v>0</v>
      </c>
      <c r="R295">
        <v>0</v>
      </c>
      <c r="S295">
        <v>33</v>
      </c>
      <c r="T295">
        <v>3321</v>
      </c>
      <c r="U295">
        <v>5640320</v>
      </c>
      <c r="V295" s="1">
        <v>0</v>
      </c>
      <c r="W295" s="1"/>
      <c r="X295" s="1"/>
      <c r="Y295" s="1"/>
      <c r="Z295" s="1"/>
      <c r="AA295">
        <v>0</v>
      </c>
      <c r="AB295">
        <v>0</v>
      </c>
      <c r="AC295">
        <v>0</v>
      </c>
      <c r="AD295">
        <v>0</v>
      </c>
      <c r="AE295">
        <v>0</v>
      </c>
      <c r="AF295">
        <v>0</v>
      </c>
      <c r="AG295">
        <v>0</v>
      </c>
      <c r="AH295">
        <v>0</v>
      </c>
    </row>
    <row r="296" spans="1:34" ht="57.6" x14ac:dyDescent="0.3">
      <c r="A296" t="s">
        <v>608</v>
      </c>
      <c r="B296" t="str">
        <f t="shared" si="4"/>
        <v>ZZZ</v>
      </c>
      <c r="C296" s="3" t="str">
        <f>VLOOKUP(B296,[2]Project!$A$2:$B$100,2,)</f>
        <v xml:space="preserve">P-DEFAULT TRANSACTIONS                            </v>
      </c>
      <c r="D296" t="s">
        <v>1239</v>
      </c>
      <c r="E296" t="s">
        <v>337</v>
      </c>
      <c r="F296" s="1"/>
      <c r="G296">
        <v>0</v>
      </c>
      <c r="H296" s="2"/>
      <c r="I296" s="2"/>
      <c r="J296" s="2"/>
      <c r="K296" s="2"/>
      <c r="M296">
        <v>0</v>
      </c>
      <c r="N296">
        <v>0</v>
      </c>
      <c r="O296">
        <v>0</v>
      </c>
      <c r="P296">
        <v>0</v>
      </c>
      <c r="R296">
        <v>0</v>
      </c>
      <c r="S296">
        <v>33</v>
      </c>
      <c r="T296">
        <v>3321</v>
      </c>
      <c r="U296">
        <v>5640330</v>
      </c>
      <c r="V296" s="1">
        <v>0</v>
      </c>
      <c r="W296" s="1"/>
      <c r="X296" s="1"/>
      <c r="Y296" s="1"/>
      <c r="Z296" s="1"/>
      <c r="AA296">
        <v>0</v>
      </c>
      <c r="AB296">
        <v>0</v>
      </c>
      <c r="AC296">
        <v>0</v>
      </c>
      <c r="AD296">
        <v>0</v>
      </c>
      <c r="AE296">
        <v>0</v>
      </c>
      <c r="AF296">
        <v>0</v>
      </c>
      <c r="AG296">
        <v>0</v>
      </c>
      <c r="AH296">
        <v>0</v>
      </c>
    </row>
    <row r="297" spans="1:34" ht="57.6" x14ac:dyDescent="0.3">
      <c r="A297" t="s">
        <v>608</v>
      </c>
      <c r="B297" t="str">
        <f t="shared" si="4"/>
        <v>ZZZ</v>
      </c>
      <c r="C297" s="3" t="str">
        <f>VLOOKUP(B297,[2]Project!$A$2:$B$100,2,)</f>
        <v xml:space="preserve">P-DEFAULT TRANSACTIONS                            </v>
      </c>
      <c r="D297" t="s">
        <v>1240</v>
      </c>
      <c r="E297" t="s">
        <v>338</v>
      </c>
      <c r="F297" s="1"/>
      <c r="G297">
        <v>0</v>
      </c>
      <c r="H297" s="2"/>
      <c r="I297" s="2"/>
      <c r="J297" s="2"/>
      <c r="K297" s="2"/>
      <c r="M297">
        <v>0</v>
      </c>
      <c r="N297">
        <v>0</v>
      </c>
      <c r="O297">
        <v>0</v>
      </c>
      <c r="P297">
        <v>0</v>
      </c>
      <c r="R297">
        <v>0</v>
      </c>
      <c r="S297">
        <v>33</v>
      </c>
      <c r="T297">
        <v>3321</v>
      </c>
      <c r="U297">
        <v>5640610</v>
      </c>
      <c r="V297" s="1">
        <v>0</v>
      </c>
      <c r="W297" s="1"/>
      <c r="X297" s="1"/>
      <c r="Y297" s="1"/>
      <c r="Z297" s="1"/>
      <c r="AA297">
        <v>0</v>
      </c>
      <c r="AB297">
        <v>0</v>
      </c>
      <c r="AC297">
        <v>0</v>
      </c>
      <c r="AD297">
        <v>0</v>
      </c>
      <c r="AE297">
        <v>0</v>
      </c>
      <c r="AF297">
        <v>0</v>
      </c>
      <c r="AG297">
        <v>0</v>
      </c>
      <c r="AH297">
        <v>0</v>
      </c>
    </row>
    <row r="298" spans="1:34" ht="57.6" x14ac:dyDescent="0.3">
      <c r="A298" t="s">
        <v>608</v>
      </c>
      <c r="B298" t="str">
        <f t="shared" si="4"/>
        <v>ZZZ</v>
      </c>
      <c r="C298" s="3" t="str">
        <f>VLOOKUP(B298,[2]Project!$A$2:$B$100,2,)</f>
        <v xml:space="preserve">P-DEFAULT TRANSACTIONS                            </v>
      </c>
      <c r="D298" t="s">
        <v>1241</v>
      </c>
      <c r="E298" t="s">
        <v>339</v>
      </c>
      <c r="F298" s="1"/>
      <c r="G298">
        <v>0</v>
      </c>
      <c r="H298" s="2"/>
      <c r="I298" s="2"/>
      <c r="J298" s="2"/>
      <c r="K298" s="2"/>
      <c r="M298">
        <v>0</v>
      </c>
      <c r="N298">
        <v>0</v>
      </c>
      <c r="O298">
        <v>0</v>
      </c>
      <c r="P298">
        <v>0</v>
      </c>
      <c r="R298">
        <v>0</v>
      </c>
      <c r="S298">
        <v>33</v>
      </c>
      <c r="T298">
        <v>3321</v>
      </c>
      <c r="U298">
        <v>5640620</v>
      </c>
      <c r="V298" s="1">
        <v>0</v>
      </c>
      <c r="W298" s="1"/>
      <c r="X298" s="1"/>
      <c r="Y298" s="1"/>
      <c r="Z298" s="1"/>
      <c r="AA298">
        <v>0</v>
      </c>
      <c r="AB298">
        <v>0</v>
      </c>
      <c r="AC298">
        <v>0</v>
      </c>
      <c r="AD298">
        <v>0</v>
      </c>
      <c r="AE298">
        <v>0</v>
      </c>
      <c r="AF298">
        <v>0</v>
      </c>
      <c r="AG298">
        <v>0</v>
      </c>
      <c r="AH298">
        <v>0</v>
      </c>
    </row>
    <row r="299" spans="1:34" ht="57.6" x14ac:dyDescent="0.3">
      <c r="A299" t="s">
        <v>608</v>
      </c>
      <c r="B299" t="str">
        <f t="shared" si="4"/>
        <v>ZZZ</v>
      </c>
      <c r="C299" s="3" t="str">
        <f>VLOOKUP(B299,[2]Project!$A$2:$B$100,2,)</f>
        <v xml:space="preserve">P-DEFAULT TRANSACTIONS                            </v>
      </c>
      <c r="D299" t="s">
        <v>1242</v>
      </c>
      <c r="E299" t="s">
        <v>340</v>
      </c>
      <c r="F299" s="1"/>
      <c r="G299">
        <v>0</v>
      </c>
      <c r="H299" s="2"/>
      <c r="I299" s="2"/>
      <c r="J299" s="2"/>
      <c r="K299" s="2"/>
      <c r="M299">
        <v>0</v>
      </c>
      <c r="N299">
        <v>0</v>
      </c>
      <c r="O299">
        <v>0</v>
      </c>
      <c r="P299">
        <v>0</v>
      </c>
      <c r="R299">
        <v>0</v>
      </c>
      <c r="S299">
        <v>33</v>
      </c>
      <c r="T299">
        <v>3321</v>
      </c>
      <c r="U299">
        <v>5640630</v>
      </c>
      <c r="V299" s="1">
        <v>0</v>
      </c>
      <c r="W299" s="1"/>
      <c r="X299" s="1"/>
      <c r="Y299" s="1"/>
      <c r="Z299" s="1"/>
      <c r="AA299">
        <v>0</v>
      </c>
      <c r="AB299">
        <v>0</v>
      </c>
      <c r="AC299">
        <v>0</v>
      </c>
      <c r="AD299">
        <v>0</v>
      </c>
      <c r="AE299">
        <v>0</v>
      </c>
      <c r="AF299">
        <v>0</v>
      </c>
      <c r="AG299">
        <v>0</v>
      </c>
      <c r="AH299">
        <v>0</v>
      </c>
    </row>
    <row r="300" spans="1:34" ht="57.6" x14ac:dyDescent="0.3">
      <c r="A300" t="s">
        <v>608</v>
      </c>
      <c r="B300" t="str">
        <f t="shared" si="4"/>
        <v>ZZZ</v>
      </c>
      <c r="C300" s="3" t="str">
        <f>VLOOKUP(B300,[2]Project!$A$2:$B$100,2,)</f>
        <v xml:space="preserve">P-DEFAULT TRANSACTIONS                            </v>
      </c>
      <c r="D300" t="s">
        <v>1243</v>
      </c>
      <c r="E300" t="s">
        <v>341</v>
      </c>
      <c r="F300" s="1"/>
      <c r="G300">
        <v>0</v>
      </c>
      <c r="H300" s="2"/>
      <c r="I300" s="2"/>
      <c r="J300" s="2"/>
      <c r="K300" s="2"/>
      <c r="M300">
        <v>0</v>
      </c>
      <c r="N300">
        <v>0</v>
      </c>
      <c r="O300">
        <v>0</v>
      </c>
      <c r="P300">
        <v>0</v>
      </c>
      <c r="R300">
        <v>0</v>
      </c>
      <c r="S300">
        <v>33</v>
      </c>
      <c r="T300">
        <v>3321</v>
      </c>
      <c r="U300">
        <v>5640640</v>
      </c>
      <c r="V300" s="1">
        <v>0</v>
      </c>
      <c r="W300" s="1"/>
      <c r="X300" s="1"/>
      <c r="Y300" s="1"/>
      <c r="Z300" s="1"/>
      <c r="AA300">
        <v>0</v>
      </c>
      <c r="AB300">
        <v>0</v>
      </c>
      <c r="AC300">
        <v>0</v>
      </c>
      <c r="AD300">
        <v>0</v>
      </c>
      <c r="AE300">
        <v>0</v>
      </c>
      <c r="AF300">
        <v>0</v>
      </c>
      <c r="AG300">
        <v>0</v>
      </c>
      <c r="AH300">
        <v>0</v>
      </c>
    </row>
    <row r="301" spans="1:34" ht="57.6" x14ac:dyDescent="0.3">
      <c r="A301" t="s">
        <v>608</v>
      </c>
      <c r="B301" t="str">
        <f t="shared" si="4"/>
        <v>ZZZ</v>
      </c>
      <c r="C301" s="3" t="str">
        <f>VLOOKUP(B301,[2]Project!$A$2:$B$100,2,)</f>
        <v xml:space="preserve">P-DEFAULT TRANSACTIONS                            </v>
      </c>
      <c r="D301" t="s">
        <v>1244</v>
      </c>
      <c r="E301" t="s">
        <v>342</v>
      </c>
      <c r="F301" s="1"/>
      <c r="G301">
        <v>0</v>
      </c>
      <c r="H301" s="2"/>
      <c r="I301" s="2"/>
      <c r="J301" s="2"/>
      <c r="K301" s="2"/>
      <c r="M301">
        <v>0</v>
      </c>
      <c r="N301">
        <v>0</v>
      </c>
      <c r="O301">
        <v>0</v>
      </c>
      <c r="P301">
        <v>0</v>
      </c>
      <c r="R301">
        <v>0</v>
      </c>
      <c r="S301">
        <v>33</v>
      </c>
      <c r="T301">
        <v>3321</v>
      </c>
      <c r="U301">
        <v>5640650</v>
      </c>
      <c r="V301" s="1">
        <v>0</v>
      </c>
      <c r="W301" s="1"/>
      <c r="X301" s="1"/>
      <c r="Y301" s="1"/>
      <c r="Z301" s="1"/>
      <c r="AA301">
        <v>0</v>
      </c>
      <c r="AB301">
        <v>0</v>
      </c>
      <c r="AC301">
        <v>0</v>
      </c>
      <c r="AD301">
        <v>0</v>
      </c>
      <c r="AE301">
        <v>0</v>
      </c>
      <c r="AF301">
        <v>0</v>
      </c>
      <c r="AG301">
        <v>0</v>
      </c>
      <c r="AH301">
        <v>0</v>
      </c>
    </row>
    <row r="302" spans="1:34" ht="57.6" x14ac:dyDescent="0.3">
      <c r="A302" t="s">
        <v>608</v>
      </c>
      <c r="B302" t="str">
        <f t="shared" si="4"/>
        <v>ZZZ</v>
      </c>
      <c r="C302" s="3" t="str">
        <f>VLOOKUP(B302,[2]Project!$A$2:$B$100,2,)</f>
        <v xml:space="preserve">P-DEFAULT TRANSACTIONS                            </v>
      </c>
      <c r="D302" t="s">
        <v>1245</v>
      </c>
      <c r="E302" t="s">
        <v>343</v>
      </c>
      <c r="F302" s="1"/>
      <c r="G302">
        <v>0</v>
      </c>
      <c r="H302" s="2"/>
      <c r="I302" s="2"/>
      <c r="J302" s="2"/>
      <c r="K302" s="2"/>
      <c r="M302">
        <v>0</v>
      </c>
      <c r="N302">
        <v>0</v>
      </c>
      <c r="O302">
        <v>0</v>
      </c>
      <c r="P302">
        <v>0</v>
      </c>
      <c r="R302">
        <v>0</v>
      </c>
      <c r="S302">
        <v>33</v>
      </c>
      <c r="T302">
        <v>3321</v>
      </c>
      <c r="U302">
        <v>5640660</v>
      </c>
      <c r="V302" s="1">
        <v>0</v>
      </c>
      <c r="W302" s="1"/>
      <c r="X302" s="1"/>
      <c r="Y302" s="1"/>
      <c r="Z302" s="1"/>
      <c r="AA302">
        <v>0</v>
      </c>
      <c r="AB302">
        <v>0</v>
      </c>
      <c r="AC302">
        <v>0</v>
      </c>
      <c r="AD302">
        <v>0</v>
      </c>
      <c r="AE302">
        <v>0</v>
      </c>
      <c r="AF302">
        <v>0</v>
      </c>
      <c r="AG302">
        <v>0</v>
      </c>
      <c r="AH302">
        <v>0</v>
      </c>
    </row>
    <row r="303" spans="1:34" ht="57.6" x14ac:dyDescent="0.3">
      <c r="A303" t="s">
        <v>608</v>
      </c>
      <c r="B303" t="str">
        <f t="shared" si="4"/>
        <v>ZZZ</v>
      </c>
      <c r="C303" s="3" t="str">
        <f>VLOOKUP(B303,[2]Project!$A$2:$B$100,2,)</f>
        <v xml:space="preserve">P-DEFAULT TRANSACTIONS                            </v>
      </c>
      <c r="D303" t="s">
        <v>1246</v>
      </c>
      <c r="E303" t="s">
        <v>344</v>
      </c>
      <c r="F303" s="1"/>
      <c r="G303">
        <v>0</v>
      </c>
      <c r="H303" s="2"/>
      <c r="I303" s="2"/>
      <c r="J303" s="2"/>
      <c r="K303" s="2"/>
      <c r="M303">
        <v>0</v>
      </c>
      <c r="N303">
        <v>0</v>
      </c>
      <c r="O303">
        <v>0</v>
      </c>
      <c r="P303">
        <v>0</v>
      </c>
      <c r="R303">
        <v>0</v>
      </c>
      <c r="S303">
        <v>33</v>
      </c>
      <c r="T303">
        <v>3321</v>
      </c>
      <c r="U303">
        <v>5640710</v>
      </c>
      <c r="V303" s="1">
        <v>0</v>
      </c>
      <c r="W303" s="1"/>
      <c r="X303" s="1"/>
      <c r="Y303" s="1"/>
      <c r="Z303" s="1"/>
      <c r="AA303">
        <v>0</v>
      </c>
      <c r="AB303">
        <v>0</v>
      </c>
      <c r="AC303">
        <v>0</v>
      </c>
      <c r="AD303">
        <v>0</v>
      </c>
      <c r="AE303">
        <v>0</v>
      </c>
      <c r="AF303">
        <v>0</v>
      </c>
      <c r="AG303">
        <v>0</v>
      </c>
      <c r="AH303">
        <v>0</v>
      </c>
    </row>
    <row r="304" spans="1:34" ht="57.6" x14ac:dyDescent="0.3">
      <c r="A304" t="s">
        <v>608</v>
      </c>
      <c r="B304" t="str">
        <f t="shared" si="4"/>
        <v>ZZZ</v>
      </c>
      <c r="C304" s="3" t="str">
        <f>VLOOKUP(B304,[2]Project!$A$2:$B$100,2,)</f>
        <v xml:space="preserve">P-DEFAULT TRANSACTIONS                            </v>
      </c>
      <c r="D304" t="s">
        <v>1247</v>
      </c>
      <c r="E304" t="s">
        <v>345</v>
      </c>
      <c r="F304" s="1"/>
      <c r="G304">
        <v>0</v>
      </c>
      <c r="H304" s="2"/>
      <c r="I304" s="2"/>
      <c r="J304" s="2"/>
      <c r="K304" s="2"/>
      <c r="M304">
        <v>0</v>
      </c>
      <c r="N304">
        <v>0</v>
      </c>
      <c r="O304">
        <v>0</v>
      </c>
      <c r="P304">
        <v>0</v>
      </c>
      <c r="R304">
        <v>0</v>
      </c>
      <c r="S304">
        <v>33</v>
      </c>
      <c r="T304">
        <v>3321</v>
      </c>
      <c r="U304">
        <v>5640720</v>
      </c>
      <c r="V304" s="1">
        <v>0</v>
      </c>
      <c r="W304" s="1"/>
      <c r="X304" s="1"/>
      <c r="Y304" s="1"/>
      <c r="Z304" s="1"/>
      <c r="AA304">
        <v>0</v>
      </c>
      <c r="AB304">
        <v>0</v>
      </c>
      <c r="AC304">
        <v>0</v>
      </c>
      <c r="AD304">
        <v>0</v>
      </c>
      <c r="AE304">
        <v>0</v>
      </c>
      <c r="AF304">
        <v>0</v>
      </c>
      <c r="AG304">
        <v>0</v>
      </c>
      <c r="AH304">
        <v>0</v>
      </c>
    </row>
    <row r="305" spans="1:34" ht="57.6" x14ac:dyDescent="0.3">
      <c r="A305" t="s">
        <v>608</v>
      </c>
      <c r="B305" t="str">
        <f t="shared" si="4"/>
        <v>ZZZ</v>
      </c>
      <c r="C305" s="3" t="str">
        <f>VLOOKUP(B305,[2]Project!$A$2:$B$100,2,)</f>
        <v xml:space="preserve">P-DEFAULT TRANSACTIONS                            </v>
      </c>
      <c r="D305" t="s">
        <v>1248</v>
      </c>
      <c r="E305" t="s">
        <v>346</v>
      </c>
      <c r="F305" s="1"/>
      <c r="G305">
        <v>0</v>
      </c>
      <c r="H305" s="2"/>
      <c r="I305" s="2"/>
      <c r="J305" s="2"/>
      <c r="K305" s="2"/>
      <c r="M305">
        <v>0</v>
      </c>
      <c r="N305">
        <v>0</v>
      </c>
      <c r="O305">
        <v>0</v>
      </c>
      <c r="P305">
        <v>0</v>
      </c>
      <c r="R305">
        <v>0</v>
      </c>
      <c r="S305">
        <v>33</v>
      </c>
      <c r="T305">
        <v>3321</v>
      </c>
      <c r="U305">
        <v>5640730</v>
      </c>
      <c r="V305" s="1">
        <v>0</v>
      </c>
      <c r="W305" s="1"/>
      <c r="X305" s="1"/>
      <c r="Y305" s="1"/>
      <c r="Z305" s="1"/>
      <c r="AA305">
        <v>0</v>
      </c>
      <c r="AB305">
        <v>0</v>
      </c>
      <c r="AC305">
        <v>0</v>
      </c>
      <c r="AD305">
        <v>0</v>
      </c>
      <c r="AE305">
        <v>0</v>
      </c>
      <c r="AF305">
        <v>0</v>
      </c>
      <c r="AG305">
        <v>0</v>
      </c>
      <c r="AH305">
        <v>0</v>
      </c>
    </row>
    <row r="306" spans="1:34" ht="57.6" x14ac:dyDescent="0.3">
      <c r="A306" t="s">
        <v>608</v>
      </c>
      <c r="B306" t="str">
        <f t="shared" si="4"/>
        <v>ZZZ</v>
      </c>
      <c r="C306" s="3" t="str">
        <f>VLOOKUP(B306,[2]Project!$A$2:$B$100,2,)</f>
        <v xml:space="preserve">P-DEFAULT TRANSACTIONS                            </v>
      </c>
      <c r="D306" t="s">
        <v>1249</v>
      </c>
      <c r="E306" t="s">
        <v>347</v>
      </c>
      <c r="F306" s="1"/>
      <c r="G306">
        <v>0</v>
      </c>
      <c r="H306" s="2"/>
      <c r="I306" s="2"/>
      <c r="J306" s="2"/>
      <c r="K306" s="2"/>
      <c r="M306">
        <v>0</v>
      </c>
      <c r="N306">
        <v>0</v>
      </c>
      <c r="O306">
        <v>0</v>
      </c>
      <c r="P306">
        <v>0</v>
      </c>
      <c r="R306">
        <v>0</v>
      </c>
      <c r="S306">
        <v>33</v>
      </c>
      <c r="T306">
        <v>3321</v>
      </c>
      <c r="U306">
        <v>5640810</v>
      </c>
      <c r="V306" s="1">
        <v>0</v>
      </c>
      <c r="W306" s="1"/>
      <c r="X306" s="1"/>
      <c r="Y306" s="1"/>
      <c r="Z306" s="1"/>
      <c r="AA306">
        <v>0</v>
      </c>
      <c r="AB306">
        <v>0</v>
      </c>
      <c r="AC306">
        <v>0</v>
      </c>
      <c r="AD306">
        <v>0</v>
      </c>
      <c r="AE306">
        <v>0</v>
      </c>
      <c r="AF306">
        <v>0</v>
      </c>
      <c r="AG306">
        <v>0</v>
      </c>
      <c r="AH306">
        <v>0</v>
      </c>
    </row>
    <row r="307" spans="1:34" ht="57.6" x14ac:dyDescent="0.3">
      <c r="A307" t="s">
        <v>608</v>
      </c>
      <c r="B307" t="str">
        <f t="shared" si="4"/>
        <v>ZZZ</v>
      </c>
      <c r="C307" s="3" t="str">
        <f>VLOOKUP(B307,[2]Project!$A$2:$B$100,2,)</f>
        <v xml:space="preserve">P-DEFAULT TRANSACTIONS                            </v>
      </c>
      <c r="D307" t="s">
        <v>1250</v>
      </c>
      <c r="E307" t="s">
        <v>348</v>
      </c>
      <c r="F307" s="1"/>
      <c r="G307">
        <v>0</v>
      </c>
      <c r="H307" s="2"/>
      <c r="I307" s="2"/>
      <c r="J307" s="2"/>
      <c r="K307" s="2"/>
      <c r="M307">
        <v>0</v>
      </c>
      <c r="N307">
        <v>0</v>
      </c>
      <c r="O307">
        <v>0</v>
      </c>
      <c r="P307">
        <v>0</v>
      </c>
      <c r="R307">
        <v>0</v>
      </c>
      <c r="S307">
        <v>33</v>
      </c>
      <c r="T307">
        <v>3321</v>
      </c>
      <c r="U307">
        <v>5640820</v>
      </c>
      <c r="V307" s="1">
        <v>0</v>
      </c>
      <c r="W307" s="1"/>
      <c r="X307" s="1"/>
      <c r="Y307" s="1"/>
      <c r="Z307" s="1"/>
      <c r="AA307">
        <v>0</v>
      </c>
      <c r="AB307">
        <v>0</v>
      </c>
      <c r="AC307">
        <v>0</v>
      </c>
      <c r="AD307">
        <v>0</v>
      </c>
      <c r="AE307">
        <v>0</v>
      </c>
      <c r="AF307">
        <v>0</v>
      </c>
      <c r="AG307">
        <v>0</v>
      </c>
      <c r="AH307">
        <v>0</v>
      </c>
    </row>
    <row r="308" spans="1:34" ht="57.6" x14ac:dyDescent="0.3">
      <c r="A308" t="s">
        <v>608</v>
      </c>
      <c r="B308" t="str">
        <f t="shared" si="4"/>
        <v>ZZZ</v>
      </c>
      <c r="C308" s="3" t="str">
        <f>VLOOKUP(B308,[2]Project!$A$2:$B$100,2,)</f>
        <v xml:space="preserve">P-DEFAULT TRANSACTIONS                            </v>
      </c>
      <c r="D308" t="s">
        <v>1251</v>
      </c>
      <c r="E308" t="s">
        <v>349</v>
      </c>
      <c r="F308" s="1"/>
      <c r="G308">
        <v>0</v>
      </c>
      <c r="H308" s="2"/>
      <c r="I308" s="2"/>
      <c r="J308" s="2"/>
      <c r="K308" s="2"/>
      <c r="M308">
        <v>0</v>
      </c>
      <c r="N308">
        <v>0</v>
      </c>
      <c r="O308">
        <v>0</v>
      </c>
      <c r="P308">
        <v>0</v>
      </c>
      <c r="R308">
        <v>0</v>
      </c>
      <c r="S308">
        <v>33</v>
      </c>
      <c r="T308">
        <v>3321</v>
      </c>
      <c r="U308">
        <v>5640830</v>
      </c>
      <c r="V308" s="1">
        <v>0</v>
      </c>
      <c r="W308" s="1"/>
      <c r="X308" s="1"/>
      <c r="Y308" s="1"/>
      <c r="Z308" s="1"/>
      <c r="AA308">
        <v>0</v>
      </c>
      <c r="AB308">
        <v>0</v>
      </c>
      <c r="AC308">
        <v>0</v>
      </c>
      <c r="AD308">
        <v>0</v>
      </c>
      <c r="AE308">
        <v>0</v>
      </c>
      <c r="AF308">
        <v>0</v>
      </c>
      <c r="AG308">
        <v>0</v>
      </c>
      <c r="AH308">
        <v>0</v>
      </c>
    </row>
    <row r="309" spans="1:34" ht="57.6" x14ac:dyDescent="0.3">
      <c r="A309" t="s">
        <v>608</v>
      </c>
      <c r="B309" t="str">
        <f t="shared" si="4"/>
        <v>ZZZ</v>
      </c>
      <c r="C309" s="3" t="str">
        <f>VLOOKUP(B309,[2]Project!$A$2:$B$100,2,)</f>
        <v xml:space="preserve">P-DEFAULT TRANSACTIONS                            </v>
      </c>
      <c r="D309" t="s">
        <v>1252</v>
      </c>
      <c r="E309" t="s">
        <v>350</v>
      </c>
      <c r="F309" s="1"/>
      <c r="G309">
        <v>0</v>
      </c>
      <c r="H309" s="2"/>
      <c r="I309" s="2"/>
      <c r="J309" s="2"/>
      <c r="K309" s="2"/>
      <c r="M309">
        <v>0</v>
      </c>
      <c r="N309">
        <v>0</v>
      </c>
      <c r="O309">
        <v>0</v>
      </c>
      <c r="P309">
        <v>0</v>
      </c>
      <c r="R309">
        <v>0</v>
      </c>
      <c r="S309">
        <v>33</v>
      </c>
      <c r="T309">
        <v>3321</v>
      </c>
      <c r="U309">
        <v>5640840</v>
      </c>
      <c r="V309" s="1">
        <v>0</v>
      </c>
      <c r="W309" s="1"/>
      <c r="X309" s="1"/>
      <c r="Y309" s="1"/>
      <c r="Z309" s="1"/>
      <c r="AA309">
        <v>0</v>
      </c>
      <c r="AB309">
        <v>0</v>
      </c>
      <c r="AC309">
        <v>0</v>
      </c>
      <c r="AD309">
        <v>0</v>
      </c>
      <c r="AE309">
        <v>0</v>
      </c>
      <c r="AF309">
        <v>0</v>
      </c>
      <c r="AG309">
        <v>0</v>
      </c>
      <c r="AH309">
        <v>0</v>
      </c>
    </row>
    <row r="310" spans="1:34" ht="57.6" x14ac:dyDescent="0.3">
      <c r="A310" t="s">
        <v>608</v>
      </c>
      <c r="B310" t="str">
        <f t="shared" si="4"/>
        <v>ZZZ</v>
      </c>
      <c r="C310" s="3" t="str">
        <f>VLOOKUP(B310,[2]Project!$A$2:$B$100,2,)</f>
        <v xml:space="preserve">P-DEFAULT TRANSACTIONS                            </v>
      </c>
      <c r="D310" t="s">
        <v>1253</v>
      </c>
      <c r="E310" t="s">
        <v>351</v>
      </c>
      <c r="F310" s="1"/>
      <c r="G310">
        <v>0</v>
      </c>
      <c r="H310" s="2"/>
      <c r="I310" s="2"/>
      <c r="J310" s="2"/>
      <c r="K310" s="2"/>
      <c r="M310">
        <v>0</v>
      </c>
      <c r="N310">
        <v>0</v>
      </c>
      <c r="O310">
        <v>0</v>
      </c>
      <c r="P310">
        <v>0</v>
      </c>
      <c r="R310">
        <v>0</v>
      </c>
      <c r="S310">
        <v>33</v>
      </c>
      <c r="T310">
        <v>3321</v>
      </c>
      <c r="U310">
        <v>5640850</v>
      </c>
      <c r="V310" s="1">
        <v>0</v>
      </c>
      <c r="W310" s="1"/>
      <c r="X310" s="1"/>
      <c r="Y310" s="1"/>
      <c r="Z310" s="1"/>
      <c r="AA310">
        <v>0</v>
      </c>
      <c r="AB310">
        <v>0</v>
      </c>
      <c r="AC310">
        <v>0</v>
      </c>
      <c r="AD310">
        <v>0</v>
      </c>
      <c r="AE310">
        <v>0</v>
      </c>
      <c r="AF310">
        <v>0</v>
      </c>
      <c r="AG310">
        <v>0</v>
      </c>
      <c r="AH310">
        <v>0</v>
      </c>
    </row>
    <row r="311" spans="1:34" ht="57.6" x14ac:dyDescent="0.3">
      <c r="A311" t="s">
        <v>608</v>
      </c>
      <c r="B311" t="str">
        <f t="shared" si="4"/>
        <v>ZZZ</v>
      </c>
      <c r="C311" s="3" t="str">
        <f>VLOOKUP(B311,[2]Project!$A$2:$B$100,2,)</f>
        <v xml:space="preserve">P-DEFAULT TRANSACTIONS                            </v>
      </c>
      <c r="D311" t="s">
        <v>1254</v>
      </c>
      <c r="E311" t="s">
        <v>352</v>
      </c>
      <c r="F311" s="1"/>
      <c r="G311">
        <v>0</v>
      </c>
      <c r="H311" s="2"/>
      <c r="I311" s="2"/>
      <c r="J311" s="2"/>
      <c r="K311" s="2"/>
      <c r="M311">
        <v>0</v>
      </c>
      <c r="N311">
        <v>0</v>
      </c>
      <c r="O311">
        <v>0</v>
      </c>
      <c r="P311">
        <v>0</v>
      </c>
      <c r="R311">
        <v>0</v>
      </c>
      <c r="S311">
        <v>33</v>
      </c>
      <c r="T311">
        <v>3321</v>
      </c>
      <c r="U311">
        <v>5640860</v>
      </c>
      <c r="V311" s="1">
        <v>0</v>
      </c>
      <c r="W311" s="1"/>
      <c r="X311" s="1"/>
      <c r="Y311" s="1"/>
      <c r="Z311" s="1"/>
      <c r="AA311">
        <v>0</v>
      </c>
      <c r="AB311">
        <v>0</v>
      </c>
      <c r="AC311">
        <v>0</v>
      </c>
      <c r="AD311">
        <v>0</v>
      </c>
      <c r="AE311">
        <v>0</v>
      </c>
      <c r="AF311">
        <v>0</v>
      </c>
      <c r="AG311">
        <v>0</v>
      </c>
      <c r="AH311">
        <v>0</v>
      </c>
    </row>
    <row r="312" spans="1:34" ht="57.6" x14ac:dyDescent="0.3">
      <c r="A312" t="s">
        <v>608</v>
      </c>
      <c r="B312" t="str">
        <f t="shared" si="4"/>
        <v>ZZZ</v>
      </c>
      <c r="C312" s="3" t="str">
        <f>VLOOKUP(B312,[2]Project!$A$2:$B$100,2,)</f>
        <v xml:space="preserve">P-DEFAULT TRANSACTIONS                            </v>
      </c>
      <c r="D312" t="s">
        <v>1255</v>
      </c>
      <c r="E312" t="s">
        <v>353</v>
      </c>
      <c r="F312" s="1"/>
      <c r="G312">
        <v>0</v>
      </c>
      <c r="H312" s="2"/>
      <c r="I312" s="2"/>
      <c r="J312" s="2"/>
      <c r="K312" s="2"/>
      <c r="M312">
        <v>0</v>
      </c>
      <c r="N312">
        <v>0</v>
      </c>
      <c r="O312">
        <v>0</v>
      </c>
      <c r="P312">
        <v>0</v>
      </c>
      <c r="R312">
        <v>0</v>
      </c>
      <c r="S312">
        <v>33</v>
      </c>
      <c r="T312">
        <v>3321</v>
      </c>
      <c r="U312">
        <v>5640910</v>
      </c>
      <c r="V312" s="1">
        <v>0</v>
      </c>
      <c r="W312" s="1"/>
      <c r="X312" s="1"/>
      <c r="Y312" s="1"/>
      <c r="Z312" s="1"/>
      <c r="AA312">
        <v>0</v>
      </c>
      <c r="AB312">
        <v>0</v>
      </c>
      <c r="AC312">
        <v>0</v>
      </c>
      <c r="AD312">
        <v>0</v>
      </c>
      <c r="AE312">
        <v>0</v>
      </c>
      <c r="AF312">
        <v>0</v>
      </c>
      <c r="AG312">
        <v>0</v>
      </c>
      <c r="AH312">
        <v>0</v>
      </c>
    </row>
    <row r="313" spans="1:34" ht="57.6" x14ac:dyDescent="0.3">
      <c r="A313" t="s">
        <v>608</v>
      </c>
      <c r="B313" t="str">
        <f t="shared" si="4"/>
        <v>ZZZ</v>
      </c>
      <c r="C313" s="3" t="str">
        <f>VLOOKUP(B313,[2]Project!$A$2:$B$100,2,)</f>
        <v xml:space="preserve">P-DEFAULT TRANSACTIONS                            </v>
      </c>
      <c r="D313" t="s">
        <v>1256</v>
      </c>
      <c r="E313" t="s">
        <v>354</v>
      </c>
      <c r="F313" s="1"/>
      <c r="G313">
        <v>0</v>
      </c>
      <c r="H313" s="2"/>
      <c r="I313" s="2"/>
      <c r="J313" s="2"/>
      <c r="K313" s="2"/>
      <c r="M313">
        <v>0</v>
      </c>
      <c r="N313">
        <v>0</v>
      </c>
      <c r="O313">
        <v>0</v>
      </c>
      <c r="P313">
        <v>0</v>
      </c>
      <c r="R313">
        <v>0</v>
      </c>
      <c r="S313">
        <v>33</v>
      </c>
      <c r="T313">
        <v>3321</v>
      </c>
      <c r="U313">
        <v>5640920</v>
      </c>
      <c r="V313" s="1">
        <v>0</v>
      </c>
      <c r="W313" s="1"/>
      <c r="X313" s="1"/>
      <c r="Y313" s="1"/>
      <c r="Z313" s="1"/>
      <c r="AA313">
        <v>0</v>
      </c>
      <c r="AB313">
        <v>0</v>
      </c>
      <c r="AC313">
        <v>0</v>
      </c>
      <c r="AD313">
        <v>0</v>
      </c>
      <c r="AE313">
        <v>0</v>
      </c>
      <c r="AF313">
        <v>0</v>
      </c>
      <c r="AG313">
        <v>0</v>
      </c>
      <c r="AH313">
        <v>0</v>
      </c>
    </row>
    <row r="314" spans="1:34" ht="57.6" x14ac:dyDescent="0.3">
      <c r="A314" t="s">
        <v>608</v>
      </c>
      <c r="B314" t="str">
        <f t="shared" si="4"/>
        <v>ZZZ</v>
      </c>
      <c r="C314" s="3" t="str">
        <f>VLOOKUP(B314,[2]Project!$A$2:$B$100,2,)</f>
        <v xml:space="preserve">P-DEFAULT TRANSACTIONS                            </v>
      </c>
      <c r="D314" t="s">
        <v>1257</v>
      </c>
      <c r="E314" t="s">
        <v>355</v>
      </c>
      <c r="F314" s="1"/>
      <c r="G314">
        <v>0</v>
      </c>
      <c r="H314" s="2"/>
      <c r="I314" s="2"/>
      <c r="J314" s="2"/>
      <c r="K314" s="2"/>
      <c r="M314">
        <v>0</v>
      </c>
      <c r="N314">
        <v>0</v>
      </c>
      <c r="O314">
        <v>0</v>
      </c>
      <c r="P314">
        <v>0</v>
      </c>
      <c r="R314">
        <v>0</v>
      </c>
      <c r="S314">
        <v>33</v>
      </c>
      <c r="T314">
        <v>3321</v>
      </c>
      <c r="U314">
        <v>5640930</v>
      </c>
      <c r="V314" s="1">
        <v>0</v>
      </c>
      <c r="W314" s="1"/>
      <c r="X314" s="1"/>
      <c r="Y314" s="1"/>
      <c r="Z314" s="1"/>
      <c r="AA314">
        <v>0</v>
      </c>
      <c r="AB314">
        <v>0</v>
      </c>
      <c r="AC314">
        <v>0</v>
      </c>
      <c r="AD314">
        <v>0</v>
      </c>
      <c r="AE314">
        <v>0</v>
      </c>
      <c r="AF314">
        <v>0</v>
      </c>
      <c r="AG314">
        <v>0</v>
      </c>
      <c r="AH314">
        <v>0</v>
      </c>
    </row>
    <row r="315" spans="1:34" ht="57.6" x14ac:dyDescent="0.3">
      <c r="A315" t="s">
        <v>608</v>
      </c>
      <c r="B315" t="str">
        <f t="shared" si="4"/>
        <v>ZZZ</v>
      </c>
      <c r="C315" s="3" t="str">
        <f>VLOOKUP(B315,[2]Project!$A$2:$B$100,2,)</f>
        <v xml:space="preserve">P-DEFAULT TRANSACTIONS                            </v>
      </c>
      <c r="D315" t="s">
        <v>1258</v>
      </c>
      <c r="E315" t="s">
        <v>356</v>
      </c>
      <c r="F315" s="1"/>
      <c r="G315">
        <v>0</v>
      </c>
      <c r="H315" s="2"/>
      <c r="I315" s="2"/>
      <c r="J315" s="2"/>
      <c r="K315" s="2"/>
      <c r="M315">
        <v>0</v>
      </c>
      <c r="N315">
        <v>0</v>
      </c>
      <c r="O315">
        <v>0</v>
      </c>
      <c r="P315">
        <v>0</v>
      </c>
      <c r="R315">
        <v>0</v>
      </c>
      <c r="S315">
        <v>33</v>
      </c>
      <c r="T315">
        <v>3321</v>
      </c>
      <c r="U315">
        <v>5641010</v>
      </c>
      <c r="V315" s="1">
        <v>0</v>
      </c>
      <c r="W315" s="1"/>
      <c r="X315" s="1"/>
      <c r="Y315" s="1"/>
      <c r="Z315" s="1"/>
      <c r="AA315">
        <v>0</v>
      </c>
      <c r="AB315">
        <v>0</v>
      </c>
      <c r="AC315">
        <v>0</v>
      </c>
      <c r="AD315">
        <v>0</v>
      </c>
      <c r="AE315">
        <v>0</v>
      </c>
      <c r="AF315">
        <v>0</v>
      </c>
      <c r="AG315">
        <v>0</v>
      </c>
      <c r="AH315">
        <v>0</v>
      </c>
    </row>
    <row r="316" spans="1:34" ht="57.6" x14ac:dyDescent="0.3">
      <c r="A316" t="s">
        <v>608</v>
      </c>
      <c r="B316" t="str">
        <f t="shared" si="4"/>
        <v>ZZZ</v>
      </c>
      <c r="C316" s="3" t="str">
        <f>VLOOKUP(B316,[2]Project!$A$2:$B$100,2,)</f>
        <v xml:space="preserve">P-DEFAULT TRANSACTIONS                            </v>
      </c>
      <c r="D316" t="s">
        <v>1259</v>
      </c>
      <c r="E316" t="s">
        <v>357</v>
      </c>
      <c r="F316" s="1"/>
      <c r="G316">
        <v>0</v>
      </c>
      <c r="H316" s="2"/>
      <c r="I316" s="2"/>
      <c r="J316" s="2"/>
      <c r="K316" s="2"/>
      <c r="M316">
        <v>0</v>
      </c>
      <c r="N316">
        <v>0</v>
      </c>
      <c r="O316">
        <v>0</v>
      </c>
      <c r="P316">
        <v>0</v>
      </c>
      <c r="R316">
        <v>0</v>
      </c>
      <c r="S316">
        <v>33</v>
      </c>
      <c r="T316">
        <v>3321</v>
      </c>
      <c r="U316">
        <v>5641020</v>
      </c>
      <c r="V316" s="1">
        <v>0</v>
      </c>
      <c r="W316" s="1"/>
      <c r="X316" s="1"/>
      <c r="Y316" s="1"/>
      <c r="Z316" s="1"/>
      <c r="AA316">
        <v>0</v>
      </c>
      <c r="AB316">
        <v>0</v>
      </c>
      <c r="AC316">
        <v>0</v>
      </c>
      <c r="AD316">
        <v>0</v>
      </c>
      <c r="AE316">
        <v>0</v>
      </c>
      <c r="AF316">
        <v>0</v>
      </c>
      <c r="AG316">
        <v>0</v>
      </c>
      <c r="AH316">
        <v>0</v>
      </c>
    </row>
    <row r="317" spans="1:34" ht="57.6" x14ac:dyDescent="0.3">
      <c r="A317" t="s">
        <v>608</v>
      </c>
      <c r="B317" t="str">
        <f t="shared" si="4"/>
        <v>ZZZ</v>
      </c>
      <c r="C317" s="3" t="str">
        <f>VLOOKUP(B317,[2]Project!$A$2:$B$100,2,)</f>
        <v xml:space="preserve">P-DEFAULT TRANSACTIONS                            </v>
      </c>
      <c r="D317" t="s">
        <v>1260</v>
      </c>
      <c r="E317" t="s">
        <v>358</v>
      </c>
      <c r="F317" s="1"/>
      <c r="G317">
        <v>0</v>
      </c>
      <c r="H317" s="2"/>
      <c r="I317" s="2"/>
      <c r="J317" s="2"/>
      <c r="K317" s="2"/>
      <c r="M317">
        <v>0</v>
      </c>
      <c r="N317">
        <v>0</v>
      </c>
      <c r="O317">
        <v>0</v>
      </c>
      <c r="P317">
        <v>0</v>
      </c>
      <c r="R317">
        <v>0</v>
      </c>
      <c r="S317">
        <v>33</v>
      </c>
      <c r="T317">
        <v>3321</v>
      </c>
      <c r="U317">
        <v>5641030</v>
      </c>
      <c r="V317" s="1">
        <v>0</v>
      </c>
      <c r="W317" s="1"/>
      <c r="X317" s="1"/>
      <c r="Y317" s="1"/>
      <c r="Z317" s="1"/>
      <c r="AA317">
        <v>0</v>
      </c>
      <c r="AB317">
        <v>0</v>
      </c>
      <c r="AC317">
        <v>0</v>
      </c>
      <c r="AD317">
        <v>0</v>
      </c>
      <c r="AE317">
        <v>0</v>
      </c>
      <c r="AF317">
        <v>0</v>
      </c>
      <c r="AG317">
        <v>0</v>
      </c>
      <c r="AH317">
        <v>0</v>
      </c>
    </row>
    <row r="318" spans="1:34" ht="57.6" x14ac:dyDescent="0.3">
      <c r="A318" t="s">
        <v>608</v>
      </c>
      <c r="B318" t="str">
        <f t="shared" si="4"/>
        <v>ZZZ</v>
      </c>
      <c r="C318" s="3" t="str">
        <f>VLOOKUP(B318,[2]Project!$A$2:$B$100,2,)</f>
        <v xml:space="preserve">P-DEFAULT TRANSACTIONS                            </v>
      </c>
      <c r="D318" t="s">
        <v>1261</v>
      </c>
      <c r="E318" t="s">
        <v>359</v>
      </c>
      <c r="F318" s="1"/>
      <c r="G318">
        <v>0</v>
      </c>
      <c r="H318" s="2"/>
      <c r="I318" s="2"/>
      <c r="J318" s="2"/>
      <c r="K318" s="2"/>
      <c r="M318">
        <v>0</v>
      </c>
      <c r="N318">
        <v>0</v>
      </c>
      <c r="O318">
        <v>0</v>
      </c>
      <c r="P318">
        <v>0</v>
      </c>
      <c r="R318">
        <v>0</v>
      </c>
      <c r="S318">
        <v>33</v>
      </c>
      <c r="T318">
        <v>3321</v>
      </c>
      <c r="U318">
        <v>5641040</v>
      </c>
      <c r="V318" s="1">
        <v>0</v>
      </c>
      <c r="W318" s="1"/>
      <c r="X318" s="1"/>
      <c r="Y318" s="1"/>
      <c r="Z318" s="1"/>
      <c r="AA318">
        <v>0</v>
      </c>
      <c r="AB318">
        <v>0</v>
      </c>
      <c r="AC318">
        <v>0</v>
      </c>
      <c r="AD318">
        <v>0</v>
      </c>
      <c r="AE318">
        <v>0</v>
      </c>
      <c r="AF318">
        <v>0</v>
      </c>
      <c r="AG318">
        <v>0</v>
      </c>
      <c r="AH318">
        <v>0</v>
      </c>
    </row>
    <row r="319" spans="1:34" ht="57.6" x14ac:dyDescent="0.3">
      <c r="A319" t="s">
        <v>608</v>
      </c>
      <c r="B319" t="str">
        <f t="shared" si="4"/>
        <v>ZZZ</v>
      </c>
      <c r="C319" s="3" t="str">
        <f>VLOOKUP(B319,[2]Project!$A$2:$B$100,2,)</f>
        <v xml:space="preserve">P-DEFAULT TRANSACTIONS                            </v>
      </c>
      <c r="D319" t="s">
        <v>1262</v>
      </c>
      <c r="E319" t="s">
        <v>360</v>
      </c>
      <c r="F319" s="1"/>
      <c r="G319">
        <v>0</v>
      </c>
      <c r="H319" s="2"/>
      <c r="I319" s="2"/>
      <c r="J319" s="2"/>
      <c r="K319" s="2"/>
      <c r="M319">
        <v>0</v>
      </c>
      <c r="N319">
        <v>0</v>
      </c>
      <c r="O319">
        <v>0</v>
      </c>
      <c r="P319">
        <v>0</v>
      </c>
      <c r="R319">
        <v>0</v>
      </c>
      <c r="S319">
        <v>33</v>
      </c>
      <c r="T319">
        <v>3321</v>
      </c>
      <c r="U319">
        <v>5641050</v>
      </c>
      <c r="V319" s="1">
        <v>0</v>
      </c>
      <c r="W319" s="1"/>
      <c r="X319" s="1"/>
      <c r="Y319" s="1"/>
      <c r="Z319" s="1"/>
      <c r="AA319">
        <v>0</v>
      </c>
      <c r="AB319">
        <v>0</v>
      </c>
      <c r="AC319">
        <v>0</v>
      </c>
      <c r="AD319">
        <v>0</v>
      </c>
      <c r="AE319">
        <v>0</v>
      </c>
      <c r="AF319">
        <v>0</v>
      </c>
      <c r="AG319">
        <v>0</v>
      </c>
      <c r="AH319">
        <v>0</v>
      </c>
    </row>
    <row r="320" spans="1:34" ht="57.6" x14ac:dyDescent="0.3">
      <c r="A320" t="s">
        <v>608</v>
      </c>
      <c r="B320" t="str">
        <f t="shared" si="4"/>
        <v>ZZZ</v>
      </c>
      <c r="C320" s="3" t="str">
        <f>VLOOKUP(B320,[2]Project!$A$2:$B$100,2,)</f>
        <v xml:space="preserve">P-DEFAULT TRANSACTIONS                            </v>
      </c>
      <c r="D320" t="s">
        <v>1263</v>
      </c>
      <c r="E320" t="s">
        <v>361</v>
      </c>
      <c r="F320" s="1"/>
      <c r="G320">
        <v>0</v>
      </c>
      <c r="H320" s="2"/>
      <c r="I320" s="2"/>
      <c r="J320" s="2"/>
      <c r="K320" s="2"/>
      <c r="M320">
        <v>0</v>
      </c>
      <c r="N320">
        <v>0</v>
      </c>
      <c r="O320">
        <v>0</v>
      </c>
      <c r="P320">
        <v>0</v>
      </c>
      <c r="R320">
        <v>0</v>
      </c>
      <c r="S320">
        <v>33</v>
      </c>
      <c r="T320">
        <v>3321</v>
      </c>
      <c r="U320">
        <v>5641060</v>
      </c>
      <c r="V320" s="1">
        <v>0</v>
      </c>
      <c r="W320" s="1"/>
      <c r="X320" s="1"/>
      <c r="Y320" s="1"/>
      <c r="Z320" s="1"/>
      <c r="AA320">
        <v>0</v>
      </c>
      <c r="AB320">
        <v>0</v>
      </c>
      <c r="AC320">
        <v>0</v>
      </c>
      <c r="AD320">
        <v>0</v>
      </c>
      <c r="AE320">
        <v>0</v>
      </c>
      <c r="AF320">
        <v>0</v>
      </c>
      <c r="AG320">
        <v>0</v>
      </c>
      <c r="AH320">
        <v>0</v>
      </c>
    </row>
    <row r="321" spans="1:34" ht="57.6" x14ac:dyDescent="0.3">
      <c r="A321" t="s">
        <v>608</v>
      </c>
      <c r="B321" t="str">
        <f t="shared" si="4"/>
        <v>ZZZ</v>
      </c>
      <c r="C321" s="3" t="str">
        <f>VLOOKUP(B321,[2]Project!$A$2:$B$100,2,)</f>
        <v xml:space="preserve">P-DEFAULT TRANSACTIONS                            </v>
      </c>
      <c r="D321" t="s">
        <v>1264</v>
      </c>
      <c r="E321" t="s">
        <v>362</v>
      </c>
      <c r="F321" s="1"/>
      <c r="G321">
        <v>0</v>
      </c>
      <c r="H321" s="2"/>
      <c r="I321" s="2"/>
      <c r="J321" s="2"/>
      <c r="K321" s="2"/>
      <c r="M321">
        <v>0</v>
      </c>
      <c r="N321">
        <v>0</v>
      </c>
      <c r="O321">
        <v>0</v>
      </c>
      <c r="P321">
        <v>0</v>
      </c>
      <c r="R321">
        <v>0</v>
      </c>
      <c r="S321">
        <v>33</v>
      </c>
      <c r="T321">
        <v>3321</v>
      </c>
      <c r="U321">
        <v>5641110</v>
      </c>
      <c r="V321" s="1">
        <v>0</v>
      </c>
      <c r="W321" s="1"/>
      <c r="X321" s="1"/>
      <c r="Y321" s="1"/>
      <c r="Z321" s="1"/>
      <c r="AA321">
        <v>0</v>
      </c>
      <c r="AB321">
        <v>0</v>
      </c>
      <c r="AC321">
        <v>0</v>
      </c>
      <c r="AD321">
        <v>0</v>
      </c>
      <c r="AE321">
        <v>0</v>
      </c>
      <c r="AF321">
        <v>0</v>
      </c>
      <c r="AG321">
        <v>0</v>
      </c>
      <c r="AH321">
        <v>0</v>
      </c>
    </row>
    <row r="322" spans="1:34" ht="57.6" x14ac:dyDescent="0.3">
      <c r="A322" t="s">
        <v>608</v>
      </c>
      <c r="B322" t="str">
        <f t="shared" ref="B322:B385" si="5">MID(D322,14,3)</f>
        <v>ZZZ</v>
      </c>
      <c r="C322" s="3" t="str">
        <f>VLOOKUP(B322,[2]Project!$A$2:$B$100,2,)</f>
        <v xml:space="preserve">P-DEFAULT TRANSACTIONS                            </v>
      </c>
      <c r="D322" t="s">
        <v>1265</v>
      </c>
      <c r="E322" t="s">
        <v>363</v>
      </c>
      <c r="F322" s="1"/>
      <c r="G322">
        <v>0</v>
      </c>
      <c r="H322" s="2"/>
      <c r="I322" s="2"/>
      <c r="J322" s="2"/>
      <c r="K322" s="2"/>
      <c r="M322">
        <v>0</v>
      </c>
      <c r="N322">
        <v>0</v>
      </c>
      <c r="O322">
        <v>0</v>
      </c>
      <c r="P322">
        <v>0</v>
      </c>
      <c r="R322">
        <v>0</v>
      </c>
      <c r="S322">
        <v>33</v>
      </c>
      <c r="T322">
        <v>3321</v>
      </c>
      <c r="U322">
        <v>5641120</v>
      </c>
      <c r="V322" s="1">
        <v>0</v>
      </c>
      <c r="W322" s="1"/>
      <c r="X322" s="1"/>
      <c r="Y322" s="1"/>
      <c r="Z322" s="1"/>
      <c r="AA322">
        <v>0</v>
      </c>
      <c r="AB322">
        <v>0</v>
      </c>
      <c r="AC322">
        <v>0</v>
      </c>
      <c r="AD322">
        <v>0</v>
      </c>
      <c r="AE322">
        <v>0</v>
      </c>
      <c r="AF322">
        <v>0</v>
      </c>
      <c r="AG322">
        <v>0</v>
      </c>
      <c r="AH322">
        <v>0</v>
      </c>
    </row>
    <row r="323" spans="1:34" ht="57.6" x14ac:dyDescent="0.3">
      <c r="A323" t="s">
        <v>608</v>
      </c>
      <c r="B323" t="str">
        <f t="shared" si="5"/>
        <v>ZZZ</v>
      </c>
      <c r="C323" s="3" t="str">
        <f>VLOOKUP(B323,[2]Project!$A$2:$B$100,2,)</f>
        <v xml:space="preserve">P-DEFAULT TRANSACTIONS                            </v>
      </c>
      <c r="D323" t="s">
        <v>1266</v>
      </c>
      <c r="E323" t="s">
        <v>364</v>
      </c>
      <c r="F323" s="1"/>
      <c r="G323">
        <v>0</v>
      </c>
      <c r="H323" s="2"/>
      <c r="I323" s="2"/>
      <c r="J323" s="2"/>
      <c r="K323" s="2"/>
      <c r="M323">
        <v>0</v>
      </c>
      <c r="N323">
        <v>0</v>
      </c>
      <c r="O323">
        <v>0</v>
      </c>
      <c r="P323">
        <v>0</v>
      </c>
      <c r="R323">
        <v>0</v>
      </c>
      <c r="S323">
        <v>33</v>
      </c>
      <c r="T323">
        <v>3321</v>
      </c>
      <c r="U323">
        <v>5641130</v>
      </c>
      <c r="V323" s="1">
        <v>0</v>
      </c>
      <c r="W323" s="1"/>
      <c r="X323" s="1"/>
      <c r="Y323" s="1"/>
      <c r="Z323" s="1"/>
      <c r="AA323">
        <v>0</v>
      </c>
      <c r="AB323">
        <v>0</v>
      </c>
      <c r="AC323">
        <v>0</v>
      </c>
      <c r="AD323">
        <v>0</v>
      </c>
      <c r="AE323">
        <v>0</v>
      </c>
      <c r="AF323">
        <v>0</v>
      </c>
      <c r="AG323">
        <v>0</v>
      </c>
      <c r="AH323">
        <v>0</v>
      </c>
    </row>
    <row r="324" spans="1:34" ht="57.6" x14ac:dyDescent="0.3">
      <c r="A324" t="s">
        <v>608</v>
      </c>
      <c r="B324" t="str">
        <f t="shared" si="5"/>
        <v>ZZZ</v>
      </c>
      <c r="C324" s="3" t="str">
        <f>VLOOKUP(B324,[2]Project!$A$2:$B$100,2,)</f>
        <v xml:space="preserve">P-DEFAULT TRANSACTIONS                            </v>
      </c>
      <c r="D324" t="s">
        <v>1267</v>
      </c>
      <c r="E324" t="s">
        <v>365</v>
      </c>
      <c r="F324" s="1"/>
      <c r="G324">
        <v>0</v>
      </c>
      <c r="H324" s="2"/>
      <c r="I324" s="2"/>
      <c r="J324" s="2"/>
      <c r="K324" s="2"/>
      <c r="M324">
        <v>0</v>
      </c>
      <c r="N324">
        <v>0</v>
      </c>
      <c r="O324">
        <v>0</v>
      </c>
      <c r="P324">
        <v>0</v>
      </c>
      <c r="R324">
        <v>0</v>
      </c>
      <c r="S324">
        <v>33</v>
      </c>
      <c r="T324">
        <v>3321</v>
      </c>
      <c r="U324">
        <v>5650310</v>
      </c>
      <c r="V324" s="1">
        <v>0</v>
      </c>
      <c r="W324" s="1"/>
      <c r="X324" s="1"/>
      <c r="Y324" s="1"/>
      <c r="Z324" s="1"/>
      <c r="AA324">
        <v>0</v>
      </c>
      <c r="AB324">
        <v>0</v>
      </c>
      <c r="AC324">
        <v>0</v>
      </c>
      <c r="AD324">
        <v>0</v>
      </c>
      <c r="AE324">
        <v>0</v>
      </c>
      <c r="AF324">
        <v>0</v>
      </c>
      <c r="AG324">
        <v>0</v>
      </c>
      <c r="AH324">
        <v>0</v>
      </c>
    </row>
    <row r="325" spans="1:34" ht="57.6" x14ac:dyDescent="0.3">
      <c r="A325" t="s">
        <v>608</v>
      </c>
      <c r="B325" t="str">
        <f t="shared" si="5"/>
        <v>ZZZ</v>
      </c>
      <c r="C325" s="3" t="str">
        <f>VLOOKUP(B325,[2]Project!$A$2:$B$100,2,)</f>
        <v xml:space="preserve">P-DEFAULT TRANSACTIONS                            </v>
      </c>
      <c r="D325" t="s">
        <v>1268</v>
      </c>
      <c r="E325" t="s">
        <v>366</v>
      </c>
      <c r="F325" s="1"/>
      <c r="G325">
        <v>0</v>
      </c>
      <c r="H325" s="2"/>
      <c r="I325" s="2"/>
      <c r="J325" s="2"/>
      <c r="K325" s="2"/>
      <c r="M325">
        <v>0</v>
      </c>
      <c r="N325">
        <v>0</v>
      </c>
      <c r="O325">
        <v>0</v>
      </c>
      <c r="P325">
        <v>0</v>
      </c>
      <c r="R325">
        <v>0</v>
      </c>
      <c r="S325">
        <v>33</v>
      </c>
      <c r="T325">
        <v>3321</v>
      </c>
      <c r="U325">
        <v>5650320</v>
      </c>
      <c r="V325" s="1">
        <v>0</v>
      </c>
      <c r="W325" s="1"/>
      <c r="X325" s="1"/>
      <c r="Y325" s="1"/>
      <c r="Z325" s="1"/>
      <c r="AA325">
        <v>0</v>
      </c>
      <c r="AB325">
        <v>0</v>
      </c>
      <c r="AC325">
        <v>0</v>
      </c>
      <c r="AD325">
        <v>0</v>
      </c>
      <c r="AE325">
        <v>0</v>
      </c>
      <c r="AF325">
        <v>0</v>
      </c>
      <c r="AG325">
        <v>0</v>
      </c>
      <c r="AH325">
        <v>0</v>
      </c>
    </row>
    <row r="326" spans="1:34" ht="57.6" x14ac:dyDescent="0.3">
      <c r="A326" t="s">
        <v>608</v>
      </c>
      <c r="B326" t="str">
        <f t="shared" si="5"/>
        <v>ZZZ</v>
      </c>
      <c r="C326" s="3" t="str">
        <f>VLOOKUP(B326,[2]Project!$A$2:$B$100,2,)</f>
        <v xml:space="preserve">P-DEFAULT TRANSACTIONS                            </v>
      </c>
      <c r="D326" t="s">
        <v>1269</v>
      </c>
      <c r="E326" t="s">
        <v>367</v>
      </c>
      <c r="F326" s="1"/>
      <c r="G326">
        <v>0</v>
      </c>
      <c r="H326" s="2"/>
      <c r="I326" s="2"/>
      <c r="J326" s="2"/>
      <c r="K326" s="2"/>
      <c r="M326">
        <v>0</v>
      </c>
      <c r="N326">
        <v>0</v>
      </c>
      <c r="O326">
        <v>0</v>
      </c>
      <c r="P326">
        <v>0</v>
      </c>
      <c r="R326">
        <v>0</v>
      </c>
      <c r="S326">
        <v>33</v>
      </c>
      <c r="T326">
        <v>3321</v>
      </c>
      <c r="U326">
        <v>5650330</v>
      </c>
      <c r="V326" s="1">
        <v>0</v>
      </c>
      <c r="W326" s="1"/>
      <c r="X326" s="1"/>
      <c r="Y326" s="1"/>
      <c r="Z326" s="1"/>
      <c r="AA326">
        <v>0</v>
      </c>
      <c r="AB326">
        <v>0</v>
      </c>
      <c r="AC326">
        <v>0</v>
      </c>
      <c r="AD326">
        <v>0</v>
      </c>
      <c r="AE326">
        <v>0</v>
      </c>
      <c r="AF326">
        <v>0</v>
      </c>
      <c r="AG326">
        <v>0</v>
      </c>
      <c r="AH326">
        <v>0</v>
      </c>
    </row>
    <row r="327" spans="1:34" ht="57.6" x14ac:dyDescent="0.3">
      <c r="A327" t="s">
        <v>608</v>
      </c>
      <c r="B327" t="str">
        <f t="shared" si="5"/>
        <v>ZZZ</v>
      </c>
      <c r="C327" s="3" t="str">
        <f>VLOOKUP(B327,[2]Project!$A$2:$B$100,2,)</f>
        <v xml:space="preserve">P-DEFAULT TRANSACTIONS                            </v>
      </c>
      <c r="D327" t="s">
        <v>1270</v>
      </c>
      <c r="E327" t="s">
        <v>368</v>
      </c>
      <c r="F327" s="1"/>
      <c r="G327">
        <v>0</v>
      </c>
      <c r="H327" s="2"/>
      <c r="I327" s="2"/>
      <c r="J327" s="2"/>
      <c r="K327" s="2"/>
      <c r="M327">
        <v>0</v>
      </c>
      <c r="N327">
        <v>0</v>
      </c>
      <c r="O327">
        <v>0</v>
      </c>
      <c r="P327">
        <v>0</v>
      </c>
      <c r="R327">
        <v>0</v>
      </c>
      <c r="S327">
        <v>33</v>
      </c>
      <c r="T327">
        <v>3321</v>
      </c>
      <c r="U327">
        <v>5650340</v>
      </c>
      <c r="V327" s="1">
        <v>0</v>
      </c>
      <c r="W327" s="1"/>
      <c r="X327" s="1"/>
      <c r="Y327" s="1"/>
      <c r="Z327" s="1"/>
      <c r="AA327">
        <v>0</v>
      </c>
      <c r="AB327">
        <v>0</v>
      </c>
      <c r="AC327">
        <v>0</v>
      </c>
      <c r="AD327">
        <v>0</v>
      </c>
      <c r="AE327">
        <v>0</v>
      </c>
      <c r="AF327">
        <v>0</v>
      </c>
      <c r="AG327">
        <v>0</v>
      </c>
      <c r="AH327">
        <v>0</v>
      </c>
    </row>
    <row r="328" spans="1:34" ht="57.6" x14ac:dyDescent="0.3">
      <c r="A328" t="s">
        <v>608</v>
      </c>
      <c r="B328" t="str">
        <f t="shared" si="5"/>
        <v>ZZZ</v>
      </c>
      <c r="C328" s="3" t="str">
        <f>VLOOKUP(B328,[2]Project!$A$2:$B$100,2,)</f>
        <v xml:space="preserve">P-DEFAULT TRANSACTIONS                            </v>
      </c>
      <c r="D328" t="s">
        <v>1271</v>
      </c>
      <c r="E328" t="s">
        <v>369</v>
      </c>
      <c r="F328" s="1"/>
      <c r="G328">
        <v>0</v>
      </c>
      <c r="H328" s="2"/>
      <c r="I328" s="2"/>
      <c r="J328" s="2"/>
      <c r="K328" s="2"/>
      <c r="M328">
        <v>0</v>
      </c>
      <c r="N328">
        <v>0</v>
      </c>
      <c r="O328">
        <v>0</v>
      </c>
      <c r="P328">
        <v>0</v>
      </c>
      <c r="R328">
        <v>0</v>
      </c>
      <c r="S328">
        <v>33</v>
      </c>
      <c r="T328">
        <v>3321</v>
      </c>
      <c r="U328">
        <v>5650350</v>
      </c>
      <c r="V328" s="1">
        <v>0</v>
      </c>
      <c r="W328" s="1"/>
      <c r="X328" s="1"/>
      <c r="Y328" s="1"/>
      <c r="Z328" s="1"/>
      <c r="AA328">
        <v>0</v>
      </c>
      <c r="AB328">
        <v>0</v>
      </c>
      <c r="AC328">
        <v>0</v>
      </c>
      <c r="AD328">
        <v>0</v>
      </c>
      <c r="AE328">
        <v>0</v>
      </c>
      <c r="AF328">
        <v>0</v>
      </c>
      <c r="AG328">
        <v>0</v>
      </c>
      <c r="AH328">
        <v>0</v>
      </c>
    </row>
    <row r="329" spans="1:34" ht="57.6" x14ac:dyDescent="0.3">
      <c r="A329" t="s">
        <v>608</v>
      </c>
      <c r="B329" t="str">
        <f t="shared" si="5"/>
        <v>ZZZ</v>
      </c>
      <c r="C329" s="3" t="str">
        <f>VLOOKUP(B329,[2]Project!$A$2:$B$100,2,)</f>
        <v xml:space="preserve">P-DEFAULT TRANSACTIONS                            </v>
      </c>
      <c r="D329" t="s">
        <v>1272</v>
      </c>
      <c r="E329" t="s">
        <v>370</v>
      </c>
      <c r="F329" s="1"/>
      <c r="G329">
        <v>0</v>
      </c>
      <c r="H329" s="2"/>
      <c r="I329" s="2"/>
      <c r="J329" s="2"/>
      <c r="K329" s="2"/>
      <c r="M329">
        <v>0</v>
      </c>
      <c r="N329">
        <v>0</v>
      </c>
      <c r="O329">
        <v>0</v>
      </c>
      <c r="P329">
        <v>0</v>
      </c>
      <c r="R329">
        <v>0</v>
      </c>
      <c r="S329">
        <v>33</v>
      </c>
      <c r="T329">
        <v>3321</v>
      </c>
      <c r="U329">
        <v>5650360</v>
      </c>
      <c r="V329" s="1">
        <v>0</v>
      </c>
      <c r="W329" s="1"/>
      <c r="X329" s="1"/>
      <c r="Y329" s="1"/>
      <c r="Z329" s="1"/>
      <c r="AA329">
        <v>0</v>
      </c>
      <c r="AB329">
        <v>0</v>
      </c>
      <c r="AC329">
        <v>0</v>
      </c>
      <c r="AD329">
        <v>0</v>
      </c>
      <c r="AE329">
        <v>0</v>
      </c>
      <c r="AF329">
        <v>0</v>
      </c>
      <c r="AG329">
        <v>0</v>
      </c>
      <c r="AH329">
        <v>0</v>
      </c>
    </row>
    <row r="330" spans="1:34" ht="57.6" x14ac:dyDescent="0.3">
      <c r="A330" t="s">
        <v>608</v>
      </c>
      <c r="B330" t="str">
        <f t="shared" si="5"/>
        <v>ZZZ</v>
      </c>
      <c r="C330" s="3" t="str">
        <f>VLOOKUP(B330,[2]Project!$A$2:$B$100,2,)</f>
        <v xml:space="preserve">P-DEFAULT TRANSACTIONS                            </v>
      </c>
      <c r="D330" t="s">
        <v>1273</v>
      </c>
      <c r="E330" t="s">
        <v>371</v>
      </c>
      <c r="F330" s="1"/>
      <c r="G330">
        <v>0</v>
      </c>
      <c r="H330" s="2"/>
      <c r="I330" s="2"/>
      <c r="J330" s="2"/>
      <c r="K330" s="2"/>
      <c r="M330">
        <v>0</v>
      </c>
      <c r="N330">
        <v>0</v>
      </c>
      <c r="O330">
        <v>0</v>
      </c>
      <c r="P330">
        <v>0</v>
      </c>
      <c r="R330">
        <v>0</v>
      </c>
      <c r="S330">
        <v>33</v>
      </c>
      <c r="T330">
        <v>3321</v>
      </c>
      <c r="U330">
        <v>5650510</v>
      </c>
      <c r="V330" s="1">
        <v>0</v>
      </c>
      <c r="W330" s="1"/>
      <c r="X330" s="1"/>
      <c r="Y330" s="1"/>
      <c r="Z330" s="1"/>
      <c r="AA330">
        <v>0</v>
      </c>
      <c r="AB330">
        <v>0</v>
      </c>
      <c r="AC330">
        <v>0</v>
      </c>
      <c r="AD330">
        <v>0</v>
      </c>
      <c r="AE330">
        <v>0</v>
      </c>
      <c r="AF330">
        <v>0</v>
      </c>
      <c r="AG330">
        <v>0</v>
      </c>
      <c r="AH330">
        <v>0</v>
      </c>
    </row>
    <row r="331" spans="1:34" ht="57.6" x14ac:dyDescent="0.3">
      <c r="A331" t="s">
        <v>608</v>
      </c>
      <c r="B331" t="str">
        <f t="shared" si="5"/>
        <v>ZZZ</v>
      </c>
      <c r="C331" s="3" t="str">
        <f>VLOOKUP(B331,[2]Project!$A$2:$B$100,2,)</f>
        <v xml:space="preserve">P-DEFAULT TRANSACTIONS                            </v>
      </c>
      <c r="D331" t="s">
        <v>1274</v>
      </c>
      <c r="E331" t="s">
        <v>372</v>
      </c>
      <c r="F331" s="1"/>
      <c r="G331">
        <v>0</v>
      </c>
      <c r="H331" s="2"/>
      <c r="I331" s="2"/>
      <c r="J331" s="2"/>
      <c r="K331" s="2"/>
      <c r="M331">
        <v>0</v>
      </c>
      <c r="N331">
        <v>0</v>
      </c>
      <c r="O331">
        <v>0</v>
      </c>
      <c r="P331">
        <v>0</v>
      </c>
      <c r="R331">
        <v>0</v>
      </c>
      <c r="S331">
        <v>33</v>
      </c>
      <c r="T331">
        <v>3321</v>
      </c>
      <c r="U331">
        <v>5650530</v>
      </c>
      <c r="V331" s="1">
        <v>0</v>
      </c>
      <c r="W331" s="1"/>
      <c r="X331" s="1"/>
      <c r="Y331" s="1"/>
      <c r="Z331" s="1"/>
      <c r="AA331">
        <v>0</v>
      </c>
      <c r="AB331">
        <v>0</v>
      </c>
      <c r="AC331">
        <v>0</v>
      </c>
      <c r="AD331">
        <v>0</v>
      </c>
      <c r="AE331">
        <v>0</v>
      </c>
      <c r="AF331">
        <v>0</v>
      </c>
      <c r="AG331">
        <v>0</v>
      </c>
      <c r="AH331">
        <v>0</v>
      </c>
    </row>
    <row r="332" spans="1:34" ht="57.6" x14ac:dyDescent="0.3">
      <c r="A332" t="s">
        <v>608</v>
      </c>
      <c r="B332" t="str">
        <f t="shared" si="5"/>
        <v>ZZZ</v>
      </c>
      <c r="C332" s="3" t="str">
        <f>VLOOKUP(B332,[2]Project!$A$2:$B$100,2,)</f>
        <v xml:space="preserve">P-DEFAULT TRANSACTIONS                            </v>
      </c>
      <c r="D332" t="s">
        <v>1275</v>
      </c>
      <c r="E332" t="s">
        <v>373</v>
      </c>
      <c r="F332" s="1"/>
      <c r="G332">
        <v>0</v>
      </c>
      <c r="H332" s="2"/>
      <c r="I332" s="2"/>
      <c r="J332" s="2"/>
      <c r="K332" s="2"/>
      <c r="M332">
        <v>0</v>
      </c>
      <c r="N332">
        <v>0</v>
      </c>
      <c r="O332">
        <v>0</v>
      </c>
      <c r="P332">
        <v>0</v>
      </c>
      <c r="R332">
        <v>0</v>
      </c>
      <c r="S332">
        <v>33</v>
      </c>
      <c r="T332">
        <v>3321</v>
      </c>
      <c r="U332">
        <v>5650540</v>
      </c>
      <c r="V332" s="1">
        <v>0</v>
      </c>
      <c r="W332" s="1"/>
      <c r="X332" s="1"/>
      <c r="Y332" s="1"/>
      <c r="Z332" s="1"/>
      <c r="AA332">
        <v>0</v>
      </c>
      <c r="AB332">
        <v>0</v>
      </c>
      <c r="AC332">
        <v>0</v>
      </c>
      <c r="AD332">
        <v>0</v>
      </c>
      <c r="AE332">
        <v>0</v>
      </c>
      <c r="AF332">
        <v>0</v>
      </c>
      <c r="AG332">
        <v>0</v>
      </c>
      <c r="AH332">
        <v>0</v>
      </c>
    </row>
    <row r="333" spans="1:34" ht="57.6" x14ac:dyDescent="0.3">
      <c r="A333" t="s">
        <v>608</v>
      </c>
      <c r="B333" t="str">
        <f t="shared" si="5"/>
        <v>ZZZ</v>
      </c>
      <c r="C333" s="3" t="str">
        <f>VLOOKUP(B333,[2]Project!$A$2:$B$100,2,)</f>
        <v xml:space="preserve">P-DEFAULT TRANSACTIONS                            </v>
      </c>
      <c r="D333" t="s">
        <v>1276</v>
      </c>
      <c r="E333" t="s">
        <v>374</v>
      </c>
      <c r="F333" s="1"/>
      <c r="G333">
        <v>0</v>
      </c>
      <c r="H333" s="2"/>
      <c r="I333" s="2"/>
      <c r="J333" s="2"/>
      <c r="K333" s="2"/>
      <c r="M333">
        <v>0</v>
      </c>
      <c r="N333">
        <v>0</v>
      </c>
      <c r="O333">
        <v>0</v>
      </c>
      <c r="P333">
        <v>0</v>
      </c>
      <c r="R333">
        <v>0</v>
      </c>
      <c r="S333">
        <v>33</v>
      </c>
      <c r="T333">
        <v>3321</v>
      </c>
      <c r="U333">
        <v>5650610</v>
      </c>
      <c r="V333" s="1">
        <v>0</v>
      </c>
      <c r="W333" s="1"/>
      <c r="X333" s="1"/>
      <c r="Y333" s="1"/>
      <c r="Z333" s="1"/>
      <c r="AA333">
        <v>0</v>
      </c>
      <c r="AB333">
        <v>0</v>
      </c>
      <c r="AC333">
        <v>0</v>
      </c>
      <c r="AD333">
        <v>0</v>
      </c>
      <c r="AE333">
        <v>0</v>
      </c>
      <c r="AF333">
        <v>0</v>
      </c>
      <c r="AG333">
        <v>0</v>
      </c>
      <c r="AH333">
        <v>0</v>
      </c>
    </row>
    <row r="334" spans="1:34" ht="57.6" x14ac:dyDescent="0.3">
      <c r="A334" t="s">
        <v>608</v>
      </c>
      <c r="B334" t="str">
        <f t="shared" si="5"/>
        <v>ZZZ</v>
      </c>
      <c r="C334" s="3" t="str">
        <f>VLOOKUP(B334,[2]Project!$A$2:$B$100,2,)</f>
        <v xml:space="preserve">P-DEFAULT TRANSACTIONS                            </v>
      </c>
      <c r="D334" t="s">
        <v>1277</v>
      </c>
      <c r="E334" t="s">
        <v>375</v>
      </c>
      <c r="F334" s="1"/>
      <c r="G334">
        <v>0</v>
      </c>
      <c r="H334" s="2"/>
      <c r="I334" s="2"/>
      <c r="J334" s="2"/>
      <c r="K334" s="2"/>
      <c r="M334">
        <v>0</v>
      </c>
      <c r="N334">
        <v>0</v>
      </c>
      <c r="O334">
        <v>0</v>
      </c>
      <c r="P334">
        <v>0</v>
      </c>
      <c r="R334">
        <v>0</v>
      </c>
      <c r="S334">
        <v>33</v>
      </c>
      <c r="T334">
        <v>3321</v>
      </c>
      <c r="U334">
        <v>5650620</v>
      </c>
      <c r="V334" s="1">
        <v>0</v>
      </c>
      <c r="W334" s="1"/>
      <c r="X334" s="1"/>
      <c r="Y334" s="1"/>
      <c r="Z334" s="1"/>
      <c r="AA334">
        <v>0</v>
      </c>
      <c r="AB334">
        <v>0</v>
      </c>
      <c r="AC334">
        <v>0</v>
      </c>
      <c r="AD334">
        <v>0</v>
      </c>
      <c r="AE334">
        <v>0</v>
      </c>
      <c r="AF334">
        <v>0</v>
      </c>
      <c r="AG334">
        <v>0</v>
      </c>
      <c r="AH334">
        <v>0</v>
      </c>
    </row>
    <row r="335" spans="1:34" ht="57.6" x14ac:dyDescent="0.3">
      <c r="A335" t="s">
        <v>608</v>
      </c>
      <c r="B335" t="str">
        <f t="shared" si="5"/>
        <v>ZZZ</v>
      </c>
      <c r="C335" s="3" t="str">
        <f>VLOOKUP(B335,[2]Project!$A$2:$B$100,2,)</f>
        <v xml:space="preserve">P-DEFAULT TRANSACTIONS                            </v>
      </c>
      <c r="D335" t="s">
        <v>1278</v>
      </c>
      <c r="E335" t="s">
        <v>376</v>
      </c>
      <c r="F335" s="1"/>
      <c r="G335">
        <v>0</v>
      </c>
      <c r="H335" s="2"/>
      <c r="I335" s="2"/>
      <c r="J335" s="2"/>
      <c r="K335" s="2"/>
      <c r="M335">
        <v>0</v>
      </c>
      <c r="N335">
        <v>0</v>
      </c>
      <c r="O335">
        <v>0</v>
      </c>
      <c r="P335">
        <v>0</v>
      </c>
      <c r="R335">
        <v>0</v>
      </c>
      <c r="S335">
        <v>33</v>
      </c>
      <c r="T335">
        <v>3321</v>
      </c>
      <c r="U335">
        <v>5650630</v>
      </c>
      <c r="V335" s="1">
        <v>0</v>
      </c>
      <c r="W335" s="1"/>
      <c r="X335" s="1"/>
      <c r="Y335" s="1"/>
      <c r="Z335" s="1"/>
      <c r="AA335">
        <v>0</v>
      </c>
      <c r="AB335">
        <v>0</v>
      </c>
      <c r="AC335">
        <v>0</v>
      </c>
      <c r="AD335">
        <v>0</v>
      </c>
      <c r="AE335">
        <v>0</v>
      </c>
      <c r="AF335">
        <v>0</v>
      </c>
      <c r="AG335">
        <v>0</v>
      </c>
      <c r="AH335">
        <v>0</v>
      </c>
    </row>
    <row r="336" spans="1:34" ht="57.6" x14ac:dyDescent="0.3">
      <c r="A336" t="s">
        <v>608</v>
      </c>
      <c r="B336" t="str">
        <f t="shared" si="5"/>
        <v>ZZZ</v>
      </c>
      <c r="C336" s="3" t="str">
        <f>VLOOKUP(B336,[2]Project!$A$2:$B$100,2,)</f>
        <v xml:space="preserve">P-DEFAULT TRANSACTIONS                            </v>
      </c>
      <c r="D336" t="s">
        <v>1279</v>
      </c>
      <c r="E336" t="s">
        <v>377</v>
      </c>
      <c r="F336" s="1"/>
      <c r="G336">
        <v>0</v>
      </c>
      <c r="H336" s="2"/>
      <c r="I336" s="2"/>
      <c r="J336" s="2"/>
      <c r="K336" s="2"/>
      <c r="M336">
        <v>0</v>
      </c>
      <c r="N336">
        <v>0</v>
      </c>
      <c r="O336">
        <v>0</v>
      </c>
      <c r="P336">
        <v>0</v>
      </c>
      <c r="R336">
        <v>0</v>
      </c>
      <c r="S336">
        <v>33</v>
      </c>
      <c r="T336">
        <v>3321</v>
      </c>
      <c r="U336">
        <v>5650640</v>
      </c>
      <c r="V336" s="1">
        <v>0</v>
      </c>
      <c r="W336" s="1"/>
      <c r="X336" s="1"/>
      <c r="Y336" s="1"/>
      <c r="Z336" s="1"/>
      <c r="AA336">
        <v>0</v>
      </c>
      <c r="AB336">
        <v>0</v>
      </c>
      <c r="AC336">
        <v>0</v>
      </c>
      <c r="AD336">
        <v>0</v>
      </c>
      <c r="AE336">
        <v>0</v>
      </c>
      <c r="AF336">
        <v>0</v>
      </c>
      <c r="AG336">
        <v>0</v>
      </c>
      <c r="AH336">
        <v>0</v>
      </c>
    </row>
    <row r="337" spans="1:34" ht="57.6" x14ac:dyDescent="0.3">
      <c r="A337" t="s">
        <v>608</v>
      </c>
      <c r="B337" t="str">
        <f t="shared" si="5"/>
        <v>ZZZ</v>
      </c>
      <c r="C337" s="3" t="str">
        <f>VLOOKUP(B337,[2]Project!$A$2:$B$100,2,)</f>
        <v xml:space="preserve">P-DEFAULT TRANSACTIONS                            </v>
      </c>
      <c r="D337" t="s">
        <v>1280</v>
      </c>
      <c r="E337" t="s">
        <v>378</v>
      </c>
      <c r="F337" s="1"/>
      <c r="G337">
        <v>0</v>
      </c>
      <c r="H337" s="2"/>
      <c r="I337" s="2"/>
      <c r="J337" s="2"/>
      <c r="K337" s="2"/>
      <c r="M337">
        <v>0</v>
      </c>
      <c r="N337">
        <v>0</v>
      </c>
      <c r="O337">
        <v>0</v>
      </c>
      <c r="P337">
        <v>0</v>
      </c>
      <c r="R337">
        <v>0</v>
      </c>
      <c r="S337">
        <v>33</v>
      </c>
      <c r="T337">
        <v>3321</v>
      </c>
      <c r="U337">
        <v>5650650</v>
      </c>
      <c r="V337" s="1">
        <v>0</v>
      </c>
      <c r="W337" s="1"/>
      <c r="X337" s="1"/>
      <c r="Y337" s="1"/>
      <c r="Z337" s="1"/>
      <c r="AA337">
        <v>0</v>
      </c>
      <c r="AB337">
        <v>0</v>
      </c>
      <c r="AC337">
        <v>0</v>
      </c>
      <c r="AD337">
        <v>0</v>
      </c>
      <c r="AE337">
        <v>0</v>
      </c>
      <c r="AF337">
        <v>0</v>
      </c>
      <c r="AG337">
        <v>0</v>
      </c>
      <c r="AH337">
        <v>0</v>
      </c>
    </row>
    <row r="338" spans="1:34" ht="57.6" x14ac:dyDescent="0.3">
      <c r="A338" t="s">
        <v>608</v>
      </c>
      <c r="B338" t="str">
        <f t="shared" si="5"/>
        <v>ZZZ</v>
      </c>
      <c r="C338" s="3" t="str">
        <f>VLOOKUP(B338,[2]Project!$A$2:$B$100,2,)</f>
        <v xml:space="preserve">P-DEFAULT TRANSACTIONS                            </v>
      </c>
      <c r="D338" t="s">
        <v>1281</v>
      </c>
      <c r="E338" t="s">
        <v>379</v>
      </c>
      <c r="F338" s="1"/>
      <c r="G338">
        <v>0</v>
      </c>
      <c r="H338" s="2"/>
      <c r="I338" s="2"/>
      <c r="J338" s="2"/>
      <c r="K338" s="2"/>
      <c r="M338">
        <v>0</v>
      </c>
      <c r="N338">
        <v>0</v>
      </c>
      <c r="O338">
        <v>0</v>
      </c>
      <c r="P338">
        <v>0</v>
      </c>
      <c r="R338">
        <v>0</v>
      </c>
      <c r="S338">
        <v>33</v>
      </c>
      <c r="T338">
        <v>3321</v>
      </c>
      <c r="U338">
        <v>5650660</v>
      </c>
      <c r="V338" s="1">
        <v>0</v>
      </c>
      <c r="W338" s="1"/>
      <c r="X338" s="1"/>
      <c r="Y338" s="1"/>
      <c r="Z338" s="1"/>
      <c r="AA338">
        <v>0</v>
      </c>
      <c r="AB338">
        <v>0</v>
      </c>
      <c r="AC338">
        <v>0</v>
      </c>
      <c r="AD338">
        <v>0</v>
      </c>
      <c r="AE338">
        <v>0</v>
      </c>
      <c r="AF338">
        <v>0</v>
      </c>
      <c r="AG338">
        <v>0</v>
      </c>
      <c r="AH338">
        <v>0</v>
      </c>
    </row>
    <row r="339" spans="1:34" ht="57.6" x14ac:dyDescent="0.3">
      <c r="A339" t="s">
        <v>608</v>
      </c>
      <c r="B339" t="str">
        <f t="shared" si="5"/>
        <v>ZZZ</v>
      </c>
      <c r="C339" s="3" t="str">
        <f>VLOOKUP(B339,[2]Project!$A$2:$B$100,2,)</f>
        <v xml:space="preserve">P-DEFAULT TRANSACTIONS                            </v>
      </c>
      <c r="D339" t="s">
        <v>1282</v>
      </c>
      <c r="E339" t="s">
        <v>380</v>
      </c>
      <c r="F339" s="1"/>
      <c r="G339">
        <v>0</v>
      </c>
      <c r="H339" s="2"/>
      <c r="I339" s="2"/>
      <c r="J339" s="2"/>
      <c r="K339" s="2"/>
      <c r="M339">
        <v>0</v>
      </c>
      <c r="N339">
        <v>0</v>
      </c>
      <c r="O339">
        <v>0</v>
      </c>
      <c r="P339">
        <v>0</v>
      </c>
      <c r="R339">
        <v>0</v>
      </c>
      <c r="S339">
        <v>33</v>
      </c>
      <c r="T339">
        <v>3321</v>
      </c>
      <c r="U339">
        <v>5650810</v>
      </c>
      <c r="V339" s="1">
        <v>0</v>
      </c>
      <c r="W339" s="1"/>
      <c r="X339" s="1"/>
      <c r="Y339" s="1"/>
      <c r="Z339" s="1"/>
      <c r="AA339">
        <v>0</v>
      </c>
      <c r="AB339">
        <v>0</v>
      </c>
      <c r="AC339">
        <v>0</v>
      </c>
      <c r="AD339">
        <v>0</v>
      </c>
      <c r="AE339">
        <v>0</v>
      </c>
      <c r="AF339">
        <v>0</v>
      </c>
      <c r="AG339">
        <v>0</v>
      </c>
      <c r="AH339">
        <v>0</v>
      </c>
    </row>
    <row r="340" spans="1:34" ht="57.6" x14ac:dyDescent="0.3">
      <c r="A340" t="s">
        <v>608</v>
      </c>
      <c r="B340" t="str">
        <f t="shared" si="5"/>
        <v>ZZZ</v>
      </c>
      <c r="C340" s="3" t="str">
        <f>VLOOKUP(B340,[2]Project!$A$2:$B$100,2,)</f>
        <v xml:space="preserve">P-DEFAULT TRANSACTIONS                            </v>
      </c>
      <c r="D340" t="s">
        <v>1283</v>
      </c>
      <c r="E340" t="s">
        <v>381</v>
      </c>
      <c r="F340" s="1"/>
      <c r="G340">
        <v>0</v>
      </c>
      <c r="H340" s="2"/>
      <c r="I340" s="2"/>
      <c r="J340" s="2"/>
      <c r="K340" s="2"/>
      <c r="M340">
        <v>0</v>
      </c>
      <c r="N340">
        <v>0</v>
      </c>
      <c r="O340">
        <v>0</v>
      </c>
      <c r="P340">
        <v>0</v>
      </c>
      <c r="R340">
        <v>0</v>
      </c>
      <c r="S340">
        <v>33</v>
      </c>
      <c r="T340">
        <v>3321</v>
      </c>
      <c r="U340">
        <v>5650830</v>
      </c>
      <c r="V340" s="1">
        <v>0</v>
      </c>
      <c r="W340" s="1"/>
      <c r="X340" s="1"/>
      <c r="Y340" s="1"/>
      <c r="Z340" s="1"/>
      <c r="AA340">
        <v>0</v>
      </c>
      <c r="AB340">
        <v>0</v>
      </c>
      <c r="AC340">
        <v>0</v>
      </c>
      <c r="AD340">
        <v>0</v>
      </c>
      <c r="AE340">
        <v>0</v>
      </c>
      <c r="AF340">
        <v>0</v>
      </c>
      <c r="AG340">
        <v>0</v>
      </c>
      <c r="AH340">
        <v>0</v>
      </c>
    </row>
    <row r="341" spans="1:34" ht="57.6" x14ac:dyDescent="0.3">
      <c r="A341" t="s">
        <v>608</v>
      </c>
      <c r="B341" t="str">
        <f t="shared" si="5"/>
        <v>ZZZ</v>
      </c>
      <c r="C341" s="3" t="str">
        <f>VLOOKUP(B341,[2]Project!$A$2:$B$100,2,)</f>
        <v xml:space="preserve">P-DEFAULT TRANSACTIONS                            </v>
      </c>
      <c r="D341" t="s">
        <v>1284</v>
      </c>
      <c r="E341" t="s">
        <v>382</v>
      </c>
      <c r="F341" s="1"/>
      <c r="G341">
        <v>0</v>
      </c>
      <c r="H341" s="2"/>
      <c r="I341" s="2"/>
      <c r="J341" s="2"/>
      <c r="K341" s="2"/>
      <c r="M341">
        <v>0</v>
      </c>
      <c r="N341">
        <v>0</v>
      </c>
      <c r="O341">
        <v>0</v>
      </c>
      <c r="P341">
        <v>0</v>
      </c>
      <c r="R341">
        <v>0</v>
      </c>
      <c r="S341">
        <v>33</v>
      </c>
      <c r="T341">
        <v>3321</v>
      </c>
      <c r="U341">
        <v>5650840</v>
      </c>
      <c r="V341" s="1">
        <v>0</v>
      </c>
      <c r="W341" s="1"/>
      <c r="X341" s="1"/>
      <c r="Y341" s="1"/>
      <c r="Z341" s="1"/>
      <c r="AA341">
        <v>0</v>
      </c>
      <c r="AB341">
        <v>0</v>
      </c>
      <c r="AC341">
        <v>0</v>
      </c>
      <c r="AD341">
        <v>0</v>
      </c>
      <c r="AE341">
        <v>0</v>
      </c>
      <c r="AF341">
        <v>0</v>
      </c>
      <c r="AG341">
        <v>0</v>
      </c>
      <c r="AH341">
        <v>0</v>
      </c>
    </row>
    <row r="342" spans="1:34" ht="57.6" x14ac:dyDescent="0.3">
      <c r="A342" t="s">
        <v>608</v>
      </c>
      <c r="B342" t="str">
        <f t="shared" si="5"/>
        <v>ZZZ</v>
      </c>
      <c r="C342" s="3" t="str">
        <f>VLOOKUP(B342,[2]Project!$A$2:$B$100,2,)</f>
        <v xml:space="preserve">P-DEFAULT TRANSACTIONS                            </v>
      </c>
      <c r="D342" t="s">
        <v>1285</v>
      </c>
      <c r="E342" t="s">
        <v>383</v>
      </c>
      <c r="F342" s="1"/>
      <c r="G342">
        <v>0</v>
      </c>
      <c r="H342" s="2"/>
      <c r="I342" s="2"/>
      <c r="J342" s="2"/>
      <c r="K342" s="2"/>
      <c r="M342">
        <v>0</v>
      </c>
      <c r="N342">
        <v>0</v>
      </c>
      <c r="O342">
        <v>0</v>
      </c>
      <c r="P342">
        <v>0</v>
      </c>
      <c r="R342">
        <v>0</v>
      </c>
      <c r="S342">
        <v>33</v>
      </c>
      <c r="T342">
        <v>3321</v>
      </c>
      <c r="U342">
        <v>5650910</v>
      </c>
      <c r="V342" s="1">
        <v>0</v>
      </c>
      <c r="W342" s="1"/>
      <c r="X342" s="1"/>
      <c r="Y342" s="1"/>
      <c r="Z342" s="1"/>
      <c r="AA342">
        <v>0</v>
      </c>
      <c r="AB342">
        <v>0</v>
      </c>
      <c r="AC342">
        <v>0</v>
      </c>
      <c r="AD342">
        <v>0</v>
      </c>
      <c r="AE342">
        <v>0</v>
      </c>
      <c r="AF342">
        <v>0</v>
      </c>
      <c r="AG342">
        <v>0</v>
      </c>
      <c r="AH342">
        <v>0</v>
      </c>
    </row>
    <row r="343" spans="1:34" ht="57.6" x14ac:dyDescent="0.3">
      <c r="A343" t="s">
        <v>608</v>
      </c>
      <c r="B343" t="str">
        <f t="shared" si="5"/>
        <v>ZZZ</v>
      </c>
      <c r="C343" s="3" t="str">
        <f>VLOOKUP(B343,[2]Project!$A$2:$B$100,2,)</f>
        <v xml:space="preserve">P-DEFAULT TRANSACTIONS                            </v>
      </c>
      <c r="D343" t="s">
        <v>1286</v>
      </c>
      <c r="E343" t="s">
        <v>383</v>
      </c>
      <c r="F343" s="1"/>
      <c r="G343">
        <v>0</v>
      </c>
      <c r="H343" s="2"/>
      <c r="I343" s="2"/>
      <c r="J343" s="2"/>
      <c r="K343" s="2"/>
      <c r="M343">
        <v>0</v>
      </c>
      <c r="N343">
        <v>0</v>
      </c>
      <c r="O343">
        <v>0</v>
      </c>
      <c r="P343">
        <v>0</v>
      </c>
      <c r="R343">
        <v>0</v>
      </c>
      <c r="S343">
        <v>33</v>
      </c>
      <c r="T343">
        <v>3321</v>
      </c>
      <c r="U343">
        <v>5650910</v>
      </c>
      <c r="V343" s="1">
        <v>0</v>
      </c>
      <c r="W343" s="1"/>
      <c r="X343" s="1"/>
      <c r="Y343" s="1"/>
      <c r="Z343" s="1"/>
      <c r="AA343">
        <v>0</v>
      </c>
      <c r="AB343">
        <v>0</v>
      </c>
      <c r="AC343">
        <v>0</v>
      </c>
      <c r="AD343">
        <v>0</v>
      </c>
      <c r="AE343">
        <v>0</v>
      </c>
      <c r="AF343">
        <v>0</v>
      </c>
      <c r="AG343">
        <v>0</v>
      </c>
      <c r="AH343">
        <v>0</v>
      </c>
    </row>
    <row r="344" spans="1:34" ht="57.6" x14ac:dyDescent="0.3">
      <c r="A344" t="s">
        <v>608</v>
      </c>
      <c r="B344" t="str">
        <f t="shared" si="5"/>
        <v>ZZZ</v>
      </c>
      <c r="C344" s="3" t="str">
        <f>VLOOKUP(B344,[2]Project!$A$2:$B$100,2,)</f>
        <v xml:space="preserve">P-DEFAULT TRANSACTIONS                            </v>
      </c>
      <c r="D344" t="s">
        <v>1287</v>
      </c>
      <c r="E344" t="s">
        <v>384</v>
      </c>
      <c r="F344" s="1"/>
      <c r="G344">
        <v>0</v>
      </c>
      <c r="H344" s="2"/>
      <c r="I344" s="2"/>
      <c r="J344" s="2"/>
      <c r="K344" s="2"/>
      <c r="M344">
        <v>0</v>
      </c>
      <c r="N344">
        <v>0</v>
      </c>
      <c r="O344">
        <v>0</v>
      </c>
      <c r="P344">
        <v>0</v>
      </c>
      <c r="R344">
        <v>0</v>
      </c>
      <c r="S344">
        <v>33</v>
      </c>
      <c r="T344">
        <v>3321</v>
      </c>
      <c r="U344">
        <v>5650920</v>
      </c>
      <c r="V344" s="1">
        <v>0</v>
      </c>
      <c r="W344" s="1"/>
      <c r="X344" s="1"/>
      <c r="Y344" s="1"/>
      <c r="Z344" s="1"/>
      <c r="AA344">
        <v>0</v>
      </c>
      <c r="AB344">
        <v>0</v>
      </c>
      <c r="AC344">
        <v>0</v>
      </c>
      <c r="AD344">
        <v>0</v>
      </c>
      <c r="AE344">
        <v>0</v>
      </c>
      <c r="AF344">
        <v>0</v>
      </c>
      <c r="AG344">
        <v>0</v>
      </c>
      <c r="AH344">
        <v>0</v>
      </c>
    </row>
    <row r="345" spans="1:34" ht="57.6" x14ac:dyDescent="0.3">
      <c r="A345" t="s">
        <v>608</v>
      </c>
      <c r="B345" t="str">
        <f t="shared" si="5"/>
        <v>ZZZ</v>
      </c>
      <c r="C345" s="3" t="str">
        <f>VLOOKUP(B345,[2]Project!$A$2:$B$100,2,)</f>
        <v xml:space="preserve">P-DEFAULT TRANSACTIONS                            </v>
      </c>
      <c r="D345" t="s">
        <v>1288</v>
      </c>
      <c r="E345" t="s">
        <v>384</v>
      </c>
      <c r="F345" s="1"/>
      <c r="G345">
        <v>0</v>
      </c>
      <c r="H345" s="2"/>
      <c r="I345" s="2"/>
      <c r="J345" s="2"/>
      <c r="K345" s="2"/>
      <c r="M345">
        <v>0</v>
      </c>
      <c r="N345">
        <v>0</v>
      </c>
      <c r="O345">
        <v>0</v>
      </c>
      <c r="P345">
        <v>0</v>
      </c>
      <c r="R345">
        <v>0</v>
      </c>
      <c r="S345">
        <v>33</v>
      </c>
      <c r="T345">
        <v>3321</v>
      </c>
      <c r="U345">
        <v>5650920</v>
      </c>
      <c r="V345" s="1">
        <v>0</v>
      </c>
      <c r="W345" s="1"/>
      <c r="X345" s="1"/>
      <c r="Y345" s="1"/>
      <c r="Z345" s="1"/>
      <c r="AA345">
        <v>0</v>
      </c>
      <c r="AB345">
        <v>0</v>
      </c>
      <c r="AC345">
        <v>0</v>
      </c>
      <c r="AD345">
        <v>0</v>
      </c>
      <c r="AE345">
        <v>0</v>
      </c>
      <c r="AF345">
        <v>0</v>
      </c>
      <c r="AG345">
        <v>0</v>
      </c>
      <c r="AH345">
        <v>0</v>
      </c>
    </row>
    <row r="346" spans="1:34" ht="57.6" x14ac:dyDescent="0.3">
      <c r="A346" t="s">
        <v>608</v>
      </c>
      <c r="B346" t="str">
        <f t="shared" si="5"/>
        <v>ZZZ</v>
      </c>
      <c r="C346" s="3" t="str">
        <f>VLOOKUP(B346,[2]Project!$A$2:$B$100,2,)</f>
        <v xml:space="preserve">P-DEFAULT TRANSACTIONS                            </v>
      </c>
      <c r="D346" t="s">
        <v>1289</v>
      </c>
      <c r="E346" t="s">
        <v>385</v>
      </c>
      <c r="F346" s="1"/>
      <c r="G346">
        <v>0</v>
      </c>
      <c r="H346" s="2"/>
      <c r="I346" s="2"/>
      <c r="J346" s="2"/>
      <c r="K346" s="2"/>
      <c r="M346">
        <v>0</v>
      </c>
      <c r="N346">
        <v>0</v>
      </c>
      <c r="O346">
        <v>0</v>
      </c>
      <c r="P346">
        <v>0</v>
      </c>
      <c r="R346">
        <v>0</v>
      </c>
      <c r="S346">
        <v>33</v>
      </c>
      <c r="T346">
        <v>3321</v>
      </c>
      <c r="U346">
        <v>5650930</v>
      </c>
      <c r="V346" s="1">
        <v>0</v>
      </c>
      <c r="W346" s="1"/>
      <c r="X346" s="1"/>
      <c r="Y346" s="1"/>
      <c r="Z346" s="1"/>
      <c r="AA346">
        <v>0</v>
      </c>
      <c r="AB346">
        <v>0</v>
      </c>
      <c r="AC346">
        <v>0</v>
      </c>
      <c r="AD346">
        <v>0</v>
      </c>
      <c r="AE346">
        <v>0</v>
      </c>
      <c r="AF346">
        <v>0</v>
      </c>
      <c r="AG346">
        <v>0</v>
      </c>
      <c r="AH346">
        <v>0</v>
      </c>
    </row>
    <row r="347" spans="1:34" ht="57.6" x14ac:dyDescent="0.3">
      <c r="A347" t="s">
        <v>608</v>
      </c>
      <c r="B347" t="str">
        <f t="shared" si="5"/>
        <v>ZZZ</v>
      </c>
      <c r="C347" s="3" t="str">
        <f>VLOOKUP(B347,[2]Project!$A$2:$B$100,2,)</f>
        <v xml:space="preserve">P-DEFAULT TRANSACTIONS                            </v>
      </c>
      <c r="D347" t="s">
        <v>1290</v>
      </c>
      <c r="E347" t="s">
        <v>385</v>
      </c>
      <c r="F347" s="1"/>
      <c r="G347">
        <v>0</v>
      </c>
      <c r="H347" s="2"/>
      <c r="I347" s="2"/>
      <c r="J347" s="2"/>
      <c r="K347" s="2"/>
      <c r="M347">
        <v>0</v>
      </c>
      <c r="N347">
        <v>0</v>
      </c>
      <c r="O347">
        <v>0</v>
      </c>
      <c r="P347">
        <v>0</v>
      </c>
      <c r="R347">
        <v>0</v>
      </c>
      <c r="S347">
        <v>33</v>
      </c>
      <c r="T347">
        <v>3321</v>
      </c>
      <c r="U347">
        <v>5650930</v>
      </c>
      <c r="V347" s="1">
        <v>0</v>
      </c>
      <c r="W347" s="1"/>
      <c r="X347" s="1"/>
      <c r="Y347" s="1"/>
      <c r="Z347" s="1"/>
      <c r="AA347">
        <v>0</v>
      </c>
      <c r="AB347">
        <v>0</v>
      </c>
      <c r="AC347">
        <v>0</v>
      </c>
      <c r="AD347">
        <v>0</v>
      </c>
      <c r="AE347">
        <v>0</v>
      </c>
      <c r="AF347">
        <v>0</v>
      </c>
      <c r="AG347">
        <v>0</v>
      </c>
      <c r="AH347">
        <v>0</v>
      </c>
    </row>
    <row r="348" spans="1:34" ht="57.6" x14ac:dyDescent="0.3">
      <c r="A348" t="s">
        <v>608</v>
      </c>
      <c r="B348" t="str">
        <f t="shared" si="5"/>
        <v>ZZZ</v>
      </c>
      <c r="C348" s="3" t="str">
        <f>VLOOKUP(B348,[2]Project!$A$2:$B$100,2,)</f>
        <v xml:space="preserve">P-DEFAULT TRANSACTIONS                            </v>
      </c>
      <c r="D348" t="s">
        <v>1291</v>
      </c>
      <c r="E348" t="s">
        <v>386</v>
      </c>
      <c r="F348" s="1"/>
      <c r="G348">
        <v>0</v>
      </c>
      <c r="H348" s="2"/>
      <c r="I348" s="2"/>
      <c r="J348" s="2"/>
      <c r="K348" s="2"/>
      <c r="M348">
        <v>0</v>
      </c>
      <c r="N348">
        <v>0</v>
      </c>
      <c r="O348">
        <v>0</v>
      </c>
      <c r="P348">
        <v>0</v>
      </c>
      <c r="R348">
        <v>0</v>
      </c>
      <c r="S348">
        <v>33</v>
      </c>
      <c r="T348">
        <v>3321</v>
      </c>
      <c r="U348">
        <v>5650940</v>
      </c>
      <c r="V348" s="1">
        <v>0</v>
      </c>
      <c r="W348" s="1"/>
      <c r="X348" s="1"/>
      <c r="Y348" s="1"/>
      <c r="Z348" s="1"/>
      <c r="AA348">
        <v>0</v>
      </c>
      <c r="AB348">
        <v>0</v>
      </c>
      <c r="AC348">
        <v>0</v>
      </c>
      <c r="AD348">
        <v>0</v>
      </c>
      <c r="AE348">
        <v>0</v>
      </c>
      <c r="AF348">
        <v>0</v>
      </c>
      <c r="AG348">
        <v>0</v>
      </c>
      <c r="AH348">
        <v>0</v>
      </c>
    </row>
    <row r="349" spans="1:34" ht="57.6" x14ac:dyDescent="0.3">
      <c r="A349" t="s">
        <v>608</v>
      </c>
      <c r="B349" t="str">
        <f t="shared" si="5"/>
        <v>ZZZ</v>
      </c>
      <c r="C349" s="3" t="str">
        <f>VLOOKUP(B349,[2]Project!$A$2:$B$100,2,)</f>
        <v xml:space="preserve">P-DEFAULT TRANSACTIONS                            </v>
      </c>
      <c r="D349" t="s">
        <v>1292</v>
      </c>
      <c r="E349" t="s">
        <v>386</v>
      </c>
      <c r="F349" s="1"/>
      <c r="G349">
        <v>0</v>
      </c>
      <c r="H349" s="2"/>
      <c r="I349" s="2"/>
      <c r="J349" s="2"/>
      <c r="K349" s="2"/>
      <c r="M349">
        <v>0</v>
      </c>
      <c r="N349">
        <v>0</v>
      </c>
      <c r="O349">
        <v>0</v>
      </c>
      <c r="P349">
        <v>0</v>
      </c>
      <c r="R349">
        <v>0</v>
      </c>
      <c r="S349">
        <v>33</v>
      </c>
      <c r="T349">
        <v>3321</v>
      </c>
      <c r="U349">
        <v>5650940</v>
      </c>
      <c r="V349" s="1">
        <v>0</v>
      </c>
      <c r="W349" s="1"/>
      <c r="X349" s="1"/>
      <c r="Y349" s="1"/>
      <c r="Z349" s="1"/>
      <c r="AA349">
        <v>0</v>
      </c>
      <c r="AB349">
        <v>0</v>
      </c>
      <c r="AC349">
        <v>0</v>
      </c>
      <c r="AD349">
        <v>0</v>
      </c>
      <c r="AE349">
        <v>0</v>
      </c>
      <c r="AF349">
        <v>0</v>
      </c>
      <c r="AG349">
        <v>0</v>
      </c>
      <c r="AH349">
        <v>0</v>
      </c>
    </row>
    <row r="350" spans="1:34" ht="57.6" x14ac:dyDescent="0.3">
      <c r="A350" t="s">
        <v>608</v>
      </c>
      <c r="B350" t="str">
        <f t="shared" si="5"/>
        <v>ZZZ</v>
      </c>
      <c r="C350" s="3" t="str">
        <f>VLOOKUP(B350,[2]Project!$A$2:$B$100,2,)</f>
        <v xml:space="preserve">P-DEFAULT TRANSACTIONS                            </v>
      </c>
      <c r="D350" t="s">
        <v>1293</v>
      </c>
      <c r="E350" t="s">
        <v>387</v>
      </c>
      <c r="F350" s="1"/>
      <c r="G350">
        <v>0</v>
      </c>
      <c r="H350" s="2"/>
      <c r="I350" s="2"/>
      <c r="J350" s="2"/>
      <c r="K350" s="2"/>
      <c r="M350">
        <v>0</v>
      </c>
      <c r="N350">
        <v>0</v>
      </c>
      <c r="O350">
        <v>0</v>
      </c>
      <c r="P350">
        <v>0</v>
      </c>
      <c r="R350">
        <v>0</v>
      </c>
      <c r="S350">
        <v>33</v>
      </c>
      <c r="T350">
        <v>3321</v>
      </c>
      <c r="U350">
        <v>5650950</v>
      </c>
      <c r="V350" s="1">
        <v>0</v>
      </c>
      <c r="W350" s="1"/>
      <c r="X350" s="1"/>
      <c r="Y350" s="1"/>
      <c r="Z350" s="1"/>
      <c r="AA350">
        <v>0</v>
      </c>
      <c r="AB350">
        <v>0</v>
      </c>
      <c r="AC350">
        <v>0</v>
      </c>
      <c r="AD350">
        <v>0</v>
      </c>
      <c r="AE350">
        <v>0</v>
      </c>
      <c r="AF350">
        <v>0</v>
      </c>
      <c r="AG350">
        <v>0</v>
      </c>
      <c r="AH350">
        <v>0</v>
      </c>
    </row>
    <row r="351" spans="1:34" ht="57.6" x14ac:dyDescent="0.3">
      <c r="A351" t="s">
        <v>608</v>
      </c>
      <c r="B351" t="str">
        <f t="shared" si="5"/>
        <v>ZZZ</v>
      </c>
      <c r="C351" s="3" t="str">
        <f>VLOOKUP(B351,[2]Project!$A$2:$B$100,2,)</f>
        <v xml:space="preserve">P-DEFAULT TRANSACTIONS                            </v>
      </c>
      <c r="D351" t="s">
        <v>1294</v>
      </c>
      <c r="E351" t="s">
        <v>387</v>
      </c>
      <c r="F351" s="1"/>
      <c r="G351">
        <v>0</v>
      </c>
      <c r="H351" s="2"/>
      <c r="I351" s="2"/>
      <c r="J351" s="2"/>
      <c r="K351" s="2"/>
      <c r="M351">
        <v>0</v>
      </c>
      <c r="N351">
        <v>0</v>
      </c>
      <c r="O351">
        <v>0</v>
      </c>
      <c r="P351">
        <v>0</v>
      </c>
      <c r="R351">
        <v>0</v>
      </c>
      <c r="S351">
        <v>33</v>
      </c>
      <c r="T351">
        <v>3321</v>
      </c>
      <c r="U351">
        <v>5650950</v>
      </c>
      <c r="V351" s="1">
        <v>0</v>
      </c>
      <c r="W351" s="1"/>
      <c r="X351" s="1"/>
      <c r="Y351" s="1"/>
      <c r="Z351" s="1"/>
      <c r="AA351">
        <v>0</v>
      </c>
      <c r="AB351">
        <v>0</v>
      </c>
      <c r="AC351">
        <v>0</v>
      </c>
      <c r="AD351">
        <v>0</v>
      </c>
      <c r="AE351">
        <v>0</v>
      </c>
      <c r="AF351">
        <v>0</v>
      </c>
      <c r="AG351">
        <v>0</v>
      </c>
      <c r="AH351">
        <v>0</v>
      </c>
    </row>
    <row r="352" spans="1:34" ht="57.6" x14ac:dyDescent="0.3">
      <c r="A352" t="s">
        <v>608</v>
      </c>
      <c r="B352" t="str">
        <f t="shared" si="5"/>
        <v>ZZZ</v>
      </c>
      <c r="C352" s="3" t="str">
        <f>VLOOKUP(B352,[2]Project!$A$2:$B$100,2,)</f>
        <v xml:space="preserve">P-DEFAULT TRANSACTIONS                            </v>
      </c>
      <c r="D352" t="s">
        <v>1295</v>
      </c>
      <c r="E352" t="s">
        <v>388</v>
      </c>
      <c r="F352" s="1"/>
      <c r="G352">
        <v>0</v>
      </c>
      <c r="H352" s="2"/>
      <c r="I352" s="2"/>
      <c r="J352" s="2"/>
      <c r="K352" s="2"/>
      <c r="M352">
        <v>0</v>
      </c>
      <c r="N352">
        <v>0</v>
      </c>
      <c r="O352">
        <v>0</v>
      </c>
      <c r="P352">
        <v>0</v>
      </c>
      <c r="R352">
        <v>0</v>
      </c>
      <c r="S352">
        <v>33</v>
      </c>
      <c r="T352">
        <v>3321</v>
      </c>
      <c r="U352">
        <v>5650960</v>
      </c>
      <c r="V352" s="1">
        <v>0</v>
      </c>
      <c r="W352" s="1"/>
      <c r="X352" s="1"/>
      <c r="Y352" s="1"/>
      <c r="Z352" s="1"/>
      <c r="AA352">
        <v>0</v>
      </c>
      <c r="AB352">
        <v>0</v>
      </c>
      <c r="AC352">
        <v>0</v>
      </c>
      <c r="AD352">
        <v>0</v>
      </c>
      <c r="AE352">
        <v>0</v>
      </c>
      <c r="AF352">
        <v>0</v>
      </c>
      <c r="AG352">
        <v>0</v>
      </c>
      <c r="AH352">
        <v>0</v>
      </c>
    </row>
    <row r="353" spans="1:34" ht="57.6" x14ac:dyDescent="0.3">
      <c r="A353" t="s">
        <v>608</v>
      </c>
      <c r="B353" t="str">
        <f t="shared" si="5"/>
        <v>ZZZ</v>
      </c>
      <c r="C353" s="3" t="str">
        <f>VLOOKUP(B353,[2]Project!$A$2:$B$100,2,)</f>
        <v xml:space="preserve">P-DEFAULT TRANSACTIONS                            </v>
      </c>
      <c r="D353" t="s">
        <v>1296</v>
      </c>
      <c r="E353" t="s">
        <v>388</v>
      </c>
      <c r="F353" s="1"/>
      <c r="G353">
        <v>0</v>
      </c>
      <c r="H353" s="2"/>
      <c r="I353" s="2"/>
      <c r="J353" s="2"/>
      <c r="K353" s="2"/>
      <c r="M353">
        <v>0</v>
      </c>
      <c r="N353">
        <v>0</v>
      </c>
      <c r="O353">
        <v>0</v>
      </c>
      <c r="P353">
        <v>0</v>
      </c>
      <c r="R353">
        <v>0</v>
      </c>
      <c r="S353">
        <v>33</v>
      </c>
      <c r="T353">
        <v>3321</v>
      </c>
      <c r="U353">
        <v>5650960</v>
      </c>
      <c r="V353" s="1">
        <v>0</v>
      </c>
      <c r="W353" s="1"/>
      <c r="X353" s="1"/>
      <c r="Y353" s="1"/>
      <c r="Z353" s="1"/>
      <c r="AA353">
        <v>0</v>
      </c>
      <c r="AB353">
        <v>0</v>
      </c>
      <c r="AC353">
        <v>0</v>
      </c>
      <c r="AD353">
        <v>0</v>
      </c>
      <c r="AE353">
        <v>0</v>
      </c>
      <c r="AF353">
        <v>0</v>
      </c>
      <c r="AG353">
        <v>0</v>
      </c>
      <c r="AH353">
        <v>0</v>
      </c>
    </row>
    <row r="354" spans="1:34" ht="57.6" x14ac:dyDescent="0.3">
      <c r="A354" t="s">
        <v>608</v>
      </c>
      <c r="B354" t="str">
        <f t="shared" si="5"/>
        <v>ZZZ</v>
      </c>
      <c r="C354" s="3" t="str">
        <f>VLOOKUP(B354,[2]Project!$A$2:$B$100,2,)</f>
        <v xml:space="preserve">P-DEFAULT TRANSACTIONS                            </v>
      </c>
      <c r="D354" t="s">
        <v>1297</v>
      </c>
      <c r="E354" t="s">
        <v>389</v>
      </c>
      <c r="F354" s="1"/>
      <c r="G354">
        <v>0</v>
      </c>
      <c r="H354" s="2"/>
      <c r="I354" s="2"/>
      <c r="J354" s="2"/>
      <c r="K354" s="2"/>
      <c r="M354">
        <v>0</v>
      </c>
      <c r="N354">
        <v>0</v>
      </c>
      <c r="O354">
        <v>0</v>
      </c>
      <c r="P354">
        <v>0</v>
      </c>
      <c r="R354">
        <v>0</v>
      </c>
      <c r="S354">
        <v>33</v>
      </c>
      <c r="T354">
        <v>3321</v>
      </c>
      <c r="U354">
        <v>5651110</v>
      </c>
      <c r="V354" s="1">
        <v>0</v>
      </c>
      <c r="W354" s="1"/>
      <c r="X354" s="1"/>
      <c r="Y354" s="1"/>
      <c r="Z354" s="1"/>
      <c r="AA354">
        <v>0</v>
      </c>
      <c r="AB354">
        <v>0</v>
      </c>
      <c r="AC354">
        <v>0</v>
      </c>
      <c r="AD354">
        <v>0</v>
      </c>
      <c r="AE354">
        <v>0</v>
      </c>
      <c r="AF354">
        <v>0</v>
      </c>
      <c r="AG354">
        <v>0</v>
      </c>
      <c r="AH354">
        <v>0</v>
      </c>
    </row>
    <row r="355" spans="1:34" ht="57.6" x14ac:dyDescent="0.3">
      <c r="A355" t="s">
        <v>608</v>
      </c>
      <c r="B355" t="str">
        <f t="shared" si="5"/>
        <v>ZZZ</v>
      </c>
      <c r="C355" s="3" t="str">
        <f>VLOOKUP(B355,[2]Project!$A$2:$B$100,2,)</f>
        <v xml:space="preserve">P-DEFAULT TRANSACTIONS                            </v>
      </c>
      <c r="D355" t="s">
        <v>1298</v>
      </c>
      <c r="E355" t="s">
        <v>389</v>
      </c>
      <c r="F355" s="1"/>
      <c r="G355">
        <v>0</v>
      </c>
      <c r="H355" s="2"/>
      <c r="I355" s="2"/>
      <c r="J355" s="2"/>
      <c r="K355" s="2"/>
      <c r="M355">
        <v>0</v>
      </c>
      <c r="N355">
        <v>0</v>
      </c>
      <c r="O355">
        <v>0</v>
      </c>
      <c r="P355">
        <v>0</v>
      </c>
      <c r="R355">
        <v>0</v>
      </c>
      <c r="S355">
        <v>33</v>
      </c>
      <c r="T355">
        <v>3321</v>
      </c>
      <c r="U355">
        <v>5651110</v>
      </c>
      <c r="V355" s="1">
        <v>0</v>
      </c>
      <c r="W355" s="1"/>
      <c r="X355" s="1"/>
      <c r="Y355" s="1"/>
      <c r="Z355" s="1"/>
      <c r="AA355">
        <v>0</v>
      </c>
      <c r="AB355">
        <v>0</v>
      </c>
      <c r="AC355">
        <v>0</v>
      </c>
      <c r="AD355">
        <v>0</v>
      </c>
      <c r="AE355">
        <v>0</v>
      </c>
      <c r="AF355">
        <v>0</v>
      </c>
      <c r="AG355">
        <v>0</v>
      </c>
      <c r="AH355">
        <v>0</v>
      </c>
    </row>
    <row r="356" spans="1:34" ht="57.6" x14ac:dyDescent="0.3">
      <c r="A356" t="s">
        <v>608</v>
      </c>
      <c r="B356" t="str">
        <f t="shared" si="5"/>
        <v>ZZZ</v>
      </c>
      <c r="C356" s="3" t="str">
        <f>VLOOKUP(B356,[2]Project!$A$2:$B$100,2,)</f>
        <v xml:space="preserve">P-DEFAULT TRANSACTIONS                            </v>
      </c>
      <c r="D356" t="s">
        <v>1299</v>
      </c>
      <c r="E356" t="s">
        <v>390</v>
      </c>
      <c r="F356" s="1"/>
      <c r="G356">
        <v>0</v>
      </c>
      <c r="H356" s="2"/>
      <c r="I356" s="2"/>
      <c r="J356" s="2"/>
      <c r="K356" s="2"/>
      <c r="M356">
        <v>0</v>
      </c>
      <c r="N356">
        <v>0</v>
      </c>
      <c r="O356">
        <v>0</v>
      </c>
      <c r="P356">
        <v>0</v>
      </c>
      <c r="R356">
        <v>0</v>
      </c>
      <c r="S356">
        <v>33</v>
      </c>
      <c r="T356">
        <v>3321</v>
      </c>
      <c r="U356">
        <v>5651130</v>
      </c>
      <c r="V356" s="1">
        <v>0</v>
      </c>
      <c r="W356" s="1"/>
      <c r="X356" s="1"/>
      <c r="Y356" s="1"/>
      <c r="Z356" s="1"/>
      <c r="AA356">
        <v>0</v>
      </c>
      <c r="AB356">
        <v>0</v>
      </c>
      <c r="AC356">
        <v>0</v>
      </c>
      <c r="AD356">
        <v>0</v>
      </c>
      <c r="AE356">
        <v>0</v>
      </c>
      <c r="AF356">
        <v>0</v>
      </c>
      <c r="AG356">
        <v>0</v>
      </c>
      <c r="AH356">
        <v>0</v>
      </c>
    </row>
    <row r="357" spans="1:34" ht="57.6" x14ac:dyDescent="0.3">
      <c r="A357" t="s">
        <v>608</v>
      </c>
      <c r="B357" t="str">
        <f t="shared" si="5"/>
        <v>ZZZ</v>
      </c>
      <c r="C357" s="3" t="str">
        <f>VLOOKUP(B357,[2]Project!$A$2:$B$100,2,)</f>
        <v xml:space="preserve">P-DEFAULT TRANSACTIONS                            </v>
      </c>
      <c r="D357" t="s">
        <v>1300</v>
      </c>
      <c r="E357" t="s">
        <v>390</v>
      </c>
      <c r="F357" s="1"/>
      <c r="G357">
        <v>0</v>
      </c>
      <c r="H357" s="2"/>
      <c r="I357" s="2"/>
      <c r="J357" s="2"/>
      <c r="K357" s="2"/>
      <c r="M357">
        <v>0</v>
      </c>
      <c r="N357">
        <v>0</v>
      </c>
      <c r="O357">
        <v>0</v>
      </c>
      <c r="P357">
        <v>0</v>
      </c>
      <c r="R357">
        <v>0</v>
      </c>
      <c r="S357">
        <v>33</v>
      </c>
      <c r="T357">
        <v>3321</v>
      </c>
      <c r="U357">
        <v>5651130</v>
      </c>
      <c r="V357" s="1">
        <v>0</v>
      </c>
      <c r="W357" s="1"/>
      <c r="X357" s="1"/>
      <c r="Y357" s="1"/>
      <c r="Z357" s="1"/>
      <c r="AA357">
        <v>0</v>
      </c>
      <c r="AB357">
        <v>0</v>
      </c>
      <c r="AC357">
        <v>0</v>
      </c>
      <c r="AD357">
        <v>0</v>
      </c>
      <c r="AE357">
        <v>0</v>
      </c>
      <c r="AF357">
        <v>0</v>
      </c>
      <c r="AG357">
        <v>0</v>
      </c>
      <c r="AH357">
        <v>0</v>
      </c>
    </row>
    <row r="358" spans="1:34" ht="57.6" x14ac:dyDescent="0.3">
      <c r="A358" t="s">
        <v>608</v>
      </c>
      <c r="B358" t="str">
        <f t="shared" si="5"/>
        <v>ZZZ</v>
      </c>
      <c r="C358" s="3" t="str">
        <f>VLOOKUP(B358,[2]Project!$A$2:$B$100,2,)</f>
        <v xml:space="preserve">P-DEFAULT TRANSACTIONS                            </v>
      </c>
      <c r="D358" t="s">
        <v>1301</v>
      </c>
      <c r="E358" t="s">
        <v>391</v>
      </c>
      <c r="F358" s="1"/>
      <c r="G358">
        <v>0</v>
      </c>
      <c r="H358" s="2"/>
      <c r="I358" s="2"/>
      <c r="J358" s="2"/>
      <c r="K358" s="2"/>
      <c r="M358">
        <v>0</v>
      </c>
      <c r="N358">
        <v>0</v>
      </c>
      <c r="O358">
        <v>0</v>
      </c>
      <c r="P358">
        <v>0</v>
      </c>
      <c r="R358">
        <v>0</v>
      </c>
      <c r="S358">
        <v>33</v>
      </c>
      <c r="T358">
        <v>3321</v>
      </c>
      <c r="U358">
        <v>5651140</v>
      </c>
      <c r="V358" s="1">
        <v>0</v>
      </c>
      <c r="W358" s="1"/>
      <c r="X358" s="1"/>
      <c r="Y358" s="1"/>
      <c r="Z358" s="1"/>
      <c r="AA358">
        <v>0</v>
      </c>
      <c r="AB358">
        <v>0</v>
      </c>
      <c r="AC358">
        <v>0</v>
      </c>
      <c r="AD358">
        <v>0</v>
      </c>
      <c r="AE358">
        <v>0</v>
      </c>
      <c r="AF358">
        <v>0</v>
      </c>
      <c r="AG358">
        <v>0</v>
      </c>
      <c r="AH358">
        <v>0</v>
      </c>
    </row>
    <row r="359" spans="1:34" ht="57.6" x14ac:dyDescent="0.3">
      <c r="A359" t="s">
        <v>608</v>
      </c>
      <c r="B359" t="str">
        <f t="shared" si="5"/>
        <v>ZZZ</v>
      </c>
      <c r="C359" s="3" t="str">
        <f>VLOOKUP(B359,[2]Project!$A$2:$B$100,2,)</f>
        <v xml:space="preserve">P-DEFAULT TRANSACTIONS                            </v>
      </c>
      <c r="D359" t="s">
        <v>1302</v>
      </c>
      <c r="E359" t="s">
        <v>391</v>
      </c>
      <c r="F359" s="1"/>
      <c r="G359">
        <v>0</v>
      </c>
      <c r="H359" s="2"/>
      <c r="I359" s="2"/>
      <c r="J359" s="2"/>
      <c r="K359" s="2"/>
      <c r="M359">
        <v>0</v>
      </c>
      <c r="N359">
        <v>0</v>
      </c>
      <c r="O359">
        <v>0</v>
      </c>
      <c r="P359">
        <v>0</v>
      </c>
      <c r="R359">
        <v>0</v>
      </c>
      <c r="S359">
        <v>33</v>
      </c>
      <c r="T359">
        <v>3321</v>
      </c>
      <c r="U359">
        <v>5651140</v>
      </c>
      <c r="V359" s="1">
        <v>0</v>
      </c>
      <c r="W359" s="1"/>
      <c r="X359" s="1"/>
      <c r="Y359" s="1"/>
      <c r="Z359" s="1"/>
      <c r="AA359">
        <v>0</v>
      </c>
      <c r="AB359">
        <v>0</v>
      </c>
      <c r="AC359">
        <v>0</v>
      </c>
      <c r="AD359">
        <v>0</v>
      </c>
      <c r="AE359">
        <v>0</v>
      </c>
      <c r="AF359">
        <v>0</v>
      </c>
      <c r="AG359">
        <v>0</v>
      </c>
      <c r="AH359">
        <v>0</v>
      </c>
    </row>
    <row r="360" spans="1:34" ht="57.6" x14ac:dyDescent="0.3">
      <c r="A360" t="s">
        <v>608</v>
      </c>
      <c r="B360" t="str">
        <f t="shared" si="5"/>
        <v>ZZZ</v>
      </c>
      <c r="C360" s="3" t="str">
        <f>VLOOKUP(B360,[2]Project!$A$2:$B$100,2,)</f>
        <v xml:space="preserve">P-DEFAULT TRANSACTIONS                            </v>
      </c>
      <c r="D360" t="s">
        <v>1303</v>
      </c>
      <c r="E360" t="s">
        <v>392</v>
      </c>
      <c r="F360" s="1"/>
      <c r="G360">
        <v>0</v>
      </c>
      <c r="H360" s="2"/>
      <c r="I360" s="2"/>
      <c r="J360" s="2"/>
      <c r="K360" s="2"/>
      <c r="M360">
        <v>0</v>
      </c>
      <c r="N360">
        <v>0</v>
      </c>
      <c r="O360">
        <v>0</v>
      </c>
      <c r="P360">
        <v>0</v>
      </c>
      <c r="R360">
        <v>0</v>
      </c>
      <c r="S360">
        <v>33</v>
      </c>
      <c r="T360">
        <v>3321</v>
      </c>
      <c r="U360">
        <v>5655020</v>
      </c>
      <c r="V360" s="1">
        <v>0</v>
      </c>
      <c r="W360" s="1"/>
      <c r="X360" s="1"/>
      <c r="Y360" s="1"/>
      <c r="Z360" s="1"/>
      <c r="AA360">
        <v>0</v>
      </c>
      <c r="AB360">
        <v>0</v>
      </c>
      <c r="AC360">
        <v>0</v>
      </c>
      <c r="AD360">
        <v>0</v>
      </c>
      <c r="AE360">
        <v>0</v>
      </c>
      <c r="AF360">
        <v>0</v>
      </c>
      <c r="AG360">
        <v>0</v>
      </c>
      <c r="AH360">
        <v>0</v>
      </c>
    </row>
    <row r="361" spans="1:34" ht="57.6" x14ac:dyDescent="0.3">
      <c r="A361" t="s">
        <v>608</v>
      </c>
      <c r="B361" t="str">
        <f t="shared" si="5"/>
        <v>ZZZ</v>
      </c>
      <c r="C361" s="3" t="str">
        <f>VLOOKUP(B361,[2]Project!$A$2:$B$100,2,)</f>
        <v xml:space="preserve">P-DEFAULT TRANSACTIONS                            </v>
      </c>
      <c r="D361" t="s">
        <v>1304</v>
      </c>
      <c r="E361" t="s">
        <v>393</v>
      </c>
      <c r="F361" s="1"/>
      <c r="G361">
        <v>0</v>
      </c>
      <c r="H361" s="2"/>
      <c r="I361" s="2"/>
      <c r="J361" s="2"/>
      <c r="K361" s="2"/>
      <c r="M361">
        <v>0</v>
      </c>
      <c r="N361">
        <v>0</v>
      </c>
      <c r="O361">
        <v>0</v>
      </c>
      <c r="P361">
        <v>0</v>
      </c>
      <c r="R361">
        <v>0</v>
      </c>
      <c r="S361">
        <v>33</v>
      </c>
      <c r="T361">
        <v>3321</v>
      </c>
      <c r="U361">
        <v>5655030</v>
      </c>
      <c r="V361" s="1">
        <v>0</v>
      </c>
      <c r="W361" s="1"/>
      <c r="X361" s="1"/>
      <c r="Y361" s="1"/>
      <c r="Z361" s="1"/>
      <c r="AA361">
        <v>0</v>
      </c>
      <c r="AB361">
        <v>0</v>
      </c>
      <c r="AC361">
        <v>0</v>
      </c>
      <c r="AD361">
        <v>0</v>
      </c>
      <c r="AE361">
        <v>0</v>
      </c>
      <c r="AF361">
        <v>0</v>
      </c>
      <c r="AG361">
        <v>0</v>
      </c>
      <c r="AH361">
        <v>0</v>
      </c>
    </row>
    <row r="362" spans="1:34" ht="57.6" x14ac:dyDescent="0.3">
      <c r="A362" t="s">
        <v>608</v>
      </c>
      <c r="B362" t="str">
        <f t="shared" si="5"/>
        <v>ZZZ</v>
      </c>
      <c r="C362" s="3" t="str">
        <f>VLOOKUP(B362,[2]Project!$A$2:$B$100,2,)</f>
        <v xml:space="preserve">P-DEFAULT TRANSACTIONS                            </v>
      </c>
      <c r="D362" t="s">
        <v>1305</v>
      </c>
      <c r="E362" t="s">
        <v>394</v>
      </c>
      <c r="F362" s="1"/>
      <c r="G362">
        <v>0</v>
      </c>
      <c r="H362" s="2"/>
      <c r="I362" s="2"/>
      <c r="J362" s="2"/>
      <c r="K362" s="2"/>
      <c r="M362">
        <v>0</v>
      </c>
      <c r="N362">
        <v>0</v>
      </c>
      <c r="O362">
        <v>0</v>
      </c>
      <c r="P362">
        <v>0</v>
      </c>
      <c r="R362">
        <v>0</v>
      </c>
      <c r="S362">
        <v>33</v>
      </c>
      <c r="T362">
        <v>3321</v>
      </c>
      <c r="U362">
        <v>5655040</v>
      </c>
      <c r="V362" s="1">
        <v>0</v>
      </c>
      <c r="W362" s="1"/>
      <c r="X362" s="1"/>
      <c r="Y362" s="1"/>
      <c r="Z362" s="1"/>
      <c r="AA362">
        <v>0</v>
      </c>
      <c r="AB362">
        <v>0</v>
      </c>
      <c r="AC362">
        <v>0</v>
      </c>
      <c r="AD362">
        <v>0</v>
      </c>
      <c r="AE362">
        <v>0</v>
      </c>
      <c r="AF362">
        <v>0</v>
      </c>
      <c r="AG362">
        <v>0</v>
      </c>
      <c r="AH362">
        <v>0</v>
      </c>
    </row>
    <row r="363" spans="1:34" ht="57.6" x14ac:dyDescent="0.3">
      <c r="A363" t="s">
        <v>608</v>
      </c>
      <c r="B363" t="str">
        <f t="shared" si="5"/>
        <v>ZZZ</v>
      </c>
      <c r="C363" s="3" t="str">
        <f>VLOOKUP(B363,[2]Project!$A$2:$B$100,2,)</f>
        <v xml:space="preserve">P-DEFAULT TRANSACTIONS                            </v>
      </c>
      <c r="D363" t="s">
        <v>1306</v>
      </c>
      <c r="E363" t="s">
        <v>413</v>
      </c>
      <c r="F363" s="1"/>
      <c r="G363">
        <v>0</v>
      </c>
      <c r="H363" s="2"/>
      <c r="I363" s="2"/>
      <c r="J363" s="2"/>
      <c r="K363" s="2"/>
      <c r="M363">
        <v>0</v>
      </c>
      <c r="N363">
        <v>0</v>
      </c>
      <c r="O363">
        <v>0</v>
      </c>
      <c r="P363">
        <v>0</v>
      </c>
      <c r="R363">
        <v>0</v>
      </c>
      <c r="S363">
        <v>33</v>
      </c>
      <c r="T363">
        <v>3321</v>
      </c>
      <c r="U363">
        <v>5666010</v>
      </c>
      <c r="V363" s="1">
        <v>0</v>
      </c>
      <c r="W363" s="1"/>
      <c r="X363" s="1"/>
      <c r="Y363" s="1"/>
      <c r="Z363" s="1"/>
      <c r="AA363">
        <v>0</v>
      </c>
      <c r="AB363">
        <v>0</v>
      </c>
      <c r="AC363">
        <v>0</v>
      </c>
      <c r="AD363">
        <v>0</v>
      </c>
      <c r="AE363">
        <v>0</v>
      </c>
      <c r="AF363">
        <v>0</v>
      </c>
      <c r="AG363">
        <v>0</v>
      </c>
      <c r="AH363">
        <v>0</v>
      </c>
    </row>
    <row r="364" spans="1:34" ht="57.6" x14ac:dyDescent="0.3">
      <c r="A364" t="s">
        <v>608</v>
      </c>
      <c r="B364" t="str">
        <f t="shared" si="5"/>
        <v>ZZZ</v>
      </c>
      <c r="C364" s="3" t="str">
        <f>VLOOKUP(B364,[2]Project!$A$2:$B$100,2,)</f>
        <v xml:space="preserve">P-DEFAULT TRANSACTIONS                            </v>
      </c>
      <c r="D364" t="s">
        <v>1307</v>
      </c>
      <c r="E364" t="s">
        <v>414</v>
      </c>
      <c r="F364" s="1"/>
      <c r="G364">
        <v>0</v>
      </c>
      <c r="H364" s="2"/>
      <c r="I364" s="2"/>
      <c r="J364" s="2"/>
      <c r="K364" s="2"/>
      <c r="M364">
        <v>0</v>
      </c>
      <c r="N364">
        <v>0</v>
      </c>
      <c r="O364">
        <v>0</v>
      </c>
      <c r="P364">
        <v>0</v>
      </c>
      <c r="R364">
        <v>0</v>
      </c>
      <c r="S364">
        <v>33</v>
      </c>
      <c r="T364">
        <v>3321</v>
      </c>
      <c r="U364">
        <v>5666020</v>
      </c>
      <c r="V364" s="1">
        <v>0</v>
      </c>
      <c r="W364" s="1"/>
      <c r="X364" s="1"/>
      <c r="Y364" s="1"/>
      <c r="Z364" s="1"/>
      <c r="AA364">
        <v>0</v>
      </c>
      <c r="AB364">
        <v>0</v>
      </c>
      <c r="AC364">
        <v>0</v>
      </c>
      <c r="AD364">
        <v>0</v>
      </c>
      <c r="AE364">
        <v>0</v>
      </c>
      <c r="AF364">
        <v>0</v>
      </c>
      <c r="AG364">
        <v>0</v>
      </c>
      <c r="AH364">
        <v>0</v>
      </c>
    </row>
    <row r="365" spans="1:34" ht="57.6" x14ac:dyDescent="0.3">
      <c r="A365" t="s">
        <v>608</v>
      </c>
      <c r="B365" t="str">
        <f t="shared" si="5"/>
        <v>ZZZ</v>
      </c>
      <c r="C365" s="3" t="str">
        <f>VLOOKUP(B365,[2]Project!$A$2:$B$100,2,)</f>
        <v xml:space="preserve">P-DEFAULT TRANSACTIONS                            </v>
      </c>
      <c r="D365" t="s">
        <v>1308</v>
      </c>
      <c r="E365" t="s">
        <v>415</v>
      </c>
      <c r="F365" s="1"/>
      <c r="G365">
        <v>0</v>
      </c>
      <c r="H365" s="2"/>
      <c r="I365" s="2"/>
      <c r="J365" s="2"/>
      <c r="K365" s="2"/>
      <c r="M365">
        <v>0</v>
      </c>
      <c r="N365">
        <v>0</v>
      </c>
      <c r="O365">
        <v>0</v>
      </c>
      <c r="P365">
        <v>0</v>
      </c>
      <c r="R365">
        <v>0</v>
      </c>
      <c r="S365">
        <v>33</v>
      </c>
      <c r="T365">
        <v>3321</v>
      </c>
      <c r="U365">
        <v>5666030</v>
      </c>
      <c r="V365" s="1">
        <v>0</v>
      </c>
      <c r="W365" s="1"/>
      <c r="X365" s="1"/>
      <c r="Y365" s="1"/>
      <c r="Z365" s="1"/>
      <c r="AA365">
        <v>0</v>
      </c>
      <c r="AB365">
        <v>0</v>
      </c>
      <c r="AC365">
        <v>0</v>
      </c>
      <c r="AD365">
        <v>0</v>
      </c>
      <c r="AE365">
        <v>0</v>
      </c>
      <c r="AF365">
        <v>0</v>
      </c>
      <c r="AG365">
        <v>0</v>
      </c>
      <c r="AH365">
        <v>0</v>
      </c>
    </row>
    <row r="366" spans="1:34" ht="57.6" x14ac:dyDescent="0.3">
      <c r="A366" t="s">
        <v>608</v>
      </c>
      <c r="B366" t="str">
        <f t="shared" si="5"/>
        <v>ZZZ</v>
      </c>
      <c r="C366" s="3" t="str">
        <f>VLOOKUP(B366,[2]Project!$A$2:$B$100,2,)</f>
        <v xml:space="preserve">P-DEFAULT TRANSACTIONS                            </v>
      </c>
      <c r="D366" t="s">
        <v>1309</v>
      </c>
      <c r="E366" t="s">
        <v>416</v>
      </c>
      <c r="F366" s="1"/>
      <c r="G366">
        <v>0</v>
      </c>
      <c r="H366" s="2"/>
      <c r="I366" s="2"/>
      <c r="J366" s="2"/>
      <c r="K366" s="2"/>
      <c r="M366">
        <v>0</v>
      </c>
      <c r="N366">
        <v>0</v>
      </c>
      <c r="O366">
        <v>0</v>
      </c>
      <c r="P366">
        <v>0</v>
      </c>
      <c r="R366">
        <v>0</v>
      </c>
      <c r="S366">
        <v>33</v>
      </c>
      <c r="T366">
        <v>3321</v>
      </c>
      <c r="U366">
        <v>5666040</v>
      </c>
      <c r="V366" s="1">
        <v>0</v>
      </c>
      <c r="W366" s="1"/>
      <c r="X366" s="1"/>
      <c r="Y366" s="1"/>
      <c r="Z366" s="1"/>
      <c r="AA366">
        <v>0</v>
      </c>
      <c r="AB366">
        <v>0</v>
      </c>
      <c r="AC366">
        <v>0</v>
      </c>
      <c r="AD366">
        <v>0</v>
      </c>
      <c r="AE366">
        <v>0</v>
      </c>
      <c r="AF366">
        <v>0</v>
      </c>
      <c r="AG366">
        <v>0</v>
      </c>
      <c r="AH366">
        <v>0</v>
      </c>
    </row>
    <row r="367" spans="1:34" ht="57.6" x14ac:dyDescent="0.3">
      <c r="A367" t="s">
        <v>608</v>
      </c>
      <c r="B367" t="str">
        <f t="shared" si="5"/>
        <v>ZZZ</v>
      </c>
      <c r="C367" s="3" t="str">
        <f>VLOOKUP(B367,[2]Project!$A$2:$B$100,2,)</f>
        <v xml:space="preserve">P-DEFAULT TRANSACTIONS                            </v>
      </c>
      <c r="D367" t="s">
        <v>1310</v>
      </c>
      <c r="E367" t="s">
        <v>417</v>
      </c>
      <c r="F367" s="1"/>
      <c r="G367">
        <v>0</v>
      </c>
      <c r="H367" s="2"/>
      <c r="I367" s="2"/>
      <c r="J367" s="2"/>
      <c r="K367" s="2"/>
      <c r="M367">
        <v>0</v>
      </c>
      <c r="N367">
        <v>0</v>
      </c>
      <c r="O367">
        <v>0</v>
      </c>
      <c r="P367">
        <v>0</v>
      </c>
      <c r="R367">
        <v>0</v>
      </c>
      <c r="S367">
        <v>33</v>
      </c>
      <c r="T367">
        <v>3321</v>
      </c>
      <c r="U367">
        <v>5666050</v>
      </c>
      <c r="V367" s="1">
        <v>0</v>
      </c>
      <c r="W367" s="1"/>
      <c r="X367" s="1"/>
      <c r="Y367" s="1"/>
      <c r="Z367" s="1"/>
      <c r="AA367">
        <v>0</v>
      </c>
      <c r="AB367">
        <v>0</v>
      </c>
      <c r="AC367">
        <v>0</v>
      </c>
      <c r="AD367">
        <v>0</v>
      </c>
      <c r="AE367">
        <v>0</v>
      </c>
      <c r="AF367">
        <v>0</v>
      </c>
      <c r="AG367">
        <v>0</v>
      </c>
      <c r="AH367">
        <v>0</v>
      </c>
    </row>
    <row r="368" spans="1:34" ht="57.6" x14ac:dyDescent="0.3">
      <c r="A368" t="s">
        <v>608</v>
      </c>
      <c r="B368" t="str">
        <f t="shared" si="5"/>
        <v>ZZZ</v>
      </c>
      <c r="C368" s="3" t="str">
        <f>VLOOKUP(B368,[2]Project!$A$2:$B$100,2,)</f>
        <v xml:space="preserve">P-DEFAULT TRANSACTIONS                            </v>
      </c>
      <c r="D368" t="s">
        <v>1311</v>
      </c>
      <c r="E368" t="s">
        <v>418</v>
      </c>
      <c r="F368" s="1"/>
      <c r="G368">
        <v>0</v>
      </c>
      <c r="H368" s="2"/>
      <c r="I368" s="2"/>
      <c r="J368" s="2"/>
      <c r="K368" s="2"/>
      <c r="M368">
        <v>0</v>
      </c>
      <c r="N368">
        <v>0</v>
      </c>
      <c r="O368">
        <v>0</v>
      </c>
      <c r="P368">
        <v>0</v>
      </c>
      <c r="R368">
        <v>0</v>
      </c>
      <c r="S368">
        <v>33</v>
      </c>
      <c r="T368">
        <v>3321</v>
      </c>
      <c r="U368">
        <v>5666060</v>
      </c>
      <c r="V368" s="1">
        <v>0</v>
      </c>
      <c r="W368" s="1"/>
      <c r="X368" s="1"/>
      <c r="Y368" s="1"/>
      <c r="Z368" s="1"/>
      <c r="AA368">
        <v>0</v>
      </c>
      <c r="AB368">
        <v>0</v>
      </c>
      <c r="AC368">
        <v>0</v>
      </c>
      <c r="AD368">
        <v>0</v>
      </c>
      <c r="AE368">
        <v>0</v>
      </c>
      <c r="AF368">
        <v>0</v>
      </c>
      <c r="AG368">
        <v>0</v>
      </c>
      <c r="AH368">
        <v>0</v>
      </c>
    </row>
    <row r="369" spans="1:34" ht="57.6" x14ac:dyDescent="0.3">
      <c r="A369" t="s">
        <v>608</v>
      </c>
      <c r="B369" t="str">
        <f t="shared" si="5"/>
        <v>ZZZ</v>
      </c>
      <c r="C369" s="3" t="str">
        <f>VLOOKUP(B369,[2]Project!$A$2:$B$100,2,)</f>
        <v xml:space="preserve">P-DEFAULT TRANSACTIONS                            </v>
      </c>
      <c r="D369" t="s">
        <v>1312</v>
      </c>
      <c r="E369" t="s">
        <v>419</v>
      </c>
      <c r="F369" s="1"/>
      <c r="G369">
        <v>0</v>
      </c>
      <c r="H369" s="2"/>
      <c r="I369" s="2"/>
      <c r="J369" s="2"/>
      <c r="K369" s="2"/>
      <c r="M369">
        <v>0</v>
      </c>
      <c r="N369">
        <v>0</v>
      </c>
      <c r="O369">
        <v>0</v>
      </c>
      <c r="P369">
        <v>0</v>
      </c>
      <c r="R369">
        <v>0</v>
      </c>
      <c r="S369">
        <v>33</v>
      </c>
      <c r="T369">
        <v>3321</v>
      </c>
      <c r="U369">
        <v>5666110</v>
      </c>
      <c r="V369" s="1">
        <v>0</v>
      </c>
      <c r="W369" s="1"/>
      <c r="X369" s="1"/>
      <c r="Y369" s="1"/>
      <c r="Z369" s="1"/>
      <c r="AA369">
        <v>0</v>
      </c>
      <c r="AB369">
        <v>0</v>
      </c>
      <c r="AC369">
        <v>0</v>
      </c>
      <c r="AD369">
        <v>0</v>
      </c>
      <c r="AE369">
        <v>0</v>
      </c>
      <c r="AF369">
        <v>0</v>
      </c>
      <c r="AG369">
        <v>0</v>
      </c>
      <c r="AH369">
        <v>0</v>
      </c>
    </row>
    <row r="370" spans="1:34" ht="57.6" x14ac:dyDescent="0.3">
      <c r="A370" t="s">
        <v>608</v>
      </c>
      <c r="B370" t="str">
        <f t="shared" si="5"/>
        <v>ZZZ</v>
      </c>
      <c r="C370" s="3" t="str">
        <f>VLOOKUP(B370,[2]Project!$A$2:$B$100,2,)</f>
        <v xml:space="preserve">P-DEFAULT TRANSACTIONS                            </v>
      </c>
      <c r="D370" t="s">
        <v>1313</v>
      </c>
      <c r="E370" t="s">
        <v>420</v>
      </c>
      <c r="F370" s="1"/>
      <c r="G370">
        <v>0</v>
      </c>
      <c r="H370" s="2"/>
      <c r="I370" s="2"/>
      <c r="J370" s="2"/>
      <c r="K370" s="2"/>
      <c r="M370">
        <v>0</v>
      </c>
      <c r="N370">
        <v>0</v>
      </c>
      <c r="O370">
        <v>0</v>
      </c>
      <c r="P370">
        <v>0</v>
      </c>
      <c r="R370">
        <v>0</v>
      </c>
      <c r="S370">
        <v>33</v>
      </c>
      <c r="T370">
        <v>3321</v>
      </c>
      <c r="U370">
        <v>5666120</v>
      </c>
      <c r="V370" s="1">
        <v>0</v>
      </c>
      <c r="W370" s="1"/>
      <c r="X370" s="1"/>
      <c r="Y370" s="1"/>
      <c r="Z370" s="1"/>
      <c r="AA370">
        <v>0</v>
      </c>
      <c r="AB370">
        <v>0</v>
      </c>
      <c r="AC370">
        <v>0</v>
      </c>
      <c r="AD370">
        <v>0</v>
      </c>
      <c r="AE370">
        <v>0</v>
      </c>
      <c r="AF370">
        <v>0</v>
      </c>
      <c r="AG370">
        <v>0</v>
      </c>
      <c r="AH370">
        <v>0</v>
      </c>
    </row>
    <row r="371" spans="1:34" ht="57.6" x14ac:dyDescent="0.3">
      <c r="A371" t="s">
        <v>608</v>
      </c>
      <c r="B371" t="str">
        <f t="shared" si="5"/>
        <v>ZZZ</v>
      </c>
      <c r="C371" s="3" t="str">
        <f>VLOOKUP(B371,[2]Project!$A$2:$B$100,2,)</f>
        <v xml:space="preserve">P-DEFAULT TRANSACTIONS                            </v>
      </c>
      <c r="D371" t="s">
        <v>1314</v>
      </c>
      <c r="E371" t="s">
        <v>421</v>
      </c>
      <c r="F371" s="1"/>
      <c r="G371">
        <v>0</v>
      </c>
      <c r="H371" s="2"/>
      <c r="I371" s="2"/>
      <c r="J371" s="2"/>
      <c r="K371" s="2"/>
      <c r="M371">
        <v>0</v>
      </c>
      <c r="N371">
        <v>0</v>
      </c>
      <c r="O371">
        <v>0</v>
      </c>
      <c r="P371">
        <v>0</v>
      </c>
      <c r="R371">
        <v>0</v>
      </c>
      <c r="S371">
        <v>33</v>
      </c>
      <c r="T371">
        <v>3321</v>
      </c>
      <c r="U371">
        <v>5666130</v>
      </c>
      <c r="V371" s="1">
        <v>0</v>
      </c>
      <c r="W371" s="1"/>
      <c r="X371" s="1"/>
      <c r="Y371" s="1"/>
      <c r="Z371" s="1"/>
      <c r="AA371">
        <v>0</v>
      </c>
      <c r="AB371">
        <v>0</v>
      </c>
      <c r="AC371">
        <v>0</v>
      </c>
      <c r="AD371">
        <v>0</v>
      </c>
      <c r="AE371">
        <v>0</v>
      </c>
      <c r="AF371">
        <v>0</v>
      </c>
      <c r="AG371">
        <v>0</v>
      </c>
      <c r="AH371">
        <v>0</v>
      </c>
    </row>
    <row r="372" spans="1:34" ht="57.6" x14ac:dyDescent="0.3">
      <c r="A372" t="s">
        <v>608</v>
      </c>
      <c r="B372" t="str">
        <f t="shared" si="5"/>
        <v>ZZZ</v>
      </c>
      <c r="C372" s="3" t="str">
        <f>VLOOKUP(B372,[2]Project!$A$2:$B$100,2,)</f>
        <v xml:space="preserve">P-DEFAULT TRANSACTIONS                            </v>
      </c>
      <c r="D372" t="s">
        <v>1315</v>
      </c>
      <c r="E372" t="s">
        <v>422</v>
      </c>
      <c r="F372" s="1"/>
      <c r="G372">
        <v>0</v>
      </c>
      <c r="H372" s="2"/>
      <c r="I372" s="2"/>
      <c r="J372" s="2"/>
      <c r="K372" s="2"/>
      <c r="M372">
        <v>0</v>
      </c>
      <c r="N372">
        <v>0</v>
      </c>
      <c r="O372">
        <v>0</v>
      </c>
      <c r="P372">
        <v>0</v>
      </c>
      <c r="R372">
        <v>0</v>
      </c>
      <c r="S372">
        <v>33</v>
      </c>
      <c r="T372">
        <v>3321</v>
      </c>
      <c r="U372">
        <v>5667010</v>
      </c>
      <c r="V372" s="1">
        <v>0</v>
      </c>
      <c r="W372" s="1"/>
      <c r="X372" s="1"/>
      <c r="Y372" s="1"/>
      <c r="Z372" s="1"/>
      <c r="AA372">
        <v>0</v>
      </c>
      <c r="AB372">
        <v>0</v>
      </c>
      <c r="AC372">
        <v>0</v>
      </c>
      <c r="AD372">
        <v>0</v>
      </c>
      <c r="AE372">
        <v>0</v>
      </c>
      <c r="AF372">
        <v>0</v>
      </c>
      <c r="AG372">
        <v>0</v>
      </c>
      <c r="AH372">
        <v>0</v>
      </c>
    </row>
    <row r="373" spans="1:34" ht="57.6" x14ac:dyDescent="0.3">
      <c r="A373" t="s">
        <v>608</v>
      </c>
      <c r="B373" t="str">
        <f t="shared" si="5"/>
        <v>ZZZ</v>
      </c>
      <c r="C373" s="3" t="str">
        <f>VLOOKUP(B373,[2]Project!$A$2:$B$100,2,)</f>
        <v xml:space="preserve">P-DEFAULT TRANSACTIONS                            </v>
      </c>
      <c r="D373" t="s">
        <v>1316</v>
      </c>
      <c r="E373" t="s">
        <v>423</v>
      </c>
      <c r="F373" s="1"/>
      <c r="G373">
        <v>0</v>
      </c>
      <c r="H373" s="2"/>
      <c r="I373" s="2"/>
      <c r="J373" s="2"/>
      <c r="K373" s="2"/>
      <c r="M373">
        <v>0</v>
      </c>
      <c r="N373">
        <v>0</v>
      </c>
      <c r="O373">
        <v>258</v>
      </c>
      <c r="P373">
        <v>258</v>
      </c>
      <c r="R373">
        <v>0</v>
      </c>
      <c r="S373">
        <v>33</v>
      </c>
      <c r="T373">
        <v>3321</v>
      </c>
      <c r="U373">
        <v>5667020</v>
      </c>
      <c r="V373" s="1">
        <v>258</v>
      </c>
      <c r="W373" s="1"/>
      <c r="X373" s="1"/>
      <c r="Y373" s="1"/>
      <c r="Z373" s="1"/>
      <c r="AA373">
        <v>0</v>
      </c>
      <c r="AB373">
        <v>0</v>
      </c>
      <c r="AC373">
        <v>0</v>
      </c>
      <c r="AD373">
        <v>0</v>
      </c>
      <c r="AE373">
        <v>0</v>
      </c>
      <c r="AF373">
        <v>0</v>
      </c>
      <c r="AG373">
        <v>0</v>
      </c>
      <c r="AH373">
        <v>0</v>
      </c>
    </row>
    <row r="374" spans="1:34" ht="57.6" x14ac:dyDescent="0.3">
      <c r="A374" t="s">
        <v>608</v>
      </c>
      <c r="B374" t="str">
        <f t="shared" si="5"/>
        <v>ZZZ</v>
      </c>
      <c r="C374" s="3" t="str">
        <f>VLOOKUP(B374,[2]Project!$A$2:$B$100,2,)</f>
        <v xml:space="preserve">P-DEFAULT TRANSACTIONS                            </v>
      </c>
      <c r="D374" t="s">
        <v>1317</v>
      </c>
      <c r="E374" t="s">
        <v>424</v>
      </c>
      <c r="F374" s="1"/>
      <c r="G374">
        <v>0</v>
      </c>
      <c r="H374" s="2"/>
      <c r="I374" s="2"/>
      <c r="J374" s="2"/>
      <c r="K374" s="2"/>
      <c r="M374">
        <v>0</v>
      </c>
      <c r="N374">
        <v>0</v>
      </c>
      <c r="O374">
        <v>0</v>
      </c>
      <c r="P374">
        <v>0</v>
      </c>
      <c r="R374">
        <v>0</v>
      </c>
      <c r="S374">
        <v>33</v>
      </c>
      <c r="T374">
        <v>3321</v>
      </c>
      <c r="U374">
        <v>5667030</v>
      </c>
      <c r="V374" s="1">
        <v>0</v>
      </c>
      <c r="W374" s="1"/>
      <c r="X374" s="1"/>
      <c r="Y374" s="1"/>
      <c r="Z374" s="1"/>
      <c r="AA374">
        <v>0</v>
      </c>
      <c r="AB374">
        <v>0</v>
      </c>
      <c r="AC374">
        <v>0</v>
      </c>
      <c r="AD374">
        <v>0</v>
      </c>
      <c r="AE374">
        <v>0</v>
      </c>
      <c r="AF374">
        <v>0</v>
      </c>
      <c r="AG374">
        <v>0</v>
      </c>
      <c r="AH374">
        <v>0</v>
      </c>
    </row>
    <row r="375" spans="1:34" ht="57.6" x14ac:dyDescent="0.3">
      <c r="A375" t="s">
        <v>608</v>
      </c>
      <c r="B375" t="str">
        <f t="shared" si="5"/>
        <v>ZZZ</v>
      </c>
      <c r="C375" s="3" t="str">
        <f>VLOOKUP(B375,[2]Project!$A$2:$B$100,2,)</f>
        <v xml:space="preserve">P-DEFAULT TRANSACTIONS                            </v>
      </c>
      <c r="D375" t="s">
        <v>1318</v>
      </c>
      <c r="E375" t="s">
        <v>425</v>
      </c>
      <c r="F375" s="1"/>
      <c r="G375">
        <v>0</v>
      </c>
      <c r="H375" s="2"/>
      <c r="I375" s="2"/>
      <c r="J375" s="2"/>
      <c r="K375" s="2"/>
      <c r="M375">
        <v>0</v>
      </c>
      <c r="N375">
        <v>0</v>
      </c>
      <c r="O375">
        <v>0</v>
      </c>
      <c r="P375">
        <v>0</v>
      </c>
      <c r="R375">
        <v>0</v>
      </c>
      <c r="S375">
        <v>33</v>
      </c>
      <c r="T375">
        <v>3321</v>
      </c>
      <c r="U375">
        <v>5667040</v>
      </c>
      <c r="V375" s="1">
        <v>0</v>
      </c>
      <c r="W375" s="1"/>
      <c r="X375" s="1"/>
      <c r="Y375" s="1"/>
      <c r="Z375" s="1"/>
      <c r="AA375">
        <v>0</v>
      </c>
      <c r="AB375">
        <v>0</v>
      </c>
      <c r="AC375">
        <v>0</v>
      </c>
      <c r="AD375">
        <v>0</v>
      </c>
      <c r="AE375">
        <v>0</v>
      </c>
      <c r="AF375">
        <v>0</v>
      </c>
      <c r="AG375">
        <v>0</v>
      </c>
      <c r="AH375">
        <v>0</v>
      </c>
    </row>
    <row r="376" spans="1:34" ht="57.6" x14ac:dyDescent="0.3">
      <c r="A376" t="s">
        <v>608</v>
      </c>
      <c r="B376" t="str">
        <f t="shared" si="5"/>
        <v>ZZZ</v>
      </c>
      <c r="C376" s="3" t="str">
        <f>VLOOKUP(B376,[2]Project!$A$2:$B$100,2,)</f>
        <v xml:space="preserve">P-DEFAULT TRANSACTIONS                            </v>
      </c>
      <c r="D376" t="s">
        <v>1319</v>
      </c>
      <c r="E376" t="s">
        <v>426</v>
      </c>
      <c r="F376" s="1"/>
      <c r="G376">
        <v>0</v>
      </c>
      <c r="H376" s="2"/>
      <c r="I376" s="2"/>
      <c r="J376" s="2"/>
      <c r="K376" s="2"/>
      <c r="M376">
        <v>0</v>
      </c>
      <c r="N376">
        <v>0</v>
      </c>
      <c r="O376">
        <v>0</v>
      </c>
      <c r="P376">
        <v>0</v>
      </c>
      <c r="R376">
        <v>0</v>
      </c>
      <c r="S376">
        <v>33</v>
      </c>
      <c r="T376">
        <v>3321</v>
      </c>
      <c r="U376">
        <v>5667050</v>
      </c>
      <c r="V376" s="1">
        <v>0</v>
      </c>
      <c r="W376" s="1"/>
      <c r="X376" s="1"/>
      <c r="Y376" s="1"/>
      <c r="Z376" s="1"/>
      <c r="AA376">
        <v>0</v>
      </c>
      <c r="AB376">
        <v>0</v>
      </c>
      <c r="AC376">
        <v>0</v>
      </c>
      <c r="AD376">
        <v>0</v>
      </c>
      <c r="AE376">
        <v>0</v>
      </c>
      <c r="AF376">
        <v>0</v>
      </c>
      <c r="AG376">
        <v>0</v>
      </c>
      <c r="AH376">
        <v>0</v>
      </c>
    </row>
    <row r="377" spans="1:34" ht="57.6" x14ac:dyDescent="0.3">
      <c r="A377" t="s">
        <v>608</v>
      </c>
      <c r="B377" t="str">
        <f t="shared" si="5"/>
        <v>ZZZ</v>
      </c>
      <c r="C377" s="3" t="str">
        <f>VLOOKUP(B377,[2]Project!$A$2:$B$100,2,)</f>
        <v xml:space="preserve">P-DEFAULT TRANSACTIONS                            </v>
      </c>
      <c r="D377" t="s">
        <v>1320</v>
      </c>
      <c r="E377" t="s">
        <v>427</v>
      </c>
      <c r="F377" s="1"/>
      <c r="G377">
        <v>0</v>
      </c>
      <c r="H377" s="2"/>
      <c r="I377" s="2"/>
      <c r="J377" s="2"/>
      <c r="K377" s="2"/>
      <c r="M377">
        <v>0</v>
      </c>
      <c r="N377">
        <v>0</v>
      </c>
      <c r="O377">
        <v>0</v>
      </c>
      <c r="P377">
        <v>0</v>
      </c>
      <c r="R377">
        <v>0</v>
      </c>
      <c r="S377">
        <v>33</v>
      </c>
      <c r="T377">
        <v>3321</v>
      </c>
      <c r="U377">
        <v>5667110</v>
      </c>
      <c r="V377" s="1">
        <v>0</v>
      </c>
      <c r="W377" s="1"/>
      <c r="X377" s="1"/>
      <c r="Y377" s="1"/>
      <c r="Z377" s="1"/>
      <c r="AA377">
        <v>0</v>
      </c>
      <c r="AB377">
        <v>0</v>
      </c>
      <c r="AC377">
        <v>0</v>
      </c>
      <c r="AD377">
        <v>0</v>
      </c>
      <c r="AE377">
        <v>0</v>
      </c>
      <c r="AF377">
        <v>0</v>
      </c>
      <c r="AG377">
        <v>0</v>
      </c>
      <c r="AH377">
        <v>0</v>
      </c>
    </row>
    <row r="378" spans="1:34" ht="57.6" x14ac:dyDescent="0.3">
      <c r="A378" t="s">
        <v>608</v>
      </c>
      <c r="B378" t="str">
        <f t="shared" si="5"/>
        <v>ZZZ</v>
      </c>
      <c r="C378" s="3" t="str">
        <f>VLOOKUP(B378,[2]Project!$A$2:$B$100,2,)</f>
        <v xml:space="preserve">P-DEFAULT TRANSACTIONS                            </v>
      </c>
      <c r="D378" t="s">
        <v>1321</v>
      </c>
      <c r="E378" t="s">
        <v>428</v>
      </c>
      <c r="F378" s="1"/>
      <c r="G378">
        <v>0</v>
      </c>
      <c r="H378" s="2"/>
      <c r="I378" s="2"/>
      <c r="J378" s="2"/>
      <c r="K378" s="2"/>
      <c r="M378">
        <v>0</v>
      </c>
      <c r="N378">
        <v>0</v>
      </c>
      <c r="O378">
        <v>0</v>
      </c>
      <c r="P378">
        <v>0</v>
      </c>
      <c r="R378">
        <v>0</v>
      </c>
      <c r="S378">
        <v>33</v>
      </c>
      <c r="T378">
        <v>3321</v>
      </c>
      <c r="U378">
        <v>5667120</v>
      </c>
      <c r="V378" s="1">
        <v>0</v>
      </c>
      <c r="W378" s="1"/>
      <c r="X378" s="1"/>
      <c r="Y378" s="1"/>
      <c r="Z378" s="1"/>
      <c r="AA378">
        <v>0</v>
      </c>
      <c r="AB378">
        <v>0</v>
      </c>
      <c r="AC378">
        <v>0</v>
      </c>
      <c r="AD378">
        <v>0</v>
      </c>
      <c r="AE378">
        <v>0</v>
      </c>
      <c r="AF378">
        <v>0</v>
      </c>
      <c r="AG378">
        <v>0</v>
      </c>
      <c r="AH378">
        <v>0</v>
      </c>
    </row>
    <row r="379" spans="1:34" ht="57.6" x14ac:dyDescent="0.3">
      <c r="A379" t="s">
        <v>608</v>
      </c>
      <c r="B379" t="str">
        <f t="shared" si="5"/>
        <v>ZZZ</v>
      </c>
      <c r="C379" s="3" t="str">
        <f>VLOOKUP(B379,[2]Project!$A$2:$B$100,2,)</f>
        <v xml:space="preserve">P-DEFAULT TRANSACTIONS                            </v>
      </c>
      <c r="D379" t="s">
        <v>1322</v>
      </c>
      <c r="E379" t="s">
        <v>429</v>
      </c>
      <c r="F379" s="1"/>
      <c r="G379">
        <v>0</v>
      </c>
      <c r="H379" s="2"/>
      <c r="I379" s="2"/>
      <c r="J379" s="2"/>
      <c r="K379" s="2"/>
      <c r="M379">
        <v>0</v>
      </c>
      <c r="N379">
        <v>0</v>
      </c>
      <c r="O379">
        <v>0</v>
      </c>
      <c r="P379">
        <v>0</v>
      </c>
      <c r="R379">
        <v>0</v>
      </c>
      <c r="S379">
        <v>33</v>
      </c>
      <c r="T379">
        <v>3321</v>
      </c>
      <c r="U379">
        <v>5667130</v>
      </c>
      <c r="V379" s="1">
        <v>0</v>
      </c>
      <c r="W379" s="1"/>
      <c r="X379" s="1"/>
      <c r="Y379" s="1"/>
      <c r="Z379" s="1"/>
      <c r="AA379">
        <v>0</v>
      </c>
      <c r="AB379">
        <v>0</v>
      </c>
      <c r="AC379">
        <v>0</v>
      </c>
      <c r="AD379">
        <v>0</v>
      </c>
      <c r="AE379">
        <v>0</v>
      </c>
      <c r="AF379">
        <v>0</v>
      </c>
      <c r="AG379">
        <v>0</v>
      </c>
      <c r="AH379">
        <v>0</v>
      </c>
    </row>
    <row r="380" spans="1:34" ht="57.6" x14ac:dyDescent="0.3">
      <c r="A380" t="s">
        <v>608</v>
      </c>
      <c r="B380" t="str">
        <f t="shared" si="5"/>
        <v>ZZZ</v>
      </c>
      <c r="C380" s="3" t="str">
        <f>VLOOKUP(B380,[2]Project!$A$2:$B$100,2,)</f>
        <v xml:space="preserve">P-DEFAULT TRANSACTIONS                            </v>
      </c>
      <c r="D380" t="s">
        <v>1323</v>
      </c>
      <c r="E380" t="s">
        <v>430</v>
      </c>
      <c r="F380" s="1"/>
      <c r="G380">
        <v>0</v>
      </c>
      <c r="H380" s="2"/>
      <c r="I380" s="2"/>
      <c r="J380" s="2"/>
      <c r="K380" s="2"/>
      <c r="M380">
        <v>0</v>
      </c>
      <c r="N380">
        <v>0</v>
      </c>
      <c r="O380">
        <v>0</v>
      </c>
      <c r="P380">
        <v>0</v>
      </c>
      <c r="R380">
        <v>0</v>
      </c>
      <c r="S380">
        <v>33</v>
      </c>
      <c r="T380">
        <v>3321</v>
      </c>
      <c r="U380">
        <v>5700100</v>
      </c>
      <c r="V380" s="1">
        <v>0</v>
      </c>
      <c r="W380" s="1"/>
      <c r="X380" s="1"/>
      <c r="Y380" s="1"/>
      <c r="Z380" s="1"/>
      <c r="AA380">
        <v>0</v>
      </c>
      <c r="AB380">
        <v>0</v>
      </c>
      <c r="AC380">
        <v>0</v>
      </c>
      <c r="AD380">
        <v>0</v>
      </c>
      <c r="AE380">
        <v>0</v>
      </c>
      <c r="AF380">
        <v>0</v>
      </c>
      <c r="AG380">
        <v>0</v>
      </c>
      <c r="AH380">
        <v>0</v>
      </c>
    </row>
    <row r="381" spans="1:34" ht="57.6" x14ac:dyDescent="0.3">
      <c r="A381" t="s">
        <v>608</v>
      </c>
      <c r="B381" t="str">
        <f t="shared" si="5"/>
        <v>ZZZ</v>
      </c>
      <c r="C381" s="3" t="str">
        <f>VLOOKUP(B381,[2]Project!$A$2:$B$100,2,)</f>
        <v xml:space="preserve">P-DEFAULT TRANSACTIONS                            </v>
      </c>
      <c r="D381" t="s">
        <v>1324</v>
      </c>
      <c r="E381" t="s">
        <v>431</v>
      </c>
      <c r="F381" s="1"/>
      <c r="G381">
        <v>0</v>
      </c>
      <c r="H381" s="2"/>
      <c r="I381" s="2"/>
      <c r="J381" s="2"/>
      <c r="K381" s="2"/>
      <c r="M381">
        <v>0</v>
      </c>
      <c r="N381">
        <v>0</v>
      </c>
      <c r="O381">
        <v>-539771.18999999994</v>
      </c>
      <c r="P381">
        <v>-539771.18999999994</v>
      </c>
      <c r="R381">
        <v>0</v>
      </c>
      <c r="S381">
        <v>33</v>
      </c>
      <c r="T381">
        <v>3321</v>
      </c>
      <c r="U381" t="s">
        <v>1325</v>
      </c>
      <c r="V381" s="1"/>
      <c r="W381" s="1">
        <v>539771.18999999994</v>
      </c>
      <c r="X381" s="1"/>
      <c r="Y381" s="1"/>
      <c r="Z381" s="1"/>
      <c r="AA381">
        <v>0</v>
      </c>
      <c r="AB381">
        <v>0</v>
      </c>
      <c r="AC381">
        <v>0</v>
      </c>
      <c r="AD381">
        <v>0</v>
      </c>
      <c r="AE381">
        <v>0</v>
      </c>
      <c r="AF381">
        <v>0</v>
      </c>
      <c r="AG381">
        <v>0</v>
      </c>
      <c r="AH381">
        <v>0</v>
      </c>
    </row>
    <row r="382" spans="1:34" ht="57.6" x14ac:dyDescent="0.3">
      <c r="A382" t="s">
        <v>608</v>
      </c>
      <c r="B382" t="str">
        <f t="shared" si="5"/>
        <v>ZZZ</v>
      </c>
      <c r="C382" s="3" t="str">
        <f>VLOOKUP(B382,[2]Project!$A$2:$B$100,2,)</f>
        <v xml:space="preserve">P-DEFAULT TRANSACTIONS                            </v>
      </c>
      <c r="D382" t="s">
        <v>1326</v>
      </c>
      <c r="E382" t="s">
        <v>432</v>
      </c>
      <c r="F382" s="1"/>
      <c r="G382">
        <v>0</v>
      </c>
      <c r="H382" s="2"/>
      <c r="I382" s="2"/>
      <c r="J382" s="2"/>
      <c r="K382" s="2"/>
      <c r="M382">
        <v>0</v>
      </c>
      <c r="N382">
        <v>0</v>
      </c>
      <c r="O382">
        <v>0</v>
      </c>
      <c r="P382">
        <v>0</v>
      </c>
      <c r="R382">
        <v>0</v>
      </c>
      <c r="S382">
        <v>33</v>
      </c>
      <c r="T382">
        <v>3321</v>
      </c>
      <c r="U382" t="s">
        <v>1327</v>
      </c>
      <c r="V382" s="1">
        <v>0</v>
      </c>
      <c r="W382" s="1"/>
      <c r="X382" s="1"/>
      <c r="Y382" s="1"/>
      <c r="Z382" s="1"/>
      <c r="AA382">
        <v>0</v>
      </c>
      <c r="AB382">
        <v>0</v>
      </c>
      <c r="AC382">
        <v>0</v>
      </c>
      <c r="AD382">
        <v>0</v>
      </c>
      <c r="AE382">
        <v>0</v>
      </c>
      <c r="AF382">
        <v>0</v>
      </c>
      <c r="AG382">
        <v>0</v>
      </c>
      <c r="AH382">
        <v>0</v>
      </c>
    </row>
    <row r="383" spans="1:34" ht="57.6" x14ac:dyDescent="0.3">
      <c r="A383" t="s">
        <v>608</v>
      </c>
      <c r="B383" t="str">
        <f t="shared" si="5"/>
        <v>ZZZ</v>
      </c>
      <c r="C383" s="3" t="str">
        <f>VLOOKUP(B383,[2]Project!$A$2:$B$100,2,)</f>
        <v xml:space="preserve">P-DEFAULT TRANSACTIONS                            </v>
      </c>
      <c r="D383" t="s">
        <v>1328</v>
      </c>
      <c r="E383" t="s">
        <v>433</v>
      </c>
      <c r="F383" s="1"/>
      <c r="G383">
        <v>0</v>
      </c>
      <c r="H383" s="2"/>
      <c r="I383" s="2"/>
      <c r="J383" s="2"/>
      <c r="K383" s="2"/>
      <c r="M383">
        <v>0</v>
      </c>
      <c r="N383">
        <v>335906.78</v>
      </c>
      <c r="O383">
        <v>0</v>
      </c>
      <c r="P383">
        <v>0</v>
      </c>
      <c r="R383">
        <v>0</v>
      </c>
      <c r="S383">
        <v>33</v>
      </c>
      <c r="T383">
        <v>3321</v>
      </c>
      <c r="U383" t="s">
        <v>1329</v>
      </c>
      <c r="V383" s="1">
        <v>0</v>
      </c>
      <c r="W383" s="1"/>
      <c r="X383" s="1"/>
      <c r="Y383" s="1"/>
      <c r="Z383" s="1"/>
      <c r="AA383">
        <v>335906.78</v>
      </c>
      <c r="AB383">
        <v>58515.14</v>
      </c>
      <c r="AC383">
        <v>0</v>
      </c>
      <c r="AD383">
        <v>0</v>
      </c>
      <c r="AE383">
        <v>58515.14</v>
      </c>
      <c r="AF383">
        <v>0</v>
      </c>
      <c r="AG383">
        <v>0</v>
      </c>
      <c r="AH383">
        <v>0</v>
      </c>
    </row>
    <row r="384" spans="1:34" ht="57.6" x14ac:dyDescent="0.3">
      <c r="A384" t="s">
        <v>608</v>
      </c>
      <c r="B384" t="str">
        <f t="shared" si="5"/>
        <v>ZZZ</v>
      </c>
      <c r="C384" s="3" t="str">
        <f>VLOOKUP(B384,[2]Project!$A$2:$B$100,2,)</f>
        <v xml:space="preserve">P-DEFAULT TRANSACTIONS                            </v>
      </c>
      <c r="D384" t="s">
        <v>1330</v>
      </c>
      <c r="E384" t="s">
        <v>434</v>
      </c>
      <c r="F384" s="1"/>
      <c r="G384">
        <v>0</v>
      </c>
      <c r="H384" s="2"/>
      <c r="I384" s="2"/>
      <c r="J384" s="2"/>
      <c r="K384" s="2"/>
      <c r="M384">
        <v>0</v>
      </c>
      <c r="N384">
        <v>0</v>
      </c>
      <c r="O384">
        <v>0</v>
      </c>
      <c r="P384">
        <v>0</v>
      </c>
      <c r="R384">
        <v>0</v>
      </c>
      <c r="S384">
        <v>33</v>
      </c>
      <c r="T384">
        <v>3321</v>
      </c>
      <c r="U384" t="s">
        <v>1331</v>
      </c>
      <c r="V384" s="1">
        <v>0</v>
      </c>
      <c r="W384" s="1"/>
      <c r="X384" s="1"/>
      <c r="Y384" s="1"/>
      <c r="Z384" s="1"/>
      <c r="AA384">
        <v>0</v>
      </c>
      <c r="AB384">
        <v>0</v>
      </c>
      <c r="AC384">
        <v>0</v>
      </c>
      <c r="AD384">
        <v>0</v>
      </c>
      <c r="AE384">
        <v>0</v>
      </c>
      <c r="AF384">
        <v>0</v>
      </c>
      <c r="AG384">
        <v>0</v>
      </c>
      <c r="AH384">
        <v>0</v>
      </c>
    </row>
    <row r="385" spans="1:34" ht="57.6" x14ac:dyDescent="0.3">
      <c r="A385" t="s">
        <v>608</v>
      </c>
      <c r="B385" t="str">
        <f t="shared" si="5"/>
        <v>ZZZ</v>
      </c>
      <c r="C385" s="3" t="str">
        <f>VLOOKUP(B385,[2]Project!$A$2:$B$100,2,)</f>
        <v xml:space="preserve">P-DEFAULT TRANSACTIONS                            </v>
      </c>
      <c r="D385" t="s">
        <v>1332</v>
      </c>
      <c r="E385" t="s">
        <v>435</v>
      </c>
      <c r="F385" s="1"/>
      <c r="G385">
        <v>0</v>
      </c>
      <c r="H385" s="2"/>
      <c r="I385" s="2"/>
      <c r="J385" s="2"/>
      <c r="K385" s="2"/>
      <c r="M385">
        <v>419939.33</v>
      </c>
      <c r="N385">
        <v>0</v>
      </c>
      <c r="O385">
        <v>5712658.2000000002</v>
      </c>
      <c r="P385">
        <v>5712658.2000000002</v>
      </c>
      <c r="R385">
        <v>0</v>
      </c>
      <c r="S385">
        <v>33</v>
      </c>
      <c r="T385">
        <v>3321</v>
      </c>
      <c r="U385">
        <v>5700200</v>
      </c>
      <c r="V385" s="1">
        <v>5712658.2000000002</v>
      </c>
      <c r="W385" s="1"/>
      <c r="X385" s="1"/>
      <c r="Y385" s="1"/>
      <c r="Z385" s="1"/>
      <c r="AA385">
        <v>0</v>
      </c>
      <c r="AB385">
        <v>0</v>
      </c>
      <c r="AC385">
        <v>0</v>
      </c>
      <c r="AD385">
        <v>0</v>
      </c>
      <c r="AE385">
        <v>18738.84</v>
      </c>
      <c r="AF385">
        <v>0</v>
      </c>
      <c r="AG385">
        <v>0</v>
      </c>
      <c r="AH385">
        <v>0</v>
      </c>
    </row>
    <row r="386" spans="1:34" ht="57.6" x14ac:dyDescent="0.3">
      <c r="A386" t="s">
        <v>608</v>
      </c>
      <c r="B386" t="str">
        <f t="shared" ref="B386:B449" si="6">MID(D386,14,3)</f>
        <v>ZZZ</v>
      </c>
      <c r="C386" s="3" t="str">
        <f>VLOOKUP(B386,[2]Project!$A$2:$B$100,2,)</f>
        <v xml:space="preserve">P-DEFAULT TRANSACTIONS                            </v>
      </c>
      <c r="D386" t="s">
        <v>1333</v>
      </c>
      <c r="E386" t="s">
        <v>436</v>
      </c>
      <c r="F386" s="1"/>
      <c r="G386">
        <v>0</v>
      </c>
      <c r="H386" s="2"/>
      <c r="I386" s="2"/>
      <c r="J386" s="2"/>
      <c r="K386" s="2"/>
      <c r="M386">
        <v>0</v>
      </c>
      <c r="N386">
        <v>0</v>
      </c>
      <c r="O386">
        <v>169065.35</v>
      </c>
      <c r="P386">
        <v>169065.35</v>
      </c>
      <c r="R386">
        <v>0</v>
      </c>
      <c r="S386">
        <v>33</v>
      </c>
      <c r="T386">
        <v>3321</v>
      </c>
      <c r="U386">
        <v>5700300</v>
      </c>
      <c r="V386" s="1">
        <v>169065.35</v>
      </c>
      <c r="W386" s="1"/>
      <c r="X386" s="1"/>
      <c r="Y386" s="1"/>
      <c r="Z386" s="1"/>
      <c r="AA386">
        <v>0</v>
      </c>
      <c r="AB386">
        <v>0</v>
      </c>
      <c r="AC386">
        <v>0</v>
      </c>
      <c r="AD386">
        <v>0</v>
      </c>
      <c r="AE386">
        <v>0</v>
      </c>
      <c r="AF386">
        <v>0</v>
      </c>
      <c r="AG386">
        <v>0</v>
      </c>
      <c r="AH386">
        <v>0</v>
      </c>
    </row>
    <row r="387" spans="1:34" ht="57.6" x14ac:dyDescent="0.3">
      <c r="A387" t="s">
        <v>608</v>
      </c>
      <c r="B387" t="str">
        <f t="shared" si="6"/>
        <v>ZZZ</v>
      </c>
      <c r="C387" s="3" t="str">
        <f>VLOOKUP(B387,[2]Project!$A$2:$B$100,2,)</f>
        <v xml:space="preserve">P-DEFAULT TRANSACTIONS                            </v>
      </c>
      <c r="D387" t="s">
        <v>1334</v>
      </c>
      <c r="E387" t="s">
        <v>437</v>
      </c>
      <c r="F387" s="1"/>
      <c r="G387">
        <v>0</v>
      </c>
      <c r="H387" s="2"/>
      <c r="I387" s="2"/>
      <c r="J387" s="2"/>
      <c r="K387" s="2"/>
      <c r="M387">
        <v>0</v>
      </c>
      <c r="N387">
        <v>0</v>
      </c>
      <c r="O387">
        <v>3295825.65</v>
      </c>
      <c r="P387">
        <v>3295825.65</v>
      </c>
      <c r="R387">
        <v>0</v>
      </c>
      <c r="S387">
        <v>33</v>
      </c>
      <c r="T387">
        <v>3321</v>
      </c>
      <c r="U387">
        <v>5700400</v>
      </c>
      <c r="V387" s="1">
        <v>3295825.65</v>
      </c>
      <c r="W387" s="1"/>
      <c r="X387" s="1"/>
      <c r="Y387" s="1"/>
      <c r="Z387" s="1"/>
      <c r="AA387">
        <v>0</v>
      </c>
      <c r="AB387">
        <v>0</v>
      </c>
      <c r="AC387">
        <v>0</v>
      </c>
      <c r="AD387">
        <v>0</v>
      </c>
      <c r="AE387">
        <v>0</v>
      </c>
      <c r="AF387">
        <v>0</v>
      </c>
      <c r="AG387">
        <v>0</v>
      </c>
      <c r="AH387">
        <v>0</v>
      </c>
    </row>
    <row r="388" spans="1:34" ht="57.6" x14ac:dyDescent="0.3">
      <c r="A388" t="s">
        <v>608</v>
      </c>
      <c r="B388" t="str">
        <f t="shared" si="6"/>
        <v>ZZZ</v>
      </c>
      <c r="C388" s="3" t="str">
        <f>VLOOKUP(B388,[2]Project!$A$2:$B$100,2,)</f>
        <v xml:space="preserve">P-DEFAULT TRANSACTIONS                            </v>
      </c>
      <c r="D388" t="s">
        <v>1335</v>
      </c>
      <c r="E388" t="s">
        <v>438</v>
      </c>
      <c r="F388" s="1"/>
      <c r="G388">
        <v>0</v>
      </c>
      <c r="H388" s="2"/>
      <c r="I388" s="2"/>
      <c r="J388" s="2"/>
      <c r="K388" s="2"/>
      <c r="M388">
        <v>0</v>
      </c>
      <c r="N388">
        <v>0</v>
      </c>
      <c r="O388">
        <v>0</v>
      </c>
      <c r="P388">
        <v>0</v>
      </c>
      <c r="R388">
        <v>0</v>
      </c>
      <c r="S388">
        <v>33</v>
      </c>
      <c r="T388">
        <v>3321</v>
      </c>
      <c r="U388">
        <v>5710010</v>
      </c>
      <c r="V388" s="1">
        <v>0</v>
      </c>
      <c r="W388" s="1"/>
      <c r="X388" s="1"/>
      <c r="Y388" s="1"/>
      <c r="Z388" s="1"/>
      <c r="AA388">
        <v>0</v>
      </c>
      <c r="AB388">
        <v>0</v>
      </c>
      <c r="AC388">
        <v>0</v>
      </c>
      <c r="AD388">
        <v>0</v>
      </c>
      <c r="AE388">
        <v>0</v>
      </c>
      <c r="AF388">
        <v>0</v>
      </c>
      <c r="AG388">
        <v>0</v>
      </c>
      <c r="AH388">
        <v>0</v>
      </c>
    </row>
    <row r="389" spans="1:34" ht="57.6" x14ac:dyDescent="0.3">
      <c r="A389" t="s">
        <v>608</v>
      </c>
      <c r="B389" t="str">
        <f t="shared" si="6"/>
        <v>ZZZ</v>
      </c>
      <c r="C389" s="3" t="str">
        <f>VLOOKUP(B389,[2]Project!$A$2:$B$100,2,)</f>
        <v xml:space="preserve">P-DEFAULT TRANSACTIONS                            </v>
      </c>
      <c r="D389" t="s">
        <v>1336</v>
      </c>
      <c r="E389" t="s">
        <v>439</v>
      </c>
      <c r="F389" s="1"/>
      <c r="G389">
        <v>0</v>
      </c>
      <c r="H389" s="2"/>
      <c r="I389" s="2"/>
      <c r="J389" s="2"/>
      <c r="K389" s="2"/>
      <c r="M389">
        <v>0</v>
      </c>
      <c r="N389">
        <v>0</v>
      </c>
      <c r="O389">
        <v>0</v>
      </c>
      <c r="P389">
        <v>0</v>
      </c>
      <c r="R389">
        <v>0</v>
      </c>
      <c r="S389">
        <v>33</v>
      </c>
      <c r="T389">
        <v>3321</v>
      </c>
      <c r="U389">
        <v>6190010</v>
      </c>
      <c r="V389" s="1">
        <v>0</v>
      </c>
      <c r="W389" s="1"/>
      <c r="X389" s="1"/>
      <c r="Y389" s="1"/>
      <c r="Z389" s="1"/>
      <c r="AA389">
        <v>0</v>
      </c>
      <c r="AB389">
        <v>0</v>
      </c>
      <c r="AC389">
        <v>0</v>
      </c>
      <c r="AD389">
        <v>0</v>
      </c>
      <c r="AE389">
        <v>0</v>
      </c>
      <c r="AF389">
        <v>0</v>
      </c>
      <c r="AG389">
        <v>0</v>
      </c>
      <c r="AH389">
        <v>0</v>
      </c>
    </row>
    <row r="390" spans="1:34" ht="57.6" x14ac:dyDescent="0.3">
      <c r="A390" t="s">
        <v>608</v>
      </c>
      <c r="B390" t="str">
        <f t="shared" si="6"/>
        <v>ZZZ</v>
      </c>
      <c r="C390" s="3" t="str">
        <f>VLOOKUP(B390,[2]Project!$A$2:$B$100,2,)</f>
        <v xml:space="preserve">P-DEFAULT TRANSACTIONS                            </v>
      </c>
      <c r="D390" t="s">
        <v>1337</v>
      </c>
      <c r="E390" t="s">
        <v>440</v>
      </c>
      <c r="F390" s="1"/>
      <c r="G390">
        <v>0</v>
      </c>
      <c r="H390" s="2"/>
      <c r="I390" s="2"/>
      <c r="J390" s="2"/>
      <c r="K390" s="2"/>
      <c r="M390">
        <v>0</v>
      </c>
      <c r="N390">
        <v>0</v>
      </c>
      <c r="O390">
        <v>0</v>
      </c>
      <c r="P390">
        <v>0</v>
      </c>
      <c r="R390">
        <v>0</v>
      </c>
      <c r="S390">
        <v>33</v>
      </c>
      <c r="T390">
        <v>3321</v>
      </c>
      <c r="U390">
        <v>6191410</v>
      </c>
      <c r="V390" s="1">
        <v>0</v>
      </c>
      <c r="W390" s="1"/>
      <c r="X390" s="1"/>
      <c r="Y390" s="1"/>
      <c r="Z390" s="1"/>
      <c r="AA390">
        <v>0</v>
      </c>
      <c r="AB390">
        <v>0</v>
      </c>
      <c r="AC390">
        <v>0</v>
      </c>
      <c r="AD390">
        <v>0</v>
      </c>
      <c r="AE390">
        <v>0</v>
      </c>
      <c r="AF390">
        <v>0</v>
      </c>
      <c r="AG390">
        <v>0</v>
      </c>
      <c r="AH390">
        <v>0</v>
      </c>
    </row>
    <row r="391" spans="1:34" ht="57.6" x14ac:dyDescent="0.3">
      <c r="A391" t="s">
        <v>608</v>
      </c>
      <c r="B391" t="str">
        <f t="shared" si="6"/>
        <v>ZZZ</v>
      </c>
      <c r="C391" s="3" t="str">
        <f>VLOOKUP(B391,[2]Project!$A$2:$B$100,2,)</f>
        <v xml:space="preserve">P-DEFAULT TRANSACTIONS                            </v>
      </c>
      <c r="D391" t="s">
        <v>1339</v>
      </c>
      <c r="E391" t="s">
        <v>442</v>
      </c>
      <c r="F391" s="1"/>
      <c r="G391">
        <v>0</v>
      </c>
      <c r="H391" s="2"/>
      <c r="I391" s="2"/>
      <c r="J391" s="2"/>
      <c r="K391" s="2"/>
      <c r="M391">
        <v>0</v>
      </c>
      <c r="N391">
        <v>0</v>
      </c>
      <c r="O391">
        <v>0</v>
      </c>
      <c r="P391">
        <v>0</v>
      </c>
      <c r="R391">
        <v>0</v>
      </c>
      <c r="S391">
        <v>33</v>
      </c>
      <c r="T391">
        <v>3321</v>
      </c>
      <c r="U391">
        <v>6191430</v>
      </c>
      <c r="V391" s="1">
        <v>0</v>
      </c>
      <c r="W391" s="1"/>
      <c r="X391" s="1"/>
      <c r="Y391" s="1"/>
      <c r="Z391" s="1"/>
      <c r="AA391">
        <v>0</v>
      </c>
      <c r="AB391">
        <v>0</v>
      </c>
      <c r="AC391">
        <v>0</v>
      </c>
      <c r="AD391">
        <v>0</v>
      </c>
      <c r="AE391">
        <v>0</v>
      </c>
      <c r="AF391">
        <v>0</v>
      </c>
      <c r="AG391">
        <v>0</v>
      </c>
      <c r="AH391">
        <v>0</v>
      </c>
    </row>
    <row r="392" spans="1:34" ht="57.6" x14ac:dyDescent="0.3">
      <c r="A392" t="s">
        <v>608</v>
      </c>
      <c r="B392" t="str">
        <f t="shared" si="6"/>
        <v>ZZZ</v>
      </c>
      <c r="C392" s="3" t="str">
        <f>VLOOKUP(B392,[2]Project!$A$2:$B$100,2,)</f>
        <v xml:space="preserve">P-DEFAULT TRANSACTIONS                            </v>
      </c>
      <c r="D392" t="s">
        <v>1340</v>
      </c>
      <c r="E392" t="s">
        <v>443</v>
      </c>
      <c r="F392" s="1"/>
      <c r="G392">
        <v>0</v>
      </c>
      <c r="H392" s="2"/>
      <c r="I392" s="2"/>
      <c r="J392" s="2"/>
      <c r="K392" s="2"/>
      <c r="M392">
        <v>0</v>
      </c>
      <c r="N392">
        <v>0</v>
      </c>
      <c r="O392">
        <v>0</v>
      </c>
      <c r="P392">
        <v>0</v>
      </c>
      <c r="R392">
        <v>0</v>
      </c>
      <c r="S392">
        <v>33</v>
      </c>
      <c r="T392">
        <v>3321</v>
      </c>
      <c r="U392">
        <v>6191440</v>
      </c>
      <c r="V392" s="1">
        <v>0</v>
      </c>
      <c r="W392" s="1"/>
      <c r="X392" s="1"/>
      <c r="Y392" s="1"/>
      <c r="Z392" s="1"/>
      <c r="AA392">
        <v>0</v>
      </c>
      <c r="AB392">
        <v>0</v>
      </c>
      <c r="AC392">
        <v>0</v>
      </c>
      <c r="AD392">
        <v>0</v>
      </c>
      <c r="AE392">
        <v>0</v>
      </c>
      <c r="AF392">
        <v>0</v>
      </c>
      <c r="AG392">
        <v>0</v>
      </c>
      <c r="AH392">
        <v>0</v>
      </c>
    </row>
    <row r="393" spans="1:34" ht="57.6" x14ac:dyDescent="0.3">
      <c r="A393" t="s">
        <v>608</v>
      </c>
      <c r="B393" t="str">
        <f t="shared" si="6"/>
        <v>ZZZ</v>
      </c>
      <c r="C393" s="3" t="str">
        <f>VLOOKUP(B393,[2]Project!$A$2:$B$100,2,)</f>
        <v xml:space="preserve">P-DEFAULT TRANSACTIONS                            </v>
      </c>
      <c r="D393" t="s">
        <v>1341</v>
      </c>
      <c r="E393" t="s">
        <v>444</v>
      </c>
      <c r="F393" s="1"/>
      <c r="G393">
        <v>0</v>
      </c>
      <c r="H393" s="2"/>
      <c r="I393" s="2"/>
      <c r="J393" s="2"/>
      <c r="K393" s="2"/>
      <c r="M393">
        <v>0</v>
      </c>
      <c r="N393">
        <v>0</v>
      </c>
      <c r="O393">
        <v>0</v>
      </c>
      <c r="P393">
        <v>0</v>
      </c>
      <c r="R393">
        <v>0</v>
      </c>
      <c r="S393">
        <v>33</v>
      </c>
      <c r="T393">
        <v>3321</v>
      </c>
      <c r="U393">
        <v>6191450</v>
      </c>
      <c r="V393" s="1">
        <v>0</v>
      </c>
      <c r="W393" s="1"/>
      <c r="X393" s="1"/>
      <c r="Y393" s="1"/>
      <c r="Z393" s="1"/>
      <c r="AA393">
        <v>0</v>
      </c>
      <c r="AB393">
        <v>0</v>
      </c>
      <c r="AC393">
        <v>0</v>
      </c>
      <c r="AD393">
        <v>0</v>
      </c>
      <c r="AE393">
        <v>0</v>
      </c>
      <c r="AF393">
        <v>0</v>
      </c>
      <c r="AG393">
        <v>0</v>
      </c>
      <c r="AH393">
        <v>0</v>
      </c>
    </row>
    <row r="394" spans="1:34" ht="57.6" x14ac:dyDescent="0.3">
      <c r="A394" t="s">
        <v>608</v>
      </c>
      <c r="B394" t="str">
        <f t="shared" si="6"/>
        <v>ZZZ</v>
      </c>
      <c r="C394" s="3" t="str">
        <f>VLOOKUP(B394,[2]Project!$A$2:$B$100,2,)</f>
        <v xml:space="preserve">P-DEFAULT TRANSACTIONS                            </v>
      </c>
      <c r="D394" t="s">
        <v>1342</v>
      </c>
      <c r="E394" t="s">
        <v>445</v>
      </c>
      <c r="F394" s="1"/>
      <c r="G394">
        <v>0</v>
      </c>
      <c r="H394" s="2"/>
      <c r="I394" s="2"/>
      <c r="J394" s="2"/>
      <c r="K394" s="2"/>
      <c r="M394">
        <v>0</v>
      </c>
      <c r="N394">
        <v>0</v>
      </c>
      <c r="O394">
        <v>0</v>
      </c>
      <c r="P394">
        <v>0</v>
      </c>
      <c r="R394">
        <v>0</v>
      </c>
      <c r="S394">
        <v>33</v>
      </c>
      <c r="T394">
        <v>3321</v>
      </c>
      <c r="U394">
        <v>6191460</v>
      </c>
      <c r="V394" s="1">
        <v>0</v>
      </c>
      <c r="W394" s="1"/>
      <c r="X394" s="1"/>
      <c r="Y394" s="1"/>
      <c r="Z394" s="1"/>
      <c r="AA394">
        <v>0</v>
      </c>
      <c r="AB394">
        <v>0</v>
      </c>
      <c r="AC394">
        <v>0</v>
      </c>
      <c r="AD394">
        <v>0</v>
      </c>
      <c r="AE394">
        <v>0</v>
      </c>
      <c r="AF394">
        <v>0</v>
      </c>
      <c r="AG394">
        <v>0</v>
      </c>
      <c r="AH394">
        <v>0</v>
      </c>
    </row>
    <row r="395" spans="1:34" ht="57.6" x14ac:dyDescent="0.3">
      <c r="A395" t="s">
        <v>608</v>
      </c>
      <c r="B395" t="str">
        <f t="shared" si="6"/>
        <v>ZZZ</v>
      </c>
      <c r="C395" s="3" t="str">
        <f>VLOOKUP(B395,[2]Project!$A$2:$B$100,2,)</f>
        <v xml:space="preserve">P-DEFAULT TRANSACTIONS                            </v>
      </c>
      <c r="D395" t="s">
        <v>1343</v>
      </c>
      <c r="E395" t="s">
        <v>446</v>
      </c>
      <c r="F395" s="1"/>
      <c r="G395">
        <v>0</v>
      </c>
      <c r="H395" s="2"/>
      <c r="I395" s="2"/>
      <c r="J395" s="2"/>
      <c r="K395" s="2"/>
      <c r="M395">
        <v>0</v>
      </c>
      <c r="N395">
        <v>0</v>
      </c>
      <c r="O395">
        <v>0</v>
      </c>
      <c r="P395">
        <v>0</v>
      </c>
      <c r="R395">
        <v>0</v>
      </c>
      <c r="S395">
        <v>33</v>
      </c>
      <c r="T395">
        <v>3321</v>
      </c>
      <c r="U395">
        <v>6191470</v>
      </c>
      <c r="V395" s="1">
        <v>0</v>
      </c>
      <c r="W395" s="1"/>
      <c r="X395" s="1"/>
      <c r="Y395" s="1"/>
      <c r="Z395" s="1"/>
      <c r="AA395">
        <v>0</v>
      </c>
      <c r="AB395">
        <v>0</v>
      </c>
      <c r="AC395">
        <v>0</v>
      </c>
      <c r="AD395">
        <v>0</v>
      </c>
      <c r="AE395">
        <v>0</v>
      </c>
      <c r="AF395">
        <v>0</v>
      </c>
      <c r="AG395">
        <v>0</v>
      </c>
      <c r="AH395">
        <v>0</v>
      </c>
    </row>
    <row r="396" spans="1:34" ht="57.6" x14ac:dyDescent="0.3">
      <c r="A396" t="s">
        <v>608</v>
      </c>
      <c r="B396" t="str">
        <f t="shared" si="6"/>
        <v>ZZZ</v>
      </c>
      <c r="C396" s="3" t="str">
        <f>VLOOKUP(B396,[2]Project!$A$2:$B$100,2,)</f>
        <v xml:space="preserve">P-DEFAULT TRANSACTIONS                            </v>
      </c>
      <c r="D396" t="s">
        <v>1344</v>
      </c>
      <c r="E396" t="s">
        <v>447</v>
      </c>
      <c r="F396" s="1"/>
      <c r="G396">
        <v>0</v>
      </c>
      <c r="H396" s="2"/>
      <c r="I396" s="2"/>
      <c r="J396" s="2"/>
      <c r="K396" s="2"/>
      <c r="M396">
        <v>0</v>
      </c>
      <c r="N396">
        <v>0</v>
      </c>
      <c r="O396">
        <v>0</v>
      </c>
      <c r="P396">
        <v>0</v>
      </c>
      <c r="R396">
        <v>0</v>
      </c>
      <c r="S396">
        <v>33</v>
      </c>
      <c r="T396">
        <v>3321</v>
      </c>
      <c r="U396">
        <v>6191610</v>
      </c>
      <c r="V396" s="1">
        <v>0</v>
      </c>
      <c r="W396" s="1"/>
      <c r="X396" s="1"/>
      <c r="Y396" s="1"/>
      <c r="Z396" s="1"/>
      <c r="AA396">
        <v>0</v>
      </c>
      <c r="AB396">
        <v>0</v>
      </c>
      <c r="AC396">
        <v>0</v>
      </c>
      <c r="AD396">
        <v>0</v>
      </c>
      <c r="AE396">
        <v>0</v>
      </c>
      <c r="AF396">
        <v>0</v>
      </c>
      <c r="AG396">
        <v>0</v>
      </c>
      <c r="AH396">
        <v>0</v>
      </c>
    </row>
    <row r="397" spans="1:34" ht="57.6" x14ac:dyDescent="0.3">
      <c r="A397" t="s">
        <v>608</v>
      </c>
      <c r="B397" t="str">
        <f t="shared" si="6"/>
        <v>ZZZ</v>
      </c>
      <c r="C397" s="3" t="str">
        <f>VLOOKUP(B397,[2]Project!$A$2:$B$100,2,)</f>
        <v xml:space="preserve">P-DEFAULT TRANSACTIONS                            </v>
      </c>
      <c r="D397" t="s">
        <v>1345</v>
      </c>
      <c r="E397" t="s">
        <v>448</v>
      </c>
      <c r="F397" s="1"/>
      <c r="G397">
        <v>0</v>
      </c>
      <c r="H397" s="2"/>
      <c r="I397" s="2"/>
      <c r="J397" s="2"/>
      <c r="K397" s="2"/>
      <c r="M397">
        <v>0</v>
      </c>
      <c r="N397">
        <v>0</v>
      </c>
      <c r="O397">
        <v>0</v>
      </c>
      <c r="P397">
        <v>0</v>
      </c>
      <c r="R397">
        <v>0</v>
      </c>
      <c r="S397">
        <v>33</v>
      </c>
      <c r="T397">
        <v>3321</v>
      </c>
      <c r="U397">
        <v>6191620</v>
      </c>
      <c r="V397" s="1">
        <v>0</v>
      </c>
      <c r="W397" s="1"/>
      <c r="X397" s="1"/>
      <c r="Y397" s="1"/>
      <c r="Z397" s="1"/>
      <c r="AA397">
        <v>0</v>
      </c>
      <c r="AB397">
        <v>0</v>
      </c>
      <c r="AC397">
        <v>0</v>
      </c>
      <c r="AD397">
        <v>0</v>
      </c>
      <c r="AE397">
        <v>0</v>
      </c>
      <c r="AF397">
        <v>0</v>
      </c>
      <c r="AG397">
        <v>0</v>
      </c>
      <c r="AH397">
        <v>0</v>
      </c>
    </row>
    <row r="398" spans="1:34" ht="57.6" x14ac:dyDescent="0.3">
      <c r="A398" t="s">
        <v>608</v>
      </c>
      <c r="B398" t="str">
        <f t="shared" si="6"/>
        <v>ZZZ</v>
      </c>
      <c r="C398" s="3" t="str">
        <f>VLOOKUP(B398,[2]Project!$A$2:$B$100,2,)</f>
        <v xml:space="preserve">P-DEFAULT TRANSACTIONS                            </v>
      </c>
      <c r="D398" t="s">
        <v>1346</v>
      </c>
      <c r="E398" t="s">
        <v>449</v>
      </c>
      <c r="F398" s="1"/>
      <c r="G398">
        <v>0</v>
      </c>
      <c r="H398" s="2"/>
      <c r="I398" s="2"/>
      <c r="J398" s="2"/>
      <c r="K398" s="2"/>
      <c r="M398">
        <v>0</v>
      </c>
      <c r="N398">
        <v>0</v>
      </c>
      <c r="O398">
        <v>0</v>
      </c>
      <c r="P398">
        <v>0</v>
      </c>
      <c r="R398">
        <v>0</v>
      </c>
      <c r="S398">
        <v>33</v>
      </c>
      <c r="T398">
        <v>3321</v>
      </c>
      <c r="U398">
        <v>6191630</v>
      </c>
      <c r="V398" s="1">
        <v>0</v>
      </c>
      <c r="W398" s="1"/>
      <c r="X398" s="1"/>
      <c r="Y398" s="1"/>
      <c r="Z398" s="1"/>
      <c r="AA398">
        <v>0</v>
      </c>
      <c r="AB398">
        <v>0</v>
      </c>
      <c r="AC398">
        <v>0</v>
      </c>
      <c r="AD398">
        <v>0</v>
      </c>
      <c r="AE398">
        <v>0</v>
      </c>
      <c r="AF398">
        <v>0</v>
      </c>
      <c r="AG398">
        <v>0</v>
      </c>
      <c r="AH398">
        <v>0</v>
      </c>
    </row>
    <row r="399" spans="1:34" ht="57.6" x14ac:dyDescent="0.3">
      <c r="A399" t="s">
        <v>608</v>
      </c>
      <c r="B399" t="str">
        <f t="shared" si="6"/>
        <v>ZZZ</v>
      </c>
      <c r="C399" s="3" t="str">
        <f>VLOOKUP(B399,[2]Project!$A$2:$B$100,2,)</f>
        <v xml:space="preserve">P-DEFAULT TRANSACTIONS                            </v>
      </c>
      <c r="D399" t="s">
        <v>1347</v>
      </c>
      <c r="E399" t="s">
        <v>450</v>
      </c>
      <c r="F399" s="1"/>
      <c r="G399">
        <v>0</v>
      </c>
      <c r="H399" s="2"/>
      <c r="I399" s="2"/>
      <c r="J399" s="2"/>
      <c r="K399" s="2"/>
      <c r="M399">
        <v>0</v>
      </c>
      <c r="N399">
        <v>0</v>
      </c>
      <c r="O399">
        <v>0</v>
      </c>
      <c r="P399">
        <v>0</v>
      </c>
      <c r="R399">
        <v>0</v>
      </c>
      <c r="S399">
        <v>33</v>
      </c>
      <c r="T399">
        <v>3321</v>
      </c>
      <c r="U399">
        <v>6191640</v>
      </c>
      <c r="V399" s="1">
        <v>0</v>
      </c>
      <c r="W399" s="1"/>
      <c r="X399" s="1"/>
      <c r="Y399" s="1"/>
      <c r="Z399" s="1"/>
      <c r="AA399">
        <v>0</v>
      </c>
      <c r="AB399">
        <v>0</v>
      </c>
      <c r="AC399">
        <v>0</v>
      </c>
      <c r="AD399">
        <v>0</v>
      </c>
      <c r="AE399">
        <v>0</v>
      </c>
      <c r="AF399">
        <v>0</v>
      </c>
      <c r="AG399">
        <v>0</v>
      </c>
      <c r="AH399">
        <v>0</v>
      </c>
    </row>
    <row r="400" spans="1:34" ht="57.6" x14ac:dyDescent="0.3">
      <c r="A400" t="s">
        <v>608</v>
      </c>
      <c r="B400" t="str">
        <f t="shared" si="6"/>
        <v>ZZZ</v>
      </c>
      <c r="C400" s="3" t="str">
        <f>VLOOKUP(B400,[2]Project!$A$2:$B$100,2,)</f>
        <v xml:space="preserve">P-DEFAULT TRANSACTIONS                            </v>
      </c>
      <c r="D400" t="s">
        <v>1348</v>
      </c>
      <c r="E400" t="s">
        <v>451</v>
      </c>
      <c r="F400" s="1"/>
      <c r="G400">
        <v>0</v>
      </c>
      <c r="H400" s="2"/>
      <c r="I400" s="2"/>
      <c r="J400" s="2"/>
      <c r="K400" s="2"/>
      <c r="M400">
        <v>0</v>
      </c>
      <c r="N400">
        <v>0</v>
      </c>
      <c r="O400">
        <v>0</v>
      </c>
      <c r="P400">
        <v>0</v>
      </c>
      <c r="R400">
        <v>0</v>
      </c>
      <c r="S400">
        <v>33</v>
      </c>
      <c r="T400">
        <v>3321</v>
      </c>
      <c r="U400">
        <v>6191710</v>
      </c>
      <c r="V400" s="1">
        <v>0</v>
      </c>
      <c r="W400" s="1"/>
      <c r="X400" s="1"/>
      <c r="Y400" s="1"/>
      <c r="Z400" s="1"/>
      <c r="AA400">
        <v>0</v>
      </c>
      <c r="AB400">
        <v>0</v>
      </c>
      <c r="AC400">
        <v>0</v>
      </c>
      <c r="AD400">
        <v>0</v>
      </c>
      <c r="AE400">
        <v>0</v>
      </c>
      <c r="AF400">
        <v>0</v>
      </c>
      <c r="AG400">
        <v>0</v>
      </c>
      <c r="AH400">
        <v>0</v>
      </c>
    </row>
    <row r="401" spans="1:34" ht="57.6" x14ac:dyDescent="0.3">
      <c r="A401" t="s">
        <v>608</v>
      </c>
      <c r="B401" t="str">
        <f t="shared" si="6"/>
        <v>ZZZ</v>
      </c>
      <c r="C401" s="3" t="str">
        <f>VLOOKUP(B401,[2]Project!$A$2:$B$100,2,)</f>
        <v xml:space="preserve">P-DEFAULT TRANSACTIONS                            </v>
      </c>
      <c r="D401" t="s">
        <v>1349</v>
      </c>
      <c r="E401" t="s">
        <v>452</v>
      </c>
      <c r="F401" s="1"/>
      <c r="G401">
        <v>0</v>
      </c>
      <c r="H401" s="2"/>
      <c r="I401" s="2"/>
      <c r="J401" s="2"/>
      <c r="K401" s="2"/>
      <c r="M401">
        <v>0</v>
      </c>
      <c r="N401">
        <v>0</v>
      </c>
      <c r="O401">
        <v>0</v>
      </c>
      <c r="P401">
        <v>0</v>
      </c>
      <c r="R401">
        <v>0</v>
      </c>
      <c r="S401">
        <v>33</v>
      </c>
      <c r="T401">
        <v>3321</v>
      </c>
      <c r="U401">
        <v>6191720</v>
      </c>
      <c r="V401" s="1">
        <v>0</v>
      </c>
      <c r="W401" s="1"/>
      <c r="X401" s="1"/>
      <c r="Y401" s="1"/>
      <c r="Z401" s="1"/>
      <c r="AA401">
        <v>0</v>
      </c>
      <c r="AB401">
        <v>0</v>
      </c>
      <c r="AC401">
        <v>0</v>
      </c>
      <c r="AD401">
        <v>0</v>
      </c>
      <c r="AE401">
        <v>0</v>
      </c>
      <c r="AF401">
        <v>0</v>
      </c>
      <c r="AG401">
        <v>0</v>
      </c>
      <c r="AH401">
        <v>0</v>
      </c>
    </row>
    <row r="402" spans="1:34" ht="57.6" x14ac:dyDescent="0.3">
      <c r="A402" t="s">
        <v>608</v>
      </c>
      <c r="B402" t="str">
        <f t="shared" si="6"/>
        <v>ZZZ</v>
      </c>
      <c r="C402" s="3" t="str">
        <f>VLOOKUP(B402,[2]Project!$A$2:$B$100,2,)</f>
        <v xml:space="preserve">P-DEFAULT TRANSACTIONS                            </v>
      </c>
      <c r="D402" t="s">
        <v>1350</v>
      </c>
      <c r="E402" t="s">
        <v>453</v>
      </c>
      <c r="F402" s="1"/>
      <c r="G402">
        <v>0</v>
      </c>
      <c r="H402" s="2"/>
      <c r="I402" s="2"/>
      <c r="J402" s="2"/>
      <c r="K402" s="2"/>
      <c r="M402">
        <v>0</v>
      </c>
      <c r="N402">
        <v>0</v>
      </c>
      <c r="O402">
        <v>0</v>
      </c>
      <c r="P402">
        <v>0</v>
      </c>
      <c r="R402">
        <v>0</v>
      </c>
      <c r="S402">
        <v>33</v>
      </c>
      <c r="T402">
        <v>3321</v>
      </c>
      <c r="U402">
        <v>6191730</v>
      </c>
      <c r="V402" s="1">
        <v>0</v>
      </c>
      <c r="W402" s="1"/>
      <c r="X402" s="1"/>
      <c r="Y402" s="1"/>
      <c r="Z402" s="1"/>
      <c r="AA402">
        <v>0</v>
      </c>
      <c r="AB402">
        <v>0</v>
      </c>
      <c r="AC402">
        <v>0</v>
      </c>
      <c r="AD402">
        <v>0</v>
      </c>
      <c r="AE402">
        <v>0</v>
      </c>
      <c r="AF402">
        <v>0</v>
      </c>
      <c r="AG402">
        <v>0</v>
      </c>
      <c r="AH402">
        <v>0</v>
      </c>
    </row>
    <row r="403" spans="1:34" ht="57.6" x14ac:dyDescent="0.3">
      <c r="A403" t="s">
        <v>608</v>
      </c>
      <c r="B403" t="str">
        <f t="shared" si="6"/>
        <v>ZZZ</v>
      </c>
      <c r="C403" s="3" t="str">
        <f>VLOOKUP(B403,[2]Project!$A$2:$B$100,2,)</f>
        <v xml:space="preserve">P-DEFAULT TRANSACTIONS                            </v>
      </c>
      <c r="D403" t="s">
        <v>1351</v>
      </c>
      <c r="E403" t="s">
        <v>454</v>
      </c>
      <c r="F403" s="1"/>
      <c r="G403">
        <v>0</v>
      </c>
      <c r="H403" s="2"/>
      <c r="I403" s="2"/>
      <c r="J403" s="2"/>
      <c r="K403" s="2"/>
      <c r="M403">
        <v>0</v>
      </c>
      <c r="N403">
        <v>0</v>
      </c>
      <c r="O403">
        <v>0</v>
      </c>
      <c r="P403">
        <v>0</v>
      </c>
      <c r="R403">
        <v>0</v>
      </c>
      <c r="S403">
        <v>33</v>
      </c>
      <c r="T403">
        <v>3321</v>
      </c>
      <c r="U403">
        <v>6191740</v>
      </c>
      <c r="V403" s="1">
        <v>0</v>
      </c>
      <c r="W403" s="1"/>
      <c r="X403" s="1"/>
      <c r="Y403" s="1"/>
      <c r="Z403" s="1"/>
      <c r="AA403">
        <v>0</v>
      </c>
      <c r="AB403">
        <v>0</v>
      </c>
      <c r="AC403">
        <v>0</v>
      </c>
      <c r="AD403">
        <v>0</v>
      </c>
      <c r="AE403">
        <v>0</v>
      </c>
      <c r="AF403">
        <v>0</v>
      </c>
      <c r="AG403">
        <v>0</v>
      </c>
      <c r="AH403">
        <v>0</v>
      </c>
    </row>
    <row r="404" spans="1:34" ht="57.6" x14ac:dyDescent="0.3">
      <c r="A404" t="s">
        <v>608</v>
      </c>
      <c r="B404" t="str">
        <f t="shared" si="6"/>
        <v>ZZZ</v>
      </c>
      <c r="C404" s="3" t="str">
        <f>VLOOKUP(B404,[2]Project!$A$2:$B$100,2,)</f>
        <v xml:space="preserve">P-DEFAULT TRANSACTIONS                            </v>
      </c>
      <c r="D404" t="s">
        <v>1352</v>
      </c>
      <c r="E404" t="s">
        <v>499</v>
      </c>
      <c r="F404" s="1"/>
      <c r="G404">
        <v>0</v>
      </c>
      <c r="H404" s="2"/>
      <c r="I404" s="2"/>
      <c r="J404" s="2"/>
      <c r="K404" s="2"/>
      <c r="M404">
        <v>0</v>
      </c>
      <c r="N404">
        <v>0</v>
      </c>
      <c r="O404">
        <v>0</v>
      </c>
      <c r="P404">
        <v>0</v>
      </c>
      <c r="R404">
        <v>0</v>
      </c>
      <c r="S404">
        <v>33</v>
      </c>
      <c r="T404">
        <v>3321</v>
      </c>
      <c r="U404">
        <v>7020150</v>
      </c>
      <c r="V404" s="1">
        <v>0</v>
      </c>
      <c r="W404" s="1"/>
      <c r="X404" s="1"/>
      <c r="Y404" s="1"/>
      <c r="Z404" s="1"/>
      <c r="AA404">
        <v>0</v>
      </c>
      <c r="AB404">
        <v>0</v>
      </c>
      <c r="AC404">
        <v>0</v>
      </c>
      <c r="AD404">
        <v>0</v>
      </c>
      <c r="AE404">
        <v>0</v>
      </c>
      <c r="AF404">
        <v>0</v>
      </c>
      <c r="AG404">
        <v>0</v>
      </c>
      <c r="AH404">
        <v>0</v>
      </c>
    </row>
    <row r="405" spans="1:34" ht="57.6" x14ac:dyDescent="0.3">
      <c r="A405" t="s">
        <v>608</v>
      </c>
      <c r="B405" t="str">
        <f t="shared" si="6"/>
        <v>ZZZ</v>
      </c>
      <c r="C405" s="3" t="str">
        <f>VLOOKUP(B405,[2]Project!$A$2:$B$100,2,)</f>
        <v xml:space="preserve">P-DEFAULT TRANSACTIONS                            </v>
      </c>
      <c r="D405" t="s">
        <v>1353</v>
      </c>
      <c r="E405" t="s">
        <v>500</v>
      </c>
      <c r="F405" s="1"/>
      <c r="G405">
        <v>0</v>
      </c>
      <c r="H405" s="2"/>
      <c r="I405" s="2"/>
      <c r="J405" s="2"/>
      <c r="K405" s="2"/>
      <c r="M405">
        <v>-5400</v>
      </c>
      <c r="N405">
        <v>0</v>
      </c>
      <c r="O405">
        <v>-43542</v>
      </c>
      <c r="P405">
        <v>-43542</v>
      </c>
      <c r="R405">
        <v>0</v>
      </c>
      <c r="S405">
        <v>33</v>
      </c>
      <c r="T405">
        <v>3321</v>
      </c>
      <c r="U405">
        <v>7020151</v>
      </c>
      <c r="V405" s="1"/>
      <c r="W405" s="1">
        <v>43542</v>
      </c>
      <c r="X405" s="1"/>
      <c r="Y405" s="1"/>
      <c r="Z405" s="1"/>
      <c r="AA405">
        <v>0</v>
      </c>
      <c r="AB405">
        <v>0</v>
      </c>
      <c r="AC405">
        <v>0</v>
      </c>
      <c r="AD405">
        <v>0</v>
      </c>
      <c r="AE405">
        <v>-2700</v>
      </c>
      <c r="AF405">
        <v>0</v>
      </c>
      <c r="AG405">
        <v>0</v>
      </c>
      <c r="AH405">
        <v>0</v>
      </c>
    </row>
    <row r="406" spans="1:34" ht="57.6" x14ac:dyDescent="0.3">
      <c r="A406" t="s">
        <v>608</v>
      </c>
      <c r="B406" t="str">
        <f t="shared" si="6"/>
        <v>ZZZ</v>
      </c>
      <c r="C406" s="3" t="str">
        <f>VLOOKUP(B406,[2]Project!$A$2:$B$100,2,)</f>
        <v xml:space="preserve">P-DEFAULT TRANSACTIONS                            </v>
      </c>
      <c r="D406" t="s">
        <v>1354</v>
      </c>
      <c r="E406" t="s">
        <v>501</v>
      </c>
      <c r="F406" s="1"/>
      <c r="G406">
        <v>0</v>
      </c>
      <c r="H406" s="2"/>
      <c r="I406" s="2"/>
      <c r="J406" s="2"/>
      <c r="K406" s="2"/>
      <c r="M406">
        <v>0</v>
      </c>
      <c r="N406">
        <v>0</v>
      </c>
      <c r="O406">
        <v>0</v>
      </c>
      <c r="P406">
        <v>0</v>
      </c>
      <c r="R406">
        <v>0</v>
      </c>
      <c r="S406">
        <v>33</v>
      </c>
      <c r="T406">
        <v>3321</v>
      </c>
      <c r="U406">
        <v>7020152</v>
      </c>
      <c r="V406" s="1">
        <v>0</v>
      </c>
      <c r="W406" s="1"/>
      <c r="X406" s="1"/>
      <c r="Y406" s="1"/>
      <c r="Z406" s="1"/>
      <c r="AA406">
        <v>0</v>
      </c>
      <c r="AB406">
        <v>0</v>
      </c>
      <c r="AC406">
        <v>0</v>
      </c>
      <c r="AD406">
        <v>0</v>
      </c>
      <c r="AE406">
        <v>0</v>
      </c>
      <c r="AF406">
        <v>0</v>
      </c>
      <c r="AG406">
        <v>0</v>
      </c>
      <c r="AH406">
        <v>0</v>
      </c>
    </row>
    <row r="407" spans="1:34" ht="57.6" x14ac:dyDescent="0.3">
      <c r="A407" t="s">
        <v>608</v>
      </c>
      <c r="B407" t="str">
        <f t="shared" si="6"/>
        <v>ZZZ</v>
      </c>
      <c r="C407" s="3" t="str">
        <f>VLOOKUP(B407,[2]Project!$A$2:$B$100,2,)</f>
        <v xml:space="preserve">P-DEFAULT TRANSACTIONS                            </v>
      </c>
      <c r="D407" t="s">
        <v>1355</v>
      </c>
      <c r="E407" t="s">
        <v>502</v>
      </c>
      <c r="F407" s="1"/>
      <c r="G407">
        <v>0</v>
      </c>
      <c r="H407" s="2"/>
      <c r="I407" s="2"/>
      <c r="J407" s="2"/>
      <c r="K407" s="2"/>
      <c r="M407">
        <v>5400</v>
      </c>
      <c r="N407">
        <v>0</v>
      </c>
      <c r="O407">
        <v>46503</v>
      </c>
      <c r="P407">
        <v>46503</v>
      </c>
      <c r="R407">
        <v>0</v>
      </c>
      <c r="S407">
        <v>33</v>
      </c>
      <c r="T407">
        <v>3321</v>
      </c>
      <c r="U407">
        <v>7020153</v>
      </c>
      <c r="V407" s="1">
        <v>46503</v>
      </c>
      <c r="W407" s="1"/>
      <c r="X407" s="1"/>
      <c r="Y407" s="1"/>
      <c r="Z407" s="1"/>
      <c r="AA407">
        <v>0</v>
      </c>
      <c r="AB407">
        <v>0</v>
      </c>
      <c r="AC407">
        <v>0</v>
      </c>
      <c r="AD407">
        <v>0</v>
      </c>
      <c r="AE407">
        <v>0</v>
      </c>
      <c r="AF407">
        <v>0</v>
      </c>
      <c r="AG407">
        <v>0</v>
      </c>
      <c r="AH407">
        <v>0</v>
      </c>
    </row>
    <row r="408" spans="1:34" ht="57.6" x14ac:dyDescent="0.3">
      <c r="A408" t="s">
        <v>608</v>
      </c>
      <c r="B408" t="str">
        <f t="shared" si="6"/>
        <v>ZZZ</v>
      </c>
      <c r="C408" s="3" t="str">
        <f>VLOOKUP(B408,[2]Project!$A$2:$B$100,2,)</f>
        <v xml:space="preserve">P-DEFAULT TRANSACTIONS                            </v>
      </c>
      <c r="D408" t="s">
        <v>1356</v>
      </c>
      <c r="E408" t="s">
        <v>503</v>
      </c>
      <c r="F408" s="1"/>
      <c r="G408">
        <v>0</v>
      </c>
      <c r="H408" s="2"/>
      <c r="I408" s="2"/>
      <c r="J408" s="2"/>
      <c r="K408" s="2"/>
      <c r="M408">
        <v>0</v>
      </c>
      <c r="N408">
        <v>0</v>
      </c>
      <c r="O408">
        <v>-0.03</v>
      </c>
      <c r="P408">
        <v>-0.03</v>
      </c>
      <c r="R408">
        <v>0</v>
      </c>
      <c r="S408">
        <v>33</v>
      </c>
      <c r="T408">
        <v>3321</v>
      </c>
      <c r="U408">
        <v>7020154</v>
      </c>
      <c r="V408" s="1"/>
      <c r="W408" s="1">
        <v>0.03</v>
      </c>
      <c r="X408" s="1"/>
      <c r="Y408" s="1"/>
      <c r="Z408" s="1"/>
      <c r="AA408">
        <v>0</v>
      </c>
      <c r="AB408">
        <v>0</v>
      </c>
      <c r="AC408">
        <v>0</v>
      </c>
      <c r="AD408">
        <v>0</v>
      </c>
      <c r="AE408">
        <v>0</v>
      </c>
      <c r="AF408">
        <v>0</v>
      </c>
      <c r="AG408">
        <v>0</v>
      </c>
      <c r="AH408">
        <v>0</v>
      </c>
    </row>
    <row r="409" spans="1:34" ht="57.6" x14ac:dyDescent="0.3">
      <c r="A409" t="s">
        <v>608</v>
      </c>
      <c r="B409" t="str">
        <f t="shared" si="6"/>
        <v>ZZZ</v>
      </c>
      <c r="C409" s="3" t="str">
        <f>VLOOKUP(B409,[2]Project!$A$2:$B$100,2,)</f>
        <v xml:space="preserve">P-DEFAULT TRANSACTIONS                            </v>
      </c>
      <c r="D409" t="s">
        <v>1357</v>
      </c>
      <c r="E409" t="s">
        <v>504</v>
      </c>
      <c r="F409" s="1"/>
      <c r="G409">
        <v>0</v>
      </c>
      <c r="H409" s="2"/>
      <c r="I409" s="2"/>
      <c r="J409" s="2"/>
      <c r="K409" s="2"/>
      <c r="M409">
        <v>0</v>
      </c>
      <c r="N409">
        <v>0</v>
      </c>
      <c r="O409">
        <v>0</v>
      </c>
      <c r="P409">
        <v>0</v>
      </c>
      <c r="R409">
        <v>0</v>
      </c>
      <c r="S409">
        <v>33</v>
      </c>
      <c r="T409">
        <v>3321</v>
      </c>
      <c r="U409" t="s">
        <v>1358</v>
      </c>
      <c r="V409" s="1">
        <v>0</v>
      </c>
      <c r="W409" s="1"/>
      <c r="X409" s="1"/>
      <c r="Y409" s="1"/>
      <c r="Z409" s="1"/>
      <c r="AA409">
        <v>0</v>
      </c>
      <c r="AB409">
        <v>0</v>
      </c>
      <c r="AC409">
        <v>0</v>
      </c>
      <c r="AD409">
        <v>0</v>
      </c>
      <c r="AE409">
        <v>0</v>
      </c>
      <c r="AF409">
        <v>0</v>
      </c>
      <c r="AG409">
        <v>0</v>
      </c>
      <c r="AH409">
        <v>0</v>
      </c>
    </row>
    <row r="410" spans="1:34" ht="57.6" x14ac:dyDescent="0.3">
      <c r="A410" t="s">
        <v>608</v>
      </c>
      <c r="B410" t="str">
        <f t="shared" si="6"/>
        <v>ZZZ</v>
      </c>
      <c r="C410" s="3" t="str">
        <f>VLOOKUP(B410,[2]Project!$A$2:$B$100,2,)</f>
        <v xml:space="preserve">P-DEFAULT TRANSACTIONS                            </v>
      </c>
      <c r="D410" t="s">
        <v>1359</v>
      </c>
      <c r="E410" t="s">
        <v>505</v>
      </c>
      <c r="F410" s="1"/>
      <c r="G410">
        <v>0</v>
      </c>
      <c r="H410" s="2"/>
      <c r="I410" s="2"/>
      <c r="J410" s="2"/>
      <c r="K410" s="2"/>
      <c r="M410">
        <v>0</v>
      </c>
      <c r="N410">
        <v>0</v>
      </c>
      <c r="O410">
        <v>0</v>
      </c>
      <c r="P410">
        <v>0</v>
      </c>
      <c r="R410">
        <v>0</v>
      </c>
      <c r="S410">
        <v>33</v>
      </c>
      <c r="T410">
        <v>3321</v>
      </c>
      <c r="U410">
        <v>7120010</v>
      </c>
      <c r="V410" s="1">
        <v>0</v>
      </c>
      <c r="W410" s="1"/>
      <c r="X410" s="1"/>
      <c r="Y410" s="1"/>
      <c r="Z410" s="1"/>
      <c r="AA410">
        <v>0</v>
      </c>
      <c r="AB410">
        <v>0</v>
      </c>
      <c r="AC410">
        <v>0</v>
      </c>
      <c r="AD410">
        <v>0</v>
      </c>
      <c r="AE410">
        <v>0</v>
      </c>
      <c r="AF410">
        <v>0</v>
      </c>
      <c r="AG410">
        <v>0</v>
      </c>
      <c r="AH410">
        <v>0</v>
      </c>
    </row>
    <row r="411" spans="1:34" ht="57.6" x14ac:dyDescent="0.3">
      <c r="A411" t="s">
        <v>608</v>
      </c>
      <c r="B411" t="str">
        <f t="shared" si="6"/>
        <v>ZZZ</v>
      </c>
      <c r="C411" s="3" t="str">
        <f>VLOOKUP(B411,[2]Project!$A$2:$B$100,2,)</f>
        <v xml:space="preserve">P-DEFAULT TRANSACTIONS                            </v>
      </c>
      <c r="D411" t="s">
        <v>1360</v>
      </c>
      <c r="E411" t="s">
        <v>506</v>
      </c>
      <c r="F411" s="1"/>
      <c r="G411">
        <v>0</v>
      </c>
      <c r="H411" s="2"/>
      <c r="I411" s="2"/>
      <c r="J411" s="2"/>
      <c r="K411" s="2"/>
      <c r="M411">
        <v>0</v>
      </c>
      <c r="N411">
        <v>0</v>
      </c>
      <c r="O411">
        <v>0</v>
      </c>
      <c r="P411">
        <v>0</v>
      </c>
      <c r="R411">
        <v>0</v>
      </c>
      <c r="S411">
        <v>33</v>
      </c>
      <c r="T411">
        <v>3321</v>
      </c>
      <c r="U411">
        <v>7120020</v>
      </c>
      <c r="V411" s="1">
        <v>0</v>
      </c>
      <c r="W411" s="1"/>
      <c r="X411" s="1"/>
      <c r="Y411" s="1"/>
      <c r="Z411" s="1"/>
      <c r="AA411">
        <v>0</v>
      </c>
      <c r="AB411">
        <v>0</v>
      </c>
      <c r="AC411">
        <v>0</v>
      </c>
      <c r="AD411">
        <v>0</v>
      </c>
      <c r="AE411">
        <v>0</v>
      </c>
      <c r="AF411">
        <v>0</v>
      </c>
      <c r="AG411">
        <v>0</v>
      </c>
      <c r="AH411">
        <v>0</v>
      </c>
    </row>
    <row r="412" spans="1:34" ht="57.6" x14ac:dyDescent="0.3">
      <c r="A412" t="s">
        <v>608</v>
      </c>
      <c r="B412" t="str">
        <f t="shared" si="6"/>
        <v>ZZZ</v>
      </c>
      <c r="C412" s="3" t="str">
        <f>VLOOKUP(B412,[2]Project!$A$2:$B$100,2,)</f>
        <v xml:space="preserve">P-DEFAULT TRANSACTIONS                            </v>
      </c>
      <c r="D412" t="s">
        <v>1361</v>
      </c>
      <c r="E412" t="s">
        <v>507</v>
      </c>
      <c r="F412" s="1"/>
      <c r="G412">
        <v>0</v>
      </c>
      <c r="H412" s="2"/>
      <c r="I412" s="2"/>
      <c r="J412" s="2"/>
      <c r="K412" s="2"/>
      <c r="M412">
        <v>0</v>
      </c>
      <c r="N412">
        <v>0</v>
      </c>
      <c r="O412">
        <v>0</v>
      </c>
      <c r="P412">
        <v>0</v>
      </c>
      <c r="R412">
        <v>0</v>
      </c>
      <c r="S412">
        <v>33</v>
      </c>
      <c r="T412">
        <v>3321</v>
      </c>
      <c r="U412">
        <v>7120030</v>
      </c>
      <c r="V412" s="1">
        <v>0</v>
      </c>
      <c r="W412" s="1"/>
      <c r="X412" s="1"/>
      <c r="Y412" s="1"/>
      <c r="Z412" s="1"/>
      <c r="AA412">
        <v>0</v>
      </c>
      <c r="AB412">
        <v>0</v>
      </c>
      <c r="AC412">
        <v>0</v>
      </c>
      <c r="AD412">
        <v>0</v>
      </c>
      <c r="AE412">
        <v>0</v>
      </c>
      <c r="AF412">
        <v>0</v>
      </c>
      <c r="AG412">
        <v>0</v>
      </c>
      <c r="AH412">
        <v>0</v>
      </c>
    </row>
    <row r="413" spans="1:34" ht="57.6" x14ac:dyDescent="0.3">
      <c r="A413" t="s">
        <v>608</v>
      </c>
      <c r="B413" t="str">
        <f t="shared" si="6"/>
        <v>ZZZ</v>
      </c>
      <c r="C413" s="3" t="str">
        <f>VLOOKUP(B413,[2]Project!$A$2:$B$100,2,)</f>
        <v xml:space="preserve">P-DEFAULT TRANSACTIONS                            </v>
      </c>
      <c r="D413" t="s">
        <v>1362</v>
      </c>
      <c r="E413" t="s">
        <v>508</v>
      </c>
      <c r="F413" s="1"/>
      <c r="G413">
        <v>0</v>
      </c>
      <c r="H413" s="2"/>
      <c r="I413" s="2"/>
      <c r="J413" s="2"/>
      <c r="K413" s="2"/>
      <c r="M413">
        <v>0</v>
      </c>
      <c r="N413">
        <v>0</v>
      </c>
      <c r="O413">
        <v>0</v>
      </c>
      <c r="P413">
        <v>0</v>
      </c>
      <c r="R413">
        <v>0</v>
      </c>
      <c r="S413">
        <v>33</v>
      </c>
      <c r="T413">
        <v>3321</v>
      </c>
      <c r="U413">
        <v>7120040</v>
      </c>
      <c r="V413" s="1">
        <v>0</v>
      </c>
      <c r="W413" s="1"/>
      <c r="X413" s="1"/>
      <c r="Y413" s="1"/>
      <c r="Z413" s="1"/>
      <c r="AA413">
        <v>0</v>
      </c>
      <c r="AB413">
        <v>0</v>
      </c>
      <c r="AC413">
        <v>0</v>
      </c>
      <c r="AD413">
        <v>0</v>
      </c>
      <c r="AE413">
        <v>0</v>
      </c>
      <c r="AF413">
        <v>0</v>
      </c>
      <c r="AG413">
        <v>0</v>
      </c>
      <c r="AH413">
        <v>0</v>
      </c>
    </row>
    <row r="414" spans="1:34" ht="57.6" x14ac:dyDescent="0.3">
      <c r="A414" t="s">
        <v>608</v>
      </c>
      <c r="B414" t="str">
        <f t="shared" si="6"/>
        <v>ZZZ</v>
      </c>
      <c r="C414" s="3" t="str">
        <f>VLOOKUP(B414,[2]Project!$A$2:$B$100,2,)</f>
        <v xml:space="preserve">P-DEFAULT TRANSACTIONS                            </v>
      </c>
      <c r="D414" t="s">
        <v>1363</v>
      </c>
      <c r="E414" t="s">
        <v>509</v>
      </c>
      <c r="F414" s="1"/>
      <c r="G414">
        <v>0</v>
      </c>
      <c r="H414" s="2"/>
      <c r="I414" s="2"/>
      <c r="J414" s="2"/>
      <c r="K414" s="2"/>
      <c r="M414">
        <v>0</v>
      </c>
      <c r="N414">
        <v>0</v>
      </c>
      <c r="O414">
        <v>0</v>
      </c>
      <c r="P414">
        <v>0</v>
      </c>
      <c r="R414">
        <v>0</v>
      </c>
      <c r="S414">
        <v>33</v>
      </c>
      <c r="T414">
        <v>3321</v>
      </c>
      <c r="U414">
        <v>7120050</v>
      </c>
      <c r="V414" s="1">
        <v>0</v>
      </c>
      <c r="W414" s="1"/>
      <c r="X414" s="1"/>
      <c r="Y414" s="1"/>
      <c r="Z414" s="1"/>
      <c r="AA414">
        <v>0</v>
      </c>
      <c r="AB414">
        <v>0</v>
      </c>
      <c r="AC414">
        <v>0</v>
      </c>
      <c r="AD414">
        <v>0</v>
      </c>
      <c r="AE414">
        <v>0</v>
      </c>
      <c r="AF414">
        <v>0</v>
      </c>
      <c r="AG414">
        <v>0</v>
      </c>
      <c r="AH414">
        <v>0</v>
      </c>
    </row>
    <row r="415" spans="1:34" ht="57.6" x14ac:dyDescent="0.3">
      <c r="A415" t="s">
        <v>608</v>
      </c>
      <c r="B415" t="str">
        <f t="shared" si="6"/>
        <v>ZZZ</v>
      </c>
      <c r="C415" s="3" t="str">
        <f>VLOOKUP(B415,[2]Project!$A$2:$B$100,2,)</f>
        <v xml:space="preserve">P-DEFAULT TRANSACTIONS                            </v>
      </c>
      <c r="D415" t="s">
        <v>1364</v>
      </c>
      <c r="E415" t="s">
        <v>510</v>
      </c>
      <c r="F415" s="1"/>
      <c r="G415">
        <v>0</v>
      </c>
      <c r="H415" s="2"/>
      <c r="I415" s="2"/>
      <c r="J415" s="2"/>
      <c r="K415" s="2"/>
      <c r="M415">
        <v>0</v>
      </c>
      <c r="N415">
        <v>0</v>
      </c>
      <c r="O415">
        <v>0</v>
      </c>
      <c r="P415">
        <v>0</v>
      </c>
      <c r="R415">
        <v>0</v>
      </c>
      <c r="S415">
        <v>33</v>
      </c>
      <c r="T415">
        <v>3321</v>
      </c>
      <c r="U415">
        <v>7120060</v>
      </c>
      <c r="V415" s="1">
        <v>0</v>
      </c>
      <c r="W415" s="1"/>
      <c r="X415" s="1"/>
      <c r="Y415" s="1"/>
      <c r="Z415" s="1"/>
      <c r="AA415">
        <v>0</v>
      </c>
      <c r="AB415">
        <v>0</v>
      </c>
      <c r="AC415">
        <v>0</v>
      </c>
      <c r="AD415">
        <v>0</v>
      </c>
      <c r="AE415">
        <v>0</v>
      </c>
      <c r="AF415">
        <v>0</v>
      </c>
      <c r="AG415">
        <v>0</v>
      </c>
      <c r="AH415">
        <v>0</v>
      </c>
    </row>
    <row r="416" spans="1:34" ht="57.6" x14ac:dyDescent="0.3">
      <c r="A416" t="s">
        <v>608</v>
      </c>
      <c r="B416" t="str">
        <f t="shared" si="6"/>
        <v>ZZZ</v>
      </c>
      <c r="C416" s="3" t="str">
        <f>VLOOKUP(B416,[2]Project!$A$2:$B$100,2,)</f>
        <v xml:space="preserve">P-DEFAULT TRANSACTIONS                            </v>
      </c>
      <c r="D416" t="s">
        <v>1365</v>
      </c>
      <c r="E416" t="s">
        <v>511</v>
      </c>
      <c r="F416" s="1"/>
      <c r="G416">
        <v>0</v>
      </c>
      <c r="H416" s="2"/>
      <c r="I416" s="2"/>
      <c r="J416" s="2"/>
      <c r="K416" s="2"/>
      <c r="M416">
        <v>0</v>
      </c>
      <c r="N416">
        <v>0</v>
      </c>
      <c r="O416">
        <v>0</v>
      </c>
      <c r="P416">
        <v>0</v>
      </c>
      <c r="R416">
        <v>0</v>
      </c>
      <c r="S416">
        <v>33</v>
      </c>
      <c r="T416">
        <v>3321</v>
      </c>
      <c r="U416">
        <v>7141020</v>
      </c>
      <c r="V416" s="1">
        <v>0</v>
      </c>
      <c r="W416" s="1"/>
      <c r="X416" s="1"/>
      <c r="Y416" s="1"/>
      <c r="Z416" s="1"/>
      <c r="AA416">
        <v>0</v>
      </c>
      <c r="AB416">
        <v>0</v>
      </c>
      <c r="AC416">
        <v>0</v>
      </c>
      <c r="AD416">
        <v>0</v>
      </c>
      <c r="AE416">
        <v>0</v>
      </c>
      <c r="AF416">
        <v>0</v>
      </c>
      <c r="AG416">
        <v>0</v>
      </c>
      <c r="AH416">
        <v>0</v>
      </c>
    </row>
    <row r="417" spans="1:34" ht="57.6" x14ac:dyDescent="0.3">
      <c r="A417" t="s">
        <v>608</v>
      </c>
      <c r="B417" t="str">
        <f t="shared" si="6"/>
        <v>ZZZ</v>
      </c>
      <c r="C417" s="3" t="str">
        <f>VLOOKUP(B417,[2]Project!$A$2:$B$100,2,)</f>
        <v xml:space="preserve">P-DEFAULT TRANSACTIONS                            </v>
      </c>
      <c r="D417" t="s">
        <v>1366</v>
      </c>
      <c r="E417" t="s">
        <v>512</v>
      </c>
      <c r="F417" s="1"/>
      <c r="G417">
        <v>0</v>
      </c>
      <c r="H417" s="2"/>
      <c r="I417" s="2"/>
      <c r="J417" s="2"/>
      <c r="K417" s="2"/>
      <c r="M417">
        <v>503447.7</v>
      </c>
      <c r="N417">
        <v>0</v>
      </c>
      <c r="O417">
        <v>484647.45</v>
      </c>
      <c r="P417">
        <v>484647.45</v>
      </c>
      <c r="R417">
        <v>0</v>
      </c>
      <c r="S417">
        <v>33</v>
      </c>
      <c r="T417">
        <v>3321</v>
      </c>
      <c r="U417">
        <v>7142011</v>
      </c>
      <c r="V417" s="1">
        <v>484647.45</v>
      </c>
      <c r="W417" s="1"/>
      <c r="X417" s="1"/>
      <c r="Y417" s="1"/>
      <c r="Z417" s="1"/>
      <c r="AA417">
        <v>0</v>
      </c>
      <c r="AB417">
        <v>0</v>
      </c>
      <c r="AC417">
        <v>0</v>
      </c>
      <c r="AD417">
        <v>0</v>
      </c>
      <c r="AE417">
        <v>-473895.59</v>
      </c>
      <c r="AF417">
        <v>0</v>
      </c>
      <c r="AG417">
        <v>0</v>
      </c>
      <c r="AH417">
        <v>0</v>
      </c>
    </row>
    <row r="418" spans="1:34" ht="57.6" x14ac:dyDescent="0.3">
      <c r="A418" t="s">
        <v>608</v>
      </c>
      <c r="B418" t="str">
        <f t="shared" si="6"/>
        <v>ZZZ</v>
      </c>
      <c r="C418" s="3" t="str">
        <f>VLOOKUP(B418,[2]Project!$A$2:$B$100,2,)</f>
        <v xml:space="preserve">P-DEFAULT TRANSACTIONS                            </v>
      </c>
      <c r="D418" t="s">
        <v>1367</v>
      </c>
      <c r="E418" t="s">
        <v>513</v>
      </c>
      <c r="F418" s="1"/>
      <c r="G418">
        <v>0</v>
      </c>
      <c r="H418" s="2"/>
      <c r="I418" s="2"/>
      <c r="J418" s="2"/>
      <c r="K418" s="2"/>
      <c r="M418">
        <v>4569.3500000000004</v>
      </c>
      <c r="N418">
        <v>0</v>
      </c>
      <c r="O418">
        <v>114259.47</v>
      </c>
      <c r="P418">
        <v>114259.47</v>
      </c>
      <c r="R418">
        <v>0</v>
      </c>
      <c r="S418">
        <v>33</v>
      </c>
      <c r="T418">
        <v>3321</v>
      </c>
      <c r="U418">
        <v>7142012</v>
      </c>
      <c r="V418" s="1">
        <v>114259.47</v>
      </c>
      <c r="W418" s="1"/>
      <c r="X418" s="1"/>
      <c r="Y418" s="1"/>
      <c r="Z418" s="1"/>
      <c r="AA418">
        <v>0</v>
      </c>
      <c r="AB418">
        <v>0</v>
      </c>
      <c r="AC418">
        <v>0</v>
      </c>
      <c r="AD418">
        <v>0</v>
      </c>
      <c r="AE418">
        <v>1903.34</v>
      </c>
      <c r="AF418">
        <v>0</v>
      </c>
      <c r="AG418">
        <v>0</v>
      </c>
      <c r="AH418">
        <v>0</v>
      </c>
    </row>
    <row r="419" spans="1:34" ht="57.6" x14ac:dyDescent="0.3">
      <c r="A419" t="s">
        <v>608</v>
      </c>
      <c r="B419" t="str">
        <f t="shared" si="6"/>
        <v>ZZZ</v>
      </c>
      <c r="C419" s="3" t="str">
        <f>VLOOKUP(B419,[2]Project!$A$2:$B$100,2,)</f>
        <v xml:space="preserve">P-DEFAULT TRANSACTIONS                            </v>
      </c>
      <c r="D419" t="s">
        <v>1368</v>
      </c>
      <c r="E419" t="s">
        <v>514</v>
      </c>
      <c r="F419" s="1"/>
      <c r="G419">
        <v>0</v>
      </c>
      <c r="H419" s="2"/>
      <c r="I419" s="2"/>
      <c r="J419" s="2"/>
      <c r="K419" s="2"/>
      <c r="M419">
        <v>0</v>
      </c>
      <c r="N419">
        <v>0</v>
      </c>
      <c r="O419">
        <v>0</v>
      </c>
      <c r="P419">
        <v>0</v>
      </c>
      <c r="R419">
        <v>0</v>
      </c>
      <c r="S419">
        <v>33</v>
      </c>
      <c r="T419">
        <v>3321</v>
      </c>
      <c r="U419">
        <v>7142013</v>
      </c>
      <c r="V419" s="1">
        <v>0</v>
      </c>
      <c r="W419" s="1"/>
      <c r="X419" s="1"/>
      <c r="Y419" s="1"/>
      <c r="Z419" s="1"/>
      <c r="AA419">
        <v>0</v>
      </c>
      <c r="AB419">
        <v>0</v>
      </c>
      <c r="AC419">
        <v>0</v>
      </c>
      <c r="AD419">
        <v>0</v>
      </c>
      <c r="AE419">
        <v>0</v>
      </c>
      <c r="AF419">
        <v>0</v>
      </c>
      <c r="AG419">
        <v>0</v>
      </c>
      <c r="AH419">
        <v>0</v>
      </c>
    </row>
    <row r="420" spans="1:34" ht="57.6" x14ac:dyDescent="0.3">
      <c r="A420" t="s">
        <v>608</v>
      </c>
      <c r="B420" t="str">
        <f t="shared" si="6"/>
        <v>ZZZ</v>
      </c>
      <c r="C420" s="3" t="str">
        <f>VLOOKUP(B420,[2]Project!$A$2:$B$100,2,)</f>
        <v xml:space="preserve">P-DEFAULT TRANSACTIONS                            </v>
      </c>
      <c r="D420" t="s">
        <v>1369</v>
      </c>
      <c r="E420" t="s">
        <v>515</v>
      </c>
      <c r="F420" s="1"/>
      <c r="G420">
        <v>0</v>
      </c>
      <c r="H420" s="2"/>
      <c r="I420" s="2"/>
      <c r="J420" s="2"/>
      <c r="K420" s="2"/>
      <c r="M420">
        <v>0</v>
      </c>
      <c r="N420">
        <v>0</v>
      </c>
      <c r="O420">
        <v>-112130.12</v>
      </c>
      <c r="P420">
        <v>-112130.12</v>
      </c>
      <c r="R420">
        <v>0</v>
      </c>
      <c r="S420">
        <v>33</v>
      </c>
      <c r="T420">
        <v>3321</v>
      </c>
      <c r="U420" t="s">
        <v>1370</v>
      </c>
      <c r="V420" s="1"/>
      <c r="W420" s="1">
        <v>112130.12</v>
      </c>
      <c r="X420" s="1"/>
      <c r="Y420" s="1"/>
      <c r="Z420" s="1"/>
      <c r="AA420">
        <v>0</v>
      </c>
      <c r="AB420">
        <v>0</v>
      </c>
      <c r="AC420">
        <v>0</v>
      </c>
      <c r="AD420">
        <v>0</v>
      </c>
      <c r="AE420">
        <v>-23340563.27</v>
      </c>
      <c r="AF420">
        <v>0</v>
      </c>
      <c r="AG420">
        <v>0</v>
      </c>
      <c r="AH420">
        <v>0</v>
      </c>
    </row>
    <row r="421" spans="1:34" ht="57.6" x14ac:dyDescent="0.3">
      <c r="A421" t="s">
        <v>608</v>
      </c>
      <c r="B421" t="str">
        <f t="shared" si="6"/>
        <v>ZZZ</v>
      </c>
      <c r="C421" s="3" t="str">
        <f>VLOOKUP(B421,[2]Project!$A$2:$B$100,2,)</f>
        <v xml:space="preserve">P-DEFAULT TRANSACTIONS                            </v>
      </c>
      <c r="D421" t="s">
        <v>1371</v>
      </c>
      <c r="E421" t="s">
        <v>516</v>
      </c>
      <c r="F421" s="1"/>
      <c r="G421">
        <v>0</v>
      </c>
      <c r="H421" s="2"/>
      <c r="I421" s="2"/>
      <c r="J421" s="2"/>
      <c r="K421" s="2"/>
      <c r="M421">
        <v>0</v>
      </c>
      <c r="N421">
        <v>0</v>
      </c>
      <c r="O421">
        <v>2382</v>
      </c>
      <c r="P421">
        <v>2382</v>
      </c>
      <c r="R421">
        <v>0</v>
      </c>
      <c r="S421">
        <v>33</v>
      </c>
      <c r="T421">
        <v>3321</v>
      </c>
      <c r="U421" t="s">
        <v>1372</v>
      </c>
      <c r="V421" s="1">
        <v>2382</v>
      </c>
      <c r="W421" s="1"/>
      <c r="X421" s="1"/>
      <c r="Y421" s="1"/>
      <c r="Z421" s="1"/>
      <c r="AA421">
        <v>0</v>
      </c>
      <c r="AB421">
        <v>0</v>
      </c>
      <c r="AC421">
        <v>0</v>
      </c>
      <c r="AD421">
        <v>0</v>
      </c>
      <c r="AE421">
        <v>0</v>
      </c>
      <c r="AF421">
        <v>0</v>
      </c>
      <c r="AG421">
        <v>0</v>
      </c>
      <c r="AH421">
        <v>0</v>
      </c>
    </row>
    <row r="422" spans="1:34" ht="57.6" x14ac:dyDescent="0.3">
      <c r="A422" t="s">
        <v>608</v>
      </c>
      <c r="B422" t="str">
        <f t="shared" si="6"/>
        <v>ZZZ</v>
      </c>
      <c r="C422" s="3" t="str">
        <f>VLOOKUP(B422,[2]Project!$A$2:$B$100,2,)</f>
        <v xml:space="preserve">P-DEFAULT TRANSACTIONS                            </v>
      </c>
      <c r="D422" t="s">
        <v>1373</v>
      </c>
      <c r="E422" t="s">
        <v>517</v>
      </c>
      <c r="F422" s="1"/>
      <c r="G422">
        <v>0</v>
      </c>
      <c r="H422" s="2"/>
      <c r="I422" s="2"/>
      <c r="J422" s="2"/>
      <c r="K422" s="2"/>
      <c r="M422">
        <v>0</v>
      </c>
      <c r="N422">
        <v>0</v>
      </c>
      <c r="O422">
        <v>0</v>
      </c>
      <c r="P422">
        <v>0</v>
      </c>
      <c r="R422">
        <v>0</v>
      </c>
      <c r="S422">
        <v>33</v>
      </c>
      <c r="T422">
        <v>3321</v>
      </c>
      <c r="U422" t="s">
        <v>1374</v>
      </c>
      <c r="V422" s="1">
        <v>0</v>
      </c>
      <c r="W422" s="1"/>
      <c r="X422" s="1"/>
      <c r="Y422" s="1"/>
      <c r="Z422" s="1"/>
      <c r="AA422">
        <v>0</v>
      </c>
      <c r="AB422">
        <v>0</v>
      </c>
      <c r="AC422">
        <v>0</v>
      </c>
      <c r="AD422">
        <v>0</v>
      </c>
      <c r="AE422">
        <v>0</v>
      </c>
      <c r="AF422">
        <v>0</v>
      </c>
      <c r="AG422">
        <v>0</v>
      </c>
      <c r="AH422">
        <v>0</v>
      </c>
    </row>
    <row r="423" spans="1:34" ht="57.6" x14ac:dyDescent="0.3">
      <c r="A423" t="s">
        <v>608</v>
      </c>
      <c r="B423" t="str">
        <f t="shared" si="6"/>
        <v>ZZZ</v>
      </c>
      <c r="C423" s="3" t="str">
        <f>VLOOKUP(B423,[2]Project!$A$2:$B$100,2,)</f>
        <v xml:space="preserve">P-DEFAULT TRANSACTIONS                            </v>
      </c>
      <c r="D423" t="s">
        <v>1375</v>
      </c>
      <c r="E423" t="s">
        <v>518</v>
      </c>
      <c r="F423" s="1"/>
      <c r="G423">
        <v>0</v>
      </c>
      <c r="H423" s="2"/>
      <c r="I423" s="2"/>
      <c r="J423" s="2"/>
      <c r="K423" s="2"/>
      <c r="M423">
        <v>0</v>
      </c>
      <c r="N423">
        <v>0</v>
      </c>
      <c r="O423">
        <v>0</v>
      </c>
      <c r="P423">
        <v>0</v>
      </c>
      <c r="R423">
        <v>0</v>
      </c>
      <c r="S423">
        <v>33</v>
      </c>
      <c r="T423">
        <v>3321</v>
      </c>
      <c r="U423">
        <v>7142120</v>
      </c>
      <c r="V423" s="1">
        <v>0</v>
      </c>
      <c r="W423" s="1"/>
      <c r="X423" s="1"/>
      <c r="Y423" s="1"/>
      <c r="Z423" s="1"/>
      <c r="AA423">
        <v>0</v>
      </c>
      <c r="AB423">
        <v>0</v>
      </c>
      <c r="AC423">
        <v>0</v>
      </c>
      <c r="AD423">
        <v>0</v>
      </c>
      <c r="AE423">
        <v>0</v>
      </c>
      <c r="AF423">
        <v>0</v>
      </c>
      <c r="AG423">
        <v>0</v>
      </c>
      <c r="AH423">
        <v>0</v>
      </c>
    </row>
    <row r="424" spans="1:34" ht="57.6" x14ac:dyDescent="0.3">
      <c r="A424" t="s">
        <v>608</v>
      </c>
      <c r="B424" t="str">
        <f t="shared" si="6"/>
        <v>ZZZ</v>
      </c>
      <c r="C424" s="3" t="str">
        <f>VLOOKUP(B424,[2]Project!$A$2:$B$100,2,)</f>
        <v xml:space="preserve">P-DEFAULT TRANSACTIONS                            </v>
      </c>
      <c r="D424" t="s">
        <v>1376</v>
      </c>
      <c r="E424" t="s">
        <v>519</v>
      </c>
      <c r="F424" s="1"/>
      <c r="G424">
        <v>0</v>
      </c>
      <c r="H424" s="2"/>
      <c r="I424" s="2"/>
      <c r="J424" s="2"/>
      <c r="K424" s="2"/>
      <c r="M424">
        <v>0</v>
      </c>
      <c r="N424">
        <v>0</v>
      </c>
      <c r="O424">
        <v>0</v>
      </c>
      <c r="P424">
        <v>0</v>
      </c>
      <c r="R424">
        <v>0</v>
      </c>
      <c r="S424">
        <v>33</v>
      </c>
      <c r="T424">
        <v>3321</v>
      </c>
      <c r="U424">
        <v>7142130</v>
      </c>
      <c r="V424" s="1">
        <v>0</v>
      </c>
      <c r="W424" s="1"/>
      <c r="X424" s="1"/>
      <c r="Y424" s="1"/>
      <c r="Z424" s="1"/>
      <c r="AA424">
        <v>0</v>
      </c>
      <c r="AB424">
        <v>0</v>
      </c>
      <c r="AC424">
        <v>0</v>
      </c>
      <c r="AD424">
        <v>0</v>
      </c>
      <c r="AE424">
        <v>0</v>
      </c>
      <c r="AF424">
        <v>0</v>
      </c>
      <c r="AG424">
        <v>0</v>
      </c>
      <c r="AH424">
        <v>0</v>
      </c>
    </row>
    <row r="425" spans="1:34" ht="57.6" x14ac:dyDescent="0.3">
      <c r="A425" t="s">
        <v>608</v>
      </c>
      <c r="B425" t="str">
        <f t="shared" si="6"/>
        <v>ZZZ</v>
      </c>
      <c r="C425" s="3" t="str">
        <f>VLOOKUP(B425,[2]Project!$A$2:$B$100,2,)</f>
        <v xml:space="preserve">P-DEFAULT TRANSACTIONS                            </v>
      </c>
      <c r="D425" t="s">
        <v>1377</v>
      </c>
      <c r="E425" t="s">
        <v>520</v>
      </c>
      <c r="F425" s="1"/>
      <c r="G425">
        <v>0</v>
      </c>
      <c r="H425" s="2"/>
      <c r="I425" s="2"/>
      <c r="J425" s="2"/>
      <c r="K425" s="2"/>
      <c r="M425">
        <v>0</v>
      </c>
      <c r="N425">
        <v>0</v>
      </c>
      <c r="O425">
        <v>0</v>
      </c>
      <c r="P425">
        <v>0</v>
      </c>
      <c r="R425">
        <v>0</v>
      </c>
      <c r="S425">
        <v>33</v>
      </c>
      <c r="T425">
        <v>3321</v>
      </c>
      <c r="U425">
        <v>7142140</v>
      </c>
      <c r="V425" s="1">
        <v>0</v>
      </c>
      <c r="W425" s="1"/>
      <c r="X425" s="1"/>
      <c r="Y425" s="1"/>
      <c r="Z425" s="1"/>
      <c r="AA425">
        <v>0</v>
      </c>
      <c r="AB425">
        <v>0</v>
      </c>
      <c r="AC425">
        <v>0</v>
      </c>
      <c r="AD425">
        <v>0</v>
      </c>
      <c r="AE425">
        <v>0</v>
      </c>
      <c r="AF425">
        <v>0</v>
      </c>
      <c r="AG425">
        <v>0</v>
      </c>
      <c r="AH425">
        <v>0</v>
      </c>
    </row>
    <row r="426" spans="1:34" ht="57.6" x14ac:dyDescent="0.3">
      <c r="A426" t="s">
        <v>608</v>
      </c>
      <c r="B426" t="str">
        <f t="shared" si="6"/>
        <v>ZZZ</v>
      </c>
      <c r="C426" s="3" t="str">
        <f>VLOOKUP(B426,[2]Project!$A$2:$B$100,2,)</f>
        <v xml:space="preserve">P-DEFAULT TRANSACTIONS                            </v>
      </c>
      <c r="D426" t="s">
        <v>1378</v>
      </c>
      <c r="E426" t="s">
        <v>521</v>
      </c>
      <c r="F426" s="1"/>
      <c r="G426">
        <v>0</v>
      </c>
      <c r="H426" s="2"/>
      <c r="I426" s="2"/>
      <c r="J426" s="2"/>
      <c r="K426" s="2"/>
      <c r="M426">
        <v>0</v>
      </c>
      <c r="N426">
        <v>0</v>
      </c>
      <c r="O426">
        <v>0</v>
      </c>
      <c r="P426">
        <v>0</v>
      </c>
      <c r="R426">
        <v>0</v>
      </c>
      <c r="S426">
        <v>33</v>
      </c>
      <c r="T426">
        <v>3321</v>
      </c>
      <c r="U426">
        <v>7142150</v>
      </c>
      <c r="V426" s="1">
        <v>0</v>
      </c>
      <c r="W426" s="1"/>
      <c r="X426" s="1"/>
      <c r="Y426" s="1"/>
      <c r="Z426" s="1"/>
      <c r="AA426">
        <v>0</v>
      </c>
      <c r="AB426">
        <v>0</v>
      </c>
      <c r="AC426">
        <v>0</v>
      </c>
      <c r="AD426">
        <v>0</v>
      </c>
      <c r="AE426">
        <v>0</v>
      </c>
      <c r="AF426">
        <v>0</v>
      </c>
      <c r="AG426">
        <v>0</v>
      </c>
      <c r="AH426">
        <v>0</v>
      </c>
    </row>
    <row r="427" spans="1:34" ht="57.6" x14ac:dyDescent="0.3">
      <c r="A427" t="s">
        <v>608</v>
      </c>
      <c r="B427" t="str">
        <f t="shared" si="6"/>
        <v>ZZZ</v>
      </c>
      <c r="C427" s="3" t="str">
        <f>VLOOKUP(B427,[2]Project!$A$2:$B$100,2,)</f>
        <v xml:space="preserve">P-DEFAULT TRANSACTIONS                            </v>
      </c>
      <c r="D427" t="s">
        <v>1379</v>
      </c>
      <c r="E427" t="s">
        <v>522</v>
      </c>
      <c r="F427" s="1"/>
      <c r="G427">
        <v>0</v>
      </c>
      <c r="H427" s="2"/>
      <c r="I427" s="2"/>
      <c r="J427" s="2"/>
      <c r="K427" s="2"/>
      <c r="M427">
        <v>0</v>
      </c>
      <c r="N427">
        <v>0</v>
      </c>
      <c r="O427">
        <v>0</v>
      </c>
      <c r="P427">
        <v>0</v>
      </c>
      <c r="R427">
        <v>0</v>
      </c>
      <c r="S427">
        <v>33</v>
      </c>
      <c r="T427">
        <v>3321</v>
      </c>
      <c r="U427" t="s">
        <v>1380</v>
      </c>
      <c r="V427" s="1">
        <v>0</v>
      </c>
      <c r="W427" s="1"/>
      <c r="X427" s="1"/>
      <c r="Y427" s="1"/>
      <c r="Z427" s="1"/>
      <c r="AA427">
        <v>0</v>
      </c>
      <c r="AB427">
        <v>0</v>
      </c>
      <c r="AC427">
        <v>0</v>
      </c>
      <c r="AD427">
        <v>0</v>
      </c>
      <c r="AE427">
        <v>0</v>
      </c>
      <c r="AF427">
        <v>0</v>
      </c>
      <c r="AG427">
        <v>0</v>
      </c>
      <c r="AH427">
        <v>0</v>
      </c>
    </row>
    <row r="428" spans="1:34" ht="57.6" x14ac:dyDescent="0.3">
      <c r="A428" t="s">
        <v>608</v>
      </c>
      <c r="B428" t="str">
        <f t="shared" si="6"/>
        <v>ZZZ</v>
      </c>
      <c r="C428" s="3" t="str">
        <f>VLOOKUP(B428,[2]Project!$A$2:$B$100,2,)</f>
        <v xml:space="preserve">P-DEFAULT TRANSACTIONS                            </v>
      </c>
      <c r="D428" t="s">
        <v>1381</v>
      </c>
      <c r="E428" t="s">
        <v>523</v>
      </c>
      <c r="F428" s="1"/>
      <c r="G428">
        <v>0</v>
      </c>
      <c r="H428" s="2"/>
      <c r="I428" s="2"/>
      <c r="J428" s="2"/>
      <c r="K428" s="2"/>
      <c r="M428">
        <v>0</v>
      </c>
      <c r="N428">
        <v>0</v>
      </c>
      <c r="O428">
        <v>280317.40999999997</v>
      </c>
      <c r="P428">
        <v>280317.40999999997</v>
      </c>
      <c r="R428">
        <v>0</v>
      </c>
      <c r="S428">
        <v>33</v>
      </c>
      <c r="T428">
        <v>3321</v>
      </c>
      <c r="U428" t="s">
        <v>1382</v>
      </c>
      <c r="V428" s="1">
        <v>280317.40999999997</v>
      </c>
      <c r="W428" s="1"/>
      <c r="X428" s="1"/>
      <c r="Y428" s="1"/>
      <c r="Z428" s="1"/>
      <c r="AA428">
        <v>0</v>
      </c>
      <c r="AB428">
        <v>0</v>
      </c>
      <c r="AC428">
        <v>0</v>
      </c>
      <c r="AD428">
        <v>0</v>
      </c>
      <c r="AE428">
        <v>0</v>
      </c>
      <c r="AF428">
        <v>0</v>
      </c>
      <c r="AG428">
        <v>0</v>
      </c>
      <c r="AH428">
        <v>0</v>
      </c>
    </row>
    <row r="429" spans="1:34" ht="57.6" x14ac:dyDescent="0.3">
      <c r="A429" t="s">
        <v>608</v>
      </c>
      <c r="B429" t="str">
        <f t="shared" si="6"/>
        <v>ZZZ</v>
      </c>
      <c r="C429" s="3" t="str">
        <f>VLOOKUP(B429,[2]Project!$A$2:$B$100,2,)</f>
        <v xml:space="preserve">P-DEFAULT TRANSACTIONS                            </v>
      </c>
      <c r="D429" t="s">
        <v>1383</v>
      </c>
      <c r="E429" t="s">
        <v>524</v>
      </c>
      <c r="F429" s="1"/>
      <c r="G429">
        <v>0</v>
      </c>
      <c r="H429" s="2"/>
      <c r="I429" s="2"/>
      <c r="J429" s="2"/>
      <c r="K429" s="2"/>
      <c r="M429">
        <v>0</v>
      </c>
      <c r="N429">
        <v>0</v>
      </c>
      <c r="O429">
        <v>0</v>
      </c>
      <c r="P429">
        <v>0</v>
      </c>
      <c r="R429">
        <v>0</v>
      </c>
      <c r="S429">
        <v>33</v>
      </c>
      <c r="T429">
        <v>3321</v>
      </c>
      <c r="U429" t="s">
        <v>1384</v>
      </c>
      <c r="V429" s="1">
        <v>0</v>
      </c>
      <c r="W429" s="1"/>
      <c r="X429" s="1"/>
      <c r="Y429" s="1"/>
      <c r="Z429" s="1"/>
      <c r="AA429">
        <v>0</v>
      </c>
      <c r="AB429">
        <v>0</v>
      </c>
      <c r="AC429">
        <v>0</v>
      </c>
      <c r="AD429">
        <v>0</v>
      </c>
      <c r="AE429">
        <v>0</v>
      </c>
      <c r="AF429">
        <v>0</v>
      </c>
      <c r="AG429">
        <v>0</v>
      </c>
      <c r="AH429">
        <v>0</v>
      </c>
    </row>
    <row r="430" spans="1:34" ht="57.6" x14ac:dyDescent="0.3">
      <c r="A430" t="s">
        <v>608</v>
      </c>
      <c r="B430" t="str">
        <f t="shared" si="6"/>
        <v>ZZZ</v>
      </c>
      <c r="C430" s="3" t="str">
        <f>VLOOKUP(B430,[2]Project!$A$2:$B$100,2,)</f>
        <v xml:space="preserve">P-DEFAULT TRANSACTIONS                            </v>
      </c>
      <c r="D430" t="s">
        <v>1385</v>
      </c>
      <c r="E430" t="s">
        <v>525</v>
      </c>
      <c r="F430" s="1"/>
      <c r="G430">
        <v>0</v>
      </c>
      <c r="H430" s="2"/>
      <c r="I430" s="2"/>
      <c r="J430" s="2"/>
      <c r="K430" s="2"/>
      <c r="M430">
        <v>0</v>
      </c>
      <c r="N430">
        <v>0</v>
      </c>
      <c r="O430">
        <v>0</v>
      </c>
      <c r="P430">
        <v>0</v>
      </c>
      <c r="R430">
        <v>0</v>
      </c>
      <c r="S430">
        <v>33</v>
      </c>
      <c r="T430">
        <v>3321</v>
      </c>
      <c r="U430" t="s">
        <v>1386</v>
      </c>
      <c r="V430" s="1">
        <v>0</v>
      </c>
      <c r="W430" s="1"/>
      <c r="X430" s="1"/>
      <c r="Y430" s="1"/>
      <c r="Z430" s="1"/>
      <c r="AA430">
        <v>0</v>
      </c>
      <c r="AB430">
        <v>0</v>
      </c>
      <c r="AC430">
        <v>0</v>
      </c>
      <c r="AD430">
        <v>0</v>
      </c>
      <c r="AE430">
        <v>0</v>
      </c>
      <c r="AF430">
        <v>0</v>
      </c>
      <c r="AG430">
        <v>0</v>
      </c>
      <c r="AH430">
        <v>0</v>
      </c>
    </row>
    <row r="431" spans="1:34" ht="57.6" x14ac:dyDescent="0.3">
      <c r="A431" t="s">
        <v>608</v>
      </c>
      <c r="B431" t="str">
        <f t="shared" si="6"/>
        <v>ZZZ</v>
      </c>
      <c r="C431" s="3" t="str">
        <f>VLOOKUP(B431,[2]Project!$A$2:$B$100,2,)</f>
        <v xml:space="preserve">P-DEFAULT TRANSACTIONS                            </v>
      </c>
      <c r="D431" t="s">
        <v>1387</v>
      </c>
      <c r="E431" t="s">
        <v>526</v>
      </c>
      <c r="F431" s="1"/>
      <c r="G431">
        <v>0</v>
      </c>
      <c r="H431" s="2"/>
      <c r="I431" s="2"/>
      <c r="J431" s="2"/>
      <c r="K431" s="2"/>
      <c r="M431">
        <v>0</v>
      </c>
      <c r="N431">
        <v>0</v>
      </c>
      <c r="O431">
        <v>-1166.06</v>
      </c>
      <c r="P431">
        <v>-1166.06</v>
      </c>
      <c r="R431">
        <v>0</v>
      </c>
      <c r="S431">
        <v>33</v>
      </c>
      <c r="T431">
        <v>3321</v>
      </c>
      <c r="U431" t="s">
        <v>1388</v>
      </c>
      <c r="V431" s="1"/>
      <c r="W431" s="1">
        <v>1166.06</v>
      </c>
      <c r="X431" s="1"/>
      <c r="Y431" s="1"/>
      <c r="Z431" s="1"/>
      <c r="AA431">
        <v>0</v>
      </c>
      <c r="AB431">
        <v>0</v>
      </c>
      <c r="AC431">
        <v>0</v>
      </c>
      <c r="AD431">
        <v>0</v>
      </c>
      <c r="AE431">
        <v>0</v>
      </c>
      <c r="AF431">
        <v>0</v>
      </c>
      <c r="AG431">
        <v>0</v>
      </c>
      <c r="AH431">
        <v>0</v>
      </c>
    </row>
    <row r="432" spans="1:34" ht="57.6" x14ac:dyDescent="0.3">
      <c r="A432" t="s">
        <v>608</v>
      </c>
      <c r="B432" t="str">
        <f t="shared" si="6"/>
        <v>ZZZ</v>
      </c>
      <c r="C432" s="3" t="str">
        <f>VLOOKUP(B432,[2]Project!$A$2:$B$100,2,)</f>
        <v xml:space="preserve">P-DEFAULT TRANSACTIONS                            </v>
      </c>
      <c r="D432" t="s">
        <v>1389</v>
      </c>
      <c r="E432" t="s">
        <v>527</v>
      </c>
      <c r="F432" s="1"/>
      <c r="G432">
        <v>0</v>
      </c>
      <c r="H432" s="2"/>
      <c r="I432" s="2"/>
      <c r="J432" s="2"/>
      <c r="K432" s="2"/>
      <c r="M432">
        <v>0</v>
      </c>
      <c r="N432">
        <v>0</v>
      </c>
      <c r="O432">
        <v>0</v>
      </c>
      <c r="P432">
        <v>0</v>
      </c>
      <c r="R432">
        <v>0</v>
      </c>
      <c r="S432">
        <v>33</v>
      </c>
      <c r="T432">
        <v>3321</v>
      </c>
      <c r="U432">
        <v>7142161</v>
      </c>
      <c r="V432" s="1">
        <v>0</v>
      </c>
      <c r="W432" s="1"/>
      <c r="X432" s="1"/>
      <c r="Y432" s="1"/>
      <c r="Z432" s="1"/>
      <c r="AA432">
        <v>0</v>
      </c>
      <c r="AB432">
        <v>0</v>
      </c>
      <c r="AC432">
        <v>0</v>
      </c>
      <c r="AD432">
        <v>0</v>
      </c>
      <c r="AE432">
        <v>0</v>
      </c>
      <c r="AF432">
        <v>0</v>
      </c>
      <c r="AG432">
        <v>0</v>
      </c>
      <c r="AH432">
        <v>0</v>
      </c>
    </row>
    <row r="433" spans="1:34" ht="57.6" x14ac:dyDescent="0.3">
      <c r="A433" t="s">
        <v>608</v>
      </c>
      <c r="B433" t="str">
        <f t="shared" si="6"/>
        <v>ZZZ</v>
      </c>
      <c r="C433" s="3" t="str">
        <f>VLOOKUP(B433,[2]Project!$A$2:$B$100,2,)</f>
        <v xml:space="preserve">P-DEFAULT TRANSACTIONS                            </v>
      </c>
      <c r="D433" t="s">
        <v>1390</v>
      </c>
      <c r="E433" t="s">
        <v>528</v>
      </c>
      <c r="F433" s="1"/>
      <c r="G433">
        <v>0</v>
      </c>
      <c r="H433" s="2"/>
      <c r="I433" s="2"/>
      <c r="J433" s="2"/>
      <c r="K433" s="2"/>
      <c r="M433">
        <v>0</v>
      </c>
      <c r="N433">
        <v>0</v>
      </c>
      <c r="O433">
        <v>-140301897.40000001</v>
      </c>
      <c r="P433">
        <v>-140301897.40000001</v>
      </c>
      <c r="R433">
        <v>0</v>
      </c>
      <c r="S433">
        <v>33</v>
      </c>
      <c r="T433">
        <v>3321</v>
      </c>
      <c r="U433">
        <v>7142162</v>
      </c>
      <c r="V433" s="1"/>
      <c r="W433" s="1">
        <v>140301897.40000001</v>
      </c>
      <c r="X433" s="1"/>
      <c r="Y433" s="1"/>
      <c r="Z433" s="1"/>
      <c r="AA433">
        <v>0</v>
      </c>
      <c r="AB433">
        <v>0</v>
      </c>
      <c r="AC433">
        <v>0</v>
      </c>
      <c r="AD433">
        <v>0</v>
      </c>
      <c r="AE433">
        <v>0</v>
      </c>
      <c r="AF433">
        <v>0</v>
      </c>
      <c r="AG433">
        <v>0</v>
      </c>
      <c r="AH433">
        <v>0</v>
      </c>
    </row>
    <row r="434" spans="1:34" ht="57.6" x14ac:dyDescent="0.3">
      <c r="A434" t="s">
        <v>608</v>
      </c>
      <c r="B434" t="str">
        <f t="shared" si="6"/>
        <v>ZZZ</v>
      </c>
      <c r="C434" s="3" t="str">
        <f>VLOOKUP(B434,[2]Project!$A$2:$B$100,2,)</f>
        <v xml:space="preserve">P-DEFAULT TRANSACTIONS                            </v>
      </c>
      <c r="D434" t="s">
        <v>1391</v>
      </c>
      <c r="E434" t="s">
        <v>529</v>
      </c>
      <c r="F434" s="1"/>
      <c r="G434">
        <v>0</v>
      </c>
      <c r="H434" s="2"/>
      <c r="I434" s="2"/>
      <c r="J434" s="2"/>
      <c r="K434" s="2"/>
      <c r="M434">
        <v>14847.8</v>
      </c>
      <c r="N434">
        <v>0</v>
      </c>
      <c r="O434">
        <v>133144171.48</v>
      </c>
      <c r="P434">
        <v>133144171.48</v>
      </c>
      <c r="R434">
        <v>0</v>
      </c>
      <c r="S434">
        <v>33</v>
      </c>
      <c r="T434">
        <v>3321</v>
      </c>
      <c r="U434">
        <v>7142163</v>
      </c>
      <c r="V434" s="1">
        <v>133144171.48</v>
      </c>
      <c r="W434" s="1"/>
      <c r="X434" s="1"/>
      <c r="Y434" s="1"/>
      <c r="Z434" s="1"/>
      <c r="AA434">
        <v>0</v>
      </c>
      <c r="AB434">
        <v>0</v>
      </c>
      <c r="AC434">
        <v>0</v>
      </c>
      <c r="AD434">
        <v>0</v>
      </c>
      <c r="AE434">
        <v>20696368.370000001</v>
      </c>
      <c r="AF434">
        <v>0</v>
      </c>
      <c r="AG434">
        <v>0</v>
      </c>
      <c r="AH434">
        <v>0</v>
      </c>
    </row>
    <row r="435" spans="1:34" ht="57.6" x14ac:dyDescent="0.3">
      <c r="A435" t="s">
        <v>608</v>
      </c>
      <c r="B435" t="str">
        <f t="shared" si="6"/>
        <v>ZZZ</v>
      </c>
      <c r="C435" s="3" t="str">
        <f>VLOOKUP(B435,[2]Project!$A$2:$B$100,2,)</f>
        <v xml:space="preserve">P-DEFAULT TRANSACTIONS                            </v>
      </c>
      <c r="D435" t="s">
        <v>1392</v>
      </c>
      <c r="E435" t="s">
        <v>530</v>
      </c>
      <c r="F435" s="1"/>
      <c r="G435">
        <v>0</v>
      </c>
      <c r="H435" s="2"/>
      <c r="I435" s="2"/>
      <c r="J435" s="2"/>
      <c r="K435" s="2"/>
      <c r="M435">
        <v>0</v>
      </c>
      <c r="N435">
        <v>0</v>
      </c>
      <c r="O435">
        <v>0</v>
      </c>
      <c r="P435">
        <v>0</v>
      </c>
      <c r="R435">
        <v>0</v>
      </c>
      <c r="S435">
        <v>33</v>
      </c>
      <c r="T435">
        <v>3321</v>
      </c>
      <c r="U435">
        <v>7142164</v>
      </c>
      <c r="V435" s="1">
        <v>0</v>
      </c>
      <c r="W435" s="1"/>
      <c r="X435" s="1"/>
      <c r="Y435" s="1"/>
      <c r="Z435" s="1"/>
      <c r="AA435">
        <v>0</v>
      </c>
      <c r="AB435">
        <v>0</v>
      </c>
      <c r="AC435">
        <v>0</v>
      </c>
      <c r="AD435">
        <v>0</v>
      </c>
      <c r="AE435">
        <v>0</v>
      </c>
      <c r="AF435">
        <v>0</v>
      </c>
      <c r="AG435">
        <v>0</v>
      </c>
      <c r="AH435">
        <v>0</v>
      </c>
    </row>
    <row r="436" spans="1:34" ht="57.6" x14ac:dyDescent="0.3">
      <c r="A436" t="s">
        <v>608</v>
      </c>
      <c r="B436" t="str">
        <f t="shared" si="6"/>
        <v>ZZZ</v>
      </c>
      <c r="C436" s="3" t="str">
        <f>VLOOKUP(B436,[2]Project!$A$2:$B$100,2,)</f>
        <v xml:space="preserve">P-DEFAULT TRANSACTIONS                            </v>
      </c>
      <c r="D436" t="s">
        <v>1393</v>
      </c>
      <c r="E436" t="s">
        <v>531</v>
      </c>
      <c r="F436" s="1"/>
      <c r="G436">
        <v>0</v>
      </c>
      <c r="H436" s="2"/>
      <c r="I436" s="2"/>
      <c r="J436" s="2"/>
      <c r="K436" s="2"/>
      <c r="M436">
        <v>0</v>
      </c>
      <c r="N436">
        <v>384456.62</v>
      </c>
      <c r="O436">
        <v>254929.77</v>
      </c>
      <c r="P436">
        <v>254929.77</v>
      </c>
      <c r="R436">
        <v>0</v>
      </c>
      <c r="S436">
        <v>33</v>
      </c>
      <c r="T436">
        <v>3321</v>
      </c>
      <c r="U436">
        <v>7142170</v>
      </c>
      <c r="V436" s="1">
        <v>254929.77</v>
      </c>
      <c r="W436" s="1"/>
      <c r="X436" s="1"/>
      <c r="Y436" s="1"/>
      <c r="Z436" s="1"/>
      <c r="AA436">
        <v>384456.62</v>
      </c>
      <c r="AB436">
        <v>136155.91</v>
      </c>
      <c r="AC436">
        <v>0</v>
      </c>
      <c r="AD436">
        <v>0</v>
      </c>
      <c r="AE436">
        <v>136155.91</v>
      </c>
      <c r="AF436">
        <v>0</v>
      </c>
      <c r="AG436">
        <v>0</v>
      </c>
      <c r="AH436">
        <v>0</v>
      </c>
    </row>
    <row r="437" spans="1:34" ht="57.6" x14ac:dyDescent="0.3">
      <c r="A437" t="s">
        <v>608</v>
      </c>
      <c r="B437" t="str">
        <f t="shared" si="6"/>
        <v>ZZZ</v>
      </c>
      <c r="C437" s="3" t="str">
        <f>VLOOKUP(B437,[2]Project!$A$2:$B$100,2,)</f>
        <v xml:space="preserve">P-DEFAULT TRANSACTIONS                            </v>
      </c>
      <c r="D437" t="s">
        <v>1394</v>
      </c>
      <c r="E437" t="s">
        <v>532</v>
      </c>
      <c r="F437" s="1"/>
      <c r="G437">
        <v>0</v>
      </c>
      <c r="H437" s="2"/>
      <c r="I437" s="2"/>
      <c r="J437" s="2"/>
      <c r="K437" s="2"/>
      <c r="M437">
        <v>0</v>
      </c>
      <c r="N437">
        <v>0</v>
      </c>
      <c r="O437">
        <v>0</v>
      </c>
      <c r="P437">
        <v>0</v>
      </c>
      <c r="R437">
        <v>0</v>
      </c>
      <c r="S437">
        <v>33</v>
      </c>
      <c r="T437">
        <v>3321</v>
      </c>
      <c r="U437">
        <v>7143000</v>
      </c>
      <c r="V437" s="1">
        <v>0</v>
      </c>
      <c r="W437" s="1"/>
      <c r="X437" s="1"/>
      <c r="Y437" s="1"/>
      <c r="Z437" s="1"/>
      <c r="AA437">
        <v>0</v>
      </c>
      <c r="AB437">
        <v>0</v>
      </c>
      <c r="AC437">
        <v>0</v>
      </c>
      <c r="AD437">
        <v>0</v>
      </c>
      <c r="AE437">
        <v>0</v>
      </c>
      <c r="AF437">
        <v>0</v>
      </c>
      <c r="AG437">
        <v>0</v>
      </c>
      <c r="AH437">
        <v>0</v>
      </c>
    </row>
    <row r="438" spans="1:34" ht="57.6" x14ac:dyDescent="0.3">
      <c r="A438" t="s">
        <v>608</v>
      </c>
      <c r="B438" t="str">
        <f t="shared" si="6"/>
        <v>ZZZ</v>
      </c>
      <c r="C438" s="3" t="str">
        <f>VLOOKUP(B438,[2]Project!$A$2:$B$100,2,)</f>
        <v xml:space="preserve">P-DEFAULT TRANSACTIONS                            </v>
      </c>
      <c r="D438" t="s">
        <v>1395</v>
      </c>
      <c r="E438" t="s">
        <v>533</v>
      </c>
      <c r="F438" s="1"/>
      <c r="G438">
        <v>0</v>
      </c>
      <c r="H438" s="2"/>
      <c r="I438" s="2"/>
      <c r="J438" s="2"/>
      <c r="K438" s="2"/>
      <c r="M438">
        <v>0</v>
      </c>
      <c r="N438">
        <v>0</v>
      </c>
      <c r="O438">
        <v>0</v>
      </c>
      <c r="P438">
        <v>0</v>
      </c>
      <c r="R438">
        <v>0</v>
      </c>
      <c r="S438">
        <v>33</v>
      </c>
      <c r="T438">
        <v>3321</v>
      </c>
      <c r="U438">
        <v>7143011</v>
      </c>
      <c r="V438" s="1">
        <v>0</v>
      </c>
      <c r="W438" s="1"/>
      <c r="X438" s="1"/>
      <c r="Y438" s="1"/>
      <c r="Z438" s="1"/>
      <c r="AA438">
        <v>0</v>
      </c>
      <c r="AB438">
        <v>0</v>
      </c>
      <c r="AC438">
        <v>0</v>
      </c>
      <c r="AD438">
        <v>0</v>
      </c>
      <c r="AE438">
        <v>0</v>
      </c>
      <c r="AF438">
        <v>0</v>
      </c>
      <c r="AG438">
        <v>0</v>
      </c>
      <c r="AH438">
        <v>0</v>
      </c>
    </row>
    <row r="439" spans="1:34" ht="57.6" x14ac:dyDescent="0.3">
      <c r="A439" t="s">
        <v>608</v>
      </c>
      <c r="B439" t="str">
        <f t="shared" si="6"/>
        <v>ZZZ</v>
      </c>
      <c r="C439" s="3" t="str">
        <f>VLOOKUP(B439,[2]Project!$A$2:$B$100,2,)</f>
        <v xml:space="preserve">P-DEFAULT TRANSACTIONS                            </v>
      </c>
      <c r="D439" t="s">
        <v>1396</v>
      </c>
      <c r="E439" t="s">
        <v>534</v>
      </c>
      <c r="F439" s="1"/>
      <c r="G439">
        <v>0</v>
      </c>
      <c r="H439" s="2"/>
      <c r="I439" s="2"/>
      <c r="J439" s="2"/>
      <c r="K439" s="2"/>
      <c r="M439">
        <v>0</v>
      </c>
      <c r="N439">
        <v>0</v>
      </c>
      <c r="O439">
        <v>215374.99</v>
      </c>
      <c r="P439">
        <v>215374.99</v>
      </c>
      <c r="R439">
        <v>0</v>
      </c>
      <c r="S439">
        <v>33</v>
      </c>
      <c r="T439">
        <v>3321</v>
      </c>
      <c r="U439">
        <v>7143012</v>
      </c>
      <c r="V439" s="1">
        <v>215374.99</v>
      </c>
      <c r="W439" s="1"/>
      <c r="X439" s="1"/>
      <c r="Y439" s="1"/>
      <c r="Z439" s="1"/>
      <c r="AA439">
        <v>0</v>
      </c>
      <c r="AB439">
        <v>0</v>
      </c>
      <c r="AC439">
        <v>0</v>
      </c>
      <c r="AD439">
        <v>0</v>
      </c>
      <c r="AE439">
        <v>0</v>
      </c>
      <c r="AF439">
        <v>0</v>
      </c>
      <c r="AG439">
        <v>0</v>
      </c>
      <c r="AH439">
        <v>0</v>
      </c>
    </row>
    <row r="440" spans="1:34" ht="57.6" x14ac:dyDescent="0.3">
      <c r="A440" t="s">
        <v>608</v>
      </c>
      <c r="B440" t="str">
        <f t="shared" si="6"/>
        <v>ZZZ</v>
      </c>
      <c r="C440" s="3" t="str">
        <f>VLOOKUP(B440,[2]Project!$A$2:$B$100,2,)</f>
        <v xml:space="preserve">P-DEFAULT TRANSACTIONS                            </v>
      </c>
      <c r="D440" t="s">
        <v>1397</v>
      </c>
      <c r="E440" t="s">
        <v>535</v>
      </c>
      <c r="F440" s="1"/>
      <c r="G440">
        <v>0</v>
      </c>
      <c r="H440" s="2"/>
      <c r="I440" s="2"/>
      <c r="J440" s="2"/>
      <c r="K440" s="2"/>
      <c r="M440">
        <v>0</v>
      </c>
      <c r="N440">
        <v>0</v>
      </c>
      <c r="O440">
        <v>90000</v>
      </c>
      <c r="P440">
        <v>90000</v>
      </c>
      <c r="R440">
        <v>0</v>
      </c>
      <c r="S440">
        <v>33</v>
      </c>
      <c r="T440">
        <v>3321</v>
      </c>
      <c r="U440">
        <v>7143013</v>
      </c>
      <c r="V440" s="1">
        <v>90000</v>
      </c>
      <c r="W440" s="1"/>
      <c r="X440" s="1"/>
      <c r="Y440" s="1"/>
      <c r="Z440" s="1"/>
      <c r="AA440">
        <v>0</v>
      </c>
      <c r="AB440">
        <v>0</v>
      </c>
      <c r="AC440">
        <v>0</v>
      </c>
      <c r="AD440">
        <v>0</v>
      </c>
      <c r="AE440">
        <v>0</v>
      </c>
      <c r="AF440">
        <v>0</v>
      </c>
      <c r="AG440">
        <v>0</v>
      </c>
      <c r="AH440">
        <v>0</v>
      </c>
    </row>
    <row r="441" spans="1:34" ht="57.6" x14ac:dyDescent="0.3">
      <c r="A441" t="s">
        <v>608</v>
      </c>
      <c r="B441" t="str">
        <f t="shared" si="6"/>
        <v>ZZZ</v>
      </c>
      <c r="C441" s="3" t="str">
        <f>VLOOKUP(B441,[2]Project!$A$2:$B$100,2,)</f>
        <v xml:space="preserve">P-DEFAULT TRANSACTIONS                            </v>
      </c>
      <c r="D441" t="s">
        <v>1398</v>
      </c>
      <c r="E441" t="s">
        <v>536</v>
      </c>
      <c r="F441" s="1"/>
      <c r="G441">
        <v>0</v>
      </c>
      <c r="H441" s="2"/>
      <c r="I441" s="2"/>
      <c r="J441" s="2"/>
      <c r="K441" s="2"/>
      <c r="M441">
        <v>0</v>
      </c>
      <c r="N441">
        <v>0</v>
      </c>
      <c r="O441">
        <v>0</v>
      </c>
      <c r="P441">
        <v>0</v>
      </c>
      <c r="R441">
        <v>0</v>
      </c>
      <c r="S441">
        <v>33</v>
      </c>
      <c r="T441">
        <v>3321</v>
      </c>
      <c r="U441" t="s">
        <v>1399</v>
      </c>
      <c r="V441" s="1">
        <v>0</v>
      </c>
      <c r="W441" s="1"/>
      <c r="X441" s="1"/>
      <c r="Y441" s="1"/>
      <c r="Z441" s="1"/>
      <c r="AA441">
        <v>0</v>
      </c>
      <c r="AB441">
        <v>0</v>
      </c>
      <c r="AC441">
        <v>0</v>
      </c>
      <c r="AD441">
        <v>0</v>
      </c>
      <c r="AE441">
        <v>0</v>
      </c>
      <c r="AF441">
        <v>0</v>
      </c>
      <c r="AG441">
        <v>0</v>
      </c>
      <c r="AH441">
        <v>0</v>
      </c>
    </row>
    <row r="442" spans="1:34" ht="57.6" x14ac:dyDescent="0.3">
      <c r="A442" t="s">
        <v>608</v>
      </c>
      <c r="B442" t="str">
        <f t="shared" si="6"/>
        <v>ZZZ</v>
      </c>
      <c r="C442" s="3" t="str">
        <f>VLOOKUP(B442,[2]Project!$A$2:$B$100,2,)</f>
        <v xml:space="preserve">P-DEFAULT TRANSACTIONS                            </v>
      </c>
      <c r="D442" t="s">
        <v>1400</v>
      </c>
      <c r="E442" t="s">
        <v>537</v>
      </c>
      <c r="F442" s="1"/>
      <c r="G442">
        <v>0</v>
      </c>
      <c r="H442" s="2"/>
      <c r="I442" s="2"/>
      <c r="J442" s="2"/>
      <c r="K442" s="2"/>
      <c r="M442">
        <v>0</v>
      </c>
      <c r="N442">
        <v>0</v>
      </c>
      <c r="O442">
        <v>0</v>
      </c>
      <c r="P442">
        <v>0</v>
      </c>
      <c r="R442">
        <v>0</v>
      </c>
      <c r="S442">
        <v>33</v>
      </c>
      <c r="T442">
        <v>3321</v>
      </c>
      <c r="U442">
        <v>7143040</v>
      </c>
      <c r="V442" s="1">
        <v>0</v>
      </c>
      <c r="W442" s="1"/>
      <c r="X442" s="1"/>
      <c r="Y442" s="1"/>
      <c r="Z442" s="1"/>
      <c r="AA442">
        <v>0</v>
      </c>
      <c r="AB442">
        <v>0</v>
      </c>
      <c r="AC442">
        <v>0</v>
      </c>
      <c r="AD442">
        <v>0</v>
      </c>
      <c r="AE442">
        <v>0</v>
      </c>
      <c r="AF442">
        <v>0</v>
      </c>
      <c r="AG442">
        <v>0</v>
      </c>
      <c r="AH442">
        <v>0</v>
      </c>
    </row>
    <row r="443" spans="1:34" ht="57.6" x14ac:dyDescent="0.3">
      <c r="A443" t="s">
        <v>608</v>
      </c>
      <c r="B443" t="str">
        <f t="shared" si="6"/>
        <v>ZZZ</v>
      </c>
      <c r="C443" s="3" t="str">
        <f>VLOOKUP(B443,[2]Project!$A$2:$B$100,2,)</f>
        <v xml:space="preserve">P-DEFAULT TRANSACTIONS                            </v>
      </c>
      <c r="D443" t="s">
        <v>1401</v>
      </c>
      <c r="E443" t="s">
        <v>538</v>
      </c>
      <c r="F443" s="1"/>
      <c r="G443">
        <v>0</v>
      </c>
      <c r="H443" s="2"/>
      <c r="I443" s="2"/>
      <c r="J443" s="2"/>
      <c r="K443" s="2"/>
      <c r="M443">
        <v>0</v>
      </c>
      <c r="N443">
        <v>0</v>
      </c>
      <c r="O443">
        <v>0</v>
      </c>
      <c r="P443">
        <v>0</v>
      </c>
      <c r="R443">
        <v>0</v>
      </c>
      <c r="S443">
        <v>33</v>
      </c>
      <c r="T443">
        <v>3321</v>
      </c>
      <c r="U443">
        <v>7143050</v>
      </c>
      <c r="V443" s="1">
        <v>0</v>
      </c>
      <c r="W443" s="1"/>
      <c r="X443" s="1"/>
      <c r="Y443" s="1"/>
      <c r="Z443" s="1"/>
      <c r="AA443">
        <v>0</v>
      </c>
      <c r="AB443">
        <v>0</v>
      </c>
      <c r="AC443">
        <v>0</v>
      </c>
      <c r="AD443">
        <v>0</v>
      </c>
      <c r="AE443">
        <v>0</v>
      </c>
      <c r="AF443">
        <v>0</v>
      </c>
      <c r="AG443">
        <v>0</v>
      </c>
      <c r="AH443">
        <v>0</v>
      </c>
    </row>
    <row r="444" spans="1:34" ht="57.6" x14ac:dyDescent="0.3">
      <c r="A444" t="s">
        <v>608</v>
      </c>
      <c r="B444" t="str">
        <f t="shared" si="6"/>
        <v>ZZZ</v>
      </c>
      <c r="C444" s="3" t="str">
        <f>VLOOKUP(B444,[2]Project!$A$2:$B$100,2,)</f>
        <v xml:space="preserve">P-DEFAULT TRANSACTIONS                            </v>
      </c>
      <c r="D444" t="s">
        <v>1402</v>
      </c>
      <c r="E444" t="s">
        <v>539</v>
      </c>
      <c r="F444" s="1"/>
      <c r="G444">
        <v>0</v>
      </c>
      <c r="H444" s="2"/>
      <c r="I444" s="2"/>
      <c r="J444" s="2"/>
      <c r="K444" s="2"/>
      <c r="M444">
        <v>0</v>
      </c>
      <c r="N444">
        <v>0</v>
      </c>
      <c r="O444">
        <v>-139337.57999999999</v>
      </c>
      <c r="P444">
        <v>-139337.57999999999</v>
      </c>
      <c r="R444">
        <v>0</v>
      </c>
      <c r="S444">
        <v>33</v>
      </c>
      <c r="T444">
        <v>3321</v>
      </c>
      <c r="U444">
        <v>7143061</v>
      </c>
      <c r="V444" s="1"/>
      <c r="W444" s="1">
        <v>139337.57999999999</v>
      </c>
      <c r="X444" s="1"/>
      <c r="Y444" s="1"/>
      <c r="Z444" s="1"/>
      <c r="AA444">
        <v>0</v>
      </c>
      <c r="AB444">
        <v>0</v>
      </c>
      <c r="AC444">
        <v>0</v>
      </c>
      <c r="AD444">
        <v>0</v>
      </c>
      <c r="AE444">
        <v>0</v>
      </c>
      <c r="AF444">
        <v>0</v>
      </c>
      <c r="AG444">
        <v>0</v>
      </c>
      <c r="AH444">
        <v>0</v>
      </c>
    </row>
    <row r="445" spans="1:34" ht="57.6" x14ac:dyDescent="0.3">
      <c r="A445" t="s">
        <v>608</v>
      </c>
      <c r="B445" t="str">
        <f t="shared" si="6"/>
        <v>ZZZ</v>
      </c>
      <c r="C445" s="3" t="str">
        <f>VLOOKUP(B445,[2]Project!$A$2:$B$100,2,)</f>
        <v xml:space="preserve">P-DEFAULT TRANSACTIONS                            </v>
      </c>
      <c r="D445" t="s">
        <v>1403</v>
      </c>
      <c r="E445" t="s">
        <v>540</v>
      </c>
      <c r="F445" s="1"/>
      <c r="G445">
        <v>0</v>
      </c>
      <c r="H445" s="2"/>
      <c r="I445" s="2"/>
      <c r="J445" s="2"/>
      <c r="K445" s="2"/>
      <c r="M445">
        <v>0</v>
      </c>
      <c r="N445">
        <v>0</v>
      </c>
      <c r="O445">
        <v>0</v>
      </c>
      <c r="P445">
        <v>0</v>
      </c>
      <c r="R445">
        <v>0</v>
      </c>
      <c r="S445">
        <v>33</v>
      </c>
      <c r="T445">
        <v>3321</v>
      </c>
      <c r="U445">
        <v>7143062</v>
      </c>
      <c r="V445" s="1">
        <v>0</v>
      </c>
      <c r="W445" s="1"/>
      <c r="X445" s="1"/>
      <c r="Y445" s="1"/>
      <c r="Z445" s="1"/>
      <c r="AA445">
        <v>0</v>
      </c>
      <c r="AB445">
        <v>0</v>
      </c>
      <c r="AC445">
        <v>0</v>
      </c>
      <c r="AD445">
        <v>0</v>
      </c>
      <c r="AE445">
        <v>0</v>
      </c>
      <c r="AF445">
        <v>0</v>
      </c>
      <c r="AG445">
        <v>0</v>
      </c>
      <c r="AH445">
        <v>0</v>
      </c>
    </row>
    <row r="446" spans="1:34" ht="57.6" x14ac:dyDescent="0.3">
      <c r="A446" t="s">
        <v>608</v>
      </c>
      <c r="B446" t="str">
        <f t="shared" si="6"/>
        <v>ZZZ</v>
      </c>
      <c r="C446" s="3" t="str">
        <f>VLOOKUP(B446,[2]Project!$A$2:$B$100,2,)</f>
        <v xml:space="preserve">P-DEFAULT TRANSACTIONS                            </v>
      </c>
      <c r="D446" t="s">
        <v>1404</v>
      </c>
      <c r="E446" t="s">
        <v>541</v>
      </c>
      <c r="F446" s="1"/>
      <c r="G446">
        <v>0</v>
      </c>
      <c r="H446" s="2"/>
      <c r="I446" s="2"/>
      <c r="J446" s="2"/>
      <c r="K446" s="2"/>
      <c r="M446">
        <v>0</v>
      </c>
      <c r="N446">
        <v>0</v>
      </c>
      <c r="O446">
        <v>0</v>
      </c>
      <c r="P446">
        <v>0</v>
      </c>
      <c r="R446">
        <v>0</v>
      </c>
      <c r="S446">
        <v>33</v>
      </c>
      <c r="T446">
        <v>3321</v>
      </c>
      <c r="U446">
        <v>7143063</v>
      </c>
      <c r="V446" s="1">
        <v>0</v>
      </c>
      <c r="W446" s="1"/>
      <c r="X446" s="1"/>
      <c r="Y446" s="1"/>
      <c r="Z446" s="1"/>
      <c r="AA446">
        <v>0</v>
      </c>
      <c r="AB446">
        <v>0</v>
      </c>
      <c r="AC446">
        <v>0</v>
      </c>
      <c r="AD446">
        <v>0</v>
      </c>
      <c r="AE446">
        <v>0</v>
      </c>
      <c r="AF446">
        <v>0</v>
      </c>
      <c r="AG446">
        <v>0</v>
      </c>
      <c r="AH446">
        <v>0</v>
      </c>
    </row>
    <row r="447" spans="1:34" ht="57.6" x14ac:dyDescent="0.3">
      <c r="A447" t="s">
        <v>608</v>
      </c>
      <c r="B447" t="str">
        <f t="shared" si="6"/>
        <v>ZZZ</v>
      </c>
      <c r="C447" s="3" t="str">
        <f>VLOOKUP(B447,[2]Project!$A$2:$B$100,2,)</f>
        <v xml:space="preserve">P-DEFAULT TRANSACTIONS                            </v>
      </c>
      <c r="D447" t="s">
        <v>1405</v>
      </c>
      <c r="E447" t="s">
        <v>542</v>
      </c>
      <c r="F447" s="1"/>
      <c r="G447">
        <v>0</v>
      </c>
      <c r="H447" s="2"/>
      <c r="I447" s="2"/>
      <c r="J447" s="2"/>
      <c r="K447" s="2"/>
      <c r="M447">
        <v>0</v>
      </c>
      <c r="N447">
        <v>0</v>
      </c>
      <c r="O447">
        <v>0</v>
      </c>
      <c r="P447">
        <v>0</v>
      </c>
      <c r="R447">
        <v>0</v>
      </c>
      <c r="S447">
        <v>33</v>
      </c>
      <c r="T447">
        <v>3321</v>
      </c>
      <c r="U447">
        <v>7143064</v>
      </c>
      <c r="V447" s="1">
        <v>0</v>
      </c>
      <c r="W447" s="1"/>
      <c r="X447" s="1"/>
      <c r="Y447" s="1"/>
      <c r="Z447" s="1"/>
      <c r="AA447">
        <v>0</v>
      </c>
      <c r="AB447">
        <v>0</v>
      </c>
      <c r="AC447">
        <v>0</v>
      </c>
      <c r="AD447">
        <v>0</v>
      </c>
      <c r="AE447">
        <v>0</v>
      </c>
      <c r="AF447">
        <v>0</v>
      </c>
      <c r="AG447">
        <v>0</v>
      </c>
      <c r="AH447">
        <v>0</v>
      </c>
    </row>
    <row r="448" spans="1:34" ht="57.6" x14ac:dyDescent="0.3">
      <c r="A448" t="s">
        <v>608</v>
      </c>
      <c r="B448" t="str">
        <f t="shared" si="6"/>
        <v>ZZZ</v>
      </c>
      <c r="C448" s="3" t="str">
        <f>VLOOKUP(B448,[2]Project!$A$2:$B$100,2,)</f>
        <v xml:space="preserve">P-DEFAULT TRANSACTIONS                            </v>
      </c>
      <c r="D448" t="s">
        <v>1406</v>
      </c>
      <c r="E448" t="s">
        <v>543</v>
      </c>
      <c r="F448" s="1"/>
      <c r="G448">
        <v>0</v>
      </c>
      <c r="H448" s="2"/>
      <c r="I448" s="2"/>
      <c r="J448" s="2"/>
      <c r="K448" s="2"/>
      <c r="M448">
        <v>0</v>
      </c>
      <c r="N448">
        <v>0</v>
      </c>
      <c r="O448">
        <v>0</v>
      </c>
      <c r="P448">
        <v>0</v>
      </c>
      <c r="R448">
        <v>0</v>
      </c>
      <c r="S448">
        <v>33</v>
      </c>
      <c r="T448">
        <v>3321</v>
      </c>
      <c r="U448">
        <v>7143065</v>
      </c>
      <c r="V448" s="1">
        <v>0</v>
      </c>
      <c r="W448" s="1"/>
      <c r="X448" s="1"/>
      <c r="Y448" s="1"/>
      <c r="Z448" s="1"/>
      <c r="AA448">
        <v>0</v>
      </c>
      <c r="AB448">
        <v>0</v>
      </c>
      <c r="AC448">
        <v>0</v>
      </c>
      <c r="AD448">
        <v>0</v>
      </c>
      <c r="AE448">
        <v>0</v>
      </c>
      <c r="AF448">
        <v>0</v>
      </c>
      <c r="AG448">
        <v>0</v>
      </c>
      <c r="AH448">
        <v>0</v>
      </c>
    </row>
    <row r="449" spans="1:34" ht="57.6" x14ac:dyDescent="0.3">
      <c r="A449" t="s">
        <v>608</v>
      </c>
      <c r="B449" t="str">
        <f t="shared" si="6"/>
        <v>ZZZ</v>
      </c>
      <c r="C449" s="3" t="str">
        <f>VLOOKUP(B449,[2]Project!$A$2:$B$100,2,)</f>
        <v xml:space="preserve">P-DEFAULT TRANSACTIONS                            </v>
      </c>
      <c r="D449" t="s">
        <v>1407</v>
      </c>
      <c r="E449" t="s">
        <v>544</v>
      </c>
      <c r="F449" s="1"/>
      <c r="G449">
        <v>0</v>
      </c>
      <c r="H449" s="2"/>
      <c r="I449" s="2"/>
      <c r="J449" s="2"/>
      <c r="K449" s="2"/>
      <c r="M449">
        <v>0</v>
      </c>
      <c r="N449">
        <v>0</v>
      </c>
      <c r="O449">
        <v>0</v>
      </c>
      <c r="P449">
        <v>0</v>
      </c>
      <c r="R449">
        <v>0</v>
      </c>
      <c r="S449">
        <v>33</v>
      </c>
      <c r="T449">
        <v>3321</v>
      </c>
      <c r="U449">
        <v>7143066</v>
      </c>
      <c r="V449" s="1">
        <v>0</v>
      </c>
      <c r="W449" s="1"/>
      <c r="X449" s="1"/>
      <c r="Y449" s="1"/>
      <c r="Z449" s="1"/>
      <c r="AA449">
        <v>0</v>
      </c>
      <c r="AB449">
        <v>0</v>
      </c>
      <c r="AC449">
        <v>0</v>
      </c>
      <c r="AD449">
        <v>0</v>
      </c>
      <c r="AE449">
        <v>0</v>
      </c>
      <c r="AF449">
        <v>0</v>
      </c>
      <c r="AG449">
        <v>0</v>
      </c>
      <c r="AH449">
        <v>0</v>
      </c>
    </row>
    <row r="450" spans="1:34" ht="57.6" x14ac:dyDescent="0.3">
      <c r="A450" t="s">
        <v>608</v>
      </c>
      <c r="B450" t="str">
        <f t="shared" ref="B450:B513" si="7">MID(D450,14,3)</f>
        <v>ZZZ</v>
      </c>
      <c r="C450" s="3" t="str">
        <f>VLOOKUP(B450,[2]Project!$A$2:$B$100,2,)</f>
        <v xml:space="preserve">P-DEFAULT TRANSACTIONS                            </v>
      </c>
      <c r="D450" t="s">
        <v>1408</v>
      </c>
      <c r="E450" t="s">
        <v>545</v>
      </c>
      <c r="F450" s="1"/>
      <c r="G450">
        <v>0</v>
      </c>
      <c r="H450" s="2"/>
      <c r="I450" s="2"/>
      <c r="J450" s="2"/>
      <c r="K450" s="2"/>
      <c r="M450">
        <v>0</v>
      </c>
      <c r="N450">
        <v>0</v>
      </c>
      <c r="O450">
        <v>0</v>
      </c>
      <c r="P450">
        <v>0</v>
      </c>
      <c r="R450">
        <v>0</v>
      </c>
      <c r="S450">
        <v>33</v>
      </c>
      <c r="T450">
        <v>3321</v>
      </c>
      <c r="U450">
        <v>7143067</v>
      </c>
      <c r="V450" s="1">
        <v>0</v>
      </c>
      <c r="W450" s="1"/>
      <c r="X450" s="1"/>
      <c r="Y450" s="1"/>
      <c r="Z450" s="1"/>
      <c r="AA450">
        <v>0</v>
      </c>
      <c r="AB450">
        <v>0</v>
      </c>
      <c r="AC450">
        <v>0</v>
      </c>
      <c r="AD450">
        <v>0</v>
      </c>
      <c r="AE450">
        <v>0</v>
      </c>
      <c r="AF450">
        <v>0</v>
      </c>
      <c r="AG450">
        <v>0</v>
      </c>
      <c r="AH450">
        <v>0</v>
      </c>
    </row>
    <row r="451" spans="1:34" ht="57.6" x14ac:dyDescent="0.3">
      <c r="A451" t="s">
        <v>608</v>
      </c>
      <c r="B451" t="str">
        <f t="shared" si="7"/>
        <v>ZZZ</v>
      </c>
      <c r="C451" s="3" t="str">
        <f>VLOOKUP(B451,[2]Project!$A$2:$B$100,2,)</f>
        <v xml:space="preserve">P-DEFAULT TRANSACTIONS                            </v>
      </c>
      <c r="D451" t="s">
        <v>1409</v>
      </c>
      <c r="E451" t="s">
        <v>546</v>
      </c>
      <c r="F451" s="1"/>
      <c r="G451">
        <v>0</v>
      </c>
      <c r="H451" s="2"/>
      <c r="I451" s="2"/>
      <c r="J451" s="2"/>
      <c r="K451" s="2"/>
      <c r="M451">
        <v>0</v>
      </c>
      <c r="N451">
        <v>0</v>
      </c>
      <c r="O451">
        <v>20350653.030000001</v>
      </c>
      <c r="P451">
        <v>20350653.030000001</v>
      </c>
      <c r="R451">
        <v>0</v>
      </c>
      <c r="S451">
        <v>33</v>
      </c>
      <c r="T451">
        <v>3321</v>
      </c>
      <c r="U451">
        <v>7143068</v>
      </c>
      <c r="V451" s="1">
        <v>20350653.030000001</v>
      </c>
      <c r="W451" s="1"/>
      <c r="X451" s="1"/>
      <c r="Y451" s="1"/>
      <c r="Z451" s="1"/>
      <c r="AA451">
        <v>0</v>
      </c>
      <c r="AB451">
        <v>0</v>
      </c>
      <c r="AC451">
        <v>0</v>
      </c>
      <c r="AD451">
        <v>0</v>
      </c>
      <c r="AE451">
        <v>0</v>
      </c>
      <c r="AF451">
        <v>0</v>
      </c>
      <c r="AG451">
        <v>0</v>
      </c>
      <c r="AH451">
        <v>0</v>
      </c>
    </row>
    <row r="452" spans="1:34" ht="57.6" x14ac:dyDescent="0.3">
      <c r="A452" t="s">
        <v>608</v>
      </c>
      <c r="B452" t="str">
        <f t="shared" si="7"/>
        <v>ZZZ</v>
      </c>
      <c r="C452" s="3" t="str">
        <f>VLOOKUP(B452,[2]Project!$A$2:$B$100,2,)</f>
        <v xml:space="preserve">P-DEFAULT TRANSACTIONS                            </v>
      </c>
      <c r="D452" t="s">
        <v>1410</v>
      </c>
      <c r="E452" t="s">
        <v>547</v>
      </c>
      <c r="F452" s="1"/>
      <c r="G452">
        <v>0</v>
      </c>
      <c r="H452" s="2"/>
      <c r="I452" s="2"/>
      <c r="J452" s="2"/>
      <c r="K452" s="2"/>
      <c r="M452">
        <v>0</v>
      </c>
      <c r="N452">
        <v>0</v>
      </c>
      <c r="O452">
        <v>0</v>
      </c>
      <c r="P452">
        <v>0</v>
      </c>
      <c r="R452">
        <v>0</v>
      </c>
      <c r="S452">
        <v>33</v>
      </c>
      <c r="T452">
        <v>3321</v>
      </c>
      <c r="U452">
        <v>7143069</v>
      </c>
      <c r="V452" s="1">
        <v>0</v>
      </c>
      <c r="W452" s="1"/>
      <c r="X452" s="1"/>
      <c r="Y452" s="1"/>
      <c r="Z452" s="1"/>
      <c r="AA452">
        <v>0</v>
      </c>
      <c r="AB452">
        <v>0</v>
      </c>
      <c r="AC452">
        <v>0</v>
      </c>
      <c r="AD452">
        <v>0</v>
      </c>
      <c r="AE452">
        <v>0</v>
      </c>
      <c r="AF452">
        <v>0</v>
      </c>
      <c r="AG452">
        <v>0</v>
      </c>
      <c r="AH452">
        <v>0</v>
      </c>
    </row>
    <row r="453" spans="1:34" ht="57.6" x14ac:dyDescent="0.3">
      <c r="A453" t="s">
        <v>608</v>
      </c>
      <c r="B453" t="str">
        <f t="shared" si="7"/>
        <v>ZZZ</v>
      </c>
      <c r="C453" s="3" t="str">
        <f>VLOOKUP(B453,[2]Project!$A$2:$B$100,2,)</f>
        <v xml:space="preserve">P-DEFAULT TRANSACTIONS                            </v>
      </c>
      <c r="D453" t="s">
        <v>1411</v>
      </c>
      <c r="E453" t="s">
        <v>548</v>
      </c>
      <c r="F453" s="1"/>
      <c r="G453">
        <v>0</v>
      </c>
      <c r="H453" s="2"/>
      <c r="I453" s="2"/>
      <c r="J453" s="2"/>
      <c r="K453" s="2"/>
      <c r="M453">
        <v>0</v>
      </c>
      <c r="N453">
        <v>0</v>
      </c>
      <c r="O453">
        <v>0</v>
      </c>
      <c r="P453">
        <v>0</v>
      </c>
      <c r="R453">
        <v>0</v>
      </c>
      <c r="S453">
        <v>33</v>
      </c>
      <c r="T453">
        <v>3321</v>
      </c>
      <c r="U453" t="s">
        <v>1412</v>
      </c>
      <c r="V453" s="1">
        <v>0</v>
      </c>
      <c r="W453" s="1"/>
      <c r="X453" s="1"/>
      <c r="Y453" s="1"/>
      <c r="Z453" s="1"/>
      <c r="AA453">
        <v>0</v>
      </c>
      <c r="AB453">
        <v>0</v>
      </c>
      <c r="AC453">
        <v>0</v>
      </c>
      <c r="AD453">
        <v>0</v>
      </c>
      <c r="AE453">
        <v>0</v>
      </c>
      <c r="AF453">
        <v>0</v>
      </c>
      <c r="AG453">
        <v>0</v>
      </c>
      <c r="AH453">
        <v>0</v>
      </c>
    </row>
    <row r="454" spans="1:34" ht="57.6" x14ac:dyDescent="0.3">
      <c r="A454" t="s">
        <v>608</v>
      </c>
      <c r="B454" t="str">
        <f t="shared" si="7"/>
        <v>ZZZ</v>
      </c>
      <c r="C454" s="3" t="str">
        <f>VLOOKUP(B454,[2]Project!$A$2:$B$100,2,)</f>
        <v xml:space="preserve">P-DEFAULT TRANSACTIONS                            </v>
      </c>
      <c r="D454" t="s">
        <v>1413</v>
      </c>
      <c r="E454" t="s">
        <v>549</v>
      </c>
      <c r="F454" s="1"/>
      <c r="G454">
        <v>0</v>
      </c>
      <c r="H454" s="2"/>
      <c r="I454" s="2"/>
      <c r="J454" s="2"/>
      <c r="K454" s="2"/>
      <c r="M454">
        <v>0</v>
      </c>
      <c r="N454">
        <v>0</v>
      </c>
      <c r="O454">
        <v>0</v>
      </c>
      <c r="P454">
        <v>0</v>
      </c>
      <c r="R454">
        <v>0</v>
      </c>
      <c r="S454">
        <v>33</v>
      </c>
      <c r="T454">
        <v>3321</v>
      </c>
      <c r="U454" t="s">
        <v>1414</v>
      </c>
      <c r="V454" s="1">
        <v>0</v>
      </c>
      <c r="W454" s="1"/>
      <c r="X454" s="1"/>
      <c r="Y454" s="1"/>
      <c r="Z454" s="1"/>
      <c r="AA454">
        <v>0</v>
      </c>
      <c r="AB454">
        <v>0</v>
      </c>
      <c r="AC454">
        <v>0</v>
      </c>
      <c r="AD454">
        <v>0</v>
      </c>
      <c r="AE454">
        <v>0</v>
      </c>
      <c r="AF454">
        <v>0</v>
      </c>
      <c r="AG454">
        <v>0</v>
      </c>
      <c r="AH454">
        <v>0</v>
      </c>
    </row>
    <row r="455" spans="1:34" ht="57.6" x14ac:dyDescent="0.3">
      <c r="A455" t="s">
        <v>608</v>
      </c>
      <c r="B455" t="str">
        <f t="shared" si="7"/>
        <v>ZZZ</v>
      </c>
      <c r="C455" s="3" t="str">
        <f>VLOOKUP(B455,[2]Project!$A$2:$B$100,2,)</f>
        <v xml:space="preserve">P-DEFAULT TRANSACTIONS                            </v>
      </c>
      <c r="D455" t="s">
        <v>1415</v>
      </c>
      <c r="E455" t="s">
        <v>550</v>
      </c>
      <c r="F455" s="1"/>
      <c r="G455">
        <v>0</v>
      </c>
      <c r="H455" s="2"/>
      <c r="I455" s="2"/>
      <c r="J455" s="2"/>
      <c r="K455" s="2"/>
      <c r="M455">
        <v>0</v>
      </c>
      <c r="N455">
        <v>0</v>
      </c>
      <c r="O455">
        <v>0</v>
      </c>
      <c r="P455">
        <v>0</v>
      </c>
      <c r="R455">
        <v>0</v>
      </c>
      <c r="S455">
        <v>33</v>
      </c>
      <c r="T455">
        <v>3321</v>
      </c>
      <c r="U455" t="s">
        <v>1416</v>
      </c>
      <c r="V455" s="1">
        <v>0</v>
      </c>
      <c r="W455" s="1"/>
      <c r="X455" s="1"/>
      <c r="Y455" s="1"/>
      <c r="Z455" s="1"/>
      <c r="AA455">
        <v>0</v>
      </c>
      <c r="AB455">
        <v>0</v>
      </c>
      <c r="AC455">
        <v>0</v>
      </c>
      <c r="AD455">
        <v>0</v>
      </c>
      <c r="AE455">
        <v>0</v>
      </c>
      <c r="AF455">
        <v>0</v>
      </c>
      <c r="AG455">
        <v>0</v>
      </c>
      <c r="AH455">
        <v>0</v>
      </c>
    </row>
    <row r="456" spans="1:34" ht="57.6" x14ac:dyDescent="0.3">
      <c r="A456" t="s">
        <v>608</v>
      </c>
      <c r="B456" t="str">
        <f t="shared" si="7"/>
        <v>ZZZ</v>
      </c>
      <c r="C456" s="3" t="str">
        <f>VLOOKUP(B456,[2]Project!$A$2:$B$100,2,)</f>
        <v xml:space="preserve">P-DEFAULT TRANSACTIONS                            </v>
      </c>
      <c r="D456" t="s">
        <v>1417</v>
      </c>
      <c r="E456" t="s">
        <v>551</v>
      </c>
      <c r="F456" s="1"/>
      <c r="G456">
        <v>0</v>
      </c>
      <c r="H456" s="2"/>
      <c r="I456" s="2"/>
      <c r="J456" s="2"/>
      <c r="K456" s="2"/>
      <c r="M456">
        <v>0</v>
      </c>
      <c r="N456">
        <v>0</v>
      </c>
      <c r="O456">
        <v>0</v>
      </c>
      <c r="P456">
        <v>0</v>
      </c>
      <c r="R456">
        <v>0</v>
      </c>
      <c r="S456">
        <v>33</v>
      </c>
      <c r="T456">
        <v>3321</v>
      </c>
      <c r="U456" t="s">
        <v>1418</v>
      </c>
      <c r="V456" s="1">
        <v>0</v>
      </c>
      <c r="W456" s="1"/>
      <c r="X456" s="1"/>
      <c r="Y456" s="1"/>
      <c r="Z456" s="1"/>
      <c r="AA456">
        <v>0</v>
      </c>
      <c r="AB456">
        <v>0</v>
      </c>
      <c r="AC456">
        <v>0</v>
      </c>
      <c r="AD456">
        <v>0</v>
      </c>
      <c r="AE456">
        <v>0</v>
      </c>
      <c r="AF456">
        <v>0</v>
      </c>
      <c r="AG456">
        <v>0</v>
      </c>
      <c r="AH456">
        <v>0</v>
      </c>
    </row>
    <row r="457" spans="1:34" ht="57.6" x14ac:dyDescent="0.3">
      <c r="A457" t="s">
        <v>608</v>
      </c>
      <c r="B457" t="str">
        <f t="shared" si="7"/>
        <v>ZZZ</v>
      </c>
      <c r="C457" s="3" t="str">
        <f>VLOOKUP(B457,[2]Project!$A$2:$B$100,2,)</f>
        <v xml:space="preserve">P-DEFAULT TRANSACTIONS                            </v>
      </c>
      <c r="D457" t="s">
        <v>1419</v>
      </c>
      <c r="E457" t="s">
        <v>552</v>
      </c>
      <c r="F457" s="1"/>
      <c r="G457">
        <v>0</v>
      </c>
      <c r="H457" s="2"/>
      <c r="I457" s="2"/>
      <c r="J457" s="2"/>
      <c r="K457" s="2"/>
      <c r="M457">
        <v>0</v>
      </c>
      <c r="N457">
        <v>0</v>
      </c>
      <c r="O457">
        <v>0</v>
      </c>
      <c r="P457">
        <v>0</v>
      </c>
      <c r="R457">
        <v>0</v>
      </c>
      <c r="S457">
        <v>33</v>
      </c>
      <c r="T457">
        <v>3321</v>
      </c>
      <c r="U457" t="s">
        <v>1420</v>
      </c>
      <c r="V457" s="1">
        <v>0</v>
      </c>
      <c r="W457" s="1"/>
      <c r="X457" s="1"/>
      <c r="Y457" s="1"/>
      <c r="Z457" s="1"/>
      <c r="AA457">
        <v>0</v>
      </c>
      <c r="AB457">
        <v>0</v>
      </c>
      <c r="AC457">
        <v>0</v>
      </c>
      <c r="AD457">
        <v>0</v>
      </c>
      <c r="AE457">
        <v>0</v>
      </c>
      <c r="AF457">
        <v>0</v>
      </c>
      <c r="AG457">
        <v>0</v>
      </c>
      <c r="AH457">
        <v>0</v>
      </c>
    </row>
    <row r="458" spans="1:34" ht="57.6" x14ac:dyDescent="0.3">
      <c r="A458" t="s">
        <v>608</v>
      </c>
      <c r="B458" t="str">
        <f t="shared" si="7"/>
        <v>ZZZ</v>
      </c>
      <c r="C458" s="3" t="str">
        <f>VLOOKUP(B458,[2]Project!$A$2:$B$100,2,)</f>
        <v xml:space="preserve">P-DEFAULT TRANSACTIONS                            </v>
      </c>
      <c r="D458" t="s">
        <v>1421</v>
      </c>
      <c r="E458" t="s">
        <v>553</v>
      </c>
      <c r="F458" s="1"/>
      <c r="G458">
        <v>0</v>
      </c>
      <c r="H458" s="2"/>
      <c r="I458" s="2"/>
      <c r="J458" s="2"/>
      <c r="K458" s="2"/>
      <c r="M458">
        <v>0</v>
      </c>
      <c r="N458">
        <v>0</v>
      </c>
      <c r="O458">
        <v>0</v>
      </c>
      <c r="P458">
        <v>0</v>
      </c>
      <c r="R458">
        <v>0</v>
      </c>
      <c r="S458">
        <v>33</v>
      </c>
      <c r="T458">
        <v>3321</v>
      </c>
      <c r="U458" t="s">
        <v>1422</v>
      </c>
      <c r="V458" s="1">
        <v>0</v>
      </c>
      <c r="W458" s="1"/>
      <c r="X458" s="1"/>
      <c r="Y458" s="1"/>
      <c r="Z458" s="1"/>
      <c r="AA458">
        <v>0</v>
      </c>
      <c r="AB458">
        <v>0</v>
      </c>
      <c r="AC458">
        <v>0</v>
      </c>
      <c r="AD458">
        <v>0</v>
      </c>
      <c r="AE458">
        <v>0</v>
      </c>
      <c r="AF458">
        <v>0</v>
      </c>
      <c r="AG458">
        <v>0</v>
      </c>
      <c r="AH458">
        <v>0</v>
      </c>
    </row>
    <row r="459" spans="1:34" ht="57.6" x14ac:dyDescent="0.3">
      <c r="A459" t="s">
        <v>608</v>
      </c>
      <c r="B459" t="str">
        <f t="shared" si="7"/>
        <v>ZZZ</v>
      </c>
      <c r="C459" s="3" t="str">
        <f>VLOOKUP(B459,[2]Project!$A$2:$B$100,2,)</f>
        <v xml:space="preserve">P-DEFAULT TRANSACTIONS                            </v>
      </c>
      <c r="D459" t="s">
        <v>1423</v>
      </c>
      <c r="E459" t="s">
        <v>554</v>
      </c>
      <c r="F459" s="1"/>
      <c r="G459">
        <v>0</v>
      </c>
      <c r="H459" s="2"/>
      <c r="I459" s="2"/>
      <c r="J459" s="2"/>
      <c r="K459" s="2"/>
      <c r="M459">
        <v>0</v>
      </c>
      <c r="N459">
        <v>0</v>
      </c>
      <c r="O459">
        <v>0</v>
      </c>
      <c r="P459">
        <v>0</v>
      </c>
      <c r="R459">
        <v>0</v>
      </c>
      <c r="S459">
        <v>33</v>
      </c>
      <c r="T459">
        <v>3321</v>
      </c>
      <c r="U459" t="s">
        <v>1424</v>
      </c>
      <c r="V459" s="1">
        <v>0</v>
      </c>
      <c r="W459" s="1"/>
      <c r="X459" s="1"/>
      <c r="Y459" s="1"/>
      <c r="Z459" s="1"/>
      <c r="AA459">
        <v>0</v>
      </c>
      <c r="AB459">
        <v>0</v>
      </c>
      <c r="AC459">
        <v>0</v>
      </c>
      <c r="AD459">
        <v>0</v>
      </c>
      <c r="AE459">
        <v>0</v>
      </c>
      <c r="AF459">
        <v>0</v>
      </c>
      <c r="AG459">
        <v>0</v>
      </c>
      <c r="AH459">
        <v>0</v>
      </c>
    </row>
    <row r="460" spans="1:34" ht="57.6" x14ac:dyDescent="0.3">
      <c r="A460" t="s">
        <v>608</v>
      </c>
      <c r="B460" t="str">
        <f t="shared" si="7"/>
        <v>ZZZ</v>
      </c>
      <c r="C460" s="3" t="str">
        <f>VLOOKUP(B460,[2]Project!$A$2:$B$100,2,)</f>
        <v xml:space="preserve">P-DEFAULT TRANSACTIONS                            </v>
      </c>
      <c r="D460" t="s">
        <v>1425</v>
      </c>
      <c r="E460" t="s">
        <v>555</v>
      </c>
      <c r="F460" s="1"/>
      <c r="G460">
        <v>0</v>
      </c>
      <c r="H460" s="2"/>
      <c r="I460" s="2"/>
      <c r="J460" s="2"/>
      <c r="K460" s="2"/>
      <c r="M460">
        <v>0</v>
      </c>
      <c r="N460">
        <v>0</v>
      </c>
      <c r="O460">
        <v>0</v>
      </c>
      <c r="P460">
        <v>0</v>
      </c>
      <c r="R460">
        <v>0</v>
      </c>
      <c r="S460">
        <v>33</v>
      </c>
      <c r="T460">
        <v>3321</v>
      </c>
      <c r="U460" t="s">
        <v>1426</v>
      </c>
      <c r="V460" s="1">
        <v>0</v>
      </c>
      <c r="W460" s="1"/>
      <c r="X460" s="1"/>
      <c r="Y460" s="1"/>
      <c r="Z460" s="1"/>
      <c r="AA460">
        <v>0</v>
      </c>
      <c r="AB460">
        <v>0</v>
      </c>
      <c r="AC460">
        <v>0</v>
      </c>
      <c r="AD460">
        <v>0</v>
      </c>
      <c r="AE460">
        <v>0</v>
      </c>
      <c r="AF460">
        <v>0</v>
      </c>
      <c r="AG460">
        <v>0</v>
      </c>
      <c r="AH460">
        <v>0</v>
      </c>
    </row>
    <row r="461" spans="1:34" ht="57.6" x14ac:dyDescent="0.3">
      <c r="A461" t="s">
        <v>608</v>
      </c>
      <c r="B461" t="str">
        <f t="shared" si="7"/>
        <v>ZZZ</v>
      </c>
      <c r="C461" s="3" t="str">
        <f>VLOOKUP(B461,[2]Project!$A$2:$B$100,2,)</f>
        <v xml:space="preserve">P-DEFAULT TRANSACTIONS                            </v>
      </c>
      <c r="D461" t="s">
        <v>1427</v>
      </c>
      <c r="E461" t="s">
        <v>556</v>
      </c>
      <c r="F461" s="1"/>
      <c r="G461">
        <v>0</v>
      </c>
      <c r="H461" s="2"/>
      <c r="I461" s="2"/>
      <c r="J461" s="2"/>
      <c r="K461" s="2"/>
      <c r="M461">
        <v>0</v>
      </c>
      <c r="N461">
        <v>-3022653.64</v>
      </c>
      <c r="O461">
        <v>0</v>
      </c>
      <c r="P461">
        <v>0</v>
      </c>
      <c r="R461">
        <v>0</v>
      </c>
      <c r="S461">
        <v>33</v>
      </c>
      <c r="T461">
        <v>3321</v>
      </c>
      <c r="U461" t="s">
        <v>1428</v>
      </c>
      <c r="V461" s="1">
        <v>0</v>
      </c>
      <c r="W461" s="1"/>
      <c r="X461" s="1"/>
      <c r="Y461" s="1"/>
      <c r="Z461" s="1"/>
      <c r="AA461">
        <v>-3022653.64</v>
      </c>
      <c r="AB461">
        <v>-636975.79</v>
      </c>
      <c r="AC461">
        <v>0</v>
      </c>
      <c r="AD461">
        <v>0</v>
      </c>
      <c r="AE461">
        <v>-636975.79</v>
      </c>
      <c r="AF461">
        <v>0</v>
      </c>
      <c r="AG461">
        <v>0</v>
      </c>
      <c r="AH461">
        <v>0</v>
      </c>
    </row>
    <row r="462" spans="1:34" ht="57.6" x14ac:dyDescent="0.3">
      <c r="A462" t="s">
        <v>608</v>
      </c>
      <c r="B462" t="str">
        <f t="shared" si="7"/>
        <v>ZZZ</v>
      </c>
      <c r="C462" s="3" t="str">
        <f>VLOOKUP(B462,[2]Project!$A$2:$B$100,2,)</f>
        <v xml:space="preserve">P-DEFAULT TRANSACTIONS                            </v>
      </c>
      <c r="D462" t="s">
        <v>1429</v>
      </c>
      <c r="E462" t="s">
        <v>557</v>
      </c>
      <c r="F462" s="1"/>
      <c r="G462">
        <v>0</v>
      </c>
      <c r="H462" s="2"/>
      <c r="I462" s="2"/>
      <c r="J462" s="2"/>
      <c r="K462" s="2"/>
      <c r="M462">
        <v>0</v>
      </c>
      <c r="N462">
        <v>0</v>
      </c>
      <c r="O462">
        <v>0</v>
      </c>
      <c r="P462">
        <v>0</v>
      </c>
      <c r="R462">
        <v>0</v>
      </c>
      <c r="S462">
        <v>33</v>
      </c>
      <c r="T462">
        <v>3321</v>
      </c>
      <c r="U462" t="s">
        <v>1430</v>
      </c>
      <c r="V462" s="1">
        <v>0</v>
      </c>
      <c r="W462" s="1"/>
      <c r="X462" s="1"/>
      <c r="Y462" s="1"/>
      <c r="Z462" s="1"/>
      <c r="AA462">
        <v>0</v>
      </c>
      <c r="AB462">
        <v>0</v>
      </c>
      <c r="AC462">
        <v>0</v>
      </c>
      <c r="AD462">
        <v>0</v>
      </c>
      <c r="AE462">
        <v>0</v>
      </c>
      <c r="AF462">
        <v>0</v>
      </c>
      <c r="AG462">
        <v>0</v>
      </c>
      <c r="AH462">
        <v>0</v>
      </c>
    </row>
    <row r="463" spans="1:34" ht="57.6" x14ac:dyDescent="0.3">
      <c r="A463" t="s">
        <v>608</v>
      </c>
      <c r="B463" t="str">
        <f t="shared" si="7"/>
        <v>ZZZ</v>
      </c>
      <c r="C463" s="3" t="str">
        <f>VLOOKUP(B463,[2]Project!$A$2:$B$100,2,)</f>
        <v xml:space="preserve">P-DEFAULT TRANSACTIONS                            </v>
      </c>
      <c r="D463" t="s">
        <v>1431</v>
      </c>
      <c r="E463" t="s">
        <v>558</v>
      </c>
      <c r="F463" s="1"/>
      <c r="G463">
        <v>0</v>
      </c>
      <c r="H463" s="2"/>
      <c r="I463" s="2"/>
      <c r="J463" s="2"/>
      <c r="K463" s="2"/>
      <c r="M463">
        <v>0</v>
      </c>
      <c r="N463">
        <v>0</v>
      </c>
      <c r="O463">
        <v>0</v>
      </c>
      <c r="P463">
        <v>0</v>
      </c>
      <c r="R463">
        <v>0</v>
      </c>
      <c r="S463">
        <v>33</v>
      </c>
      <c r="T463">
        <v>3321</v>
      </c>
      <c r="U463" t="s">
        <v>1432</v>
      </c>
      <c r="V463" s="1">
        <v>0</v>
      </c>
      <c r="W463" s="1"/>
      <c r="X463" s="1"/>
      <c r="Y463" s="1"/>
      <c r="Z463" s="1"/>
      <c r="AA463">
        <v>0</v>
      </c>
      <c r="AB463">
        <v>0</v>
      </c>
      <c r="AC463">
        <v>0</v>
      </c>
      <c r="AD463">
        <v>0</v>
      </c>
      <c r="AE463">
        <v>0</v>
      </c>
      <c r="AF463">
        <v>0</v>
      </c>
      <c r="AG463">
        <v>0</v>
      </c>
      <c r="AH463">
        <v>0</v>
      </c>
    </row>
    <row r="464" spans="1:34" ht="57.6" x14ac:dyDescent="0.3">
      <c r="A464" t="s">
        <v>608</v>
      </c>
      <c r="B464" t="str">
        <f t="shared" si="7"/>
        <v>ZZZ</v>
      </c>
      <c r="C464" s="3" t="str">
        <f>VLOOKUP(B464,[2]Project!$A$2:$B$100,2,)</f>
        <v xml:space="preserve">P-DEFAULT TRANSACTIONS                            </v>
      </c>
      <c r="D464" t="s">
        <v>1433</v>
      </c>
      <c r="E464" t="s">
        <v>559</v>
      </c>
      <c r="F464" s="1"/>
      <c r="G464">
        <v>0</v>
      </c>
      <c r="H464" s="2"/>
      <c r="I464" s="2"/>
      <c r="J464" s="2"/>
      <c r="K464" s="2"/>
      <c r="M464">
        <v>0</v>
      </c>
      <c r="N464">
        <v>0</v>
      </c>
      <c r="O464">
        <v>0</v>
      </c>
      <c r="P464">
        <v>0</v>
      </c>
      <c r="R464">
        <v>0</v>
      </c>
      <c r="S464">
        <v>33</v>
      </c>
      <c r="T464">
        <v>3321</v>
      </c>
      <c r="U464">
        <v>7143100</v>
      </c>
      <c r="V464" s="1">
        <v>0</v>
      </c>
      <c r="W464" s="1"/>
      <c r="X464" s="1"/>
      <c r="Y464" s="1"/>
      <c r="Z464" s="1"/>
      <c r="AA464">
        <v>0</v>
      </c>
      <c r="AB464">
        <v>0</v>
      </c>
      <c r="AC464">
        <v>0</v>
      </c>
      <c r="AD464">
        <v>0</v>
      </c>
      <c r="AE464">
        <v>0</v>
      </c>
      <c r="AF464">
        <v>0</v>
      </c>
      <c r="AG464">
        <v>0</v>
      </c>
      <c r="AH464">
        <v>0</v>
      </c>
    </row>
    <row r="465" spans="1:34" ht="57.6" x14ac:dyDescent="0.3">
      <c r="A465" t="s">
        <v>608</v>
      </c>
      <c r="B465" t="str">
        <f t="shared" si="7"/>
        <v>ZZZ</v>
      </c>
      <c r="C465" s="3" t="str">
        <f>VLOOKUP(B465,[2]Project!$A$2:$B$100,2,)</f>
        <v xml:space="preserve">P-DEFAULT TRANSACTIONS                            </v>
      </c>
      <c r="D465" t="s">
        <v>1434</v>
      </c>
      <c r="E465" t="s">
        <v>560</v>
      </c>
      <c r="F465" s="1"/>
      <c r="G465">
        <v>0</v>
      </c>
      <c r="H465" s="2"/>
      <c r="I465" s="2"/>
      <c r="J465" s="2"/>
      <c r="K465" s="2"/>
      <c r="M465">
        <v>0</v>
      </c>
      <c r="N465">
        <v>0</v>
      </c>
      <c r="O465">
        <v>0</v>
      </c>
      <c r="P465">
        <v>0</v>
      </c>
      <c r="R465">
        <v>0</v>
      </c>
      <c r="S465">
        <v>33</v>
      </c>
      <c r="T465">
        <v>3321</v>
      </c>
      <c r="U465">
        <v>7470110</v>
      </c>
      <c r="V465" s="1">
        <v>0</v>
      </c>
      <c r="W465" s="1"/>
      <c r="X465" s="1"/>
      <c r="Y465" s="1"/>
      <c r="Z465" s="1"/>
      <c r="AA465">
        <v>0</v>
      </c>
      <c r="AB465">
        <v>0</v>
      </c>
      <c r="AC465">
        <v>0</v>
      </c>
      <c r="AD465">
        <v>0</v>
      </c>
      <c r="AE465">
        <v>0</v>
      </c>
      <c r="AF465">
        <v>0</v>
      </c>
      <c r="AG465">
        <v>0</v>
      </c>
      <c r="AH465">
        <v>0</v>
      </c>
    </row>
    <row r="466" spans="1:34" ht="57.6" x14ac:dyDescent="0.3">
      <c r="A466" t="s">
        <v>608</v>
      </c>
      <c r="B466" t="str">
        <f t="shared" si="7"/>
        <v>ZZZ</v>
      </c>
      <c r="C466" s="3" t="str">
        <f>VLOOKUP(B466,[2]Project!$A$2:$B$100,2,)</f>
        <v xml:space="preserve">P-DEFAULT TRANSACTIONS                            </v>
      </c>
      <c r="D466" t="s">
        <v>1435</v>
      </c>
      <c r="E466" t="s">
        <v>561</v>
      </c>
      <c r="F466" s="1"/>
      <c r="G466">
        <v>0</v>
      </c>
      <c r="H466" s="2"/>
      <c r="I466" s="2"/>
      <c r="J466" s="2"/>
      <c r="K466" s="2"/>
      <c r="M466">
        <v>0</v>
      </c>
      <c r="N466">
        <v>0</v>
      </c>
      <c r="O466">
        <v>0</v>
      </c>
      <c r="P466">
        <v>0</v>
      </c>
      <c r="R466">
        <v>0</v>
      </c>
      <c r="S466">
        <v>33</v>
      </c>
      <c r="T466">
        <v>3321</v>
      </c>
      <c r="U466">
        <v>7470120</v>
      </c>
      <c r="V466" s="1">
        <v>0</v>
      </c>
      <c r="W466" s="1"/>
      <c r="X466" s="1"/>
      <c r="Y466" s="1"/>
      <c r="Z466" s="1"/>
      <c r="AA466">
        <v>0</v>
      </c>
      <c r="AB466">
        <v>0</v>
      </c>
      <c r="AC466">
        <v>0</v>
      </c>
      <c r="AD466">
        <v>0</v>
      </c>
      <c r="AE466">
        <v>0</v>
      </c>
      <c r="AF466">
        <v>0</v>
      </c>
      <c r="AG466">
        <v>0</v>
      </c>
      <c r="AH466">
        <v>0</v>
      </c>
    </row>
    <row r="467" spans="1:34" ht="57.6" x14ac:dyDescent="0.3">
      <c r="A467" t="s">
        <v>608</v>
      </c>
      <c r="B467" t="str">
        <f t="shared" si="7"/>
        <v>ZZZ</v>
      </c>
      <c r="C467" s="3" t="str">
        <f>VLOOKUP(B467,[2]Project!$A$2:$B$100,2,)</f>
        <v xml:space="preserve">P-DEFAULT TRANSACTIONS                            </v>
      </c>
      <c r="D467" t="s">
        <v>1436</v>
      </c>
      <c r="E467" t="s">
        <v>562</v>
      </c>
      <c r="F467" s="1"/>
      <c r="G467">
        <v>0</v>
      </c>
      <c r="H467" s="2"/>
      <c r="I467" s="2"/>
      <c r="J467" s="2"/>
      <c r="K467" s="2"/>
      <c r="M467">
        <v>0</v>
      </c>
      <c r="N467">
        <v>0</v>
      </c>
      <c r="O467">
        <v>0</v>
      </c>
      <c r="P467">
        <v>0</v>
      </c>
      <c r="R467">
        <v>0</v>
      </c>
      <c r="S467">
        <v>33</v>
      </c>
      <c r="T467">
        <v>3321</v>
      </c>
      <c r="U467">
        <v>7470130</v>
      </c>
      <c r="V467" s="1">
        <v>0</v>
      </c>
      <c r="W467" s="1"/>
      <c r="X467" s="1"/>
      <c r="Y467" s="1"/>
      <c r="Z467" s="1"/>
      <c r="AA467">
        <v>0</v>
      </c>
      <c r="AB467">
        <v>0</v>
      </c>
      <c r="AC467">
        <v>0</v>
      </c>
      <c r="AD467">
        <v>0</v>
      </c>
      <c r="AE467">
        <v>0</v>
      </c>
      <c r="AF467">
        <v>0</v>
      </c>
      <c r="AG467">
        <v>0</v>
      </c>
      <c r="AH467">
        <v>0</v>
      </c>
    </row>
    <row r="468" spans="1:34" ht="57.6" x14ac:dyDescent="0.3">
      <c r="A468" t="s">
        <v>608</v>
      </c>
      <c r="B468" t="str">
        <f t="shared" si="7"/>
        <v>ZZZ</v>
      </c>
      <c r="C468" s="3" t="str">
        <f>VLOOKUP(B468,[2]Project!$A$2:$B$100,2,)</f>
        <v xml:space="preserve">P-DEFAULT TRANSACTIONS                            </v>
      </c>
      <c r="D468" t="s">
        <v>1437</v>
      </c>
      <c r="E468" t="s">
        <v>560</v>
      </c>
      <c r="F468" s="1"/>
      <c r="G468">
        <v>0</v>
      </c>
      <c r="H468" s="2"/>
      <c r="I468" s="2"/>
      <c r="J468" s="2"/>
      <c r="K468" s="2"/>
      <c r="M468">
        <v>0</v>
      </c>
      <c r="N468">
        <v>0</v>
      </c>
      <c r="O468">
        <v>0</v>
      </c>
      <c r="P468">
        <v>0</v>
      </c>
      <c r="R468">
        <v>0</v>
      </c>
      <c r="S468">
        <v>33</v>
      </c>
      <c r="T468">
        <v>3321</v>
      </c>
      <c r="U468">
        <v>7470210</v>
      </c>
      <c r="V468" s="1">
        <v>0</v>
      </c>
      <c r="W468" s="1"/>
      <c r="X468" s="1"/>
      <c r="Y468" s="1"/>
      <c r="Z468" s="1"/>
      <c r="AA468">
        <v>0</v>
      </c>
      <c r="AB468">
        <v>0</v>
      </c>
      <c r="AC468">
        <v>0</v>
      </c>
      <c r="AD468">
        <v>0</v>
      </c>
      <c r="AE468">
        <v>0</v>
      </c>
      <c r="AF468">
        <v>0</v>
      </c>
      <c r="AG468">
        <v>0</v>
      </c>
      <c r="AH468">
        <v>0</v>
      </c>
    </row>
    <row r="469" spans="1:34" ht="57.6" x14ac:dyDescent="0.3">
      <c r="A469" t="s">
        <v>608</v>
      </c>
      <c r="B469" t="str">
        <f t="shared" si="7"/>
        <v>ZZZ</v>
      </c>
      <c r="C469" s="3" t="str">
        <f>VLOOKUP(B469,[2]Project!$A$2:$B$100,2,)</f>
        <v xml:space="preserve">P-DEFAULT TRANSACTIONS                            </v>
      </c>
      <c r="D469" t="s">
        <v>1438</v>
      </c>
      <c r="E469" t="s">
        <v>561</v>
      </c>
      <c r="F469" s="1"/>
      <c r="G469">
        <v>0</v>
      </c>
      <c r="H469" s="2"/>
      <c r="I469" s="2"/>
      <c r="J469" s="2"/>
      <c r="K469" s="2"/>
      <c r="M469">
        <v>0</v>
      </c>
      <c r="N469">
        <v>0</v>
      </c>
      <c r="O469">
        <v>0</v>
      </c>
      <c r="P469">
        <v>0</v>
      </c>
      <c r="R469">
        <v>0</v>
      </c>
      <c r="S469">
        <v>33</v>
      </c>
      <c r="T469">
        <v>3321</v>
      </c>
      <c r="U469">
        <v>7470220</v>
      </c>
      <c r="V469" s="1">
        <v>0</v>
      </c>
      <c r="W469" s="1"/>
      <c r="X469" s="1"/>
      <c r="Y469" s="1"/>
      <c r="Z469" s="1"/>
      <c r="AA469">
        <v>0</v>
      </c>
      <c r="AB469">
        <v>0</v>
      </c>
      <c r="AC469">
        <v>0</v>
      </c>
      <c r="AD469">
        <v>0</v>
      </c>
      <c r="AE469">
        <v>0</v>
      </c>
      <c r="AF469">
        <v>0</v>
      </c>
      <c r="AG469">
        <v>0</v>
      </c>
      <c r="AH469">
        <v>0</v>
      </c>
    </row>
    <row r="470" spans="1:34" ht="57.6" x14ac:dyDescent="0.3">
      <c r="A470" t="s">
        <v>608</v>
      </c>
      <c r="B470" t="str">
        <f t="shared" si="7"/>
        <v>ZZZ</v>
      </c>
      <c r="C470" s="3" t="str">
        <f>VLOOKUP(B470,[2]Project!$A$2:$B$100,2,)</f>
        <v xml:space="preserve">P-DEFAULT TRANSACTIONS                            </v>
      </c>
      <c r="D470" t="s">
        <v>1439</v>
      </c>
      <c r="E470" t="s">
        <v>562</v>
      </c>
      <c r="F470" s="1"/>
      <c r="G470">
        <v>0</v>
      </c>
      <c r="H470" s="2"/>
      <c r="I470" s="2"/>
      <c r="J470" s="2"/>
      <c r="K470" s="2"/>
      <c r="M470">
        <v>0</v>
      </c>
      <c r="N470">
        <v>0</v>
      </c>
      <c r="O470">
        <v>0</v>
      </c>
      <c r="P470">
        <v>0</v>
      </c>
      <c r="R470">
        <v>0</v>
      </c>
      <c r="S470">
        <v>33</v>
      </c>
      <c r="T470">
        <v>3321</v>
      </c>
      <c r="U470">
        <v>7470230</v>
      </c>
      <c r="V470" s="1">
        <v>0</v>
      </c>
      <c r="W470" s="1"/>
      <c r="X470" s="1"/>
      <c r="Y470" s="1"/>
      <c r="Z470" s="1"/>
      <c r="AA470">
        <v>0</v>
      </c>
      <c r="AB470">
        <v>0</v>
      </c>
      <c r="AC470">
        <v>0</v>
      </c>
      <c r="AD470">
        <v>0</v>
      </c>
      <c r="AE470">
        <v>0</v>
      </c>
      <c r="AF470">
        <v>0</v>
      </c>
      <c r="AG470">
        <v>0</v>
      </c>
      <c r="AH470">
        <v>0</v>
      </c>
    </row>
    <row r="471" spans="1:34" ht="57.6" x14ac:dyDescent="0.3">
      <c r="A471" t="s">
        <v>608</v>
      </c>
      <c r="B471" t="str">
        <f t="shared" si="7"/>
        <v>ZZZ</v>
      </c>
      <c r="C471" s="3" t="str">
        <f>VLOOKUP(B471,[2]Project!$A$2:$B$100,2,)</f>
        <v xml:space="preserve">P-DEFAULT TRANSACTIONS                            </v>
      </c>
      <c r="D471" t="s">
        <v>1440</v>
      </c>
      <c r="E471" t="s">
        <v>560</v>
      </c>
      <c r="F471" s="1"/>
      <c r="G471">
        <v>0</v>
      </c>
      <c r="H471" s="2"/>
      <c r="I471" s="2"/>
      <c r="J471" s="2"/>
      <c r="K471" s="2"/>
      <c r="M471">
        <v>0</v>
      </c>
      <c r="N471">
        <v>0</v>
      </c>
      <c r="O471">
        <v>0</v>
      </c>
      <c r="P471">
        <v>0</v>
      </c>
      <c r="R471">
        <v>0</v>
      </c>
      <c r="S471">
        <v>33</v>
      </c>
      <c r="T471">
        <v>3321</v>
      </c>
      <c r="U471">
        <v>7480210</v>
      </c>
      <c r="V471" s="1">
        <v>0</v>
      </c>
      <c r="W471" s="1"/>
      <c r="X471" s="1"/>
      <c r="Y471" s="1"/>
      <c r="Z471" s="1"/>
      <c r="AA471">
        <v>0</v>
      </c>
      <c r="AB471">
        <v>0</v>
      </c>
      <c r="AC471">
        <v>0</v>
      </c>
      <c r="AD471">
        <v>0</v>
      </c>
      <c r="AE471">
        <v>0</v>
      </c>
      <c r="AF471">
        <v>0</v>
      </c>
      <c r="AG471">
        <v>0</v>
      </c>
      <c r="AH471">
        <v>0</v>
      </c>
    </row>
    <row r="472" spans="1:34" ht="57.6" x14ac:dyDescent="0.3">
      <c r="A472" t="s">
        <v>608</v>
      </c>
      <c r="B472" t="str">
        <f t="shared" si="7"/>
        <v>ZZZ</v>
      </c>
      <c r="C472" s="3" t="str">
        <f>VLOOKUP(B472,[2]Project!$A$2:$B$100,2,)</f>
        <v xml:space="preserve">P-DEFAULT TRANSACTIONS                            </v>
      </c>
      <c r="D472" t="s">
        <v>1441</v>
      </c>
      <c r="E472" t="s">
        <v>561</v>
      </c>
      <c r="F472" s="1"/>
      <c r="G472">
        <v>0</v>
      </c>
      <c r="H472" s="2"/>
      <c r="I472" s="2"/>
      <c r="J472" s="2"/>
      <c r="K472" s="2"/>
      <c r="M472">
        <v>0</v>
      </c>
      <c r="N472">
        <v>0</v>
      </c>
      <c r="O472">
        <v>0</v>
      </c>
      <c r="P472">
        <v>0</v>
      </c>
      <c r="R472">
        <v>0</v>
      </c>
      <c r="S472">
        <v>33</v>
      </c>
      <c r="T472">
        <v>3321</v>
      </c>
      <c r="U472">
        <v>7480220</v>
      </c>
      <c r="V472" s="1">
        <v>0</v>
      </c>
      <c r="W472" s="1"/>
      <c r="X472" s="1"/>
      <c r="Y472" s="1"/>
      <c r="Z472" s="1"/>
      <c r="AA472">
        <v>0</v>
      </c>
      <c r="AB472">
        <v>0</v>
      </c>
      <c r="AC472">
        <v>0</v>
      </c>
      <c r="AD472">
        <v>0</v>
      </c>
      <c r="AE472">
        <v>0</v>
      </c>
      <c r="AF472">
        <v>0</v>
      </c>
      <c r="AG472">
        <v>0</v>
      </c>
      <c r="AH472">
        <v>0</v>
      </c>
    </row>
    <row r="473" spans="1:34" ht="57.6" x14ac:dyDescent="0.3">
      <c r="A473" t="s">
        <v>608</v>
      </c>
      <c r="B473" t="str">
        <f t="shared" si="7"/>
        <v>ZZZ</v>
      </c>
      <c r="C473" s="3" t="str">
        <f>VLOOKUP(B473,[2]Project!$A$2:$B$100,2,)</f>
        <v xml:space="preserve">P-DEFAULT TRANSACTIONS                            </v>
      </c>
      <c r="D473" t="s">
        <v>1442</v>
      </c>
      <c r="E473" t="s">
        <v>562</v>
      </c>
      <c r="F473" s="1"/>
      <c r="G473">
        <v>0</v>
      </c>
      <c r="H473" s="2"/>
      <c r="I473" s="2"/>
      <c r="J473" s="2"/>
      <c r="K473" s="2"/>
      <c r="M473">
        <v>0</v>
      </c>
      <c r="N473">
        <v>0</v>
      </c>
      <c r="O473">
        <v>0</v>
      </c>
      <c r="P473">
        <v>0</v>
      </c>
      <c r="R473">
        <v>0</v>
      </c>
      <c r="S473">
        <v>33</v>
      </c>
      <c r="T473">
        <v>3321</v>
      </c>
      <c r="U473">
        <v>7480230</v>
      </c>
      <c r="V473" s="1">
        <v>0</v>
      </c>
      <c r="W473" s="1"/>
      <c r="X473" s="1"/>
      <c r="Y473" s="1"/>
      <c r="Z473" s="1"/>
      <c r="AA473">
        <v>0</v>
      </c>
      <c r="AB473">
        <v>0</v>
      </c>
      <c r="AC473">
        <v>0</v>
      </c>
      <c r="AD473">
        <v>0</v>
      </c>
      <c r="AE473">
        <v>0</v>
      </c>
      <c r="AF473">
        <v>0</v>
      </c>
      <c r="AG473">
        <v>0</v>
      </c>
      <c r="AH473">
        <v>0</v>
      </c>
    </row>
    <row r="474" spans="1:34" ht="57.6" x14ac:dyDescent="0.3">
      <c r="A474" t="s">
        <v>608</v>
      </c>
      <c r="B474" t="str">
        <f t="shared" si="7"/>
        <v>ZZZ</v>
      </c>
      <c r="C474" s="3" t="str">
        <f>VLOOKUP(B474,[2]Project!$A$2:$B$100,2,)</f>
        <v xml:space="preserve">P-DEFAULT TRANSACTIONS                            </v>
      </c>
      <c r="D474" t="s">
        <v>1443</v>
      </c>
      <c r="E474" t="s">
        <v>560</v>
      </c>
      <c r="F474" s="1"/>
      <c r="G474">
        <v>0</v>
      </c>
      <c r="H474" s="2"/>
      <c r="I474" s="2"/>
      <c r="J474" s="2"/>
      <c r="K474" s="2"/>
      <c r="M474">
        <v>0</v>
      </c>
      <c r="N474">
        <v>0</v>
      </c>
      <c r="O474">
        <v>0</v>
      </c>
      <c r="P474">
        <v>0</v>
      </c>
      <c r="R474">
        <v>0</v>
      </c>
      <c r="S474">
        <v>33</v>
      </c>
      <c r="T474">
        <v>3321</v>
      </c>
      <c r="U474">
        <v>7480410</v>
      </c>
      <c r="V474" s="1">
        <v>0</v>
      </c>
      <c r="W474" s="1"/>
      <c r="X474" s="1"/>
      <c r="Y474" s="1"/>
      <c r="Z474" s="1"/>
      <c r="AA474">
        <v>0</v>
      </c>
      <c r="AB474">
        <v>0</v>
      </c>
      <c r="AC474">
        <v>0</v>
      </c>
      <c r="AD474">
        <v>0</v>
      </c>
      <c r="AE474">
        <v>0</v>
      </c>
      <c r="AF474">
        <v>0</v>
      </c>
      <c r="AG474">
        <v>0</v>
      </c>
      <c r="AH474">
        <v>0</v>
      </c>
    </row>
    <row r="475" spans="1:34" ht="57.6" x14ac:dyDescent="0.3">
      <c r="A475" t="s">
        <v>608</v>
      </c>
      <c r="B475" t="str">
        <f t="shared" si="7"/>
        <v>ZZZ</v>
      </c>
      <c r="C475" s="3" t="str">
        <f>VLOOKUP(B475,[2]Project!$A$2:$B$100,2,)</f>
        <v xml:space="preserve">P-DEFAULT TRANSACTIONS                            </v>
      </c>
      <c r="D475" t="s">
        <v>1444</v>
      </c>
      <c r="E475" t="s">
        <v>561</v>
      </c>
      <c r="F475" s="1"/>
      <c r="G475">
        <v>0</v>
      </c>
      <c r="H475" s="2"/>
      <c r="I475" s="2"/>
      <c r="J475" s="2"/>
      <c r="K475" s="2"/>
      <c r="M475">
        <v>0</v>
      </c>
      <c r="N475">
        <v>0</v>
      </c>
      <c r="O475">
        <v>0</v>
      </c>
      <c r="P475">
        <v>0</v>
      </c>
      <c r="R475">
        <v>0</v>
      </c>
      <c r="S475">
        <v>33</v>
      </c>
      <c r="T475">
        <v>3321</v>
      </c>
      <c r="U475">
        <v>7480420</v>
      </c>
      <c r="V475" s="1">
        <v>0</v>
      </c>
      <c r="W475" s="1"/>
      <c r="X475" s="1"/>
      <c r="Y475" s="1"/>
      <c r="Z475" s="1"/>
      <c r="AA475">
        <v>0</v>
      </c>
      <c r="AB475">
        <v>0</v>
      </c>
      <c r="AC475">
        <v>0</v>
      </c>
      <c r="AD475">
        <v>0</v>
      </c>
      <c r="AE475">
        <v>0</v>
      </c>
      <c r="AF475">
        <v>0</v>
      </c>
      <c r="AG475">
        <v>0</v>
      </c>
      <c r="AH475">
        <v>0</v>
      </c>
    </row>
    <row r="476" spans="1:34" ht="57.6" x14ac:dyDescent="0.3">
      <c r="A476" t="s">
        <v>608</v>
      </c>
      <c r="B476" t="str">
        <f t="shared" si="7"/>
        <v>ZZZ</v>
      </c>
      <c r="C476" s="3" t="str">
        <f>VLOOKUP(B476,[2]Project!$A$2:$B$100,2,)</f>
        <v xml:space="preserve">P-DEFAULT TRANSACTIONS                            </v>
      </c>
      <c r="D476" t="s">
        <v>1445</v>
      </c>
      <c r="E476" t="s">
        <v>562</v>
      </c>
      <c r="F476" s="1"/>
      <c r="G476">
        <v>0</v>
      </c>
      <c r="H476" s="2"/>
      <c r="I476" s="2"/>
      <c r="J476" s="2"/>
      <c r="K476" s="2"/>
      <c r="M476">
        <v>0</v>
      </c>
      <c r="N476">
        <v>0</v>
      </c>
      <c r="O476">
        <v>0</v>
      </c>
      <c r="P476">
        <v>0</v>
      </c>
      <c r="R476">
        <v>0</v>
      </c>
      <c r="S476">
        <v>33</v>
      </c>
      <c r="T476">
        <v>3321</v>
      </c>
      <c r="U476">
        <v>7480430</v>
      </c>
      <c r="V476" s="1">
        <v>0</v>
      </c>
      <c r="W476" s="1"/>
      <c r="X476" s="1"/>
      <c r="Y476" s="1"/>
      <c r="Z476" s="1"/>
      <c r="AA476">
        <v>0</v>
      </c>
      <c r="AB476">
        <v>0</v>
      </c>
      <c r="AC476">
        <v>0</v>
      </c>
      <c r="AD476">
        <v>0</v>
      </c>
      <c r="AE476">
        <v>0</v>
      </c>
      <c r="AF476">
        <v>0</v>
      </c>
      <c r="AG476">
        <v>0</v>
      </c>
      <c r="AH476">
        <v>0</v>
      </c>
    </row>
    <row r="477" spans="1:34" ht="57.6" x14ac:dyDescent="0.3">
      <c r="A477" t="s">
        <v>608</v>
      </c>
      <c r="B477" t="str">
        <f t="shared" si="7"/>
        <v>ZZZ</v>
      </c>
      <c r="C477" s="3" t="str">
        <f>VLOOKUP(B477,[2]Project!$A$2:$B$100,2,)</f>
        <v xml:space="preserve">P-DEFAULT TRANSACTIONS                            </v>
      </c>
      <c r="D477" t="s">
        <v>1446</v>
      </c>
      <c r="E477" t="s">
        <v>560</v>
      </c>
      <c r="F477" s="1"/>
      <c r="G477">
        <v>0</v>
      </c>
      <c r="H477" s="2"/>
      <c r="I477" s="2"/>
      <c r="J477" s="2"/>
      <c r="K477" s="2"/>
      <c r="M477">
        <v>0</v>
      </c>
      <c r="N477">
        <v>0</v>
      </c>
      <c r="O477">
        <v>0</v>
      </c>
      <c r="P477">
        <v>0</v>
      </c>
      <c r="R477">
        <v>0</v>
      </c>
      <c r="S477">
        <v>33</v>
      </c>
      <c r="T477">
        <v>3321</v>
      </c>
      <c r="U477">
        <v>7480510</v>
      </c>
      <c r="V477" s="1">
        <v>0</v>
      </c>
      <c r="W477" s="1"/>
      <c r="X477" s="1"/>
      <c r="Y477" s="1"/>
      <c r="Z477" s="1"/>
      <c r="AA477">
        <v>0</v>
      </c>
      <c r="AB477">
        <v>0</v>
      </c>
      <c r="AC477">
        <v>0</v>
      </c>
      <c r="AD477">
        <v>0</v>
      </c>
      <c r="AE477">
        <v>0</v>
      </c>
      <c r="AF477">
        <v>0</v>
      </c>
      <c r="AG477">
        <v>0</v>
      </c>
      <c r="AH477">
        <v>0</v>
      </c>
    </row>
    <row r="478" spans="1:34" ht="57.6" x14ac:dyDescent="0.3">
      <c r="A478" t="s">
        <v>608</v>
      </c>
      <c r="B478" t="str">
        <f t="shared" si="7"/>
        <v>ZZZ</v>
      </c>
      <c r="C478" s="3" t="str">
        <f>VLOOKUP(B478,[2]Project!$A$2:$B$100,2,)</f>
        <v xml:space="preserve">P-DEFAULT TRANSACTIONS                            </v>
      </c>
      <c r="D478" t="s">
        <v>1447</v>
      </c>
      <c r="E478" t="s">
        <v>561</v>
      </c>
      <c r="F478" s="1"/>
      <c r="G478">
        <v>0</v>
      </c>
      <c r="H478" s="2"/>
      <c r="I478" s="2"/>
      <c r="J478" s="2"/>
      <c r="K478" s="2"/>
      <c r="M478">
        <v>0</v>
      </c>
      <c r="N478">
        <v>0</v>
      </c>
      <c r="O478">
        <v>0</v>
      </c>
      <c r="P478">
        <v>0</v>
      </c>
      <c r="R478">
        <v>0</v>
      </c>
      <c r="S478">
        <v>33</v>
      </c>
      <c r="T478">
        <v>3321</v>
      </c>
      <c r="U478">
        <v>7480520</v>
      </c>
      <c r="V478" s="1">
        <v>0</v>
      </c>
      <c r="W478" s="1"/>
      <c r="X478" s="1"/>
      <c r="Y478" s="1"/>
      <c r="Z478" s="1"/>
      <c r="AA478">
        <v>0</v>
      </c>
      <c r="AB478">
        <v>0</v>
      </c>
      <c r="AC478">
        <v>0</v>
      </c>
      <c r="AD478">
        <v>0</v>
      </c>
      <c r="AE478">
        <v>0</v>
      </c>
      <c r="AF478">
        <v>0</v>
      </c>
      <c r="AG478">
        <v>0</v>
      </c>
      <c r="AH478">
        <v>0</v>
      </c>
    </row>
    <row r="479" spans="1:34" ht="57.6" x14ac:dyDescent="0.3">
      <c r="A479" t="s">
        <v>608</v>
      </c>
      <c r="B479" t="str">
        <f t="shared" si="7"/>
        <v>ZZZ</v>
      </c>
      <c r="C479" s="3" t="str">
        <f>VLOOKUP(B479,[2]Project!$A$2:$B$100,2,)</f>
        <v xml:space="preserve">P-DEFAULT TRANSACTIONS                            </v>
      </c>
      <c r="D479" t="s">
        <v>1448</v>
      </c>
      <c r="E479" t="s">
        <v>562</v>
      </c>
      <c r="F479" s="1"/>
      <c r="G479">
        <v>0</v>
      </c>
      <c r="H479" s="2"/>
      <c r="I479" s="2"/>
      <c r="J479" s="2"/>
      <c r="K479" s="2"/>
      <c r="M479">
        <v>0</v>
      </c>
      <c r="N479">
        <v>0</v>
      </c>
      <c r="O479">
        <v>0</v>
      </c>
      <c r="P479">
        <v>0</v>
      </c>
      <c r="R479">
        <v>0</v>
      </c>
      <c r="S479">
        <v>33</v>
      </c>
      <c r="T479">
        <v>3321</v>
      </c>
      <c r="U479">
        <v>7480530</v>
      </c>
      <c r="V479" s="1">
        <v>0</v>
      </c>
      <c r="W479" s="1"/>
      <c r="X479" s="1"/>
      <c r="Y479" s="1"/>
      <c r="Z479" s="1"/>
      <c r="AA479">
        <v>0</v>
      </c>
      <c r="AB479">
        <v>0</v>
      </c>
      <c r="AC479">
        <v>0</v>
      </c>
      <c r="AD479">
        <v>0</v>
      </c>
      <c r="AE479">
        <v>0</v>
      </c>
      <c r="AF479">
        <v>0</v>
      </c>
      <c r="AG479">
        <v>0</v>
      </c>
      <c r="AH479">
        <v>0</v>
      </c>
    </row>
    <row r="480" spans="1:34" ht="57.6" x14ac:dyDescent="0.3">
      <c r="A480" t="s">
        <v>608</v>
      </c>
      <c r="B480" t="str">
        <f t="shared" si="7"/>
        <v>ZZZ</v>
      </c>
      <c r="C480" s="3" t="str">
        <f>VLOOKUP(B480,[2]Project!$A$2:$B$100,2,)</f>
        <v xml:space="preserve">P-DEFAULT TRANSACTIONS                            </v>
      </c>
      <c r="D480" t="s">
        <v>1449</v>
      </c>
      <c r="E480" t="s">
        <v>560</v>
      </c>
      <c r="F480" s="1"/>
      <c r="G480">
        <v>0</v>
      </c>
      <c r="H480" s="2"/>
      <c r="I480" s="2"/>
      <c r="J480" s="2"/>
      <c r="K480" s="2"/>
      <c r="M480">
        <v>0</v>
      </c>
      <c r="N480">
        <v>0</v>
      </c>
      <c r="O480">
        <v>0</v>
      </c>
      <c r="P480">
        <v>0</v>
      </c>
      <c r="R480">
        <v>0</v>
      </c>
      <c r="S480">
        <v>33</v>
      </c>
      <c r="T480">
        <v>3321</v>
      </c>
      <c r="U480">
        <v>7480610</v>
      </c>
      <c r="V480" s="1">
        <v>0</v>
      </c>
      <c r="W480" s="1"/>
      <c r="X480" s="1"/>
      <c r="Y480" s="1"/>
      <c r="Z480" s="1"/>
      <c r="AA480">
        <v>0</v>
      </c>
      <c r="AB480">
        <v>0</v>
      </c>
      <c r="AC480">
        <v>0</v>
      </c>
      <c r="AD480">
        <v>0</v>
      </c>
      <c r="AE480">
        <v>0</v>
      </c>
      <c r="AF480">
        <v>0</v>
      </c>
      <c r="AG480">
        <v>0</v>
      </c>
      <c r="AH480">
        <v>0</v>
      </c>
    </row>
    <row r="481" spans="1:34" ht="57.6" x14ac:dyDescent="0.3">
      <c r="A481" t="s">
        <v>608</v>
      </c>
      <c r="B481" t="str">
        <f t="shared" si="7"/>
        <v>ZZZ</v>
      </c>
      <c r="C481" s="3" t="str">
        <f>VLOOKUP(B481,[2]Project!$A$2:$B$100,2,)</f>
        <v xml:space="preserve">P-DEFAULT TRANSACTIONS                            </v>
      </c>
      <c r="D481" t="s">
        <v>1450</v>
      </c>
      <c r="E481" t="s">
        <v>561</v>
      </c>
      <c r="F481" s="1"/>
      <c r="G481">
        <v>0</v>
      </c>
      <c r="H481" s="2"/>
      <c r="I481" s="2"/>
      <c r="J481" s="2"/>
      <c r="K481" s="2"/>
      <c r="M481">
        <v>0</v>
      </c>
      <c r="N481">
        <v>0</v>
      </c>
      <c r="O481">
        <v>0</v>
      </c>
      <c r="P481">
        <v>0</v>
      </c>
      <c r="R481">
        <v>0</v>
      </c>
      <c r="S481">
        <v>33</v>
      </c>
      <c r="T481">
        <v>3321</v>
      </c>
      <c r="U481">
        <v>7480620</v>
      </c>
      <c r="V481" s="1">
        <v>0</v>
      </c>
      <c r="W481" s="1"/>
      <c r="X481" s="1"/>
      <c r="Y481" s="1"/>
      <c r="Z481" s="1"/>
      <c r="AA481">
        <v>0</v>
      </c>
      <c r="AB481">
        <v>0</v>
      </c>
      <c r="AC481">
        <v>0</v>
      </c>
      <c r="AD481">
        <v>0</v>
      </c>
      <c r="AE481">
        <v>0</v>
      </c>
      <c r="AF481">
        <v>0</v>
      </c>
      <c r="AG481">
        <v>0</v>
      </c>
      <c r="AH481">
        <v>0</v>
      </c>
    </row>
    <row r="482" spans="1:34" ht="57.6" x14ac:dyDescent="0.3">
      <c r="A482" t="s">
        <v>608</v>
      </c>
      <c r="B482" t="str">
        <f t="shared" si="7"/>
        <v>ZZZ</v>
      </c>
      <c r="C482" s="3" t="str">
        <f>VLOOKUP(B482,[2]Project!$A$2:$B$100,2,)</f>
        <v xml:space="preserve">P-DEFAULT TRANSACTIONS                            </v>
      </c>
      <c r="D482" t="s">
        <v>1451</v>
      </c>
      <c r="E482" t="s">
        <v>562</v>
      </c>
      <c r="F482" s="1"/>
      <c r="G482">
        <v>0</v>
      </c>
      <c r="H482" s="2"/>
      <c r="I482" s="2"/>
      <c r="J482" s="2"/>
      <c r="K482" s="2"/>
      <c r="M482">
        <v>0</v>
      </c>
      <c r="N482">
        <v>0</v>
      </c>
      <c r="O482">
        <v>0</v>
      </c>
      <c r="P482">
        <v>0</v>
      </c>
      <c r="R482">
        <v>0</v>
      </c>
      <c r="S482">
        <v>33</v>
      </c>
      <c r="T482">
        <v>3321</v>
      </c>
      <c r="U482">
        <v>7480630</v>
      </c>
      <c r="V482" s="1">
        <v>0</v>
      </c>
      <c r="W482" s="1"/>
      <c r="X482" s="1"/>
      <c r="Y482" s="1"/>
      <c r="Z482" s="1"/>
      <c r="AA482">
        <v>0</v>
      </c>
      <c r="AB482">
        <v>0</v>
      </c>
      <c r="AC482">
        <v>0</v>
      </c>
      <c r="AD482">
        <v>0</v>
      </c>
      <c r="AE482">
        <v>0</v>
      </c>
      <c r="AF482">
        <v>0</v>
      </c>
      <c r="AG482">
        <v>0</v>
      </c>
      <c r="AH482">
        <v>0</v>
      </c>
    </row>
    <row r="483" spans="1:34" ht="57.6" x14ac:dyDescent="0.3">
      <c r="A483" t="s">
        <v>608</v>
      </c>
      <c r="B483" t="str">
        <f t="shared" si="7"/>
        <v>ZZZ</v>
      </c>
      <c r="C483" s="3" t="str">
        <f>VLOOKUP(B483,[2]Project!$A$2:$B$100,2,)</f>
        <v xml:space="preserve">P-DEFAULT TRANSACTIONS                            </v>
      </c>
      <c r="D483" t="s">
        <v>1452</v>
      </c>
      <c r="E483" t="s">
        <v>563</v>
      </c>
      <c r="F483" s="1"/>
      <c r="G483">
        <v>0</v>
      </c>
      <c r="H483" s="2"/>
      <c r="I483" s="2"/>
      <c r="J483" s="2"/>
      <c r="K483" s="2"/>
      <c r="M483">
        <v>0</v>
      </c>
      <c r="N483">
        <v>0</v>
      </c>
      <c r="O483">
        <v>0</v>
      </c>
      <c r="P483">
        <v>0</v>
      </c>
      <c r="R483">
        <v>0</v>
      </c>
      <c r="S483">
        <v>33</v>
      </c>
      <c r="T483">
        <v>3321</v>
      </c>
      <c r="U483">
        <v>7700050</v>
      </c>
      <c r="V483" s="1">
        <v>0</v>
      </c>
      <c r="W483" s="1"/>
      <c r="X483" s="1"/>
      <c r="Y483" s="1"/>
      <c r="Z483" s="1"/>
      <c r="AA483">
        <v>0</v>
      </c>
      <c r="AB483">
        <v>0</v>
      </c>
      <c r="AC483">
        <v>0</v>
      </c>
      <c r="AD483">
        <v>0</v>
      </c>
      <c r="AE483">
        <v>0</v>
      </c>
      <c r="AF483">
        <v>0</v>
      </c>
      <c r="AG483">
        <v>0</v>
      </c>
      <c r="AH483">
        <v>0</v>
      </c>
    </row>
    <row r="484" spans="1:34" ht="57.6" x14ac:dyDescent="0.3">
      <c r="A484" t="s">
        <v>608</v>
      </c>
      <c r="B484" t="str">
        <f t="shared" si="7"/>
        <v>ZZZ</v>
      </c>
      <c r="C484" s="3" t="str">
        <f>VLOOKUP(B484,[2]Project!$A$2:$B$100,2,)</f>
        <v xml:space="preserve">P-DEFAULT TRANSACTIONS                            </v>
      </c>
      <c r="D484" t="s">
        <v>1453</v>
      </c>
      <c r="E484" t="s">
        <v>564</v>
      </c>
      <c r="F484" s="1"/>
      <c r="G484">
        <v>0</v>
      </c>
      <c r="H484" s="2"/>
      <c r="I484" s="2"/>
      <c r="J484" s="2"/>
      <c r="K484" s="2"/>
      <c r="M484">
        <v>0</v>
      </c>
      <c r="N484">
        <v>0</v>
      </c>
      <c r="O484">
        <v>29019.29</v>
      </c>
      <c r="P484">
        <v>29019.29</v>
      </c>
      <c r="R484">
        <v>0</v>
      </c>
      <c r="S484">
        <v>33</v>
      </c>
      <c r="T484">
        <v>3321</v>
      </c>
      <c r="U484">
        <v>7700100</v>
      </c>
      <c r="V484" s="1">
        <v>29019.29</v>
      </c>
      <c r="W484" s="1"/>
      <c r="X484" s="1"/>
      <c r="Y484" s="1"/>
      <c r="Z484" s="1"/>
      <c r="AA484">
        <v>0</v>
      </c>
      <c r="AB484">
        <v>0</v>
      </c>
      <c r="AC484">
        <v>0</v>
      </c>
      <c r="AD484">
        <v>0</v>
      </c>
      <c r="AE484">
        <v>0</v>
      </c>
      <c r="AF484">
        <v>0</v>
      </c>
      <c r="AG484">
        <v>0</v>
      </c>
      <c r="AH484">
        <v>0</v>
      </c>
    </row>
    <row r="485" spans="1:34" ht="57.6" x14ac:dyDescent="0.3">
      <c r="A485" t="s">
        <v>608</v>
      </c>
      <c r="B485" t="str">
        <f t="shared" si="7"/>
        <v>ZZZ</v>
      </c>
      <c r="C485" s="3" t="str">
        <f>VLOOKUP(B485,[2]Project!$A$2:$B$100,2,)</f>
        <v xml:space="preserve">P-DEFAULT TRANSACTIONS                            </v>
      </c>
      <c r="D485" t="s">
        <v>1454</v>
      </c>
      <c r="E485" t="s">
        <v>565</v>
      </c>
      <c r="F485" s="1"/>
      <c r="G485">
        <v>0</v>
      </c>
      <c r="H485" s="2"/>
      <c r="I485" s="2"/>
      <c r="J485" s="2"/>
      <c r="K485" s="2"/>
      <c r="M485">
        <v>0</v>
      </c>
      <c r="N485">
        <v>0</v>
      </c>
      <c r="O485">
        <v>728264.96</v>
      </c>
      <c r="P485">
        <v>728264.96</v>
      </c>
      <c r="R485">
        <v>0</v>
      </c>
      <c r="S485">
        <v>33</v>
      </c>
      <c r="T485">
        <v>3321</v>
      </c>
      <c r="U485" t="s">
        <v>1455</v>
      </c>
      <c r="V485" s="1">
        <v>728264.96</v>
      </c>
      <c r="W485" s="1"/>
      <c r="X485" s="1"/>
      <c r="Y485" s="1"/>
      <c r="Z485" s="1"/>
      <c r="AA485">
        <v>0</v>
      </c>
      <c r="AB485">
        <v>0</v>
      </c>
      <c r="AC485">
        <v>0</v>
      </c>
      <c r="AD485">
        <v>0</v>
      </c>
      <c r="AE485">
        <v>0</v>
      </c>
      <c r="AF485">
        <v>0</v>
      </c>
      <c r="AG485">
        <v>0</v>
      </c>
      <c r="AH485">
        <v>0</v>
      </c>
    </row>
    <row r="486" spans="1:34" ht="57.6" x14ac:dyDescent="0.3">
      <c r="A486" t="s">
        <v>608</v>
      </c>
      <c r="B486" t="str">
        <f t="shared" si="7"/>
        <v>ZZZ</v>
      </c>
      <c r="C486" s="3" t="str">
        <f>VLOOKUP(B486,[2]Project!$A$2:$B$100,2,)</f>
        <v xml:space="preserve">P-DEFAULT TRANSACTIONS                            </v>
      </c>
      <c r="D486" t="s">
        <v>1456</v>
      </c>
      <c r="E486" t="s">
        <v>566</v>
      </c>
      <c r="F486" s="1"/>
      <c r="G486">
        <v>0</v>
      </c>
      <c r="H486" s="2"/>
      <c r="I486" s="2"/>
      <c r="J486" s="2"/>
      <c r="K486" s="2"/>
      <c r="M486">
        <v>0</v>
      </c>
      <c r="N486">
        <v>0</v>
      </c>
      <c r="O486">
        <v>0</v>
      </c>
      <c r="P486">
        <v>0</v>
      </c>
      <c r="R486">
        <v>0</v>
      </c>
      <c r="S486">
        <v>33</v>
      </c>
      <c r="T486">
        <v>3321</v>
      </c>
      <c r="U486" t="s">
        <v>1457</v>
      </c>
      <c r="V486" s="1">
        <v>0</v>
      </c>
      <c r="W486" s="1"/>
      <c r="X486" s="1"/>
      <c r="Y486" s="1"/>
      <c r="Z486" s="1"/>
      <c r="AA486">
        <v>0</v>
      </c>
      <c r="AB486">
        <v>0</v>
      </c>
      <c r="AC486">
        <v>0</v>
      </c>
      <c r="AD486">
        <v>0</v>
      </c>
      <c r="AE486">
        <v>0</v>
      </c>
      <c r="AF486">
        <v>0</v>
      </c>
      <c r="AG486">
        <v>0</v>
      </c>
      <c r="AH486">
        <v>0</v>
      </c>
    </row>
    <row r="487" spans="1:34" ht="57.6" x14ac:dyDescent="0.3">
      <c r="A487" t="s">
        <v>608</v>
      </c>
      <c r="B487" t="str">
        <f t="shared" si="7"/>
        <v>ZZZ</v>
      </c>
      <c r="C487" s="3" t="str">
        <f>VLOOKUP(B487,[2]Project!$A$2:$B$100,2,)</f>
        <v xml:space="preserve">P-DEFAULT TRANSACTIONS                            </v>
      </c>
      <c r="D487" t="s">
        <v>1458</v>
      </c>
      <c r="E487" t="s">
        <v>567</v>
      </c>
      <c r="F487" s="1"/>
      <c r="G487">
        <v>0</v>
      </c>
      <c r="H487" s="2"/>
      <c r="I487" s="2"/>
      <c r="J487" s="2"/>
      <c r="K487" s="2"/>
      <c r="M487">
        <v>0</v>
      </c>
      <c r="N487">
        <v>0</v>
      </c>
      <c r="O487">
        <v>-728264.96</v>
      </c>
      <c r="P487">
        <v>-728264.96</v>
      </c>
      <c r="R487">
        <v>0</v>
      </c>
      <c r="S487">
        <v>33</v>
      </c>
      <c r="T487">
        <v>3321</v>
      </c>
      <c r="U487" t="s">
        <v>1459</v>
      </c>
      <c r="V487" s="1"/>
      <c r="W487" s="1">
        <v>728264.96</v>
      </c>
      <c r="X487" s="1"/>
      <c r="Y487" s="1"/>
      <c r="Z487" s="1"/>
      <c r="AA487">
        <v>0</v>
      </c>
      <c r="AB487">
        <v>0</v>
      </c>
      <c r="AC487">
        <v>0</v>
      </c>
      <c r="AD487">
        <v>0</v>
      </c>
      <c r="AE487">
        <v>0</v>
      </c>
      <c r="AF487">
        <v>0</v>
      </c>
      <c r="AG487">
        <v>0</v>
      </c>
      <c r="AH487">
        <v>0</v>
      </c>
    </row>
    <row r="488" spans="1:34" ht="57.6" x14ac:dyDescent="0.3">
      <c r="A488" t="s">
        <v>608</v>
      </c>
      <c r="B488" t="str">
        <f t="shared" si="7"/>
        <v>ZZZ</v>
      </c>
      <c r="C488" s="3" t="str">
        <f>VLOOKUP(B488,[2]Project!$A$2:$B$100,2,)</f>
        <v xml:space="preserve">P-DEFAULT TRANSACTIONS                            </v>
      </c>
      <c r="D488" t="s">
        <v>1460</v>
      </c>
      <c r="E488" t="s">
        <v>568</v>
      </c>
      <c r="F488" s="1"/>
      <c r="G488">
        <v>0</v>
      </c>
      <c r="H488" s="2"/>
      <c r="I488" s="2"/>
      <c r="J488" s="2"/>
      <c r="K488" s="2"/>
      <c r="M488">
        <v>0</v>
      </c>
      <c r="N488">
        <v>0</v>
      </c>
      <c r="O488">
        <v>0</v>
      </c>
      <c r="P488">
        <v>0</v>
      </c>
      <c r="R488">
        <v>0</v>
      </c>
      <c r="S488">
        <v>33</v>
      </c>
      <c r="T488">
        <v>3321</v>
      </c>
      <c r="U488" t="s">
        <v>1461</v>
      </c>
      <c r="V488" s="1">
        <v>0</v>
      </c>
      <c r="W488" s="1"/>
      <c r="X488" s="1"/>
      <c r="Y488" s="1"/>
      <c r="Z488" s="1"/>
      <c r="AA488">
        <v>0</v>
      </c>
      <c r="AB488">
        <v>0</v>
      </c>
      <c r="AC488">
        <v>0</v>
      </c>
      <c r="AD488">
        <v>0</v>
      </c>
      <c r="AE488">
        <v>0</v>
      </c>
      <c r="AF488">
        <v>0</v>
      </c>
      <c r="AG488">
        <v>0</v>
      </c>
      <c r="AH488">
        <v>0</v>
      </c>
    </row>
    <row r="489" spans="1:34" ht="57.6" x14ac:dyDescent="0.3">
      <c r="A489" t="s">
        <v>608</v>
      </c>
      <c r="B489" t="str">
        <f t="shared" si="7"/>
        <v>ZZZ</v>
      </c>
      <c r="C489" s="3" t="str">
        <f>VLOOKUP(B489,[2]Project!$A$2:$B$100,2,)</f>
        <v xml:space="preserve">P-DEFAULT TRANSACTIONS                            </v>
      </c>
      <c r="D489" t="s">
        <v>1462</v>
      </c>
      <c r="E489" t="s">
        <v>569</v>
      </c>
      <c r="F489" s="1"/>
      <c r="G489">
        <v>0</v>
      </c>
      <c r="H489" s="2"/>
      <c r="I489" s="2"/>
      <c r="J489" s="2"/>
      <c r="K489" s="2"/>
      <c r="M489">
        <v>-4503.91</v>
      </c>
      <c r="N489">
        <v>0</v>
      </c>
      <c r="O489">
        <v>-5422304.1799999997</v>
      </c>
      <c r="P489">
        <v>-5422304.1799999997</v>
      </c>
      <c r="R489">
        <v>0</v>
      </c>
      <c r="S489">
        <v>33</v>
      </c>
      <c r="T489">
        <v>3321</v>
      </c>
      <c r="U489">
        <v>7700150</v>
      </c>
      <c r="V489" s="1"/>
      <c r="W489" s="1">
        <v>5422304.1799999997</v>
      </c>
      <c r="X489" s="1"/>
      <c r="Y489" s="1"/>
      <c r="Z489" s="1"/>
      <c r="AA489">
        <v>0</v>
      </c>
      <c r="AB489">
        <v>0</v>
      </c>
      <c r="AC489">
        <v>0</v>
      </c>
      <c r="AD489">
        <v>0</v>
      </c>
      <c r="AE489">
        <v>-795267.78</v>
      </c>
      <c r="AF489">
        <v>0</v>
      </c>
      <c r="AG489">
        <v>0</v>
      </c>
      <c r="AH489">
        <v>0</v>
      </c>
    </row>
    <row r="490" spans="1:34" ht="57.6" x14ac:dyDescent="0.3">
      <c r="A490" t="s">
        <v>608</v>
      </c>
      <c r="B490" t="str">
        <f t="shared" si="7"/>
        <v>ZZZ</v>
      </c>
      <c r="C490" s="3" t="str">
        <f>VLOOKUP(B490,[2]Project!$A$2:$B$100,2,)</f>
        <v xml:space="preserve">P-DEFAULT TRANSACTIONS                            </v>
      </c>
      <c r="D490" t="s">
        <v>1463</v>
      </c>
      <c r="E490" t="s">
        <v>570</v>
      </c>
      <c r="F490" s="1"/>
      <c r="G490">
        <v>0</v>
      </c>
      <c r="H490" s="2"/>
      <c r="I490" s="2"/>
      <c r="J490" s="2"/>
      <c r="K490" s="2"/>
      <c r="M490">
        <v>0</v>
      </c>
      <c r="N490">
        <v>0</v>
      </c>
      <c r="O490">
        <v>0</v>
      </c>
      <c r="P490">
        <v>0</v>
      </c>
      <c r="R490">
        <v>0</v>
      </c>
      <c r="S490">
        <v>33</v>
      </c>
      <c r="T490">
        <v>3321</v>
      </c>
      <c r="U490">
        <v>7700200</v>
      </c>
      <c r="V490" s="1">
        <v>0</v>
      </c>
      <c r="W490" s="1"/>
      <c r="X490" s="1"/>
      <c r="Y490" s="1"/>
      <c r="Z490" s="1"/>
      <c r="AA490">
        <v>0</v>
      </c>
      <c r="AB490">
        <v>0</v>
      </c>
      <c r="AC490">
        <v>0</v>
      </c>
      <c r="AD490">
        <v>0</v>
      </c>
      <c r="AE490">
        <v>0</v>
      </c>
      <c r="AF490">
        <v>0</v>
      </c>
      <c r="AG490">
        <v>0</v>
      </c>
      <c r="AH490">
        <v>0</v>
      </c>
    </row>
    <row r="491" spans="1:34" ht="57.6" x14ac:dyDescent="0.3">
      <c r="A491" t="s">
        <v>608</v>
      </c>
      <c r="B491" t="str">
        <f t="shared" si="7"/>
        <v>ZZZ</v>
      </c>
      <c r="C491" s="3" t="str">
        <f>VLOOKUP(B491,[2]Project!$A$2:$B$100,2,)</f>
        <v xml:space="preserve">P-DEFAULT TRANSACTIONS                            </v>
      </c>
      <c r="D491" t="s">
        <v>1464</v>
      </c>
      <c r="E491" t="s">
        <v>571</v>
      </c>
      <c r="F491" s="1"/>
      <c r="G491">
        <v>0</v>
      </c>
      <c r="H491" s="2"/>
      <c r="I491" s="2"/>
      <c r="J491" s="2"/>
      <c r="K491" s="2"/>
      <c r="M491">
        <v>0</v>
      </c>
      <c r="N491">
        <v>0</v>
      </c>
      <c r="O491">
        <v>0</v>
      </c>
      <c r="P491">
        <v>0</v>
      </c>
      <c r="R491">
        <v>0</v>
      </c>
      <c r="S491">
        <v>33</v>
      </c>
      <c r="T491">
        <v>3321</v>
      </c>
      <c r="U491">
        <v>7950010</v>
      </c>
      <c r="V491" s="1">
        <v>0</v>
      </c>
      <c r="W491" s="1"/>
      <c r="X491" s="1"/>
      <c r="Y491" s="1"/>
      <c r="Z491" s="1"/>
      <c r="AA491">
        <v>0</v>
      </c>
      <c r="AB491">
        <v>0</v>
      </c>
      <c r="AC491">
        <v>0</v>
      </c>
      <c r="AD491">
        <v>0</v>
      </c>
      <c r="AE491">
        <v>0</v>
      </c>
      <c r="AF491">
        <v>0</v>
      </c>
      <c r="AG491">
        <v>0</v>
      </c>
      <c r="AH491">
        <v>0</v>
      </c>
    </row>
    <row r="492" spans="1:34" ht="57.6" x14ac:dyDescent="0.3">
      <c r="A492" t="s">
        <v>608</v>
      </c>
      <c r="B492" t="str">
        <f t="shared" si="7"/>
        <v>ZZZ</v>
      </c>
      <c r="C492" s="3" t="str">
        <f>VLOOKUP(B492,[2]Project!$A$2:$B$100,2,)</f>
        <v xml:space="preserve">P-DEFAULT TRANSACTIONS                            </v>
      </c>
      <c r="D492" t="s">
        <v>1465</v>
      </c>
      <c r="E492" t="s">
        <v>572</v>
      </c>
      <c r="F492" s="1"/>
      <c r="G492">
        <v>0</v>
      </c>
      <c r="H492" s="2"/>
      <c r="I492" s="2"/>
      <c r="J492" s="2"/>
      <c r="K492" s="2"/>
      <c r="M492">
        <v>0</v>
      </c>
      <c r="N492">
        <v>0</v>
      </c>
      <c r="O492">
        <v>0</v>
      </c>
      <c r="P492">
        <v>0</v>
      </c>
      <c r="R492">
        <v>0</v>
      </c>
      <c r="S492">
        <v>33</v>
      </c>
      <c r="T492">
        <v>3321</v>
      </c>
      <c r="U492">
        <v>7950020</v>
      </c>
      <c r="V492" s="1">
        <v>0</v>
      </c>
      <c r="W492" s="1"/>
      <c r="X492" s="1"/>
      <c r="Y492" s="1"/>
      <c r="Z492" s="1"/>
      <c r="AA492">
        <v>0</v>
      </c>
      <c r="AB492">
        <v>0</v>
      </c>
      <c r="AC492">
        <v>0</v>
      </c>
      <c r="AD492">
        <v>0</v>
      </c>
      <c r="AE492">
        <v>0</v>
      </c>
      <c r="AF492">
        <v>0</v>
      </c>
      <c r="AG492">
        <v>0</v>
      </c>
      <c r="AH492">
        <v>0</v>
      </c>
    </row>
    <row r="493" spans="1:34" ht="57.6" x14ac:dyDescent="0.3">
      <c r="A493" t="s">
        <v>608</v>
      </c>
      <c r="B493" t="str">
        <f t="shared" si="7"/>
        <v>ZZZ</v>
      </c>
      <c r="C493" s="3" t="str">
        <f>VLOOKUP(B493,[2]Project!$A$2:$B$100,2,)</f>
        <v xml:space="preserve">P-DEFAULT TRANSACTIONS                            </v>
      </c>
      <c r="D493" t="s">
        <v>1466</v>
      </c>
      <c r="E493" t="s">
        <v>573</v>
      </c>
      <c r="F493" s="1"/>
      <c r="G493">
        <v>0</v>
      </c>
      <c r="H493" s="2"/>
      <c r="I493" s="2"/>
      <c r="J493" s="2"/>
      <c r="K493" s="2"/>
      <c r="M493">
        <v>0</v>
      </c>
      <c r="N493">
        <v>0</v>
      </c>
      <c r="O493">
        <v>1132694.83</v>
      </c>
      <c r="P493">
        <v>1132694.83</v>
      </c>
      <c r="R493">
        <v>0</v>
      </c>
      <c r="S493">
        <v>33</v>
      </c>
      <c r="T493">
        <v>3321</v>
      </c>
      <c r="U493">
        <v>7950030</v>
      </c>
      <c r="V493" s="1">
        <v>1132694.83</v>
      </c>
      <c r="W493" s="1"/>
      <c r="X493" s="1"/>
      <c r="Y493" s="1"/>
      <c r="Z493" s="1"/>
      <c r="AA493">
        <v>0</v>
      </c>
      <c r="AB493">
        <v>0</v>
      </c>
      <c r="AC493">
        <v>0</v>
      </c>
      <c r="AD493">
        <v>0</v>
      </c>
      <c r="AE493">
        <v>474064.78</v>
      </c>
      <c r="AF493">
        <v>0</v>
      </c>
      <c r="AG493">
        <v>0</v>
      </c>
      <c r="AH493">
        <v>0</v>
      </c>
    </row>
    <row r="494" spans="1:34" ht="57.6" x14ac:dyDescent="0.3">
      <c r="A494" t="s">
        <v>608</v>
      </c>
      <c r="B494" t="str">
        <f t="shared" si="7"/>
        <v>ZZZ</v>
      </c>
      <c r="C494" s="3" t="str">
        <f>VLOOKUP(B494,[2]Project!$A$2:$B$100,2,)</f>
        <v xml:space="preserve">P-DEFAULT TRANSACTIONS                            </v>
      </c>
      <c r="D494" t="s">
        <v>1467</v>
      </c>
      <c r="E494" t="s">
        <v>574</v>
      </c>
      <c r="F494" s="1"/>
      <c r="G494">
        <v>0</v>
      </c>
      <c r="H494" s="2"/>
      <c r="I494" s="2"/>
      <c r="J494" s="2"/>
      <c r="K494" s="2"/>
      <c r="M494">
        <v>0</v>
      </c>
      <c r="N494">
        <v>0</v>
      </c>
      <c r="O494">
        <v>0</v>
      </c>
      <c r="P494">
        <v>0</v>
      </c>
      <c r="R494">
        <v>0</v>
      </c>
      <c r="S494">
        <v>33</v>
      </c>
      <c r="T494">
        <v>3321</v>
      </c>
      <c r="U494">
        <v>7950040</v>
      </c>
      <c r="V494" s="1">
        <v>0</v>
      </c>
      <c r="W494" s="1"/>
      <c r="X494" s="1"/>
      <c r="Y494" s="1"/>
      <c r="Z494" s="1"/>
      <c r="AA494">
        <v>0</v>
      </c>
      <c r="AB494">
        <v>0</v>
      </c>
      <c r="AC494">
        <v>0</v>
      </c>
      <c r="AD494">
        <v>0</v>
      </c>
      <c r="AE494">
        <v>0</v>
      </c>
      <c r="AF494">
        <v>0</v>
      </c>
      <c r="AG494">
        <v>0</v>
      </c>
      <c r="AH494">
        <v>0</v>
      </c>
    </row>
    <row r="495" spans="1:34" ht="57.6" x14ac:dyDescent="0.3">
      <c r="A495" t="s">
        <v>608</v>
      </c>
      <c r="B495" t="str">
        <f t="shared" si="7"/>
        <v>ZZZ</v>
      </c>
      <c r="C495" s="3" t="str">
        <f>VLOOKUP(B495,[2]Project!$A$2:$B$100,2,)</f>
        <v xml:space="preserve">P-DEFAULT TRANSACTIONS                            </v>
      </c>
      <c r="D495" t="s">
        <v>1468</v>
      </c>
      <c r="E495" t="s">
        <v>575</v>
      </c>
      <c r="F495" s="1"/>
      <c r="G495">
        <v>0</v>
      </c>
      <c r="H495" s="2"/>
      <c r="I495" s="2"/>
      <c r="J495" s="2"/>
      <c r="K495" s="2"/>
      <c r="M495">
        <v>0</v>
      </c>
      <c r="N495">
        <v>0</v>
      </c>
      <c r="O495">
        <v>0</v>
      </c>
      <c r="P495">
        <v>0</v>
      </c>
      <c r="R495">
        <v>0</v>
      </c>
      <c r="S495">
        <v>33</v>
      </c>
      <c r="T495">
        <v>3321</v>
      </c>
      <c r="U495">
        <v>7950050</v>
      </c>
      <c r="V495" s="1">
        <v>0</v>
      </c>
      <c r="W495" s="1"/>
      <c r="X495" s="1"/>
      <c r="Y495" s="1"/>
      <c r="Z495" s="1"/>
      <c r="AA495">
        <v>0</v>
      </c>
      <c r="AB495">
        <v>0</v>
      </c>
      <c r="AC495">
        <v>0</v>
      </c>
      <c r="AD495">
        <v>0</v>
      </c>
      <c r="AE495">
        <v>0</v>
      </c>
      <c r="AF495">
        <v>0</v>
      </c>
      <c r="AG495">
        <v>0</v>
      </c>
      <c r="AH495">
        <v>0</v>
      </c>
    </row>
    <row r="496" spans="1:34" ht="57.6" x14ac:dyDescent="0.3">
      <c r="A496" t="s">
        <v>608</v>
      </c>
      <c r="B496" t="str">
        <f t="shared" si="7"/>
        <v>ZZZ</v>
      </c>
      <c r="C496" s="3" t="str">
        <f>VLOOKUP(B496,[2]Project!$A$2:$B$100,2,)</f>
        <v xml:space="preserve">P-DEFAULT TRANSACTIONS                            </v>
      </c>
      <c r="D496" t="s">
        <v>1469</v>
      </c>
      <c r="E496" t="s">
        <v>576</v>
      </c>
      <c r="F496" s="1"/>
      <c r="G496">
        <v>0</v>
      </c>
      <c r="H496" s="2"/>
      <c r="I496" s="2"/>
      <c r="J496" s="2"/>
      <c r="K496" s="2"/>
      <c r="M496">
        <v>0</v>
      </c>
      <c r="N496">
        <v>0</v>
      </c>
      <c r="O496">
        <v>0</v>
      </c>
      <c r="P496">
        <v>0</v>
      </c>
      <c r="R496">
        <v>0</v>
      </c>
      <c r="S496">
        <v>33</v>
      </c>
      <c r="T496">
        <v>3321</v>
      </c>
      <c r="U496">
        <v>7950060</v>
      </c>
      <c r="V496" s="1">
        <v>0</v>
      </c>
      <c r="W496" s="1"/>
      <c r="X496" s="1"/>
      <c r="Y496" s="1"/>
      <c r="Z496" s="1"/>
      <c r="AA496">
        <v>0</v>
      </c>
      <c r="AB496">
        <v>0</v>
      </c>
      <c r="AC496">
        <v>0</v>
      </c>
      <c r="AD496">
        <v>0</v>
      </c>
      <c r="AE496">
        <v>0</v>
      </c>
      <c r="AF496">
        <v>0</v>
      </c>
      <c r="AG496">
        <v>0</v>
      </c>
      <c r="AH496">
        <v>0</v>
      </c>
    </row>
    <row r="497" spans="1:34" ht="57.6" x14ac:dyDescent="0.3">
      <c r="A497" t="s">
        <v>608</v>
      </c>
      <c r="B497" t="str">
        <f t="shared" si="7"/>
        <v>ZZZ</v>
      </c>
      <c r="C497" s="3" t="str">
        <f>VLOOKUP(B497,[2]Project!$A$2:$B$100,2,)</f>
        <v xml:space="preserve">P-DEFAULT TRANSACTIONS                            </v>
      </c>
      <c r="D497" t="s">
        <v>1470</v>
      </c>
      <c r="E497" t="s">
        <v>577</v>
      </c>
      <c r="F497" s="1"/>
      <c r="G497">
        <v>-22189547.34</v>
      </c>
      <c r="H497" s="2"/>
      <c r="I497" s="2"/>
      <c r="J497" s="2"/>
      <c r="K497" s="2"/>
      <c r="M497">
        <v>0</v>
      </c>
      <c r="N497">
        <v>0</v>
      </c>
      <c r="O497">
        <v>0</v>
      </c>
      <c r="P497">
        <v>-22189547.34</v>
      </c>
      <c r="R497">
        <v>0</v>
      </c>
      <c r="S497">
        <v>33</v>
      </c>
      <c r="T497">
        <v>3321</v>
      </c>
      <c r="U497">
        <v>8100010</v>
      </c>
      <c r="V497" s="1">
        <v>0</v>
      </c>
      <c r="W497" s="1"/>
      <c r="X497" s="1"/>
      <c r="Y497" s="1"/>
      <c r="Z497" s="1"/>
      <c r="AA497">
        <v>0</v>
      </c>
      <c r="AB497">
        <v>0</v>
      </c>
      <c r="AC497">
        <v>0</v>
      </c>
      <c r="AD497">
        <v>0</v>
      </c>
      <c r="AE497">
        <v>0</v>
      </c>
      <c r="AF497">
        <v>0</v>
      </c>
      <c r="AG497">
        <v>0</v>
      </c>
      <c r="AH497">
        <v>0</v>
      </c>
    </row>
    <row r="498" spans="1:34" ht="57.6" x14ac:dyDescent="0.3">
      <c r="A498" t="s">
        <v>608</v>
      </c>
      <c r="B498" t="str">
        <f t="shared" si="7"/>
        <v>ZZZ</v>
      </c>
      <c r="C498" s="3" t="str">
        <f>VLOOKUP(B498,[2]Project!$A$2:$B$100,2,)</f>
        <v xml:space="preserve">P-DEFAULT TRANSACTIONS                            </v>
      </c>
      <c r="D498" t="s">
        <v>1471</v>
      </c>
      <c r="E498" t="s">
        <v>578</v>
      </c>
      <c r="F498" s="1"/>
      <c r="G498">
        <v>0</v>
      </c>
      <c r="H498" s="2"/>
      <c r="I498" s="2"/>
      <c r="J498" s="2"/>
      <c r="K498" s="2"/>
      <c r="M498">
        <v>0</v>
      </c>
      <c r="N498">
        <v>0</v>
      </c>
      <c r="O498">
        <v>0</v>
      </c>
      <c r="P498">
        <v>0</v>
      </c>
      <c r="R498">
        <v>0</v>
      </c>
      <c r="S498">
        <v>33</v>
      </c>
      <c r="T498">
        <v>3321</v>
      </c>
      <c r="U498">
        <v>8100020</v>
      </c>
      <c r="V498" s="1">
        <v>0</v>
      </c>
      <c r="W498" s="1"/>
      <c r="X498" s="1"/>
      <c r="Y498" s="1"/>
      <c r="Z498" s="1"/>
      <c r="AA498">
        <v>0</v>
      </c>
      <c r="AB498">
        <v>0</v>
      </c>
      <c r="AC498">
        <v>0</v>
      </c>
      <c r="AD498">
        <v>0</v>
      </c>
      <c r="AE498">
        <v>0</v>
      </c>
      <c r="AF498">
        <v>0</v>
      </c>
      <c r="AG498">
        <v>0</v>
      </c>
      <c r="AH498">
        <v>0</v>
      </c>
    </row>
    <row r="499" spans="1:34" ht="57.6" x14ac:dyDescent="0.3">
      <c r="A499" t="s">
        <v>608</v>
      </c>
      <c r="B499" t="str">
        <f t="shared" si="7"/>
        <v>ZZZ</v>
      </c>
      <c r="C499" s="3" t="str">
        <f>VLOOKUP(B499,[2]Project!$A$2:$B$100,2,)</f>
        <v xml:space="preserve">P-DEFAULT TRANSACTIONS                            </v>
      </c>
      <c r="D499" t="s">
        <v>1472</v>
      </c>
      <c r="E499" t="s">
        <v>579</v>
      </c>
      <c r="F499" s="1"/>
      <c r="G499">
        <v>0</v>
      </c>
      <c r="H499" s="2"/>
      <c r="I499" s="2"/>
      <c r="J499" s="2"/>
      <c r="K499" s="2"/>
      <c r="M499">
        <v>75046.8</v>
      </c>
      <c r="N499">
        <v>0</v>
      </c>
      <c r="O499">
        <v>1459431.88</v>
      </c>
      <c r="P499">
        <v>1459431.88</v>
      </c>
      <c r="R499">
        <v>0</v>
      </c>
      <c r="S499">
        <v>33</v>
      </c>
      <c r="T499">
        <v>3321</v>
      </c>
      <c r="U499">
        <v>8100030</v>
      </c>
      <c r="V499" s="1">
        <v>1459431.88</v>
      </c>
      <c r="W499" s="1"/>
      <c r="X499" s="1"/>
      <c r="Y499" s="1"/>
      <c r="Z499" s="1"/>
      <c r="AA499">
        <v>0</v>
      </c>
      <c r="AB499">
        <v>0</v>
      </c>
      <c r="AC499">
        <v>0</v>
      </c>
      <c r="AD499">
        <v>0</v>
      </c>
      <c r="AE499">
        <v>0</v>
      </c>
      <c r="AF499">
        <v>0</v>
      </c>
      <c r="AG499">
        <v>0</v>
      </c>
      <c r="AH499">
        <v>0</v>
      </c>
    </row>
    <row r="500" spans="1:34" ht="57.6" x14ac:dyDescent="0.3">
      <c r="A500" t="s">
        <v>608</v>
      </c>
      <c r="B500" t="str">
        <f t="shared" si="7"/>
        <v>ZZZ</v>
      </c>
      <c r="C500" s="3" t="str">
        <f>VLOOKUP(B500,[2]Project!$A$2:$B$100,2,)</f>
        <v xml:space="preserve">P-DEFAULT TRANSACTIONS                            </v>
      </c>
      <c r="D500" t="s">
        <v>1473</v>
      </c>
      <c r="E500" t="s">
        <v>580</v>
      </c>
      <c r="F500" s="1"/>
      <c r="G500">
        <v>0</v>
      </c>
      <c r="H500" s="2"/>
      <c r="I500" s="2"/>
      <c r="J500" s="2"/>
      <c r="K500" s="2"/>
      <c r="M500">
        <v>0</v>
      </c>
      <c r="N500">
        <v>0</v>
      </c>
      <c r="O500">
        <v>0</v>
      </c>
      <c r="P500">
        <v>0</v>
      </c>
      <c r="R500">
        <v>0</v>
      </c>
      <c r="S500">
        <v>33</v>
      </c>
      <c r="T500">
        <v>3321</v>
      </c>
      <c r="U500">
        <v>8100040</v>
      </c>
      <c r="V500" s="1">
        <v>0</v>
      </c>
      <c r="W500" s="1"/>
      <c r="X500" s="1"/>
      <c r="Y500" s="1"/>
      <c r="Z500" s="1"/>
      <c r="AA500">
        <v>0</v>
      </c>
      <c r="AB500">
        <v>0</v>
      </c>
      <c r="AC500">
        <v>0</v>
      </c>
      <c r="AD500">
        <v>0</v>
      </c>
      <c r="AE500">
        <v>0</v>
      </c>
      <c r="AF500">
        <v>0</v>
      </c>
      <c r="AG500">
        <v>0</v>
      </c>
      <c r="AH500">
        <v>0</v>
      </c>
    </row>
    <row r="501" spans="1:34" ht="57.6" x14ac:dyDescent="0.3">
      <c r="A501" t="s">
        <v>608</v>
      </c>
      <c r="B501" t="str">
        <f t="shared" si="7"/>
        <v>ZZZ</v>
      </c>
      <c r="C501" s="3" t="str">
        <f>VLOOKUP(B501,[2]Project!$A$2:$B$100,2,)</f>
        <v xml:space="preserve">P-DEFAULT TRANSACTIONS                            </v>
      </c>
      <c r="D501" t="s">
        <v>1474</v>
      </c>
      <c r="E501" t="s">
        <v>581</v>
      </c>
      <c r="F501" s="1"/>
      <c r="G501">
        <v>0</v>
      </c>
      <c r="H501" s="2"/>
      <c r="I501" s="2"/>
      <c r="J501" s="2"/>
      <c r="K501" s="2"/>
      <c r="M501">
        <v>0</v>
      </c>
      <c r="N501">
        <v>0</v>
      </c>
      <c r="O501">
        <v>0</v>
      </c>
      <c r="P501">
        <v>0</v>
      </c>
      <c r="R501">
        <v>0</v>
      </c>
      <c r="S501">
        <v>33</v>
      </c>
      <c r="T501">
        <v>3321</v>
      </c>
      <c r="U501">
        <v>8100050</v>
      </c>
      <c r="V501" s="1">
        <v>0</v>
      </c>
      <c r="W501" s="1"/>
      <c r="X501" s="1"/>
      <c r="Y501" s="1"/>
      <c r="Z501" s="1"/>
      <c r="AA501">
        <v>0</v>
      </c>
      <c r="AB501">
        <v>0</v>
      </c>
      <c r="AC501">
        <v>0</v>
      </c>
      <c r="AD501">
        <v>0</v>
      </c>
      <c r="AE501">
        <v>0</v>
      </c>
      <c r="AF501">
        <v>0</v>
      </c>
      <c r="AG501">
        <v>0</v>
      </c>
      <c r="AH501">
        <v>0</v>
      </c>
    </row>
    <row r="502" spans="1:34" ht="57.6" x14ac:dyDescent="0.3">
      <c r="A502" t="s">
        <v>608</v>
      </c>
      <c r="B502" t="str">
        <f t="shared" si="7"/>
        <v>ZZZ</v>
      </c>
      <c r="C502" s="3" t="str">
        <f>VLOOKUP(B502,[2]Project!$A$2:$B$100,2,)</f>
        <v xml:space="preserve">P-DEFAULT TRANSACTIONS                            </v>
      </c>
      <c r="D502" t="s">
        <v>1475</v>
      </c>
      <c r="E502" t="s">
        <v>582</v>
      </c>
      <c r="F502" s="1"/>
      <c r="G502">
        <v>0</v>
      </c>
      <c r="H502" s="2"/>
      <c r="I502" s="2"/>
      <c r="J502" s="2"/>
      <c r="K502" s="2"/>
      <c r="M502">
        <v>0</v>
      </c>
      <c r="N502">
        <v>0</v>
      </c>
      <c r="O502">
        <v>0</v>
      </c>
      <c r="P502">
        <v>0</v>
      </c>
      <c r="R502">
        <v>0</v>
      </c>
      <c r="S502">
        <v>33</v>
      </c>
      <c r="T502">
        <v>3321</v>
      </c>
      <c r="U502">
        <v>8100060</v>
      </c>
      <c r="V502" s="1">
        <v>0</v>
      </c>
      <c r="W502" s="1"/>
      <c r="X502" s="1"/>
      <c r="Y502" s="1"/>
      <c r="Z502" s="1"/>
      <c r="AA502">
        <v>0</v>
      </c>
      <c r="AB502">
        <v>0</v>
      </c>
      <c r="AC502">
        <v>0</v>
      </c>
      <c r="AD502">
        <v>0</v>
      </c>
      <c r="AE502">
        <v>0</v>
      </c>
      <c r="AF502">
        <v>0</v>
      </c>
      <c r="AG502">
        <v>0</v>
      </c>
      <c r="AH502">
        <v>0</v>
      </c>
    </row>
    <row r="503" spans="1:34" ht="57.6" x14ac:dyDescent="0.3">
      <c r="A503" t="s">
        <v>608</v>
      </c>
      <c r="B503" t="str">
        <f t="shared" si="7"/>
        <v>ZZZ</v>
      </c>
      <c r="C503" s="3" t="str">
        <f>VLOOKUP(B503,[2]Project!$A$2:$B$100,2,)</f>
        <v xml:space="preserve">P-DEFAULT TRANSACTIONS                            </v>
      </c>
      <c r="D503" t="s">
        <v>1491</v>
      </c>
      <c r="E503" t="s">
        <v>577</v>
      </c>
      <c r="F503" s="1"/>
      <c r="G503">
        <v>0</v>
      </c>
      <c r="H503" s="2"/>
      <c r="I503" s="2"/>
      <c r="J503" s="2"/>
      <c r="K503" s="2"/>
      <c r="M503">
        <v>0</v>
      </c>
      <c r="N503">
        <v>0</v>
      </c>
      <c r="O503">
        <v>0</v>
      </c>
      <c r="P503">
        <v>0</v>
      </c>
      <c r="R503">
        <v>0</v>
      </c>
      <c r="S503">
        <v>33</v>
      </c>
      <c r="T503">
        <v>3331</v>
      </c>
      <c r="U503">
        <v>8100010</v>
      </c>
      <c r="V503" s="1">
        <v>0</v>
      </c>
      <c r="W503" s="1"/>
      <c r="X503" s="1"/>
      <c r="Y503" s="1"/>
      <c r="Z503" s="1"/>
      <c r="AA503">
        <v>0</v>
      </c>
      <c r="AB503">
        <v>0</v>
      </c>
      <c r="AC503">
        <v>0</v>
      </c>
      <c r="AD503">
        <v>0</v>
      </c>
      <c r="AE503">
        <v>0</v>
      </c>
      <c r="AF503">
        <v>0</v>
      </c>
      <c r="AG503">
        <v>0</v>
      </c>
      <c r="AH503">
        <v>0</v>
      </c>
    </row>
    <row r="504" spans="1:34" ht="57.6" x14ac:dyDescent="0.3">
      <c r="A504" t="s">
        <v>608</v>
      </c>
      <c r="B504" t="str">
        <f t="shared" si="7"/>
        <v>ZZZ</v>
      </c>
      <c r="C504" s="3" t="str">
        <f>VLOOKUP(B504,[2]Project!$A$2:$B$100,2,)</f>
        <v xml:space="preserve">P-DEFAULT TRANSACTIONS                            </v>
      </c>
      <c r="D504" t="s">
        <v>1492</v>
      </c>
      <c r="E504" t="s">
        <v>578</v>
      </c>
      <c r="F504" s="1"/>
      <c r="G504">
        <v>0</v>
      </c>
      <c r="H504" s="2"/>
      <c r="I504" s="2"/>
      <c r="J504" s="2"/>
      <c r="K504" s="2"/>
      <c r="M504">
        <v>0</v>
      </c>
      <c r="N504">
        <v>0</v>
      </c>
      <c r="O504">
        <v>0</v>
      </c>
      <c r="P504">
        <v>0</v>
      </c>
      <c r="R504">
        <v>0</v>
      </c>
      <c r="S504">
        <v>33</v>
      </c>
      <c r="T504">
        <v>3331</v>
      </c>
      <c r="U504">
        <v>8100020</v>
      </c>
      <c r="V504" s="1">
        <v>0</v>
      </c>
      <c r="W504" s="1"/>
      <c r="X504" s="1"/>
      <c r="Y504" s="1"/>
      <c r="Z504" s="1"/>
      <c r="AA504">
        <v>0</v>
      </c>
      <c r="AB504">
        <v>0</v>
      </c>
      <c r="AC504">
        <v>0</v>
      </c>
      <c r="AD504">
        <v>0</v>
      </c>
      <c r="AE504">
        <v>0</v>
      </c>
      <c r="AF504">
        <v>0</v>
      </c>
      <c r="AG504">
        <v>0</v>
      </c>
      <c r="AH504">
        <v>0</v>
      </c>
    </row>
    <row r="505" spans="1:34" ht="57.6" x14ac:dyDescent="0.3">
      <c r="A505" t="s">
        <v>608</v>
      </c>
      <c r="B505" t="str">
        <f t="shared" si="7"/>
        <v>ZZZ</v>
      </c>
      <c r="C505" s="3" t="str">
        <f>VLOOKUP(B505,[2]Project!$A$2:$B$100,2,)</f>
        <v xml:space="preserve">P-DEFAULT TRANSACTIONS                            </v>
      </c>
      <c r="D505" t="s">
        <v>1493</v>
      </c>
      <c r="E505" t="s">
        <v>579</v>
      </c>
      <c r="F505" s="1"/>
      <c r="G505">
        <v>0</v>
      </c>
      <c r="H505" s="2"/>
      <c r="I505" s="2"/>
      <c r="J505" s="2"/>
      <c r="K505" s="2"/>
      <c r="M505">
        <v>0</v>
      </c>
      <c r="N505">
        <v>0</v>
      </c>
      <c r="O505">
        <v>0</v>
      </c>
      <c r="P505">
        <v>0</v>
      </c>
      <c r="R505">
        <v>0</v>
      </c>
      <c r="S505">
        <v>33</v>
      </c>
      <c r="T505">
        <v>3331</v>
      </c>
      <c r="U505">
        <v>8100030</v>
      </c>
      <c r="V505" s="1">
        <v>0</v>
      </c>
      <c r="W505" s="1"/>
      <c r="X505" s="1"/>
      <c r="Y505" s="1"/>
      <c r="Z505" s="1"/>
      <c r="AA505">
        <v>0</v>
      </c>
      <c r="AB505">
        <v>0</v>
      </c>
      <c r="AC505">
        <v>0</v>
      </c>
      <c r="AD505">
        <v>0</v>
      </c>
      <c r="AE505">
        <v>0</v>
      </c>
      <c r="AF505">
        <v>0</v>
      </c>
      <c r="AG505">
        <v>0</v>
      </c>
      <c r="AH505">
        <v>0</v>
      </c>
    </row>
    <row r="506" spans="1:34" ht="57.6" x14ac:dyDescent="0.3">
      <c r="A506" t="s">
        <v>608</v>
      </c>
      <c r="B506" t="str">
        <f t="shared" si="7"/>
        <v>ZZZ</v>
      </c>
      <c r="C506" s="3" t="str">
        <f>VLOOKUP(B506,[2]Project!$A$2:$B$100,2,)</f>
        <v xml:space="preserve">P-DEFAULT TRANSACTIONS                            </v>
      </c>
      <c r="D506" t="s">
        <v>1494</v>
      </c>
      <c r="E506" t="s">
        <v>580</v>
      </c>
      <c r="F506" s="1"/>
      <c r="G506">
        <v>0</v>
      </c>
      <c r="H506" s="2"/>
      <c r="I506" s="2"/>
      <c r="J506" s="2"/>
      <c r="K506" s="2"/>
      <c r="M506">
        <v>0</v>
      </c>
      <c r="N506">
        <v>0</v>
      </c>
      <c r="O506">
        <v>0</v>
      </c>
      <c r="P506">
        <v>0</v>
      </c>
      <c r="R506">
        <v>0</v>
      </c>
      <c r="S506">
        <v>33</v>
      </c>
      <c r="T506">
        <v>3331</v>
      </c>
      <c r="U506">
        <v>8100040</v>
      </c>
      <c r="V506" s="1">
        <v>0</v>
      </c>
      <c r="W506" s="1"/>
      <c r="X506" s="1"/>
      <c r="Y506" s="1"/>
      <c r="Z506" s="1"/>
      <c r="AA506">
        <v>0</v>
      </c>
      <c r="AB506">
        <v>0</v>
      </c>
      <c r="AC506">
        <v>0</v>
      </c>
      <c r="AD506">
        <v>0</v>
      </c>
      <c r="AE506">
        <v>0</v>
      </c>
      <c r="AF506">
        <v>0</v>
      </c>
      <c r="AG506">
        <v>0</v>
      </c>
      <c r="AH506">
        <v>0</v>
      </c>
    </row>
    <row r="507" spans="1:34" ht="57.6" x14ac:dyDescent="0.3">
      <c r="A507" t="s">
        <v>608</v>
      </c>
      <c r="B507" t="str">
        <f t="shared" si="7"/>
        <v>ZZZ</v>
      </c>
      <c r="C507" s="3" t="str">
        <f>VLOOKUP(B507,[2]Project!$A$2:$B$100,2,)</f>
        <v xml:space="preserve">P-DEFAULT TRANSACTIONS                            </v>
      </c>
      <c r="D507" t="s">
        <v>1495</v>
      </c>
      <c r="E507" t="s">
        <v>581</v>
      </c>
      <c r="F507" s="1"/>
      <c r="G507">
        <v>0</v>
      </c>
      <c r="H507" s="2"/>
      <c r="I507" s="2"/>
      <c r="J507" s="2"/>
      <c r="K507" s="2"/>
      <c r="M507">
        <v>0</v>
      </c>
      <c r="N507">
        <v>0</v>
      </c>
      <c r="O507">
        <v>0</v>
      </c>
      <c r="P507">
        <v>0</v>
      </c>
      <c r="R507">
        <v>0</v>
      </c>
      <c r="S507">
        <v>33</v>
      </c>
      <c r="T507">
        <v>3331</v>
      </c>
      <c r="U507">
        <v>8100050</v>
      </c>
      <c r="V507" s="1">
        <v>0</v>
      </c>
      <c r="W507" s="1"/>
      <c r="X507" s="1"/>
      <c r="Y507" s="1"/>
      <c r="Z507" s="1"/>
      <c r="AA507">
        <v>0</v>
      </c>
      <c r="AB507">
        <v>0</v>
      </c>
      <c r="AC507">
        <v>0</v>
      </c>
      <c r="AD507">
        <v>0</v>
      </c>
      <c r="AE507">
        <v>0</v>
      </c>
      <c r="AF507">
        <v>0</v>
      </c>
      <c r="AG507">
        <v>0</v>
      </c>
      <c r="AH507">
        <v>0</v>
      </c>
    </row>
    <row r="508" spans="1:34" ht="57.6" x14ac:dyDescent="0.3">
      <c r="A508" t="s">
        <v>608</v>
      </c>
      <c r="B508" t="str">
        <f t="shared" si="7"/>
        <v>ZZZ</v>
      </c>
      <c r="C508" s="3" t="str">
        <f>VLOOKUP(B508,[2]Project!$A$2:$B$100,2,)</f>
        <v xml:space="preserve">P-DEFAULT TRANSACTIONS                            </v>
      </c>
      <c r="D508" t="s">
        <v>1496</v>
      </c>
      <c r="E508" t="s">
        <v>582</v>
      </c>
      <c r="F508" s="1"/>
      <c r="G508">
        <v>0</v>
      </c>
      <c r="H508" s="2"/>
      <c r="I508" s="2"/>
      <c r="J508" s="2"/>
      <c r="K508" s="2"/>
      <c r="M508">
        <v>0</v>
      </c>
      <c r="N508">
        <v>0</v>
      </c>
      <c r="O508">
        <v>0</v>
      </c>
      <c r="P508">
        <v>0</v>
      </c>
      <c r="R508">
        <v>0</v>
      </c>
      <c r="S508">
        <v>33</v>
      </c>
      <c r="T508">
        <v>3331</v>
      </c>
      <c r="U508">
        <v>8100060</v>
      </c>
      <c r="V508" s="1">
        <v>0</v>
      </c>
      <c r="W508" s="1"/>
      <c r="X508" s="1"/>
      <c r="Y508" s="1"/>
      <c r="Z508" s="1"/>
      <c r="AA508">
        <v>0</v>
      </c>
      <c r="AB508">
        <v>0</v>
      </c>
      <c r="AC508">
        <v>0</v>
      </c>
      <c r="AD508">
        <v>0</v>
      </c>
      <c r="AE508">
        <v>0</v>
      </c>
      <c r="AF508">
        <v>0</v>
      </c>
      <c r="AG508">
        <v>0</v>
      </c>
      <c r="AH508">
        <v>0</v>
      </c>
    </row>
    <row r="509" spans="1:34" ht="57.6" x14ac:dyDescent="0.3">
      <c r="A509" t="s">
        <v>608</v>
      </c>
      <c r="B509" t="str">
        <f t="shared" si="7"/>
        <v>ZZZ</v>
      </c>
      <c r="C509" s="3" t="str">
        <f>VLOOKUP(B509,[2]Project!$A$2:$B$100,2,)</f>
        <v xml:space="preserve">P-DEFAULT TRANSACTIONS                            </v>
      </c>
      <c r="D509" t="s">
        <v>1520</v>
      </c>
      <c r="E509" t="s">
        <v>577</v>
      </c>
      <c r="F509" s="1"/>
      <c r="G509">
        <v>0</v>
      </c>
      <c r="H509" s="2"/>
      <c r="I509" s="2"/>
      <c r="J509" s="2"/>
      <c r="K509" s="2"/>
      <c r="M509">
        <v>0</v>
      </c>
      <c r="N509">
        <v>0</v>
      </c>
      <c r="O509">
        <v>0</v>
      </c>
      <c r="P509">
        <v>0</v>
      </c>
      <c r="R509">
        <v>0</v>
      </c>
      <c r="S509">
        <v>34</v>
      </c>
      <c r="T509">
        <v>3411</v>
      </c>
      <c r="U509">
        <v>8100010</v>
      </c>
      <c r="V509" s="1">
        <v>0</v>
      </c>
      <c r="W509" s="1"/>
      <c r="X509" s="1"/>
      <c r="Y509" s="1"/>
      <c r="Z509" s="1"/>
      <c r="AA509">
        <v>0</v>
      </c>
      <c r="AB509">
        <v>0</v>
      </c>
      <c r="AC509">
        <v>0</v>
      </c>
      <c r="AD509">
        <v>0</v>
      </c>
      <c r="AE509">
        <v>0</v>
      </c>
      <c r="AF509">
        <v>0</v>
      </c>
      <c r="AG509">
        <v>0</v>
      </c>
      <c r="AH509">
        <v>0</v>
      </c>
    </row>
    <row r="510" spans="1:34" ht="57.6" x14ac:dyDescent="0.3">
      <c r="A510" t="s">
        <v>608</v>
      </c>
      <c r="B510" t="str">
        <f t="shared" si="7"/>
        <v>ZZZ</v>
      </c>
      <c r="C510" s="3" t="str">
        <f>VLOOKUP(B510,[2]Project!$A$2:$B$100,2,)</f>
        <v xml:space="preserve">P-DEFAULT TRANSACTIONS                            </v>
      </c>
      <c r="D510" t="s">
        <v>1521</v>
      </c>
      <c r="E510" t="s">
        <v>578</v>
      </c>
      <c r="F510" s="1"/>
      <c r="G510">
        <v>0</v>
      </c>
      <c r="H510" s="2"/>
      <c r="I510" s="2"/>
      <c r="J510" s="2"/>
      <c r="K510" s="2"/>
      <c r="M510">
        <v>0</v>
      </c>
      <c r="N510">
        <v>0</v>
      </c>
      <c r="O510">
        <v>0</v>
      </c>
      <c r="P510">
        <v>0</v>
      </c>
      <c r="R510">
        <v>0</v>
      </c>
      <c r="S510">
        <v>34</v>
      </c>
      <c r="T510">
        <v>3411</v>
      </c>
      <c r="U510">
        <v>8100020</v>
      </c>
      <c r="V510" s="1">
        <v>0</v>
      </c>
      <c r="W510" s="1"/>
      <c r="X510" s="1"/>
      <c r="Y510" s="1"/>
      <c r="Z510" s="1"/>
      <c r="AA510">
        <v>0</v>
      </c>
      <c r="AB510">
        <v>0</v>
      </c>
      <c r="AC510">
        <v>0</v>
      </c>
      <c r="AD510">
        <v>0</v>
      </c>
      <c r="AE510">
        <v>0</v>
      </c>
      <c r="AF510">
        <v>0</v>
      </c>
      <c r="AG510">
        <v>0</v>
      </c>
      <c r="AH510">
        <v>0</v>
      </c>
    </row>
    <row r="511" spans="1:34" ht="57.6" x14ac:dyDescent="0.3">
      <c r="A511" t="s">
        <v>608</v>
      </c>
      <c r="B511" t="str">
        <f t="shared" si="7"/>
        <v>ZZZ</v>
      </c>
      <c r="C511" s="3" t="str">
        <f>VLOOKUP(B511,[2]Project!$A$2:$B$100,2,)</f>
        <v xml:space="preserve">P-DEFAULT TRANSACTIONS                            </v>
      </c>
      <c r="D511" t="s">
        <v>1522</v>
      </c>
      <c r="E511" t="s">
        <v>579</v>
      </c>
      <c r="F511" s="1"/>
      <c r="G511">
        <v>0</v>
      </c>
      <c r="H511" s="2"/>
      <c r="I511" s="2"/>
      <c r="J511" s="2"/>
      <c r="K511" s="2"/>
      <c r="M511">
        <v>0</v>
      </c>
      <c r="N511">
        <v>0</v>
      </c>
      <c r="O511">
        <v>0</v>
      </c>
      <c r="P511">
        <v>0</v>
      </c>
      <c r="R511">
        <v>0</v>
      </c>
      <c r="S511">
        <v>34</v>
      </c>
      <c r="T511">
        <v>3411</v>
      </c>
      <c r="U511">
        <v>8100030</v>
      </c>
      <c r="V511" s="1">
        <v>0</v>
      </c>
      <c r="W511" s="1"/>
      <c r="X511" s="1"/>
      <c r="Y511" s="1"/>
      <c r="Z511" s="1"/>
      <c r="AA511">
        <v>0</v>
      </c>
      <c r="AB511">
        <v>0</v>
      </c>
      <c r="AC511">
        <v>0</v>
      </c>
      <c r="AD511">
        <v>0</v>
      </c>
      <c r="AE511">
        <v>0</v>
      </c>
      <c r="AF511">
        <v>0</v>
      </c>
      <c r="AG511">
        <v>0</v>
      </c>
      <c r="AH511">
        <v>0</v>
      </c>
    </row>
    <row r="512" spans="1:34" ht="57.6" x14ac:dyDescent="0.3">
      <c r="A512" t="s">
        <v>608</v>
      </c>
      <c r="B512" t="str">
        <f t="shared" si="7"/>
        <v>ZZZ</v>
      </c>
      <c r="C512" s="3" t="str">
        <f>VLOOKUP(B512,[2]Project!$A$2:$B$100,2,)</f>
        <v xml:space="preserve">P-DEFAULT TRANSACTIONS                            </v>
      </c>
      <c r="D512" t="s">
        <v>1523</v>
      </c>
      <c r="E512" t="s">
        <v>580</v>
      </c>
      <c r="F512" s="1"/>
      <c r="G512">
        <v>0</v>
      </c>
      <c r="H512" s="2"/>
      <c r="I512" s="2"/>
      <c r="J512" s="2"/>
      <c r="K512" s="2"/>
      <c r="M512">
        <v>0</v>
      </c>
      <c r="N512">
        <v>0</v>
      </c>
      <c r="O512">
        <v>0</v>
      </c>
      <c r="P512">
        <v>0</v>
      </c>
      <c r="R512">
        <v>0</v>
      </c>
      <c r="S512">
        <v>34</v>
      </c>
      <c r="T512">
        <v>3411</v>
      </c>
      <c r="U512">
        <v>8100040</v>
      </c>
      <c r="V512" s="1">
        <v>0</v>
      </c>
      <c r="W512" s="1"/>
      <c r="X512" s="1"/>
      <c r="Y512" s="1"/>
      <c r="Z512" s="1"/>
      <c r="AA512">
        <v>0</v>
      </c>
      <c r="AB512">
        <v>0</v>
      </c>
      <c r="AC512">
        <v>0</v>
      </c>
      <c r="AD512">
        <v>0</v>
      </c>
      <c r="AE512">
        <v>0</v>
      </c>
      <c r="AF512">
        <v>0</v>
      </c>
      <c r="AG512">
        <v>0</v>
      </c>
      <c r="AH512">
        <v>0</v>
      </c>
    </row>
    <row r="513" spans="1:34" ht="57.6" x14ac:dyDescent="0.3">
      <c r="A513" t="s">
        <v>608</v>
      </c>
      <c r="B513" t="str">
        <f t="shared" si="7"/>
        <v>ZZZ</v>
      </c>
      <c r="C513" s="3" t="str">
        <f>VLOOKUP(B513,[2]Project!$A$2:$B$100,2,)</f>
        <v xml:space="preserve">P-DEFAULT TRANSACTIONS                            </v>
      </c>
      <c r="D513" t="s">
        <v>1524</v>
      </c>
      <c r="E513" t="s">
        <v>581</v>
      </c>
      <c r="F513" s="1"/>
      <c r="G513">
        <v>0</v>
      </c>
      <c r="H513" s="2"/>
      <c r="I513" s="2"/>
      <c r="J513" s="2"/>
      <c r="K513" s="2"/>
      <c r="M513">
        <v>0</v>
      </c>
      <c r="N513">
        <v>0</v>
      </c>
      <c r="O513">
        <v>0</v>
      </c>
      <c r="P513">
        <v>0</v>
      </c>
      <c r="R513">
        <v>0</v>
      </c>
      <c r="S513">
        <v>34</v>
      </c>
      <c r="T513">
        <v>3411</v>
      </c>
      <c r="U513">
        <v>8100050</v>
      </c>
      <c r="V513" s="1">
        <v>0</v>
      </c>
      <c r="W513" s="1"/>
      <c r="X513" s="1"/>
      <c r="Y513" s="1"/>
      <c r="Z513" s="1"/>
      <c r="AA513">
        <v>0</v>
      </c>
      <c r="AB513">
        <v>0</v>
      </c>
      <c r="AC513">
        <v>0</v>
      </c>
      <c r="AD513">
        <v>0</v>
      </c>
      <c r="AE513">
        <v>0</v>
      </c>
      <c r="AF513">
        <v>0</v>
      </c>
      <c r="AG513">
        <v>0</v>
      </c>
      <c r="AH513">
        <v>0</v>
      </c>
    </row>
    <row r="514" spans="1:34" ht="57.6" x14ac:dyDescent="0.3">
      <c r="A514" t="s">
        <v>608</v>
      </c>
      <c r="B514" t="str">
        <f t="shared" ref="B514:B577" si="8">MID(D514,14,3)</f>
        <v>ZZZ</v>
      </c>
      <c r="C514" s="3" t="str">
        <f>VLOOKUP(B514,[2]Project!$A$2:$B$100,2,)</f>
        <v xml:space="preserve">P-DEFAULT TRANSACTIONS                            </v>
      </c>
      <c r="D514" t="s">
        <v>1525</v>
      </c>
      <c r="E514" t="s">
        <v>582</v>
      </c>
      <c r="F514" s="1"/>
      <c r="G514">
        <v>0</v>
      </c>
      <c r="H514" s="2"/>
      <c r="I514" s="2"/>
      <c r="J514" s="2"/>
      <c r="K514" s="2"/>
      <c r="M514">
        <v>0</v>
      </c>
      <c r="N514">
        <v>0</v>
      </c>
      <c r="O514">
        <v>0</v>
      </c>
      <c r="P514">
        <v>0</v>
      </c>
      <c r="R514">
        <v>0</v>
      </c>
      <c r="S514">
        <v>34</v>
      </c>
      <c r="T514">
        <v>3411</v>
      </c>
      <c r="U514">
        <v>8100060</v>
      </c>
      <c r="V514" s="1">
        <v>0</v>
      </c>
      <c r="W514" s="1"/>
      <c r="X514" s="1"/>
      <c r="Y514" s="1"/>
      <c r="Z514" s="1"/>
      <c r="AA514">
        <v>0</v>
      </c>
      <c r="AB514">
        <v>0</v>
      </c>
      <c r="AC514">
        <v>0</v>
      </c>
      <c r="AD514">
        <v>0</v>
      </c>
      <c r="AE514">
        <v>0</v>
      </c>
      <c r="AF514">
        <v>0</v>
      </c>
      <c r="AG514">
        <v>0</v>
      </c>
      <c r="AH514">
        <v>0</v>
      </c>
    </row>
    <row r="515" spans="1:34" ht="57.6" x14ac:dyDescent="0.3">
      <c r="A515" t="s">
        <v>608</v>
      </c>
      <c r="B515" t="str">
        <f t="shared" si="8"/>
        <v>ZZZ</v>
      </c>
      <c r="C515" s="3" t="str">
        <f>VLOOKUP(B515,[2]Project!$A$2:$B$100,2,)</f>
        <v xml:space="preserve">P-DEFAULT TRANSACTIONS                            </v>
      </c>
      <c r="D515" t="s">
        <v>1547</v>
      </c>
      <c r="E515" t="s">
        <v>577</v>
      </c>
      <c r="F515" s="1"/>
      <c r="G515">
        <v>0</v>
      </c>
      <c r="H515" s="2"/>
      <c r="I515" s="2"/>
      <c r="J515" s="2"/>
      <c r="K515" s="2"/>
      <c r="M515">
        <v>0</v>
      </c>
      <c r="N515">
        <v>0</v>
      </c>
      <c r="O515">
        <v>0</v>
      </c>
      <c r="P515">
        <v>0</v>
      </c>
      <c r="R515">
        <v>0</v>
      </c>
      <c r="S515">
        <v>34</v>
      </c>
      <c r="T515">
        <v>3421</v>
      </c>
      <c r="U515">
        <v>8100010</v>
      </c>
      <c r="V515" s="1">
        <v>0</v>
      </c>
      <c r="W515" s="1"/>
      <c r="X515" s="1"/>
      <c r="Y515" s="1"/>
      <c r="Z515" s="1"/>
      <c r="AA515">
        <v>0</v>
      </c>
      <c r="AB515">
        <v>0</v>
      </c>
      <c r="AC515">
        <v>0</v>
      </c>
      <c r="AD515">
        <v>0</v>
      </c>
      <c r="AE515">
        <v>0</v>
      </c>
      <c r="AF515">
        <v>0</v>
      </c>
      <c r="AG515">
        <v>0</v>
      </c>
      <c r="AH515">
        <v>0</v>
      </c>
    </row>
    <row r="516" spans="1:34" ht="57.6" x14ac:dyDescent="0.3">
      <c r="A516" t="s">
        <v>608</v>
      </c>
      <c r="B516" t="str">
        <f t="shared" si="8"/>
        <v>ZZZ</v>
      </c>
      <c r="C516" s="3" t="str">
        <f>VLOOKUP(B516,[2]Project!$A$2:$B$100,2,)</f>
        <v xml:space="preserve">P-DEFAULT TRANSACTIONS                            </v>
      </c>
      <c r="D516" t="s">
        <v>1548</v>
      </c>
      <c r="E516" t="s">
        <v>578</v>
      </c>
      <c r="F516" s="1"/>
      <c r="G516">
        <v>0</v>
      </c>
      <c r="H516" s="2"/>
      <c r="I516" s="2"/>
      <c r="J516" s="2"/>
      <c r="K516" s="2"/>
      <c r="M516">
        <v>0</v>
      </c>
      <c r="N516">
        <v>0</v>
      </c>
      <c r="O516">
        <v>0</v>
      </c>
      <c r="P516">
        <v>0</v>
      </c>
      <c r="R516">
        <v>0</v>
      </c>
      <c r="S516">
        <v>34</v>
      </c>
      <c r="T516">
        <v>3421</v>
      </c>
      <c r="U516">
        <v>8100020</v>
      </c>
      <c r="V516" s="1">
        <v>0</v>
      </c>
      <c r="W516" s="1"/>
      <c r="X516" s="1"/>
      <c r="Y516" s="1"/>
      <c r="Z516" s="1"/>
      <c r="AA516">
        <v>0</v>
      </c>
      <c r="AB516">
        <v>0</v>
      </c>
      <c r="AC516">
        <v>0</v>
      </c>
      <c r="AD516">
        <v>0</v>
      </c>
      <c r="AE516">
        <v>0</v>
      </c>
      <c r="AF516">
        <v>0</v>
      </c>
      <c r="AG516">
        <v>0</v>
      </c>
      <c r="AH516">
        <v>0</v>
      </c>
    </row>
    <row r="517" spans="1:34" ht="57.6" x14ac:dyDescent="0.3">
      <c r="A517" t="s">
        <v>608</v>
      </c>
      <c r="B517" t="str">
        <f t="shared" si="8"/>
        <v>ZZZ</v>
      </c>
      <c r="C517" s="3" t="str">
        <f>VLOOKUP(B517,[2]Project!$A$2:$B$100,2,)</f>
        <v xml:space="preserve">P-DEFAULT TRANSACTIONS                            </v>
      </c>
      <c r="D517" t="s">
        <v>1549</v>
      </c>
      <c r="E517" t="s">
        <v>579</v>
      </c>
      <c r="F517" s="1"/>
      <c r="G517">
        <v>0</v>
      </c>
      <c r="H517" s="2"/>
      <c r="I517" s="2"/>
      <c r="J517" s="2"/>
      <c r="K517" s="2"/>
      <c r="M517">
        <v>0</v>
      </c>
      <c r="N517">
        <v>0</v>
      </c>
      <c r="O517">
        <v>0</v>
      </c>
      <c r="P517">
        <v>0</v>
      </c>
      <c r="R517">
        <v>0</v>
      </c>
      <c r="S517">
        <v>34</v>
      </c>
      <c r="T517">
        <v>3421</v>
      </c>
      <c r="U517">
        <v>8100030</v>
      </c>
      <c r="V517" s="1">
        <v>0</v>
      </c>
      <c r="W517" s="1"/>
      <c r="X517" s="1"/>
      <c r="Y517" s="1"/>
      <c r="Z517" s="1"/>
      <c r="AA517">
        <v>0</v>
      </c>
      <c r="AB517">
        <v>0</v>
      </c>
      <c r="AC517">
        <v>0</v>
      </c>
      <c r="AD517">
        <v>0</v>
      </c>
      <c r="AE517">
        <v>0</v>
      </c>
      <c r="AF517">
        <v>0</v>
      </c>
      <c r="AG517">
        <v>0</v>
      </c>
      <c r="AH517">
        <v>0</v>
      </c>
    </row>
    <row r="518" spans="1:34" ht="57.6" x14ac:dyDescent="0.3">
      <c r="A518" t="s">
        <v>608</v>
      </c>
      <c r="B518" t="str">
        <f t="shared" si="8"/>
        <v>ZZZ</v>
      </c>
      <c r="C518" s="3" t="str">
        <f>VLOOKUP(B518,[2]Project!$A$2:$B$100,2,)</f>
        <v xml:space="preserve">P-DEFAULT TRANSACTIONS                            </v>
      </c>
      <c r="D518" t="s">
        <v>1550</v>
      </c>
      <c r="E518" t="s">
        <v>580</v>
      </c>
      <c r="F518" s="1"/>
      <c r="G518">
        <v>0</v>
      </c>
      <c r="H518" s="2"/>
      <c r="I518" s="2"/>
      <c r="J518" s="2"/>
      <c r="K518" s="2"/>
      <c r="M518">
        <v>0</v>
      </c>
      <c r="N518">
        <v>0</v>
      </c>
      <c r="O518">
        <v>0</v>
      </c>
      <c r="P518">
        <v>0</v>
      </c>
      <c r="R518">
        <v>0</v>
      </c>
      <c r="S518">
        <v>34</v>
      </c>
      <c r="T518">
        <v>3421</v>
      </c>
      <c r="U518">
        <v>8100040</v>
      </c>
      <c r="V518" s="1">
        <v>0</v>
      </c>
      <c r="W518" s="1"/>
      <c r="X518" s="1"/>
      <c r="Y518" s="1"/>
      <c r="Z518" s="1"/>
      <c r="AA518">
        <v>0</v>
      </c>
      <c r="AB518">
        <v>0</v>
      </c>
      <c r="AC518">
        <v>0</v>
      </c>
      <c r="AD518">
        <v>0</v>
      </c>
      <c r="AE518">
        <v>0</v>
      </c>
      <c r="AF518">
        <v>0</v>
      </c>
      <c r="AG518">
        <v>0</v>
      </c>
      <c r="AH518">
        <v>0</v>
      </c>
    </row>
    <row r="519" spans="1:34" ht="57.6" x14ac:dyDescent="0.3">
      <c r="A519" t="s">
        <v>608</v>
      </c>
      <c r="B519" t="str">
        <f t="shared" si="8"/>
        <v>ZZZ</v>
      </c>
      <c r="C519" s="3" t="str">
        <f>VLOOKUP(B519,[2]Project!$A$2:$B$100,2,)</f>
        <v xml:space="preserve">P-DEFAULT TRANSACTIONS                            </v>
      </c>
      <c r="D519" t="s">
        <v>1551</v>
      </c>
      <c r="E519" t="s">
        <v>581</v>
      </c>
      <c r="F519" s="1"/>
      <c r="G519">
        <v>0</v>
      </c>
      <c r="H519" s="2"/>
      <c r="I519" s="2"/>
      <c r="J519" s="2"/>
      <c r="K519" s="2"/>
      <c r="M519">
        <v>0</v>
      </c>
      <c r="N519">
        <v>0</v>
      </c>
      <c r="O519">
        <v>0</v>
      </c>
      <c r="P519">
        <v>0</v>
      </c>
      <c r="R519">
        <v>0</v>
      </c>
      <c r="S519">
        <v>34</v>
      </c>
      <c r="T519">
        <v>3421</v>
      </c>
      <c r="U519">
        <v>8100050</v>
      </c>
      <c r="V519" s="1">
        <v>0</v>
      </c>
      <c r="W519" s="1"/>
      <c r="X519" s="1"/>
      <c r="Y519" s="1"/>
      <c r="Z519" s="1"/>
      <c r="AA519">
        <v>0</v>
      </c>
      <c r="AB519">
        <v>0</v>
      </c>
      <c r="AC519">
        <v>0</v>
      </c>
      <c r="AD519">
        <v>0</v>
      </c>
      <c r="AE519">
        <v>0</v>
      </c>
      <c r="AF519">
        <v>0</v>
      </c>
      <c r="AG519">
        <v>0</v>
      </c>
      <c r="AH519">
        <v>0</v>
      </c>
    </row>
    <row r="520" spans="1:34" ht="57.6" x14ac:dyDescent="0.3">
      <c r="A520" t="s">
        <v>608</v>
      </c>
      <c r="B520" t="str">
        <f t="shared" si="8"/>
        <v>ZZZ</v>
      </c>
      <c r="C520" s="3" t="str">
        <f>VLOOKUP(B520,[2]Project!$A$2:$B$100,2,)</f>
        <v xml:space="preserve">P-DEFAULT TRANSACTIONS                            </v>
      </c>
      <c r="D520" t="s">
        <v>1552</v>
      </c>
      <c r="E520" t="s">
        <v>582</v>
      </c>
      <c r="F520" s="1"/>
      <c r="G520">
        <v>0</v>
      </c>
      <c r="H520" s="2"/>
      <c r="I520" s="2"/>
      <c r="J520" s="2"/>
      <c r="K520" s="2"/>
      <c r="M520">
        <v>0</v>
      </c>
      <c r="N520">
        <v>0</v>
      </c>
      <c r="O520">
        <v>0</v>
      </c>
      <c r="P520">
        <v>0</v>
      </c>
      <c r="R520">
        <v>0</v>
      </c>
      <c r="S520">
        <v>34</v>
      </c>
      <c r="T520">
        <v>3421</v>
      </c>
      <c r="U520">
        <v>8100060</v>
      </c>
      <c r="V520" s="1">
        <v>0</v>
      </c>
      <c r="W520" s="1"/>
      <c r="X520" s="1"/>
      <c r="Y520" s="1"/>
      <c r="Z520" s="1"/>
      <c r="AA520">
        <v>0</v>
      </c>
      <c r="AB520">
        <v>0</v>
      </c>
      <c r="AC520">
        <v>0</v>
      </c>
      <c r="AD520">
        <v>0</v>
      </c>
      <c r="AE520">
        <v>0</v>
      </c>
      <c r="AF520">
        <v>0</v>
      </c>
      <c r="AG520">
        <v>0</v>
      </c>
      <c r="AH520">
        <v>0</v>
      </c>
    </row>
    <row r="521" spans="1:34" ht="57.6" x14ac:dyDescent="0.3">
      <c r="A521" t="s">
        <v>608</v>
      </c>
      <c r="B521" t="str">
        <f t="shared" si="8"/>
        <v>ZZZ</v>
      </c>
      <c r="C521" s="3" t="str">
        <f>VLOOKUP(B521,[2]Project!$A$2:$B$100,2,)</f>
        <v xml:space="preserve">P-DEFAULT TRANSACTIONS                            </v>
      </c>
      <c r="D521" t="s">
        <v>1565</v>
      </c>
      <c r="E521" t="s">
        <v>577</v>
      </c>
      <c r="F521" s="1"/>
      <c r="G521">
        <v>0</v>
      </c>
      <c r="H521" s="2"/>
      <c r="I521" s="2"/>
      <c r="J521" s="2"/>
      <c r="K521" s="2"/>
      <c r="M521">
        <v>0</v>
      </c>
      <c r="N521">
        <v>0</v>
      </c>
      <c r="O521">
        <v>0</v>
      </c>
      <c r="P521">
        <v>0</v>
      </c>
      <c r="R521">
        <v>0</v>
      </c>
      <c r="S521">
        <v>34</v>
      </c>
      <c r="T521">
        <v>3431</v>
      </c>
      <c r="U521">
        <v>8100010</v>
      </c>
      <c r="V521" s="1">
        <v>0</v>
      </c>
      <c r="W521" s="1"/>
      <c r="X521" s="1"/>
      <c r="Y521" s="1"/>
      <c r="Z521" s="1"/>
      <c r="AA521">
        <v>0</v>
      </c>
      <c r="AB521">
        <v>0</v>
      </c>
      <c r="AC521">
        <v>0</v>
      </c>
      <c r="AD521">
        <v>0</v>
      </c>
      <c r="AE521">
        <v>0</v>
      </c>
      <c r="AF521">
        <v>0</v>
      </c>
      <c r="AG521">
        <v>0</v>
      </c>
      <c r="AH521">
        <v>0</v>
      </c>
    </row>
    <row r="522" spans="1:34" ht="57.6" x14ac:dyDescent="0.3">
      <c r="A522" t="s">
        <v>608</v>
      </c>
      <c r="B522" t="str">
        <f t="shared" si="8"/>
        <v>ZZZ</v>
      </c>
      <c r="C522" s="3" t="str">
        <f>VLOOKUP(B522,[2]Project!$A$2:$B$100,2,)</f>
        <v xml:space="preserve">P-DEFAULT TRANSACTIONS                            </v>
      </c>
      <c r="D522" t="s">
        <v>1566</v>
      </c>
      <c r="E522" t="s">
        <v>578</v>
      </c>
      <c r="F522" s="1"/>
      <c r="G522">
        <v>0</v>
      </c>
      <c r="H522" s="2"/>
      <c r="I522" s="2"/>
      <c r="J522" s="2"/>
      <c r="K522" s="2"/>
      <c r="M522">
        <v>0</v>
      </c>
      <c r="N522">
        <v>0</v>
      </c>
      <c r="O522">
        <v>0</v>
      </c>
      <c r="P522">
        <v>0</v>
      </c>
      <c r="R522">
        <v>0</v>
      </c>
      <c r="S522">
        <v>34</v>
      </c>
      <c r="T522">
        <v>3431</v>
      </c>
      <c r="U522">
        <v>8100020</v>
      </c>
      <c r="V522" s="1">
        <v>0</v>
      </c>
      <c r="W522" s="1"/>
      <c r="X522" s="1"/>
      <c r="Y522" s="1"/>
      <c r="Z522" s="1"/>
      <c r="AA522">
        <v>0</v>
      </c>
      <c r="AB522">
        <v>0</v>
      </c>
      <c r="AC522">
        <v>0</v>
      </c>
      <c r="AD522">
        <v>0</v>
      </c>
      <c r="AE522">
        <v>0</v>
      </c>
      <c r="AF522">
        <v>0</v>
      </c>
      <c r="AG522">
        <v>0</v>
      </c>
      <c r="AH522">
        <v>0</v>
      </c>
    </row>
    <row r="523" spans="1:34" ht="57.6" x14ac:dyDescent="0.3">
      <c r="A523" t="s">
        <v>608</v>
      </c>
      <c r="B523" t="str">
        <f t="shared" si="8"/>
        <v>ZZZ</v>
      </c>
      <c r="C523" s="3" t="str">
        <f>VLOOKUP(B523,[2]Project!$A$2:$B$100,2,)</f>
        <v xml:space="preserve">P-DEFAULT TRANSACTIONS                            </v>
      </c>
      <c r="D523" t="s">
        <v>1567</v>
      </c>
      <c r="E523" t="s">
        <v>579</v>
      </c>
      <c r="F523" s="1"/>
      <c r="G523">
        <v>0</v>
      </c>
      <c r="H523" s="2"/>
      <c r="I523" s="2"/>
      <c r="J523" s="2"/>
      <c r="K523" s="2"/>
      <c r="M523">
        <v>0</v>
      </c>
      <c r="N523">
        <v>0</v>
      </c>
      <c r="O523">
        <v>0</v>
      </c>
      <c r="P523">
        <v>0</v>
      </c>
      <c r="R523">
        <v>0</v>
      </c>
      <c r="S523">
        <v>34</v>
      </c>
      <c r="T523">
        <v>3431</v>
      </c>
      <c r="U523">
        <v>8100030</v>
      </c>
      <c r="V523" s="1">
        <v>0</v>
      </c>
      <c r="W523" s="1"/>
      <c r="X523" s="1"/>
      <c r="Y523" s="1"/>
      <c r="Z523" s="1"/>
      <c r="AA523">
        <v>0</v>
      </c>
      <c r="AB523">
        <v>0</v>
      </c>
      <c r="AC523">
        <v>0</v>
      </c>
      <c r="AD523">
        <v>0</v>
      </c>
      <c r="AE523">
        <v>0</v>
      </c>
      <c r="AF523">
        <v>0</v>
      </c>
      <c r="AG523">
        <v>0</v>
      </c>
      <c r="AH523">
        <v>0</v>
      </c>
    </row>
    <row r="524" spans="1:34" ht="57.6" x14ac:dyDescent="0.3">
      <c r="A524" t="s">
        <v>608</v>
      </c>
      <c r="B524" t="str">
        <f t="shared" si="8"/>
        <v>ZZZ</v>
      </c>
      <c r="C524" s="3" t="str">
        <f>VLOOKUP(B524,[2]Project!$A$2:$B$100,2,)</f>
        <v xml:space="preserve">P-DEFAULT TRANSACTIONS                            </v>
      </c>
      <c r="D524" t="s">
        <v>1568</v>
      </c>
      <c r="E524" t="s">
        <v>580</v>
      </c>
      <c r="F524" s="1"/>
      <c r="G524">
        <v>0</v>
      </c>
      <c r="H524" s="2"/>
      <c r="I524" s="2"/>
      <c r="J524" s="2"/>
      <c r="K524" s="2"/>
      <c r="M524">
        <v>0</v>
      </c>
      <c r="N524">
        <v>0</v>
      </c>
      <c r="O524">
        <v>0</v>
      </c>
      <c r="P524">
        <v>0</v>
      </c>
      <c r="R524">
        <v>0</v>
      </c>
      <c r="S524">
        <v>34</v>
      </c>
      <c r="T524">
        <v>3431</v>
      </c>
      <c r="U524">
        <v>8100040</v>
      </c>
      <c r="V524" s="1">
        <v>0</v>
      </c>
      <c r="W524" s="1"/>
      <c r="X524" s="1"/>
      <c r="Y524" s="1"/>
      <c r="Z524" s="1"/>
      <c r="AA524">
        <v>0</v>
      </c>
      <c r="AB524">
        <v>0</v>
      </c>
      <c r="AC524">
        <v>0</v>
      </c>
      <c r="AD524">
        <v>0</v>
      </c>
      <c r="AE524">
        <v>0</v>
      </c>
      <c r="AF524">
        <v>0</v>
      </c>
      <c r="AG524">
        <v>0</v>
      </c>
      <c r="AH524">
        <v>0</v>
      </c>
    </row>
    <row r="525" spans="1:34" ht="57.6" x14ac:dyDescent="0.3">
      <c r="A525" t="s">
        <v>608</v>
      </c>
      <c r="B525" t="str">
        <f t="shared" si="8"/>
        <v>ZZZ</v>
      </c>
      <c r="C525" s="3" t="str">
        <f>VLOOKUP(B525,[2]Project!$A$2:$B$100,2,)</f>
        <v xml:space="preserve">P-DEFAULT TRANSACTIONS                            </v>
      </c>
      <c r="D525" t="s">
        <v>1569</v>
      </c>
      <c r="E525" t="s">
        <v>581</v>
      </c>
      <c r="F525" s="1"/>
      <c r="G525">
        <v>0</v>
      </c>
      <c r="H525" s="2"/>
      <c r="I525" s="2"/>
      <c r="J525" s="2"/>
      <c r="K525" s="2"/>
      <c r="M525">
        <v>0</v>
      </c>
      <c r="N525">
        <v>0</v>
      </c>
      <c r="O525">
        <v>0</v>
      </c>
      <c r="P525">
        <v>0</v>
      </c>
      <c r="R525">
        <v>0</v>
      </c>
      <c r="S525">
        <v>34</v>
      </c>
      <c r="T525">
        <v>3431</v>
      </c>
      <c r="U525">
        <v>8100050</v>
      </c>
      <c r="V525" s="1">
        <v>0</v>
      </c>
      <c r="W525" s="1"/>
      <c r="X525" s="1"/>
      <c r="Y525" s="1"/>
      <c r="Z525" s="1"/>
      <c r="AA525">
        <v>0</v>
      </c>
      <c r="AB525">
        <v>0</v>
      </c>
      <c r="AC525">
        <v>0</v>
      </c>
      <c r="AD525">
        <v>0</v>
      </c>
      <c r="AE525">
        <v>0</v>
      </c>
      <c r="AF525">
        <v>0</v>
      </c>
      <c r="AG525">
        <v>0</v>
      </c>
      <c r="AH525">
        <v>0</v>
      </c>
    </row>
    <row r="526" spans="1:34" ht="57.6" x14ac:dyDescent="0.3">
      <c r="A526" t="s">
        <v>608</v>
      </c>
      <c r="B526" t="str">
        <f t="shared" si="8"/>
        <v>ZZZ</v>
      </c>
      <c r="C526" s="3" t="str">
        <f>VLOOKUP(B526,[2]Project!$A$2:$B$100,2,)</f>
        <v xml:space="preserve">P-DEFAULT TRANSACTIONS                            </v>
      </c>
      <c r="D526" t="s">
        <v>1570</v>
      </c>
      <c r="E526" t="s">
        <v>582</v>
      </c>
      <c r="F526" s="1"/>
      <c r="G526">
        <v>0</v>
      </c>
      <c r="H526" s="2"/>
      <c r="I526" s="2"/>
      <c r="J526" s="2"/>
      <c r="K526" s="2"/>
      <c r="M526">
        <v>0</v>
      </c>
      <c r="N526">
        <v>0</v>
      </c>
      <c r="O526">
        <v>0</v>
      </c>
      <c r="P526">
        <v>0</v>
      </c>
      <c r="R526">
        <v>0</v>
      </c>
      <c r="S526">
        <v>34</v>
      </c>
      <c r="T526">
        <v>3431</v>
      </c>
      <c r="U526">
        <v>8100060</v>
      </c>
      <c r="V526" s="1">
        <v>0</v>
      </c>
      <c r="W526" s="1"/>
      <c r="X526" s="1"/>
      <c r="Y526" s="1"/>
      <c r="Z526" s="1"/>
      <c r="AA526">
        <v>0</v>
      </c>
      <c r="AB526">
        <v>0</v>
      </c>
      <c r="AC526">
        <v>0</v>
      </c>
      <c r="AD526">
        <v>0</v>
      </c>
      <c r="AE526">
        <v>0</v>
      </c>
      <c r="AF526">
        <v>0</v>
      </c>
      <c r="AG526">
        <v>0</v>
      </c>
      <c r="AH526">
        <v>0</v>
      </c>
    </row>
    <row r="527" spans="1:34" ht="57.6" x14ac:dyDescent="0.3">
      <c r="A527" t="s">
        <v>608</v>
      </c>
      <c r="B527" t="str">
        <f t="shared" si="8"/>
        <v>ZZZ</v>
      </c>
      <c r="C527" s="3" t="str">
        <f>VLOOKUP(B527,[2]Project!$A$2:$B$100,2,)</f>
        <v xml:space="preserve">P-DEFAULT TRANSACTIONS                            </v>
      </c>
      <c r="D527" t="s">
        <v>1583</v>
      </c>
      <c r="E527" t="s">
        <v>577</v>
      </c>
      <c r="F527" s="1"/>
      <c r="G527">
        <v>0</v>
      </c>
      <c r="H527" s="2"/>
      <c r="I527" s="2"/>
      <c r="J527" s="2"/>
      <c r="K527" s="2"/>
      <c r="M527">
        <v>0</v>
      </c>
      <c r="N527">
        <v>0</v>
      </c>
      <c r="O527">
        <v>0</v>
      </c>
      <c r="P527">
        <v>0</v>
      </c>
      <c r="R527">
        <v>0</v>
      </c>
      <c r="S527">
        <v>34</v>
      </c>
      <c r="T527">
        <v>3432</v>
      </c>
      <c r="U527">
        <v>8100010</v>
      </c>
      <c r="V527" s="1">
        <v>0</v>
      </c>
      <c r="W527" s="1"/>
      <c r="X527" s="1"/>
      <c r="Y527" s="1"/>
      <c r="Z527" s="1"/>
      <c r="AA527">
        <v>0</v>
      </c>
      <c r="AB527">
        <v>0</v>
      </c>
      <c r="AC527">
        <v>0</v>
      </c>
      <c r="AD527">
        <v>0</v>
      </c>
      <c r="AE527">
        <v>0</v>
      </c>
      <c r="AF527">
        <v>0</v>
      </c>
      <c r="AG527">
        <v>0</v>
      </c>
      <c r="AH527">
        <v>0</v>
      </c>
    </row>
    <row r="528" spans="1:34" ht="57.6" x14ac:dyDescent="0.3">
      <c r="A528" t="s">
        <v>608</v>
      </c>
      <c r="B528" t="str">
        <f t="shared" si="8"/>
        <v>ZZZ</v>
      </c>
      <c r="C528" s="3" t="str">
        <f>VLOOKUP(B528,[2]Project!$A$2:$B$100,2,)</f>
        <v xml:space="preserve">P-DEFAULT TRANSACTIONS                            </v>
      </c>
      <c r="D528" t="s">
        <v>1584</v>
      </c>
      <c r="E528" t="s">
        <v>578</v>
      </c>
      <c r="F528" s="1"/>
      <c r="G528">
        <v>0</v>
      </c>
      <c r="H528" s="2"/>
      <c r="I528" s="2"/>
      <c r="J528" s="2"/>
      <c r="K528" s="2"/>
      <c r="M528">
        <v>0</v>
      </c>
      <c r="N528">
        <v>0</v>
      </c>
      <c r="O528">
        <v>0</v>
      </c>
      <c r="P528">
        <v>0</v>
      </c>
      <c r="R528">
        <v>0</v>
      </c>
      <c r="S528">
        <v>34</v>
      </c>
      <c r="T528">
        <v>3432</v>
      </c>
      <c r="U528">
        <v>8100020</v>
      </c>
      <c r="V528" s="1">
        <v>0</v>
      </c>
      <c r="W528" s="1"/>
      <c r="X528" s="1"/>
      <c r="Y528" s="1"/>
      <c r="Z528" s="1"/>
      <c r="AA528">
        <v>0</v>
      </c>
      <c r="AB528">
        <v>0</v>
      </c>
      <c r="AC528">
        <v>0</v>
      </c>
      <c r="AD528">
        <v>0</v>
      </c>
      <c r="AE528">
        <v>0</v>
      </c>
      <c r="AF528">
        <v>0</v>
      </c>
      <c r="AG528">
        <v>0</v>
      </c>
      <c r="AH528">
        <v>0</v>
      </c>
    </row>
    <row r="529" spans="1:34" ht="57.6" x14ac:dyDescent="0.3">
      <c r="A529" t="s">
        <v>608</v>
      </c>
      <c r="B529" t="str">
        <f t="shared" si="8"/>
        <v>ZZZ</v>
      </c>
      <c r="C529" s="3" t="str">
        <f>VLOOKUP(B529,[2]Project!$A$2:$B$100,2,)</f>
        <v xml:space="preserve">P-DEFAULT TRANSACTIONS                            </v>
      </c>
      <c r="D529" t="s">
        <v>1585</v>
      </c>
      <c r="E529" t="s">
        <v>579</v>
      </c>
      <c r="F529" s="1"/>
      <c r="G529">
        <v>0</v>
      </c>
      <c r="H529" s="2"/>
      <c r="I529" s="2"/>
      <c r="J529" s="2"/>
      <c r="K529" s="2"/>
      <c r="M529">
        <v>0</v>
      </c>
      <c r="N529">
        <v>0</v>
      </c>
      <c r="O529">
        <v>0</v>
      </c>
      <c r="P529">
        <v>0</v>
      </c>
      <c r="R529">
        <v>0</v>
      </c>
      <c r="S529">
        <v>34</v>
      </c>
      <c r="T529">
        <v>3432</v>
      </c>
      <c r="U529">
        <v>8100030</v>
      </c>
      <c r="V529" s="1">
        <v>0</v>
      </c>
      <c r="W529" s="1"/>
      <c r="X529" s="1"/>
      <c r="Y529" s="1"/>
      <c r="Z529" s="1"/>
      <c r="AA529">
        <v>0</v>
      </c>
      <c r="AB529">
        <v>0</v>
      </c>
      <c r="AC529">
        <v>0</v>
      </c>
      <c r="AD529">
        <v>0</v>
      </c>
      <c r="AE529">
        <v>0</v>
      </c>
      <c r="AF529">
        <v>0</v>
      </c>
      <c r="AG529">
        <v>0</v>
      </c>
      <c r="AH529">
        <v>0</v>
      </c>
    </row>
    <row r="530" spans="1:34" ht="57.6" x14ac:dyDescent="0.3">
      <c r="A530" t="s">
        <v>608</v>
      </c>
      <c r="B530" t="str">
        <f t="shared" si="8"/>
        <v>ZZZ</v>
      </c>
      <c r="C530" s="3" t="str">
        <f>VLOOKUP(B530,[2]Project!$A$2:$B$100,2,)</f>
        <v xml:space="preserve">P-DEFAULT TRANSACTIONS                            </v>
      </c>
      <c r="D530" t="s">
        <v>1586</v>
      </c>
      <c r="E530" t="s">
        <v>580</v>
      </c>
      <c r="F530" s="1"/>
      <c r="G530">
        <v>0</v>
      </c>
      <c r="H530" s="2"/>
      <c r="I530" s="2"/>
      <c r="J530" s="2"/>
      <c r="K530" s="2"/>
      <c r="M530">
        <v>0</v>
      </c>
      <c r="N530">
        <v>0</v>
      </c>
      <c r="O530">
        <v>0</v>
      </c>
      <c r="P530">
        <v>0</v>
      </c>
      <c r="R530">
        <v>0</v>
      </c>
      <c r="S530">
        <v>34</v>
      </c>
      <c r="T530">
        <v>3432</v>
      </c>
      <c r="U530">
        <v>8100040</v>
      </c>
      <c r="V530" s="1">
        <v>0</v>
      </c>
      <c r="W530" s="1"/>
      <c r="X530" s="1"/>
      <c r="Y530" s="1"/>
      <c r="Z530" s="1"/>
      <c r="AA530">
        <v>0</v>
      </c>
      <c r="AB530">
        <v>0</v>
      </c>
      <c r="AC530">
        <v>0</v>
      </c>
      <c r="AD530">
        <v>0</v>
      </c>
      <c r="AE530">
        <v>0</v>
      </c>
      <c r="AF530">
        <v>0</v>
      </c>
      <c r="AG530">
        <v>0</v>
      </c>
      <c r="AH530">
        <v>0</v>
      </c>
    </row>
    <row r="531" spans="1:34" ht="57.6" x14ac:dyDescent="0.3">
      <c r="A531" t="s">
        <v>608</v>
      </c>
      <c r="B531" t="str">
        <f t="shared" si="8"/>
        <v>ZZZ</v>
      </c>
      <c r="C531" s="3" t="str">
        <f>VLOOKUP(B531,[2]Project!$A$2:$B$100,2,)</f>
        <v xml:space="preserve">P-DEFAULT TRANSACTIONS                            </v>
      </c>
      <c r="D531" t="s">
        <v>1587</v>
      </c>
      <c r="E531" t="s">
        <v>581</v>
      </c>
      <c r="F531" s="1"/>
      <c r="G531">
        <v>0</v>
      </c>
      <c r="H531" s="2"/>
      <c r="I531" s="2"/>
      <c r="J531" s="2"/>
      <c r="K531" s="2"/>
      <c r="M531">
        <v>0</v>
      </c>
      <c r="N531">
        <v>0</v>
      </c>
      <c r="O531">
        <v>0</v>
      </c>
      <c r="P531">
        <v>0</v>
      </c>
      <c r="R531">
        <v>0</v>
      </c>
      <c r="S531">
        <v>34</v>
      </c>
      <c r="T531">
        <v>3432</v>
      </c>
      <c r="U531">
        <v>8100050</v>
      </c>
      <c r="V531" s="1">
        <v>0</v>
      </c>
      <c r="W531" s="1"/>
      <c r="X531" s="1"/>
      <c r="Y531" s="1"/>
      <c r="Z531" s="1"/>
      <c r="AA531">
        <v>0</v>
      </c>
      <c r="AB531">
        <v>0</v>
      </c>
      <c r="AC531">
        <v>0</v>
      </c>
      <c r="AD531">
        <v>0</v>
      </c>
      <c r="AE531">
        <v>0</v>
      </c>
      <c r="AF531">
        <v>0</v>
      </c>
      <c r="AG531">
        <v>0</v>
      </c>
      <c r="AH531">
        <v>0</v>
      </c>
    </row>
    <row r="532" spans="1:34" ht="57.6" x14ac:dyDescent="0.3">
      <c r="A532" t="s">
        <v>608</v>
      </c>
      <c r="B532" t="str">
        <f t="shared" si="8"/>
        <v>ZZZ</v>
      </c>
      <c r="C532" s="3" t="str">
        <f>VLOOKUP(B532,[2]Project!$A$2:$B$100,2,)</f>
        <v xml:space="preserve">P-DEFAULT TRANSACTIONS                            </v>
      </c>
      <c r="D532" t="s">
        <v>1588</v>
      </c>
      <c r="E532" t="s">
        <v>582</v>
      </c>
      <c r="F532" s="1"/>
      <c r="G532">
        <v>0</v>
      </c>
      <c r="H532" s="2"/>
      <c r="I532" s="2"/>
      <c r="J532" s="2"/>
      <c r="K532" s="2"/>
      <c r="M532">
        <v>0</v>
      </c>
      <c r="N532">
        <v>0</v>
      </c>
      <c r="O532">
        <v>0</v>
      </c>
      <c r="P532">
        <v>0</v>
      </c>
      <c r="R532">
        <v>0</v>
      </c>
      <c r="S532">
        <v>34</v>
      </c>
      <c r="T532">
        <v>3432</v>
      </c>
      <c r="U532">
        <v>8100060</v>
      </c>
      <c r="V532" s="1">
        <v>0</v>
      </c>
      <c r="W532" s="1"/>
      <c r="X532" s="1"/>
      <c r="Y532" s="1"/>
      <c r="Z532" s="1"/>
      <c r="AA532">
        <v>0</v>
      </c>
      <c r="AB532">
        <v>0</v>
      </c>
      <c r="AC532">
        <v>0</v>
      </c>
      <c r="AD532">
        <v>0</v>
      </c>
      <c r="AE532">
        <v>0</v>
      </c>
      <c r="AF532">
        <v>0</v>
      </c>
      <c r="AG532">
        <v>0</v>
      </c>
      <c r="AH532">
        <v>0</v>
      </c>
    </row>
    <row r="533" spans="1:34" ht="57.6" x14ac:dyDescent="0.3">
      <c r="A533" t="s">
        <v>608</v>
      </c>
      <c r="B533" t="str">
        <f t="shared" si="8"/>
        <v>ZZZ</v>
      </c>
      <c r="C533" s="3" t="str">
        <f>VLOOKUP(B533,[2]Project!$A$2:$B$100,2,)</f>
        <v xml:space="preserve">P-DEFAULT TRANSACTIONS                            </v>
      </c>
      <c r="D533" t="s">
        <v>1607</v>
      </c>
      <c r="E533" t="s">
        <v>577</v>
      </c>
      <c r="F533" s="1"/>
      <c r="G533">
        <v>0</v>
      </c>
      <c r="H533" s="2"/>
      <c r="I533" s="2"/>
      <c r="J533" s="2"/>
      <c r="K533" s="2"/>
      <c r="M533">
        <v>0</v>
      </c>
      <c r="N533">
        <v>0</v>
      </c>
      <c r="O533">
        <v>0</v>
      </c>
      <c r="P533">
        <v>0</v>
      </c>
      <c r="R533">
        <v>0</v>
      </c>
      <c r="S533">
        <v>34</v>
      </c>
      <c r="T533">
        <v>3433</v>
      </c>
      <c r="U533">
        <v>8100010</v>
      </c>
      <c r="V533" s="1">
        <v>0</v>
      </c>
      <c r="W533" s="1"/>
      <c r="X533" s="1"/>
      <c r="Y533" s="1"/>
      <c r="Z533" s="1"/>
      <c r="AA533">
        <v>0</v>
      </c>
      <c r="AB533">
        <v>0</v>
      </c>
      <c r="AC533">
        <v>0</v>
      </c>
      <c r="AD533">
        <v>0</v>
      </c>
      <c r="AE533">
        <v>0</v>
      </c>
      <c r="AF533">
        <v>0</v>
      </c>
      <c r="AG533">
        <v>0</v>
      </c>
      <c r="AH533">
        <v>0</v>
      </c>
    </row>
    <row r="534" spans="1:34" ht="57.6" x14ac:dyDescent="0.3">
      <c r="A534" t="s">
        <v>608</v>
      </c>
      <c r="B534" t="str">
        <f t="shared" si="8"/>
        <v>ZZZ</v>
      </c>
      <c r="C534" s="3" t="str">
        <f>VLOOKUP(B534,[2]Project!$A$2:$B$100,2,)</f>
        <v xml:space="preserve">P-DEFAULT TRANSACTIONS                            </v>
      </c>
      <c r="D534" t="s">
        <v>1608</v>
      </c>
      <c r="E534" t="s">
        <v>578</v>
      </c>
      <c r="F534" s="1"/>
      <c r="G534">
        <v>0</v>
      </c>
      <c r="H534" s="2"/>
      <c r="I534" s="2"/>
      <c r="J534" s="2"/>
      <c r="K534" s="2"/>
      <c r="M534">
        <v>0</v>
      </c>
      <c r="N534">
        <v>0</v>
      </c>
      <c r="O534">
        <v>0</v>
      </c>
      <c r="P534">
        <v>0</v>
      </c>
      <c r="R534">
        <v>0</v>
      </c>
      <c r="S534">
        <v>34</v>
      </c>
      <c r="T534">
        <v>3433</v>
      </c>
      <c r="U534">
        <v>8100020</v>
      </c>
      <c r="V534" s="1">
        <v>0</v>
      </c>
      <c r="W534" s="1"/>
      <c r="X534" s="1"/>
      <c r="Y534" s="1"/>
      <c r="Z534" s="1"/>
      <c r="AA534">
        <v>0</v>
      </c>
      <c r="AB534">
        <v>0</v>
      </c>
      <c r="AC534">
        <v>0</v>
      </c>
      <c r="AD534">
        <v>0</v>
      </c>
      <c r="AE534">
        <v>0</v>
      </c>
      <c r="AF534">
        <v>0</v>
      </c>
      <c r="AG534">
        <v>0</v>
      </c>
      <c r="AH534">
        <v>0</v>
      </c>
    </row>
    <row r="535" spans="1:34" ht="57.6" x14ac:dyDescent="0.3">
      <c r="A535" t="s">
        <v>608</v>
      </c>
      <c r="B535" t="str">
        <f t="shared" si="8"/>
        <v>ZZZ</v>
      </c>
      <c r="C535" s="3" t="str">
        <f>VLOOKUP(B535,[2]Project!$A$2:$B$100,2,)</f>
        <v xml:space="preserve">P-DEFAULT TRANSACTIONS                            </v>
      </c>
      <c r="D535" t="s">
        <v>1609</v>
      </c>
      <c r="E535" t="s">
        <v>579</v>
      </c>
      <c r="F535" s="1"/>
      <c r="G535">
        <v>0</v>
      </c>
      <c r="H535" s="2"/>
      <c r="I535" s="2"/>
      <c r="J535" s="2"/>
      <c r="K535" s="2"/>
      <c r="M535">
        <v>0</v>
      </c>
      <c r="N535">
        <v>0</v>
      </c>
      <c r="O535">
        <v>0</v>
      </c>
      <c r="P535">
        <v>0</v>
      </c>
      <c r="R535">
        <v>0</v>
      </c>
      <c r="S535">
        <v>34</v>
      </c>
      <c r="T535">
        <v>3433</v>
      </c>
      <c r="U535">
        <v>8100030</v>
      </c>
      <c r="V535" s="1">
        <v>0</v>
      </c>
      <c r="W535" s="1"/>
      <c r="X535" s="1"/>
      <c r="Y535" s="1"/>
      <c r="Z535" s="1"/>
      <c r="AA535">
        <v>0</v>
      </c>
      <c r="AB535">
        <v>0</v>
      </c>
      <c r="AC535">
        <v>0</v>
      </c>
      <c r="AD535">
        <v>0</v>
      </c>
      <c r="AE535">
        <v>0</v>
      </c>
      <c r="AF535">
        <v>0</v>
      </c>
      <c r="AG535">
        <v>0</v>
      </c>
      <c r="AH535">
        <v>0</v>
      </c>
    </row>
    <row r="536" spans="1:34" ht="57.6" x14ac:dyDescent="0.3">
      <c r="A536" t="s">
        <v>608</v>
      </c>
      <c r="B536" t="str">
        <f t="shared" si="8"/>
        <v>ZZZ</v>
      </c>
      <c r="C536" s="3" t="str">
        <f>VLOOKUP(B536,[2]Project!$A$2:$B$100,2,)</f>
        <v xml:space="preserve">P-DEFAULT TRANSACTIONS                            </v>
      </c>
      <c r="D536" t="s">
        <v>1610</v>
      </c>
      <c r="E536" t="s">
        <v>580</v>
      </c>
      <c r="F536" s="1"/>
      <c r="G536">
        <v>0</v>
      </c>
      <c r="H536" s="2"/>
      <c r="I536" s="2"/>
      <c r="J536" s="2"/>
      <c r="K536" s="2"/>
      <c r="M536">
        <v>0</v>
      </c>
      <c r="N536">
        <v>0</v>
      </c>
      <c r="O536">
        <v>0</v>
      </c>
      <c r="P536">
        <v>0</v>
      </c>
      <c r="R536">
        <v>0</v>
      </c>
      <c r="S536">
        <v>34</v>
      </c>
      <c r="T536">
        <v>3433</v>
      </c>
      <c r="U536">
        <v>8100040</v>
      </c>
      <c r="V536" s="1">
        <v>0</v>
      </c>
      <c r="W536" s="1"/>
      <c r="X536" s="1"/>
      <c r="Y536" s="1"/>
      <c r="Z536" s="1"/>
      <c r="AA536">
        <v>0</v>
      </c>
      <c r="AB536">
        <v>0</v>
      </c>
      <c r="AC536">
        <v>0</v>
      </c>
      <c r="AD536">
        <v>0</v>
      </c>
      <c r="AE536">
        <v>0</v>
      </c>
      <c r="AF536">
        <v>0</v>
      </c>
      <c r="AG536">
        <v>0</v>
      </c>
      <c r="AH536">
        <v>0</v>
      </c>
    </row>
    <row r="537" spans="1:34" ht="57.6" x14ac:dyDescent="0.3">
      <c r="A537" t="s">
        <v>608</v>
      </c>
      <c r="B537" t="str">
        <f t="shared" si="8"/>
        <v>ZZZ</v>
      </c>
      <c r="C537" s="3" t="str">
        <f>VLOOKUP(B537,[2]Project!$A$2:$B$100,2,)</f>
        <v xml:space="preserve">P-DEFAULT TRANSACTIONS                            </v>
      </c>
      <c r="D537" t="s">
        <v>1611</v>
      </c>
      <c r="E537" t="s">
        <v>581</v>
      </c>
      <c r="F537" s="1"/>
      <c r="G537">
        <v>0</v>
      </c>
      <c r="H537" s="2"/>
      <c r="I537" s="2"/>
      <c r="J537" s="2"/>
      <c r="K537" s="2"/>
      <c r="M537">
        <v>0</v>
      </c>
      <c r="N537">
        <v>0</v>
      </c>
      <c r="O537">
        <v>0</v>
      </c>
      <c r="P537">
        <v>0</v>
      </c>
      <c r="R537">
        <v>0</v>
      </c>
      <c r="S537">
        <v>34</v>
      </c>
      <c r="T537">
        <v>3433</v>
      </c>
      <c r="U537">
        <v>8100050</v>
      </c>
      <c r="V537" s="1">
        <v>0</v>
      </c>
      <c r="W537" s="1"/>
      <c r="X537" s="1"/>
      <c r="Y537" s="1"/>
      <c r="Z537" s="1"/>
      <c r="AA537">
        <v>0</v>
      </c>
      <c r="AB537">
        <v>0</v>
      </c>
      <c r="AC537">
        <v>0</v>
      </c>
      <c r="AD537">
        <v>0</v>
      </c>
      <c r="AE537">
        <v>0</v>
      </c>
      <c r="AF537">
        <v>0</v>
      </c>
      <c r="AG537">
        <v>0</v>
      </c>
      <c r="AH537">
        <v>0</v>
      </c>
    </row>
    <row r="538" spans="1:34" ht="57.6" x14ac:dyDescent="0.3">
      <c r="A538" t="s">
        <v>608</v>
      </c>
      <c r="B538" t="str">
        <f t="shared" si="8"/>
        <v>ZZZ</v>
      </c>
      <c r="C538" s="3" t="str">
        <f>VLOOKUP(B538,[2]Project!$A$2:$B$100,2,)</f>
        <v xml:space="preserve">P-DEFAULT TRANSACTIONS                            </v>
      </c>
      <c r="D538" t="s">
        <v>1612</v>
      </c>
      <c r="E538" t="s">
        <v>582</v>
      </c>
      <c r="F538" s="1"/>
      <c r="G538">
        <v>0</v>
      </c>
      <c r="H538" s="2"/>
      <c r="I538" s="2"/>
      <c r="J538" s="2"/>
      <c r="K538" s="2"/>
      <c r="M538">
        <v>0</v>
      </c>
      <c r="N538">
        <v>0</v>
      </c>
      <c r="O538">
        <v>0</v>
      </c>
      <c r="P538">
        <v>0</v>
      </c>
      <c r="R538">
        <v>0</v>
      </c>
      <c r="S538">
        <v>34</v>
      </c>
      <c r="T538">
        <v>3433</v>
      </c>
      <c r="U538">
        <v>8100060</v>
      </c>
      <c r="V538" s="1">
        <v>0</v>
      </c>
      <c r="W538" s="1"/>
      <c r="X538" s="1"/>
      <c r="Y538" s="1"/>
      <c r="Z538" s="1"/>
      <c r="AA538">
        <v>0</v>
      </c>
      <c r="AB538">
        <v>0</v>
      </c>
      <c r="AC538">
        <v>0</v>
      </c>
      <c r="AD538">
        <v>0</v>
      </c>
      <c r="AE538">
        <v>0</v>
      </c>
      <c r="AF538">
        <v>0</v>
      </c>
      <c r="AG538">
        <v>0</v>
      </c>
      <c r="AH538">
        <v>0</v>
      </c>
    </row>
    <row r="539" spans="1:34" ht="57.6" x14ac:dyDescent="0.3">
      <c r="A539" t="s">
        <v>608</v>
      </c>
      <c r="B539" t="str">
        <f t="shared" si="8"/>
        <v>ZZZ</v>
      </c>
      <c r="C539" s="3" t="str">
        <f>VLOOKUP(B539,[2]Project!$A$2:$B$100,2,)</f>
        <v xml:space="preserve">P-DEFAULT TRANSACTIONS                            </v>
      </c>
      <c r="D539" t="s">
        <v>1626</v>
      </c>
      <c r="E539" t="s">
        <v>577</v>
      </c>
      <c r="F539" s="1"/>
      <c r="G539">
        <v>0</v>
      </c>
      <c r="H539" s="2"/>
      <c r="I539" s="2"/>
      <c r="J539" s="2"/>
      <c r="K539" s="2"/>
      <c r="M539">
        <v>0</v>
      </c>
      <c r="N539">
        <v>0</v>
      </c>
      <c r="O539">
        <v>0</v>
      </c>
      <c r="P539">
        <v>0</v>
      </c>
      <c r="R539">
        <v>0</v>
      </c>
      <c r="S539">
        <v>34</v>
      </c>
      <c r="T539">
        <v>3441</v>
      </c>
      <c r="U539">
        <v>8100010</v>
      </c>
      <c r="V539" s="1">
        <v>0</v>
      </c>
      <c r="W539" s="1"/>
      <c r="X539" s="1"/>
      <c r="Y539" s="1"/>
      <c r="Z539" s="1"/>
      <c r="AA539">
        <v>0</v>
      </c>
      <c r="AB539">
        <v>0</v>
      </c>
      <c r="AC539">
        <v>0</v>
      </c>
      <c r="AD539">
        <v>0</v>
      </c>
      <c r="AE539">
        <v>0</v>
      </c>
      <c r="AF539">
        <v>0</v>
      </c>
      <c r="AG539">
        <v>0</v>
      </c>
      <c r="AH539">
        <v>0</v>
      </c>
    </row>
    <row r="540" spans="1:34" ht="57.6" x14ac:dyDescent="0.3">
      <c r="A540" t="s">
        <v>608</v>
      </c>
      <c r="B540" t="str">
        <f t="shared" si="8"/>
        <v>ZZZ</v>
      </c>
      <c r="C540" s="3" t="str">
        <f>VLOOKUP(B540,[2]Project!$A$2:$B$100,2,)</f>
        <v xml:space="preserve">P-DEFAULT TRANSACTIONS                            </v>
      </c>
      <c r="D540" t="s">
        <v>1627</v>
      </c>
      <c r="E540" t="s">
        <v>578</v>
      </c>
      <c r="F540" s="1"/>
      <c r="G540">
        <v>0</v>
      </c>
      <c r="H540" s="2"/>
      <c r="I540" s="2"/>
      <c r="J540" s="2"/>
      <c r="K540" s="2"/>
      <c r="M540">
        <v>0</v>
      </c>
      <c r="N540">
        <v>0</v>
      </c>
      <c r="O540">
        <v>0</v>
      </c>
      <c r="P540">
        <v>0</v>
      </c>
      <c r="R540">
        <v>0</v>
      </c>
      <c r="S540">
        <v>34</v>
      </c>
      <c r="T540">
        <v>3441</v>
      </c>
      <c r="U540">
        <v>8100020</v>
      </c>
      <c r="V540" s="1">
        <v>0</v>
      </c>
      <c r="W540" s="1"/>
      <c r="X540" s="1"/>
      <c r="Y540" s="1"/>
      <c r="Z540" s="1"/>
      <c r="AA540">
        <v>0</v>
      </c>
      <c r="AB540">
        <v>0</v>
      </c>
      <c r="AC540">
        <v>0</v>
      </c>
      <c r="AD540">
        <v>0</v>
      </c>
      <c r="AE540">
        <v>0</v>
      </c>
      <c r="AF540">
        <v>0</v>
      </c>
      <c r="AG540">
        <v>0</v>
      </c>
      <c r="AH540">
        <v>0</v>
      </c>
    </row>
    <row r="541" spans="1:34" ht="57.6" x14ac:dyDescent="0.3">
      <c r="A541" t="s">
        <v>608</v>
      </c>
      <c r="B541" t="str">
        <f t="shared" si="8"/>
        <v>ZZZ</v>
      </c>
      <c r="C541" s="3" t="str">
        <f>VLOOKUP(B541,[2]Project!$A$2:$B$100,2,)</f>
        <v xml:space="preserve">P-DEFAULT TRANSACTIONS                            </v>
      </c>
      <c r="D541" t="s">
        <v>1628</v>
      </c>
      <c r="E541" t="s">
        <v>579</v>
      </c>
      <c r="F541" s="1"/>
      <c r="G541">
        <v>0</v>
      </c>
      <c r="H541" s="2"/>
      <c r="I541" s="2"/>
      <c r="J541" s="2"/>
      <c r="K541" s="2"/>
      <c r="M541">
        <v>0</v>
      </c>
      <c r="N541">
        <v>0</v>
      </c>
      <c r="O541">
        <v>0</v>
      </c>
      <c r="P541">
        <v>0</v>
      </c>
      <c r="R541">
        <v>0</v>
      </c>
      <c r="S541">
        <v>34</v>
      </c>
      <c r="T541">
        <v>3441</v>
      </c>
      <c r="U541">
        <v>8100030</v>
      </c>
      <c r="V541" s="1">
        <v>0</v>
      </c>
      <c r="W541" s="1"/>
      <c r="X541" s="1"/>
      <c r="Y541" s="1"/>
      <c r="Z541" s="1"/>
      <c r="AA541">
        <v>0</v>
      </c>
      <c r="AB541">
        <v>0</v>
      </c>
      <c r="AC541">
        <v>0</v>
      </c>
      <c r="AD541">
        <v>0</v>
      </c>
      <c r="AE541">
        <v>0</v>
      </c>
      <c r="AF541">
        <v>0</v>
      </c>
      <c r="AG541">
        <v>0</v>
      </c>
      <c r="AH541">
        <v>0</v>
      </c>
    </row>
    <row r="542" spans="1:34" ht="57.6" x14ac:dyDescent="0.3">
      <c r="A542" t="s">
        <v>608</v>
      </c>
      <c r="B542" t="str">
        <f t="shared" si="8"/>
        <v>ZZZ</v>
      </c>
      <c r="C542" s="3" t="str">
        <f>VLOOKUP(B542,[2]Project!$A$2:$B$100,2,)</f>
        <v xml:space="preserve">P-DEFAULT TRANSACTIONS                            </v>
      </c>
      <c r="D542" t="s">
        <v>1629</v>
      </c>
      <c r="E542" t="s">
        <v>580</v>
      </c>
      <c r="F542" s="1"/>
      <c r="G542">
        <v>0</v>
      </c>
      <c r="H542" s="2"/>
      <c r="I542" s="2"/>
      <c r="J542" s="2"/>
      <c r="K542" s="2"/>
      <c r="M542">
        <v>0</v>
      </c>
      <c r="N542">
        <v>0</v>
      </c>
      <c r="O542">
        <v>0</v>
      </c>
      <c r="P542">
        <v>0</v>
      </c>
      <c r="R542">
        <v>0</v>
      </c>
      <c r="S542">
        <v>34</v>
      </c>
      <c r="T542">
        <v>3441</v>
      </c>
      <c r="U542">
        <v>8100040</v>
      </c>
      <c r="V542" s="1">
        <v>0</v>
      </c>
      <c r="W542" s="1"/>
      <c r="X542" s="1"/>
      <c r="Y542" s="1"/>
      <c r="Z542" s="1"/>
      <c r="AA542">
        <v>0</v>
      </c>
      <c r="AB542">
        <v>0</v>
      </c>
      <c r="AC542">
        <v>0</v>
      </c>
      <c r="AD542">
        <v>0</v>
      </c>
      <c r="AE542">
        <v>0</v>
      </c>
      <c r="AF542">
        <v>0</v>
      </c>
      <c r="AG542">
        <v>0</v>
      </c>
      <c r="AH542">
        <v>0</v>
      </c>
    </row>
    <row r="543" spans="1:34" ht="57.6" x14ac:dyDescent="0.3">
      <c r="A543" t="s">
        <v>608</v>
      </c>
      <c r="B543" t="str">
        <f t="shared" si="8"/>
        <v>ZZZ</v>
      </c>
      <c r="C543" s="3" t="str">
        <f>VLOOKUP(B543,[2]Project!$A$2:$B$100,2,)</f>
        <v xml:space="preserve">P-DEFAULT TRANSACTIONS                            </v>
      </c>
      <c r="D543" t="s">
        <v>1630</v>
      </c>
      <c r="E543" t="s">
        <v>581</v>
      </c>
      <c r="F543" s="1"/>
      <c r="G543">
        <v>0</v>
      </c>
      <c r="H543" s="2"/>
      <c r="I543" s="2"/>
      <c r="J543" s="2"/>
      <c r="K543" s="2"/>
      <c r="M543">
        <v>0</v>
      </c>
      <c r="N543">
        <v>0</v>
      </c>
      <c r="O543">
        <v>0</v>
      </c>
      <c r="P543">
        <v>0</v>
      </c>
      <c r="R543">
        <v>0</v>
      </c>
      <c r="S543">
        <v>34</v>
      </c>
      <c r="T543">
        <v>3441</v>
      </c>
      <c r="U543">
        <v>8100050</v>
      </c>
      <c r="V543" s="1">
        <v>0</v>
      </c>
      <c r="W543" s="1"/>
      <c r="X543" s="1"/>
      <c r="Y543" s="1"/>
      <c r="Z543" s="1"/>
      <c r="AA543">
        <v>0</v>
      </c>
      <c r="AB543">
        <v>0</v>
      </c>
      <c r="AC543">
        <v>0</v>
      </c>
      <c r="AD543">
        <v>0</v>
      </c>
      <c r="AE543">
        <v>0</v>
      </c>
      <c r="AF543">
        <v>0</v>
      </c>
      <c r="AG543">
        <v>0</v>
      </c>
      <c r="AH543">
        <v>0</v>
      </c>
    </row>
    <row r="544" spans="1:34" ht="57.6" x14ac:dyDescent="0.3">
      <c r="A544" t="s">
        <v>608</v>
      </c>
      <c r="B544" t="str">
        <f t="shared" si="8"/>
        <v>ZZZ</v>
      </c>
      <c r="C544" s="3" t="str">
        <f>VLOOKUP(B544,[2]Project!$A$2:$B$100,2,)</f>
        <v xml:space="preserve">P-DEFAULT TRANSACTIONS                            </v>
      </c>
      <c r="D544" t="s">
        <v>1631</v>
      </c>
      <c r="E544" t="s">
        <v>582</v>
      </c>
      <c r="F544" s="1"/>
      <c r="G544">
        <v>0</v>
      </c>
      <c r="H544" s="2"/>
      <c r="I544" s="2"/>
      <c r="J544" s="2"/>
      <c r="K544" s="2"/>
      <c r="M544">
        <v>0</v>
      </c>
      <c r="N544">
        <v>0</v>
      </c>
      <c r="O544">
        <v>0</v>
      </c>
      <c r="P544">
        <v>0</v>
      </c>
      <c r="R544">
        <v>0</v>
      </c>
      <c r="S544">
        <v>34</v>
      </c>
      <c r="T544">
        <v>3441</v>
      </c>
      <c r="U544">
        <v>8100060</v>
      </c>
      <c r="V544" s="1">
        <v>0</v>
      </c>
      <c r="W544" s="1"/>
      <c r="X544" s="1"/>
      <c r="Y544" s="1"/>
      <c r="Z544" s="1"/>
      <c r="AA544">
        <v>0</v>
      </c>
      <c r="AB544">
        <v>0</v>
      </c>
      <c r="AC544">
        <v>0</v>
      </c>
      <c r="AD544">
        <v>0</v>
      </c>
      <c r="AE544">
        <v>0</v>
      </c>
      <c r="AF544">
        <v>0</v>
      </c>
      <c r="AG544">
        <v>0</v>
      </c>
      <c r="AH544">
        <v>0</v>
      </c>
    </row>
    <row r="545" spans="1:34" ht="57.6" x14ac:dyDescent="0.3">
      <c r="A545" t="s">
        <v>608</v>
      </c>
      <c r="B545" t="str">
        <f t="shared" si="8"/>
        <v>ZZZ</v>
      </c>
      <c r="C545" s="3" t="str">
        <f>VLOOKUP(B545,[2]Project!$A$2:$B$100,2,)</f>
        <v xml:space="preserve">P-DEFAULT TRANSACTIONS                            </v>
      </c>
      <c r="D545" t="s">
        <v>1652</v>
      </c>
      <c r="E545" t="s">
        <v>577</v>
      </c>
      <c r="F545" s="1"/>
      <c r="G545">
        <v>0</v>
      </c>
      <c r="H545" s="2"/>
      <c r="I545" s="2"/>
      <c r="J545" s="2"/>
      <c r="K545" s="2"/>
      <c r="M545">
        <v>0</v>
      </c>
      <c r="N545">
        <v>0</v>
      </c>
      <c r="O545">
        <v>0</v>
      </c>
      <c r="P545">
        <v>0</v>
      </c>
      <c r="R545">
        <v>0</v>
      </c>
      <c r="S545">
        <v>34</v>
      </c>
      <c r="T545">
        <v>3442</v>
      </c>
      <c r="U545">
        <v>8100010</v>
      </c>
      <c r="V545" s="1">
        <v>0</v>
      </c>
      <c r="W545" s="1"/>
      <c r="X545" s="1"/>
      <c r="Y545" s="1"/>
      <c r="Z545" s="1"/>
      <c r="AA545">
        <v>0</v>
      </c>
      <c r="AB545">
        <v>0</v>
      </c>
      <c r="AC545">
        <v>0</v>
      </c>
      <c r="AD545">
        <v>0</v>
      </c>
      <c r="AE545">
        <v>0</v>
      </c>
      <c r="AF545">
        <v>0</v>
      </c>
      <c r="AG545">
        <v>0</v>
      </c>
      <c r="AH545">
        <v>0</v>
      </c>
    </row>
    <row r="546" spans="1:34" ht="57.6" x14ac:dyDescent="0.3">
      <c r="A546" t="s">
        <v>608</v>
      </c>
      <c r="B546" t="str">
        <f t="shared" si="8"/>
        <v>ZZZ</v>
      </c>
      <c r="C546" s="3" t="str">
        <f>VLOOKUP(B546,[2]Project!$A$2:$B$100,2,)</f>
        <v xml:space="preserve">P-DEFAULT TRANSACTIONS                            </v>
      </c>
      <c r="D546" t="s">
        <v>1653</v>
      </c>
      <c r="E546" t="s">
        <v>578</v>
      </c>
      <c r="F546" s="1"/>
      <c r="G546">
        <v>0</v>
      </c>
      <c r="H546" s="2"/>
      <c r="I546" s="2"/>
      <c r="J546" s="2"/>
      <c r="K546" s="2"/>
      <c r="M546">
        <v>0</v>
      </c>
      <c r="N546">
        <v>0</v>
      </c>
      <c r="O546">
        <v>0</v>
      </c>
      <c r="P546">
        <v>0</v>
      </c>
      <c r="R546">
        <v>0</v>
      </c>
      <c r="S546">
        <v>34</v>
      </c>
      <c r="T546">
        <v>3442</v>
      </c>
      <c r="U546">
        <v>8100020</v>
      </c>
      <c r="V546" s="1">
        <v>0</v>
      </c>
      <c r="W546" s="1"/>
      <c r="X546" s="1"/>
      <c r="Y546" s="1"/>
      <c r="Z546" s="1"/>
      <c r="AA546">
        <v>0</v>
      </c>
      <c r="AB546">
        <v>0</v>
      </c>
      <c r="AC546">
        <v>0</v>
      </c>
      <c r="AD546">
        <v>0</v>
      </c>
      <c r="AE546">
        <v>0</v>
      </c>
      <c r="AF546">
        <v>0</v>
      </c>
      <c r="AG546">
        <v>0</v>
      </c>
      <c r="AH546">
        <v>0</v>
      </c>
    </row>
    <row r="547" spans="1:34" ht="57.6" x14ac:dyDescent="0.3">
      <c r="A547" t="s">
        <v>608</v>
      </c>
      <c r="B547" t="str">
        <f t="shared" si="8"/>
        <v>ZZZ</v>
      </c>
      <c r="C547" s="3" t="str">
        <f>VLOOKUP(B547,[2]Project!$A$2:$B$100,2,)</f>
        <v xml:space="preserve">P-DEFAULT TRANSACTIONS                            </v>
      </c>
      <c r="D547" t="s">
        <v>1654</v>
      </c>
      <c r="E547" t="s">
        <v>579</v>
      </c>
      <c r="F547" s="1"/>
      <c r="G547">
        <v>0</v>
      </c>
      <c r="H547" s="2"/>
      <c r="I547" s="2"/>
      <c r="J547" s="2"/>
      <c r="K547" s="2"/>
      <c r="M547">
        <v>0</v>
      </c>
      <c r="N547">
        <v>0</v>
      </c>
      <c r="O547">
        <v>0</v>
      </c>
      <c r="P547">
        <v>0</v>
      </c>
      <c r="R547">
        <v>0</v>
      </c>
      <c r="S547">
        <v>34</v>
      </c>
      <c r="T547">
        <v>3442</v>
      </c>
      <c r="U547">
        <v>8100030</v>
      </c>
      <c r="V547" s="1">
        <v>0</v>
      </c>
      <c r="W547" s="1"/>
      <c r="X547" s="1"/>
      <c r="Y547" s="1"/>
      <c r="Z547" s="1"/>
      <c r="AA547">
        <v>0</v>
      </c>
      <c r="AB547">
        <v>0</v>
      </c>
      <c r="AC547">
        <v>0</v>
      </c>
      <c r="AD547">
        <v>0</v>
      </c>
      <c r="AE547">
        <v>0</v>
      </c>
      <c r="AF547">
        <v>0</v>
      </c>
      <c r="AG547">
        <v>0</v>
      </c>
      <c r="AH547">
        <v>0</v>
      </c>
    </row>
    <row r="548" spans="1:34" ht="57.6" x14ac:dyDescent="0.3">
      <c r="A548" t="s">
        <v>608</v>
      </c>
      <c r="B548" t="str">
        <f t="shared" si="8"/>
        <v>ZZZ</v>
      </c>
      <c r="C548" s="3" t="str">
        <f>VLOOKUP(B548,[2]Project!$A$2:$B$100,2,)</f>
        <v xml:space="preserve">P-DEFAULT TRANSACTIONS                            </v>
      </c>
      <c r="D548" t="s">
        <v>1655</v>
      </c>
      <c r="E548" t="s">
        <v>580</v>
      </c>
      <c r="F548" s="1"/>
      <c r="G548">
        <v>0</v>
      </c>
      <c r="H548" s="2"/>
      <c r="I548" s="2"/>
      <c r="J548" s="2"/>
      <c r="K548" s="2"/>
      <c r="M548">
        <v>0</v>
      </c>
      <c r="N548">
        <v>0</v>
      </c>
      <c r="O548">
        <v>0</v>
      </c>
      <c r="P548">
        <v>0</v>
      </c>
      <c r="R548">
        <v>0</v>
      </c>
      <c r="S548">
        <v>34</v>
      </c>
      <c r="T548">
        <v>3442</v>
      </c>
      <c r="U548">
        <v>8100040</v>
      </c>
      <c r="V548" s="1">
        <v>0</v>
      </c>
      <c r="W548" s="1"/>
      <c r="X548" s="1"/>
      <c r="Y548" s="1"/>
      <c r="Z548" s="1"/>
      <c r="AA548">
        <v>0</v>
      </c>
      <c r="AB548">
        <v>0</v>
      </c>
      <c r="AC548">
        <v>0</v>
      </c>
      <c r="AD548">
        <v>0</v>
      </c>
      <c r="AE548">
        <v>0</v>
      </c>
      <c r="AF548">
        <v>0</v>
      </c>
      <c r="AG548">
        <v>0</v>
      </c>
      <c r="AH548">
        <v>0</v>
      </c>
    </row>
    <row r="549" spans="1:34" ht="57.6" x14ac:dyDescent="0.3">
      <c r="A549" t="s">
        <v>608</v>
      </c>
      <c r="B549" t="str">
        <f t="shared" si="8"/>
        <v>ZZZ</v>
      </c>
      <c r="C549" s="3" t="str">
        <f>VLOOKUP(B549,[2]Project!$A$2:$B$100,2,)</f>
        <v xml:space="preserve">P-DEFAULT TRANSACTIONS                            </v>
      </c>
      <c r="D549" t="s">
        <v>1656</v>
      </c>
      <c r="E549" t="s">
        <v>581</v>
      </c>
      <c r="F549" s="1"/>
      <c r="G549">
        <v>0</v>
      </c>
      <c r="H549" s="2"/>
      <c r="I549" s="2"/>
      <c r="J549" s="2"/>
      <c r="K549" s="2"/>
      <c r="M549">
        <v>0</v>
      </c>
      <c r="N549">
        <v>0</v>
      </c>
      <c r="O549">
        <v>0</v>
      </c>
      <c r="P549">
        <v>0</v>
      </c>
      <c r="R549">
        <v>0</v>
      </c>
      <c r="S549">
        <v>34</v>
      </c>
      <c r="T549">
        <v>3442</v>
      </c>
      <c r="U549">
        <v>8100050</v>
      </c>
      <c r="V549" s="1">
        <v>0</v>
      </c>
      <c r="W549" s="1"/>
      <c r="X549" s="1"/>
      <c r="Y549" s="1"/>
      <c r="Z549" s="1"/>
      <c r="AA549">
        <v>0</v>
      </c>
      <c r="AB549">
        <v>0</v>
      </c>
      <c r="AC549">
        <v>0</v>
      </c>
      <c r="AD549">
        <v>0</v>
      </c>
      <c r="AE549">
        <v>0</v>
      </c>
      <c r="AF549">
        <v>0</v>
      </c>
      <c r="AG549">
        <v>0</v>
      </c>
      <c r="AH549">
        <v>0</v>
      </c>
    </row>
    <row r="550" spans="1:34" ht="57.6" x14ac:dyDescent="0.3">
      <c r="A550" t="s">
        <v>608</v>
      </c>
      <c r="B550" t="str">
        <f t="shared" si="8"/>
        <v>ZZZ</v>
      </c>
      <c r="C550" s="3" t="str">
        <f>VLOOKUP(B550,[2]Project!$A$2:$B$100,2,)</f>
        <v xml:space="preserve">P-DEFAULT TRANSACTIONS                            </v>
      </c>
      <c r="D550" t="s">
        <v>1657</v>
      </c>
      <c r="E550" t="s">
        <v>582</v>
      </c>
      <c r="F550" s="1"/>
      <c r="G550">
        <v>0</v>
      </c>
      <c r="H550" s="2"/>
      <c r="I550" s="2"/>
      <c r="J550" s="2"/>
      <c r="K550" s="2"/>
      <c r="M550">
        <v>0</v>
      </c>
      <c r="N550">
        <v>0</v>
      </c>
      <c r="O550">
        <v>0</v>
      </c>
      <c r="P550">
        <v>0</v>
      </c>
      <c r="R550">
        <v>0</v>
      </c>
      <c r="S550">
        <v>34</v>
      </c>
      <c r="T550">
        <v>3442</v>
      </c>
      <c r="U550">
        <v>8100060</v>
      </c>
      <c r="V550" s="1">
        <v>0</v>
      </c>
      <c r="W550" s="1"/>
      <c r="X550" s="1"/>
      <c r="Y550" s="1"/>
      <c r="Z550" s="1"/>
      <c r="AA550">
        <v>0</v>
      </c>
      <c r="AB550">
        <v>0</v>
      </c>
      <c r="AC550">
        <v>0</v>
      </c>
      <c r="AD550">
        <v>0</v>
      </c>
      <c r="AE550">
        <v>0</v>
      </c>
      <c r="AF550">
        <v>0</v>
      </c>
      <c r="AG550">
        <v>0</v>
      </c>
      <c r="AH550">
        <v>0</v>
      </c>
    </row>
    <row r="551" spans="1:34" ht="57.6" x14ac:dyDescent="0.3">
      <c r="A551" t="s">
        <v>608</v>
      </c>
      <c r="B551" t="str">
        <f t="shared" si="8"/>
        <v>ZZZ</v>
      </c>
      <c r="C551" s="3" t="str">
        <f>VLOOKUP(B551,[2]Project!$A$2:$B$100,2,)</f>
        <v xml:space="preserve">P-DEFAULT TRANSACTIONS                            </v>
      </c>
      <c r="D551" t="s">
        <v>1669</v>
      </c>
      <c r="E551" t="s">
        <v>455</v>
      </c>
      <c r="F551" s="1"/>
      <c r="G551">
        <v>0</v>
      </c>
      <c r="H551" s="2"/>
      <c r="I551" s="2"/>
      <c r="J551" s="2"/>
      <c r="K551" s="2"/>
      <c r="M551">
        <v>0</v>
      </c>
      <c r="N551">
        <v>0</v>
      </c>
      <c r="O551">
        <v>0</v>
      </c>
      <c r="P551">
        <v>0</v>
      </c>
      <c r="R551">
        <v>0</v>
      </c>
      <c r="S551">
        <v>34</v>
      </c>
      <c r="T551">
        <v>3443</v>
      </c>
      <c r="U551">
        <v>6460010</v>
      </c>
      <c r="V551" s="1">
        <v>0</v>
      </c>
      <c r="W551" s="1"/>
      <c r="X551" s="1"/>
      <c r="Y551" s="1"/>
      <c r="Z551" s="1"/>
      <c r="AA551">
        <v>0</v>
      </c>
      <c r="AB551">
        <v>0</v>
      </c>
      <c r="AC551">
        <v>0</v>
      </c>
      <c r="AD551">
        <v>0</v>
      </c>
      <c r="AE551">
        <v>0</v>
      </c>
      <c r="AF551">
        <v>0</v>
      </c>
      <c r="AG551">
        <v>0</v>
      </c>
      <c r="AH551">
        <v>0</v>
      </c>
    </row>
    <row r="552" spans="1:34" ht="57.6" x14ac:dyDescent="0.3">
      <c r="A552" t="s">
        <v>608</v>
      </c>
      <c r="B552" t="str">
        <f t="shared" si="8"/>
        <v>ZZZ</v>
      </c>
      <c r="C552" s="3" t="str">
        <f>VLOOKUP(B552,[2]Project!$A$2:$B$100,2,)</f>
        <v xml:space="preserve">P-DEFAULT TRANSACTIONS                            </v>
      </c>
      <c r="D552" t="s">
        <v>1671</v>
      </c>
      <c r="E552" t="s">
        <v>457</v>
      </c>
      <c r="F552" s="1"/>
      <c r="G552">
        <v>0</v>
      </c>
      <c r="H552" s="2"/>
      <c r="I552" s="2"/>
      <c r="J552" s="2"/>
      <c r="K552" s="2"/>
      <c r="M552">
        <v>0</v>
      </c>
      <c r="N552">
        <v>0</v>
      </c>
      <c r="O552">
        <v>0</v>
      </c>
      <c r="P552">
        <v>0</v>
      </c>
      <c r="R552">
        <v>0</v>
      </c>
      <c r="S552">
        <v>34</v>
      </c>
      <c r="T552">
        <v>3443</v>
      </c>
      <c r="U552">
        <v>6460030</v>
      </c>
      <c r="V552" s="1">
        <v>0</v>
      </c>
      <c r="W552" s="1"/>
      <c r="X552" s="1"/>
      <c r="Y552" s="1"/>
      <c r="Z552" s="1"/>
      <c r="AA552">
        <v>0</v>
      </c>
      <c r="AB552">
        <v>0</v>
      </c>
      <c r="AC552">
        <v>0</v>
      </c>
      <c r="AD552">
        <v>0</v>
      </c>
      <c r="AE552">
        <v>0</v>
      </c>
      <c r="AF552">
        <v>0</v>
      </c>
      <c r="AG552">
        <v>0</v>
      </c>
      <c r="AH552">
        <v>0</v>
      </c>
    </row>
    <row r="553" spans="1:34" ht="57.6" x14ac:dyDescent="0.3">
      <c r="A553" t="s">
        <v>608</v>
      </c>
      <c r="B553" t="str">
        <f t="shared" si="8"/>
        <v>ZZZ</v>
      </c>
      <c r="C553" s="3" t="str">
        <f>VLOOKUP(B553,[2]Project!$A$2:$B$100,2,)</f>
        <v xml:space="preserve">P-DEFAULT TRANSACTIONS                            </v>
      </c>
      <c r="D553" t="s">
        <v>1672</v>
      </c>
      <c r="E553" t="s">
        <v>458</v>
      </c>
      <c r="F553" s="1"/>
      <c r="G553">
        <v>0</v>
      </c>
      <c r="H553" s="2"/>
      <c r="I553" s="2"/>
      <c r="J553" s="2"/>
      <c r="K553" s="2"/>
      <c r="M553">
        <v>0</v>
      </c>
      <c r="N553">
        <v>0</v>
      </c>
      <c r="O553">
        <v>0</v>
      </c>
      <c r="P553">
        <v>0</v>
      </c>
      <c r="R553">
        <v>0</v>
      </c>
      <c r="S553">
        <v>34</v>
      </c>
      <c r="T553">
        <v>3443</v>
      </c>
      <c r="U553">
        <v>6460040</v>
      </c>
      <c r="V553" s="1">
        <v>0</v>
      </c>
      <c r="W553" s="1"/>
      <c r="X553" s="1"/>
      <c r="Y553" s="1"/>
      <c r="Z553" s="1"/>
      <c r="AA553">
        <v>0</v>
      </c>
      <c r="AB553">
        <v>0</v>
      </c>
      <c r="AC553">
        <v>0</v>
      </c>
      <c r="AD553">
        <v>0</v>
      </c>
      <c r="AE553">
        <v>0</v>
      </c>
      <c r="AF553">
        <v>0</v>
      </c>
      <c r="AG553">
        <v>0</v>
      </c>
      <c r="AH553">
        <v>0</v>
      </c>
    </row>
    <row r="554" spans="1:34" ht="57.6" x14ac:dyDescent="0.3">
      <c r="A554" t="s">
        <v>608</v>
      </c>
      <c r="B554" t="str">
        <f t="shared" si="8"/>
        <v>ZZZ</v>
      </c>
      <c r="C554" s="3" t="str">
        <f>VLOOKUP(B554,[2]Project!$A$2:$B$100,2,)</f>
        <v xml:space="preserve">P-DEFAULT TRANSACTIONS                            </v>
      </c>
      <c r="D554" t="s">
        <v>1673</v>
      </c>
      <c r="E554" t="s">
        <v>459</v>
      </c>
      <c r="F554" s="1"/>
      <c r="G554">
        <v>0</v>
      </c>
      <c r="H554" s="2"/>
      <c r="I554" s="2"/>
      <c r="J554" s="2"/>
      <c r="K554" s="2"/>
      <c r="M554">
        <v>0</v>
      </c>
      <c r="N554">
        <v>0</v>
      </c>
      <c r="O554">
        <v>0</v>
      </c>
      <c r="P554">
        <v>0</v>
      </c>
      <c r="R554">
        <v>0</v>
      </c>
      <c r="S554">
        <v>34</v>
      </c>
      <c r="T554">
        <v>3443</v>
      </c>
      <c r="U554">
        <v>6460050</v>
      </c>
      <c r="V554" s="1">
        <v>0</v>
      </c>
      <c r="W554" s="1"/>
      <c r="X554" s="1"/>
      <c r="Y554" s="1"/>
      <c r="Z554" s="1"/>
      <c r="AA554">
        <v>0</v>
      </c>
      <c r="AB554">
        <v>0</v>
      </c>
      <c r="AC554">
        <v>0</v>
      </c>
      <c r="AD554">
        <v>0</v>
      </c>
      <c r="AE554">
        <v>0</v>
      </c>
      <c r="AF554">
        <v>0</v>
      </c>
      <c r="AG554">
        <v>0</v>
      </c>
      <c r="AH554">
        <v>0</v>
      </c>
    </row>
    <row r="555" spans="1:34" ht="57.6" x14ac:dyDescent="0.3">
      <c r="A555" t="s">
        <v>608</v>
      </c>
      <c r="B555" t="str">
        <f t="shared" si="8"/>
        <v>ZZZ</v>
      </c>
      <c r="C555" s="3" t="str">
        <f>VLOOKUP(B555,[2]Project!$A$2:$B$100,2,)</f>
        <v xml:space="preserve">P-DEFAULT TRANSACTIONS                            </v>
      </c>
      <c r="D555" t="s">
        <v>1674</v>
      </c>
      <c r="E555" t="s">
        <v>460</v>
      </c>
      <c r="F555" s="1"/>
      <c r="G555">
        <v>0</v>
      </c>
      <c r="H555" s="2"/>
      <c r="I555" s="2"/>
      <c r="J555" s="2"/>
      <c r="K555" s="2"/>
      <c r="M555">
        <v>0</v>
      </c>
      <c r="N555">
        <v>0</v>
      </c>
      <c r="O555">
        <v>0</v>
      </c>
      <c r="P555">
        <v>0</v>
      </c>
      <c r="R555">
        <v>0</v>
      </c>
      <c r="S555">
        <v>34</v>
      </c>
      <c r="T555">
        <v>3443</v>
      </c>
      <c r="U555">
        <v>6460060</v>
      </c>
      <c r="V555" s="1">
        <v>0</v>
      </c>
      <c r="W555" s="1"/>
      <c r="X555" s="1"/>
      <c r="Y555" s="1"/>
      <c r="Z555" s="1"/>
      <c r="AA555">
        <v>0</v>
      </c>
      <c r="AB555">
        <v>0</v>
      </c>
      <c r="AC555">
        <v>0</v>
      </c>
      <c r="AD555">
        <v>0</v>
      </c>
      <c r="AE555">
        <v>0</v>
      </c>
      <c r="AF555">
        <v>0</v>
      </c>
      <c r="AG555">
        <v>0</v>
      </c>
      <c r="AH555">
        <v>0</v>
      </c>
    </row>
    <row r="556" spans="1:34" ht="57.6" x14ac:dyDescent="0.3">
      <c r="A556" t="s">
        <v>608</v>
      </c>
      <c r="B556" t="str">
        <f t="shared" si="8"/>
        <v>ZZZ</v>
      </c>
      <c r="C556" s="3" t="str">
        <f>VLOOKUP(B556,[2]Project!$A$2:$B$100,2,)</f>
        <v xml:space="preserve">P-DEFAULT TRANSACTIONS                            </v>
      </c>
      <c r="D556" t="s">
        <v>1675</v>
      </c>
      <c r="E556" t="s">
        <v>461</v>
      </c>
      <c r="F556" s="1"/>
      <c r="G556">
        <v>0</v>
      </c>
      <c r="H556" s="2"/>
      <c r="I556" s="2"/>
      <c r="J556" s="2"/>
      <c r="K556" s="2"/>
      <c r="M556">
        <v>0</v>
      </c>
      <c r="N556">
        <v>0</v>
      </c>
      <c r="O556">
        <v>0</v>
      </c>
      <c r="P556">
        <v>0</v>
      </c>
      <c r="R556">
        <v>0</v>
      </c>
      <c r="S556">
        <v>34</v>
      </c>
      <c r="T556">
        <v>3443</v>
      </c>
      <c r="U556">
        <v>6460070</v>
      </c>
      <c r="V556" s="1">
        <v>0</v>
      </c>
      <c r="W556" s="1"/>
      <c r="X556" s="1"/>
      <c r="Y556" s="1"/>
      <c r="Z556" s="1"/>
      <c r="AA556">
        <v>0</v>
      </c>
      <c r="AB556">
        <v>0</v>
      </c>
      <c r="AC556">
        <v>0</v>
      </c>
      <c r="AD556">
        <v>0</v>
      </c>
      <c r="AE556">
        <v>0</v>
      </c>
      <c r="AF556">
        <v>0</v>
      </c>
      <c r="AG556">
        <v>0</v>
      </c>
      <c r="AH556">
        <v>0</v>
      </c>
    </row>
    <row r="557" spans="1:34" ht="57.6" x14ac:dyDescent="0.3">
      <c r="A557" t="s">
        <v>608</v>
      </c>
      <c r="B557" t="str">
        <f t="shared" si="8"/>
        <v>ZZZ</v>
      </c>
      <c r="C557" s="3" t="str">
        <f>VLOOKUP(B557,[2]Project!$A$2:$B$100,2,)</f>
        <v xml:space="preserve">P-DEFAULT TRANSACTIONS                            </v>
      </c>
      <c r="D557" t="s">
        <v>1676</v>
      </c>
      <c r="E557" t="s">
        <v>462</v>
      </c>
      <c r="F557" s="1"/>
      <c r="G557">
        <v>0</v>
      </c>
      <c r="H557" s="2"/>
      <c r="I557" s="2"/>
      <c r="J557" s="2"/>
      <c r="K557" s="2"/>
      <c r="M557">
        <v>0</v>
      </c>
      <c r="N557">
        <v>0</v>
      </c>
      <c r="O557">
        <v>0</v>
      </c>
      <c r="P557">
        <v>0</v>
      </c>
      <c r="R557">
        <v>0</v>
      </c>
      <c r="S557">
        <v>34</v>
      </c>
      <c r="T557">
        <v>3443</v>
      </c>
      <c r="U557">
        <v>6460080</v>
      </c>
      <c r="V557" s="1">
        <v>0</v>
      </c>
      <c r="W557" s="1"/>
      <c r="X557" s="1"/>
      <c r="Y557" s="1"/>
      <c r="Z557" s="1"/>
      <c r="AA557">
        <v>0</v>
      </c>
      <c r="AB557">
        <v>0</v>
      </c>
      <c r="AC557">
        <v>0</v>
      </c>
      <c r="AD557">
        <v>0</v>
      </c>
      <c r="AE557">
        <v>0</v>
      </c>
      <c r="AF557">
        <v>0</v>
      </c>
      <c r="AG557">
        <v>0</v>
      </c>
      <c r="AH557">
        <v>0</v>
      </c>
    </row>
    <row r="558" spans="1:34" ht="57.6" x14ac:dyDescent="0.3">
      <c r="A558" t="s">
        <v>608</v>
      </c>
      <c r="B558" t="str">
        <f t="shared" si="8"/>
        <v>ZZZ</v>
      </c>
      <c r="C558" s="3" t="str">
        <f>VLOOKUP(B558,[2]Project!$A$2:$B$100,2,)</f>
        <v xml:space="preserve">P-DEFAULT TRANSACTIONS                            </v>
      </c>
      <c r="D558" t="s">
        <v>1677</v>
      </c>
      <c r="E558" t="s">
        <v>463</v>
      </c>
      <c r="F558" s="1"/>
      <c r="G558">
        <v>0</v>
      </c>
      <c r="H558" s="2"/>
      <c r="I558" s="2"/>
      <c r="J558" s="2"/>
      <c r="K558" s="2"/>
      <c r="M558">
        <v>0</v>
      </c>
      <c r="N558">
        <v>0</v>
      </c>
      <c r="O558">
        <v>0</v>
      </c>
      <c r="P558">
        <v>0</v>
      </c>
      <c r="R558">
        <v>0</v>
      </c>
      <c r="S558">
        <v>34</v>
      </c>
      <c r="T558">
        <v>3443</v>
      </c>
      <c r="U558">
        <v>6460210</v>
      </c>
      <c r="V558" s="1">
        <v>0</v>
      </c>
      <c r="W558" s="1"/>
      <c r="X558" s="1"/>
      <c r="Y558" s="1"/>
      <c r="Z558" s="1"/>
      <c r="AA558">
        <v>0</v>
      </c>
      <c r="AB558">
        <v>0</v>
      </c>
      <c r="AC558">
        <v>0</v>
      </c>
      <c r="AD558">
        <v>0</v>
      </c>
      <c r="AE558">
        <v>0</v>
      </c>
      <c r="AF558">
        <v>0</v>
      </c>
      <c r="AG558">
        <v>0</v>
      </c>
      <c r="AH558">
        <v>0</v>
      </c>
    </row>
    <row r="559" spans="1:34" ht="57.6" x14ac:dyDescent="0.3">
      <c r="A559" t="s">
        <v>608</v>
      </c>
      <c r="B559" t="str">
        <f t="shared" si="8"/>
        <v>ZZZ</v>
      </c>
      <c r="C559" s="3" t="str">
        <f>VLOOKUP(B559,[2]Project!$A$2:$B$100,2,)</f>
        <v xml:space="preserve">P-DEFAULT TRANSACTIONS                            </v>
      </c>
      <c r="D559" t="s">
        <v>1678</v>
      </c>
      <c r="E559" t="s">
        <v>464</v>
      </c>
      <c r="F559" s="1"/>
      <c r="G559">
        <v>0</v>
      </c>
      <c r="H559" s="2"/>
      <c r="I559" s="2"/>
      <c r="J559" s="2"/>
      <c r="K559" s="2"/>
      <c r="M559">
        <v>0</v>
      </c>
      <c r="N559">
        <v>0</v>
      </c>
      <c r="O559">
        <v>0</v>
      </c>
      <c r="P559">
        <v>0</v>
      </c>
      <c r="R559">
        <v>0</v>
      </c>
      <c r="S559">
        <v>34</v>
      </c>
      <c r="T559">
        <v>3443</v>
      </c>
      <c r="U559">
        <v>6460220</v>
      </c>
      <c r="V559" s="1">
        <v>0</v>
      </c>
      <c r="W559" s="1"/>
      <c r="X559" s="1"/>
      <c r="Y559" s="1"/>
      <c r="Z559" s="1"/>
      <c r="AA559">
        <v>0</v>
      </c>
      <c r="AB559">
        <v>0</v>
      </c>
      <c r="AC559">
        <v>0</v>
      </c>
      <c r="AD559">
        <v>0</v>
      </c>
      <c r="AE559">
        <v>0</v>
      </c>
      <c r="AF559">
        <v>0</v>
      </c>
      <c r="AG559">
        <v>0</v>
      </c>
      <c r="AH559">
        <v>0</v>
      </c>
    </row>
    <row r="560" spans="1:34" ht="57.6" x14ac:dyDescent="0.3">
      <c r="A560" t="s">
        <v>608</v>
      </c>
      <c r="B560" t="str">
        <f t="shared" si="8"/>
        <v>ZZZ</v>
      </c>
      <c r="C560" s="3" t="str">
        <f>VLOOKUP(B560,[2]Project!$A$2:$B$100,2,)</f>
        <v xml:space="preserve">P-DEFAULT TRANSACTIONS                            </v>
      </c>
      <c r="D560" t="s">
        <v>1679</v>
      </c>
      <c r="E560" t="s">
        <v>465</v>
      </c>
      <c r="F560" s="1"/>
      <c r="G560">
        <v>0</v>
      </c>
      <c r="H560" s="2"/>
      <c r="I560" s="2"/>
      <c r="J560" s="2"/>
      <c r="K560" s="2"/>
      <c r="M560">
        <v>0</v>
      </c>
      <c r="N560">
        <v>0</v>
      </c>
      <c r="O560">
        <v>0</v>
      </c>
      <c r="P560">
        <v>0</v>
      </c>
      <c r="R560">
        <v>0</v>
      </c>
      <c r="S560">
        <v>34</v>
      </c>
      <c r="T560">
        <v>3443</v>
      </c>
      <c r="U560">
        <v>6460230</v>
      </c>
      <c r="V560" s="1">
        <v>0</v>
      </c>
      <c r="W560" s="1"/>
      <c r="X560" s="1"/>
      <c r="Y560" s="1"/>
      <c r="Z560" s="1"/>
      <c r="AA560">
        <v>0</v>
      </c>
      <c r="AB560">
        <v>0</v>
      </c>
      <c r="AC560">
        <v>0</v>
      </c>
      <c r="AD560">
        <v>0</v>
      </c>
      <c r="AE560">
        <v>0</v>
      </c>
      <c r="AF560">
        <v>0</v>
      </c>
      <c r="AG560">
        <v>0</v>
      </c>
      <c r="AH560">
        <v>0</v>
      </c>
    </row>
    <row r="561" spans="1:34" ht="57.6" x14ac:dyDescent="0.3">
      <c r="A561" t="s">
        <v>608</v>
      </c>
      <c r="B561" t="str">
        <f t="shared" si="8"/>
        <v>ZZZ</v>
      </c>
      <c r="C561" s="3" t="str">
        <f>VLOOKUP(B561,[2]Project!$A$2:$B$100,2,)</f>
        <v xml:space="preserve">P-DEFAULT TRANSACTIONS                            </v>
      </c>
      <c r="D561" t="s">
        <v>1680</v>
      </c>
      <c r="E561" t="s">
        <v>466</v>
      </c>
      <c r="F561" s="1"/>
      <c r="G561">
        <v>0</v>
      </c>
      <c r="H561" s="2"/>
      <c r="I561" s="2"/>
      <c r="J561" s="2"/>
      <c r="K561" s="2"/>
      <c r="M561">
        <v>0</v>
      </c>
      <c r="N561">
        <v>0</v>
      </c>
      <c r="O561">
        <v>0</v>
      </c>
      <c r="P561">
        <v>0</v>
      </c>
      <c r="R561">
        <v>0</v>
      </c>
      <c r="S561">
        <v>34</v>
      </c>
      <c r="T561">
        <v>3443</v>
      </c>
      <c r="U561">
        <v>6460240</v>
      </c>
      <c r="V561" s="1">
        <v>0</v>
      </c>
      <c r="W561" s="1"/>
      <c r="X561" s="1"/>
      <c r="Y561" s="1"/>
      <c r="Z561" s="1"/>
      <c r="AA561">
        <v>0</v>
      </c>
      <c r="AB561">
        <v>0</v>
      </c>
      <c r="AC561">
        <v>0</v>
      </c>
      <c r="AD561">
        <v>0</v>
      </c>
      <c r="AE561">
        <v>0</v>
      </c>
      <c r="AF561">
        <v>0</v>
      </c>
      <c r="AG561">
        <v>0</v>
      </c>
      <c r="AH561">
        <v>0</v>
      </c>
    </row>
    <row r="562" spans="1:34" ht="57.6" x14ac:dyDescent="0.3">
      <c r="A562" t="s">
        <v>608</v>
      </c>
      <c r="B562" t="str">
        <f t="shared" si="8"/>
        <v>ZZZ</v>
      </c>
      <c r="C562" s="3" t="str">
        <f>VLOOKUP(B562,[2]Project!$A$2:$B$100,2,)</f>
        <v xml:space="preserve">P-DEFAULT TRANSACTIONS                            </v>
      </c>
      <c r="D562" t="s">
        <v>1681</v>
      </c>
      <c r="E562" t="s">
        <v>467</v>
      </c>
      <c r="F562" s="1"/>
      <c r="G562">
        <v>0</v>
      </c>
      <c r="H562" s="2"/>
      <c r="I562" s="2"/>
      <c r="J562" s="2"/>
      <c r="K562" s="2"/>
      <c r="M562">
        <v>0</v>
      </c>
      <c r="N562">
        <v>0</v>
      </c>
      <c r="O562">
        <v>0</v>
      </c>
      <c r="P562">
        <v>0</v>
      </c>
      <c r="R562">
        <v>0</v>
      </c>
      <c r="S562">
        <v>34</v>
      </c>
      <c r="T562">
        <v>3443</v>
      </c>
      <c r="U562">
        <v>6460250</v>
      </c>
      <c r="V562" s="1">
        <v>0</v>
      </c>
      <c r="W562" s="1"/>
      <c r="X562" s="1"/>
      <c r="Y562" s="1"/>
      <c r="Z562" s="1"/>
      <c r="AA562">
        <v>0</v>
      </c>
      <c r="AB562">
        <v>0</v>
      </c>
      <c r="AC562">
        <v>0</v>
      </c>
      <c r="AD562">
        <v>0</v>
      </c>
      <c r="AE562">
        <v>0</v>
      </c>
      <c r="AF562">
        <v>0</v>
      </c>
      <c r="AG562">
        <v>0</v>
      </c>
      <c r="AH562">
        <v>0</v>
      </c>
    </row>
    <row r="563" spans="1:34" ht="57.6" x14ac:dyDescent="0.3">
      <c r="A563" t="s">
        <v>608</v>
      </c>
      <c r="B563" t="str">
        <f t="shared" si="8"/>
        <v>ZZZ</v>
      </c>
      <c r="C563" s="3" t="str">
        <f>VLOOKUP(B563,[2]Project!$A$2:$B$100,2,)</f>
        <v xml:space="preserve">P-DEFAULT TRANSACTIONS                            </v>
      </c>
      <c r="D563" t="s">
        <v>1682</v>
      </c>
      <c r="E563" t="s">
        <v>468</v>
      </c>
      <c r="F563" s="1"/>
      <c r="G563">
        <v>0</v>
      </c>
      <c r="H563" s="2"/>
      <c r="I563" s="2"/>
      <c r="J563" s="2"/>
      <c r="K563" s="2"/>
      <c r="M563">
        <v>0</v>
      </c>
      <c r="N563">
        <v>0</v>
      </c>
      <c r="O563">
        <v>0</v>
      </c>
      <c r="P563">
        <v>0</v>
      </c>
      <c r="R563">
        <v>0</v>
      </c>
      <c r="S563">
        <v>34</v>
      </c>
      <c r="T563">
        <v>3443</v>
      </c>
      <c r="U563">
        <v>6460310</v>
      </c>
      <c r="V563" s="1">
        <v>0</v>
      </c>
      <c r="W563" s="1"/>
      <c r="X563" s="1"/>
      <c r="Y563" s="1"/>
      <c r="Z563" s="1"/>
      <c r="AA563">
        <v>0</v>
      </c>
      <c r="AB563">
        <v>0</v>
      </c>
      <c r="AC563">
        <v>0</v>
      </c>
      <c r="AD563">
        <v>0</v>
      </c>
      <c r="AE563">
        <v>0</v>
      </c>
      <c r="AF563">
        <v>0</v>
      </c>
      <c r="AG563">
        <v>0</v>
      </c>
      <c r="AH563">
        <v>0</v>
      </c>
    </row>
    <row r="564" spans="1:34" ht="57.6" x14ac:dyDescent="0.3">
      <c r="A564" t="s">
        <v>608</v>
      </c>
      <c r="B564" t="str">
        <f t="shared" si="8"/>
        <v>ZZZ</v>
      </c>
      <c r="C564" s="3" t="str">
        <f>VLOOKUP(B564,[2]Project!$A$2:$B$100,2,)</f>
        <v xml:space="preserve">P-DEFAULT TRANSACTIONS                            </v>
      </c>
      <c r="D564" t="s">
        <v>1683</v>
      </c>
      <c r="E564" t="s">
        <v>469</v>
      </c>
      <c r="F564" s="1"/>
      <c r="G564">
        <v>0</v>
      </c>
      <c r="H564" s="2"/>
      <c r="I564" s="2"/>
      <c r="J564" s="2"/>
      <c r="K564" s="2"/>
      <c r="M564">
        <v>0</v>
      </c>
      <c r="N564">
        <v>0</v>
      </c>
      <c r="O564">
        <v>0</v>
      </c>
      <c r="P564">
        <v>0</v>
      </c>
      <c r="R564">
        <v>0</v>
      </c>
      <c r="S564">
        <v>34</v>
      </c>
      <c r="T564">
        <v>3443</v>
      </c>
      <c r="U564">
        <v>6460320</v>
      </c>
      <c r="V564" s="1">
        <v>0</v>
      </c>
      <c r="W564" s="1"/>
      <c r="X564" s="1"/>
      <c r="Y564" s="1"/>
      <c r="Z564" s="1"/>
      <c r="AA564">
        <v>0</v>
      </c>
      <c r="AB564">
        <v>0</v>
      </c>
      <c r="AC564">
        <v>0</v>
      </c>
      <c r="AD564">
        <v>0</v>
      </c>
      <c r="AE564">
        <v>0</v>
      </c>
      <c r="AF564">
        <v>0</v>
      </c>
      <c r="AG564">
        <v>0</v>
      </c>
      <c r="AH564">
        <v>0</v>
      </c>
    </row>
    <row r="565" spans="1:34" ht="57.6" x14ac:dyDescent="0.3">
      <c r="A565" t="s">
        <v>608</v>
      </c>
      <c r="B565" t="str">
        <f t="shared" si="8"/>
        <v>ZZZ</v>
      </c>
      <c r="C565" s="3" t="str">
        <f>VLOOKUP(B565,[2]Project!$A$2:$B$100,2,)</f>
        <v xml:space="preserve">P-DEFAULT TRANSACTIONS                            </v>
      </c>
      <c r="D565" t="s">
        <v>1684</v>
      </c>
      <c r="E565" t="s">
        <v>470</v>
      </c>
      <c r="F565" s="1"/>
      <c r="G565">
        <v>0</v>
      </c>
      <c r="H565" s="2"/>
      <c r="I565" s="2"/>
      <c r="J565" s="2"/>
      <c r="K565" s="2"/>
      <c r="M565">
        <v>0</v>
      </c>
      <c r="N565">
        <v>0</v>
      </c>
      <c r="O565">
        <v>0</v>
      </c>
      <c r="P565">
        <v>0</v>
      </c>
      <c r="R565">
        <v>0</v>
      </c>
      <c r="S565">
        <v>34</v>
      </c>
      <c r="T565">
        <v>3443</v>
      </c>
      <c r="U565">
        <v>6460330</v>
      </c>
      <c r="V565" s="1">
        <v>0</v>
      </c>
      <c r="W565" s="1"/>
      <c r="X565" s="1"/>
      <c r="Y565" s="1"/>
      <c r="Z565" s="1"/>
      <c r="AA565">
        <v>0</v>
      </c>
      <c r="AB565">
        <v>0</v>
      </c>
      <c r="AC565">
        <v>0</v>
      </c>
      <c r="AD565">
        <v>0</v>
      </c>
      <c r="AE565">
        <v>0</v>
      </c>
      <c r="AF565">
        <v>0</v>
      </c>
      <c r="AG565">
        <v>0</v>
      </c>
      <c r="AH565">
        <v>0</v>
      </c>
    </row>
    <row r="566" spans="1:34" ht="57.6" x14ac:dyDescent="0.3">
      <c r="A566" t="s">
        <v>608</v>
      </c>
      <c r="B566" t="str">
        <f t="shared" si="8"/>
        <v>ZZZ</v>
      </c>
      <c r="C566" s="3" t="str">
        <f>VLOOKUP(B566,[2]Project!$A$2:$B$100,2,)</f>
        <v xml:space="preserve">P-DEFAULT TRANSACTIONS                            </v>
      </c>
      <c r="D566" t="s">
        <v>1685</v>
      </c>
      <c r="E566" t="s">
        <v>471</v>
      </c>
      <c r="F566" s="1"/>
      <c r="G566">
        <v>0</v>
      </c>
      <c r="H566" s="2"/>
      <c r="I566" s="2"/>
      <c r="J566" s="2"/>
      <c r="K566" s="2"/>
      <c r="M566">
        <v>0</v>
      </c>
      <c r="N566">
        <v>0</v>
      </c>
      <c r="O566">
        <v>0</v>
      </c>
      <c r="P566">
        <v>0</v>
      </c>
      <c r="R566">
        <v>0</v>
      </c>
      <c r="S566">
        <v>34</v>
      </c>
      <c r="T566">
        <v>3443</v>
      </c>
      <c r="U566">
        <v>6460340</v>
      </c>
      <c r="V566" s="1">
        <v>0</v>
      </c>
      <c r="W566" s="1"/>
      <c r="X566" s="1"/>
      <c r="Y566" s="1"/>
      <c r="Z566" s="1"/>
      <c r="AA566">
        <v>0</v>
      </c>
      <c r="AB566">
        <v>0</v>
      </c>
      <c r="AC566">
        <v>0</v>
      </c>
      <c r="AD566">
        <v>0</v>
      </c>
      <c r="AE566">
        <v>0</v>
      </c>
      <c r="AF566">
        <v>0</v>
      </c>
      <c r="AG566">
        <v>0</v>
      </c>
      <c r="AH566">
        <v>0</v>
      </c>
    </row>
    <row r="567" spans="1:34" ht="57.6" x14ac:dyDescent="0.3">
      <c r="A567" t="s">
        <v>608</v>
      </c>
      <c r="B567" t="str">
        <f t="shared" si="8"/>
        <v>ZZZ</v>
      </c>
      <c r="C567" s="3" t="str">
        <f>VLOOKUP(B567,[2]Project!$A$2:$B$100,2,)</f>
        <v xml:space="preserve">P-DEFAULT TRANSACTIONS                            </v>
      </c>
      <c r="D567" t="s">
        <v>1686</v>
      </c>
      <c r="E567" t="s">
        <v>489</v>
      </c>
      <c r="F567" s="1"/>
      <c r="G567">
        <v>0</v>
      </c>
      <c r="H567" s="2"/>
      <c r="I567" s="2"/>
      <c r="J567" s="2"/>
      <c r="K567" s="2"/>
      <c r="M567">
        <v>0</v>
      </c>
      <c r="N567">
        <v>0</v>
      </c>
      <c r="O567">
        <v>0</v>
      </c>
      <c r="P567">
        <v>0</v>
      </c>
      <c r="R567">
        <v>0</v>
      </c>
      <c r="S567">
        <v>34</v>
      </c>
      <c r="T567">
        <v>3443</v>
      </c>
      <c r="U567">
        <v>6680010</v>
      </c>
      <c r="V567" s="1">
        <v>0</v>
      </c>
      <c r="W567" s="1"/>
      <c r="X567" s="1"/>
      <c r="Y567" s="1"/>
      <c r="Z567" s="1"/>
      <c r="AA567">
        <v>0</v>
      </c>
      <c r="AB567">
        <v>0</v>
      </c>
      <c r="AC567">
        <v>0</v>
      </c>
      <c r="AD567">
        <v>0</v>
      </c>
      <c r="AE567">
        <v>0</v>
      </c>
      <c r="AF567">
        <v>0</v>
      </c>
      <c r="AG567">
        <v>0</v>
      </c>
      <c r="AH567">
        <v>0</v>
      </c>
    </row>
    <row r="568" spans="1:34" ht="57.6" x14ac:dyDescent="0.3">
      <c r="A568" t="s">
        <v>608</v>
      </c>
      <c r="B568" t="str">
        <f t="shared" si="8"/>
        <v>ZZZ</v>
      </c>
      <c r="C568" s="3" t="str">
        <f>VLOOKUP(B568,[2]Project!$A$2:$B$100,2,)</f>
        <v xml:space="preserve">P-DEFAULT TRANSACTIONS                            </v>
      </c>
      <c r="D568" t="s">
        <v>1687</v>
      </c>
      <c r="E568" t="s">
        <v>490</v>
      </c>
      <c r="F568" s="1"/>
      <c r="G568">
        <v>0</v>
      </c>
      <c r="H568" s="2"/>
      <c r="I568" s="2"/>
      <c r="J568" s="2"/>
      <c r="K568" s="2"/>
      <c r="M568">
        <v>0</v>
      </c>
      <c r="N568">
        <v>0</v>
      </c>
      <c r="O568">
        <v>0</v>
      </c>
      <c r="P568">
        <v>0</v>
      </c>
      <c r="R568">
        <v>0</v>
      </c>
      <c r="S568">
        <v>34</v>
      </c>
      <c r="T568">
        <v>3443</v>
      </c>
      <c r="U568">
        <v>6680020</v>
      </c>
      <c r="V568" s="1">
        <v>0</v>
      </c>
      <c r="W568" s="1"/>
      <c r="X568" s="1"/>
      <c r="Y568" s="1"/>
      <c r="Z568" s="1"/>
      <c r="AA568">
        <v>0</v>
      </c>
      <c r="AB568">
        <v>0</v>
      </c>
      <c r="AC568">
        <v>0</v>
      </c>
      <c r="AD568">
        <v>0</v>
      </c>
      <c r="AE568">
        <v>0</v>
      </c>
      <c r="AF568">
        <v>0</v>
      </c>
      <c r="AG568">
        <v>0</v>
      </c>
      <c r="AH568">
        <v>0</v>
      </c>
    </row>
    <row r="569" spans="1:34" ht="57.6" x14ac:dyDescent="0.3">
      <c r="A569" t="s">
        <v>608</v>
      </c>
      <c r="B569" t="str">
        <f t="shared" si="8"/>
        <v>ZZZ</v>
      </c>
      <c r="C569" s="3" t="str">
        <f>VLOOKUP(B569,[2]Project!$A$2:$B$100,2,)</f>
        <v xml:space="preserve">P-DEFAULT TRANSACTIONS                            </v>
      </c>
      <c r="D569" t="s">
        <v>1688</v>
      </c>
      <c r="E569" t="s">
        <v>491</v>
      </c>
      <c r="F569" s="1"/>
      <c r="G569">
        <v>0</v>
      </c>
      <c r="H569" s="2"/>
      <c r="I569" s="2"/>
      <c r="J569" s="2"/>
      <c r="K569" s="2"/>
      <c r="M569">
        <v>0</v>
      </c>
      <c r="N569">
        <v>0</v>
      </c>
      <c r="O569">
        <v>0</v>
      </c>
      <c r="P569">
        <v>0</v>
      </c>
      <c r="R569">
        <v>0</v>
      </c>
      <c r="S569">
        <v>34</v>
      </c>
      <c r="T569">
        <v>3443</v>
      </c>
      <c r="U569">
        <v>6680030</v>
      </c>
      <c r="V569" s="1">
        <v>0</v>
      </c>
      <c r="W569" s="1"/>
      <c r="X569" s="1"/>
      <c r="Y569" s="1"/>
      <c r="Z569" s="1"/>
      <c r="AA569">
        <v>0</v>
      </c>
      <c r="AB569">
        <v>0</v>
      </c>
      <c r="AC569">
        <v>0</v>
      </c>
      <c r="AD569">
        <v>0</v>
      </c>
      <c r="AE569">
        <v>0</v>
      </c>
      <c r="AF569">
        <v>0</v>
      </c>
      <c r="AG569">
        <v>0</v>
      </c>
      <c r="AH569">
        <v>0</v>
      </c>
    </row>
    <row r="570" spans="1:34" ht="57.6" x14ac:dyDescent="0.3">
      <c r="A570" t="s">
        <v>608</v>
      </c>
      <c r="B570" t="str">
        <f t="shared" si="8"/>
        <v>ZZZ</v>
      </c>
      <c r="C570" s="3" t="str">
        <f>VLOOKUP(B570,[2]Project!$A$2:$B$100,2,)</f>
        <v xml:space="preserve">P-DEFAULT TRANSACTIONS                            </v>
      </c>
      <c r="D570" t="s">
        <v>1689</v>
      </c>
      <c r="E570" t="s">
        <v>492</v>
      </c>
      <c r="F570" s="1"/>
      <c r="G570">
        <v>0</v>
      </c>
      <c r="H570" s="2"/>
      <c r="I570" s="2"/>
      <c r="J570" s="2"/>
      <c r="K570" s="2"/>
      <c r="M570">
        <v>0</v>
      </c>
      <c r="N570">
        <v>0</v>
      </c>
      <c r="O570">
        <v>0</v>
      </c>
      <c r="P570">
        <v>0</v>
      </c>
      <c r="R570">
        <v>0</v>
      </c>
      <c r="S570">
        <v>34</v>
      </c>
      <c r="T570">
        <v>3443</v>
      </c>
      <c r="U570">
        <v>6680040</v>
      </c>
      <c r="V570" s="1">
        <v>0</v>
      </c>
      <c r="W570" s="1"/>
      <c r="X570" s="1"/>
      <c r="Y570" s="1"/>
      <c r="Z570" s="1"/>
      <c r="AA570">
        <v>0</v>
      </c>
      <c r="AB570">
        <v>0</v>
      </c>
      <c r="AC570">
        <v>0</v>
      </c>
      <c r="AD570">
        <v>0</v>
      </c>
      <c r="AE570">
        <v>0</v>
      </c>
      <c r="AF570">
        <v>0</v>
      </c>
      <c r="AG570">
        <v>0</v>
      </c>
      <c r="AH570">
        <v>0</v>
      </c>
    </row>
    <row r="571" spans="1:34" ht="57.6" x14ac:dyDescent="0.3">
      <c r="A571" t="s">
        <v>608</v>
      </c>
      <c r="B571" t="str">
        <f t="shared" si="8"/>
        <v>ZZZ</v>
      </c>
      <c r="C571" s="3" t="str">
        <f>VLOOKUP(B571,[2]Project!$A$2:$B$100,2,)</f>
        <v xml:space="preserve">P-DEFAULT TRANSACTIONS                            </v>
      </c>
      <c r="D571" t="s">
        <v>1690</v>
      </c>
      <c r="E571" t="s">
        <v>493</v>
      </c>
      <c r="F571" s="1"/>
      <c r="G571">
        <v>0</v>
      </c>
      <c r="H571" s="2"/>
      <c r="I571" s="2"/>
      <c r="J571" s="2"/>
      <c r="K571" s="2"/>
      <c r="M571">
        <v>0</v>
      </c>
      <c r="N571">
        <v>0</v>
      </c>
      <c r="O571">
        <v>0</v>
      </c>
      <c r="P571">
        <v>0</v>
      </c>
      <c r="R571">
        <v>0</v>
      </c>
      <c r="S571">
        <v>34</v>
      </c>
      <c r="T571">
        <v>3443</v>
      </c>
      <c r="U571">
        <v>6680050</v>
      </c>
      <c r="V571" s="1">
        <v>0</v>
      </c>
      <c r="W571" s="1"/>
      <c r="X571" s="1"/>
      <c r="Y571" s="1"/>
      <c r="Z571" s="1"/>
      <c r="AA571">
        <v>0</v>
      </c>
      <c r="AB571">
        <v>0</v>
      </c>
      <c r="AC571">
        <v>0</v>
      </c>
      <c r="AD571">
        <v>0</v>
      </c>
      <c r="AE571">
        <v>0</v>
      </c>
      <c r="AF571">
        <v>0</v>
      </c>
      <c r="AG571">
        <v>0</v>
      </c>
      <c r="AH571">
        <v>0</v>
      </c>
    </row>
    <row r="572" spans="1:34" ht="57.6" x14ac:dyDescent="0.3">
      <c r="A572" t="s">
        <v>608</v>
      </c>
      <c r="B572" t="str">
        <f t="shared" si="8"/>
        <v>ZZZ</v>
      </c>
      <c r="C572" s="3" t="str">
        <f>VLOOKUP(B572,[2]Project!$A$2:$B$100,2,)</f>
        <v xml:space="preserve">P-DEFAULT TRANSACTIONS                            </v>
      </c>
      <c r="D572" t="s">
        <v>1691</v>
      </c>
      <c r="E572" t="s">
        <v>494</v>
      </c>
      <c r="F572" s="1"/>
      <c r="G572">
        <v>0</v>
      </c>
      <c r="H572" s="2"/>
      <c r="I572" s="2"/>
      <c r="J572" s="2"/>
      <c r="K572" s="2"/>
      <c r="M572">
        <v>0</v>
      </c>
      <c r="N572">
        <v>0</v>
      </c>
      <c r="O572">
        <v>0</v>
      </c>
      <c r="P572">
        <v>0</v>
      </c>
      <c r="R572">
        <v>0</v>
      </c>
      <c r="S572">
        <v>34</v>
      </c>
      <c r="T572">
        <v>3443</v>
      </c>
      <c r="U572">
        <v>6680060</v>
      </c>
      <c r="V572" s="1">
        <v>0</v>
      </c>
      <c r="W572" s="1"/>
      <c r="X572" s="1"/>
      <c r="Y572" s="1"/>
      <c r="Z572" s="1"/>
      <c r="AA572">
        <v>0</v>
      </c>
      <c r="AB572">
        <v>0</v>
      </c>
      <c r="AC572">
        <v>0</v>
      </c>
      <c r="AD572">
        <v>0</v>
      </c>
      <c r="AE572">
        <v>0</v>
      </c>
      <c r="AF572">
        <v>0</v>
      </c>
      <c r="AG572">
        <v>0</v>
      </c>
      <c r="AH572">
        <v>0</v>
      </c>
    </row>
    <row r="573" spans="1:34" ht="57.6" x14ac:dyDescent="0.3">
      <c r="A573" t="s">
        <v>608</v>
      </c>
      <c r="B573" t="str">
        <f t="shared" si="8"/>
        <v>ZZZ</v>
      </c>
      <c r="C573" s="3" t="str">
        <f>VLOOKUP(B573,[2]Project!$A$2:$B$100,2,)</f>
        <v xml:space="preserve">P-DEFAULT TRANSACTIONS                            </v>
      </c>
      <c r="D573" t="s">
        <v>1692</v>
      </c>
      <c r="E573" t="s">
        <v>495</v>
      </c>
      <c r="F573" s="1"/>
      <c r="G573">
        <v>0</v>
      </c>
      <c r="H573" s="2"/>
      <c r="I573" s="2"/>
      <c r="J573" s="2"/>
      <c r="K573" s="2"/>
      <c r="M573">
        <v>0</v>
      </c>
      <c r="N573">
        <v>0</v>
      </c>
      <c r="O573">
        <v>0</v>
      </c>
      <c r="P573">
        <v>0</v>
      </c>
      <c r="R573">
        <v>0</v>
      </c>
      <c r="S573">
        <v>34</v>
      </c>
      <c r="T573">
        <v>3443</v>
      </c>
      <c r="U573">
        <v>6680070</v>
      </c>
      <c r="V573" s="1">
        <v>0</v>
      </c>
      <c r="W573" s="1"/>
      <c r="X573" s="1"/>
      <c r="Y573" s="1"/>
      <c r="Z573" s="1"/>
      <c r="AA573">
        <v>0</v>
      </c>
      <c r="AB573">
        <v>0</v>
      </c>
      <c r="AC573">
        <v>0</v>
      </c>
      <c r="AD573">
        <v>0</v>
      </c>
      <c r="AE573">
        <v>0</v>
      </c>
      <c r="AF573">
        <v>0</v>
      </c>
      <c r="AG573">
        <v>0</v>
      </c>
      <c r="AH573">
        <v>0</v>
      </c>
    </row>
    <row r="574" spans="1:34" ht="57.6" x14ac:dyDescent="0.3">
      <c r="A574" t="s">
        <v>608</v>
      </c>
      <c r="B574" t="str">
        <f t="shared" si="8"/>
        <v>ZZZ</v>
      </c>
      <c r="C574" s="3" t="str">
        <f>VLOOKUP(B574,[2]Project!$A$2:$B$100,2,)</f>
        <v xml:space="preserve">P-DEFAULT TRANSACTIONS                            </v>
      </c>
      <c r="D574" t="s">
        <v>1693</v>
      </c>
      <c r="E574" t="s">
        <v>496</v>
      </c>
      <c r="F574" s="1"/>
      <c r="G574">
        <v>0</v>
      </c>
      <c r="H574" s="2"/>
      <c r="I574" s="2"/>
      <c r="J574" s="2"/>
      <c r="K574" s="2"/>
      <c r="M574">
        <v>0</v>
      </c>
      <c r="N574">
        <v>0</v>
      </c>
      <c r="O574">
        <v>0</v>
      </c>
      <c r="P574">
        <v>0</v>
      </c>
      <c r="R574">
        <v>0</v>
      </c>
      <c r="S574">
        <v>34</v>
      </c>
      <c r="T574">
        <v>3443</v>
      </c>
      <c r="U574">
        <v>6680080</v>
      </c>
      <c r="V574" s="1">
        <v>0</v>
      </c>
      <c r="W574" s="1"/>
      <c r="X574" s="1"/>
      <c r="Y574" s="1"/>
      <c r="Z574" s="1"/>
      <c r="AA574">
        <v>0</v>
      </c>
      <c r="AB574">
        <v>0</v>
      </c>
      <c r="AC574">
        <v>0</v>
      </c>
      <c r="AD574">
        <v>0</v>
      </c>
      <c r="AE574">
        <v>0</v>
      </c>
      <c r="AF574">
        <v>0</v>
      </c>
      <c r="AG574">
        <v>0</v>
      </c>
      <c r="AH574">
        <v>0</v>
      </c>
    </row>
    <row r="575" spans="1:34" ht="57.6" x14ac:dyDescent="0.3">
      <c r="A575" t="s">
        <v>608</v>
      </c>
      <c r="B575" t="str">
        <f t="shared" si="8"/>
        <v>ZZZ</v>
      </c>
      <c r="C575" s="3" t="str">
        <f>VLOOKUP(B575,[2]Project!$A$2:$B$100,2,)</f>
        <v xml:space="preserve">P-DEFAULT TRANSACTIONS                            </v>
      </c>
      <c r="D575" t="s">
        <v>1694</v>
      </c>
      <c r="E575" t="s">
        <v>497</v>
      </c>
      <c r="F575" s="1"/>
      <c r="G575">
        <v>0</v>
      </c>
      <c r="H575" s="2"/>
      <c r="I575" s="2"/>
      <c r="J575" s="2"/>
      <c r="K575" s="2"/>
      <c r="M575">
        <v>0</v>
      </c>
      <c r="N575">
        <v>0</v>
      </c>
      <c r="O575">
        <v>0</v>
      </c>
      <c r="P575">
        <v>0</v>
      </c>
      <c r="R575">
        <v>0</v>
      </c>
      <c r="S575">
        <v>34</v>
      </c>
      <c r="T575">
        <v>3443</v>
      </c>
      <c r="U575">
        <v>6680090</v>
      </c>
      <c r="V575" s="1">
        <v>0</v>
      </c>
      <c r="W575" s="1"/>
      <c r="X575" s="1"/>
      <c r="Y575" s="1"/>
      <c r="Z575" s="1"/>
      <c r="AA575">
        <v>0</v>
      </c>
      <c r="AB575">
        <v>0</v>
      </c>
      <c r="AC575">
        <v>0</v>
      </c>
      <c r="AD575">
        <v>0</v>
      </c>
      <c r="AE575">
        <v>0</v>
      </c>
      <c r="AF575">
        <v>0</v>
      </c>
      <c r="AG575">
        <v>0</v>
      </c>
      <c r="AH575">
        <v>0</v>
      </c>
    </row>
    <row r="576" spans="1:34" ht="57.6" x14ac:dyDescent="0.3">
      <c r="A576" t="s">
        <v>608</v>
      </c>
      <c r="B576" t="str">
        <f t="shared" si="8"/>
        <v>ZZZ</v>
      </c>
      <c r="C576" s="3" t="str">
        <f>VLOOKUP(B576,[2]Project!$A$2:$B$100,2,)</f>
        <v xml:space="preserve">P-DEFAULT TRANSACTIONS                            </v>
      </c>
      <c r="D576" t="s">
        <v>1695</v>
      </c>
      <c r="E576" t="s">
        <v>498</v>
      </c>
      <c r="F576" s="1"/>
      <c r="G576">
        <v>0</v>
      </c>
      <c r="H576" s="2"/>
      <c r="I576" s="2"/>
      <c r="J576" s="2"/>
      <c r="K576" s="2"/>
      <c r="M576">
        <v>0</v>
      </c>
      <c r="N576">
        <v>0</v>
      </c>
      <c r="O576">
        <v>0</v>
      </c>
      <c r="P576">
        <v>0</v>
      </c>
      <c r="R576">
        <v>0</v>
      </c>
      <c r="S576">
        <v>34</v>
      </c>
      <c r="T576">
        <v>3443</v>
      </c>
      <c r="U576">
        <v>6680100</v>
      </c>
      <c r="V576" s="1">
        <v>0</v>
      </c>
      <c r="W576" s="1"/>
      <c r="X576" s="1"/>
      <c r="Y576" s="1"/>
      <c r="Z576" s="1"/>
      <c r="AA576">
        <v>0</v>
      </c>
      <c r="AB576">
        <v>0</v>
      </c>
      <c r="AC576">
        <v>0</v>
      </c>
      <c r="AD576">
        <v>0</v>
      </c>
      <c r="AE576">
        <v>0</v>
      </c>
      <c r="AF576">
        <v>0</v>
      </c>
      <c r="AG576">
        <v>0</v>
      </c>
      <c r="AH576">
        <v>0</v>
      </c>
    </row>
    <row r="577" spans="1:34" ht="57.6" x14ac:dyDescent="0.3">
      <c r="A577" t="s">
        <v>608</v>
      </c>
      <c r="B577" t="str">
        <f t="shared" si="8"/>
        <v>ZZZ</v>
      </c>
      <c r="C577" s="3" t="str">
        <f>VLOOKUP(B577,[2]Project!$A$2:$B$100,2,)</f>
        <v xml:space="preserve">P-DEFAULT TRANSACTIONS                            </v>
      </c>
      <c r="D577" t="s">
        <v>1696</v>
      </c>
      <c r="E577" t="s">
        <v>577</v>
      </c>
      <c r="F577" s="1"/>
      <c r="G577">
        <v>0</v>
      </c>
      <c r="H577" s="2"/>
      <c r="I577" s="2"/>
      <c r="J577" s="2"/>
      <c r="K577" s="2"/>
      <c r="M577">
        <v>0</v>
      </c>
      <c r="N577">
        <v>0</v>
      </c>
      <c r="O577">
        <v>0</v>
      </c>
      <c r="P577">
        <v>0</v>
      </c>
      <c r="R577">
        <v>0</v>
      </c>
      <c r="S577">
        <v>34</v>
      </c>
      <c r="T577">
        <v>3443</v>
      </c>
      <c r="U577">
        <v>8100010</v>
      </c>
      <c r="V577" s="1">
        <v>0</v>
      </c>
      <c r="W577" s="1"/>
      <c r="X577" s="1"/>
      <c r="Y577" s="1"/>
      <c r="Z577" s="1"/>
      <c r="AA577">
        <v>0</v>
      </c>
      <c r="AB577">
        <v>0</v>
      </c>
      <c r="AC577">
        <v>0</v>
      </c>
      <c r="AD577">
        <v>0</v>
      </c>
      <c r="AE577">
        <v>0</v>
      </c>
      <c r="AF577">
        <v>0</v>
      </c>
      <c r="AG577">
        <v>0</v>
      </c>
      <c r="AH577">
        <v>0</v>
      </c>
    </row>
    <row r="578" spans="1:34" ht="57.6" x14ac:dyDescent="0.3">
      <c r="A578" t="s">
        <v>608</v>
      </c>
      <c r="B578" t="str">
        <f t="shared" ref="B578:B641" si="9">MID(D578,14,3)</f>
        <v>ZZZ</v>
      </c>
      <c r="C578" s="3" t="str">
        <f>VLOOKUP(B578,[2]Project!$A$2:$B$100,2,)</f>
        <v xml:space="preserve">P-DEFAULT TRANSACTIONS                            </v>
      </c>
      <c r="D578" t="s">
        <v>1697</v>
      </c>
      <c r="E578" t="s">
        <v>578</v>
      </c>
      <c r="F578" s="1"/>
      <c r="G578">
        <v>0</v>
      </c>
      <c r="H578" s="2"/>
      <c r="I578" s="2"/>
      <c r="J578" s="2"/>
      <c r="K578" s="2"/>
      <c r="M578">
        <v>0</v>
      </c>
      <c r="N578">
        <v>0</v>
      </c>
      <c r="O578">
        <v>0</v>
      </c>
      <c r="P578">
        <v>0</v>
      </c>
      <c r="R578">
        <v>0</v>
      </c>
      <c r="S578">
        <v>34</v>
      </c>
      <c r="T578">
        <v>3443</v>
      </c>
      <c r="U578">
        <v>8100020</v>
      </c>
      <c r="V578" s="1">
        <v>0</v>
      </c>
      <c r="W578" s="1"/>
      <c r="X578" s="1"/>
      <c r="Y578" s="1"/>
      <c r="Z578" s="1"/>
      <c r="AA578">
        <v>0</v>
      </c>
      <c r="AB578">
        <v>0</v>
      </c>
      <c r="AC578">
        <v>0</v>
      </c>
      <c r="AD578">
        <v>0</v>
      </c>
      <c r="AE578">
        <v>0</v>
      </c>
      <c r="AF578">
        <v>0</v>
      </c>
      <c r="AG578">
        <v>0</v>
      </c>
      <c r="AH578">
        <v>0</v>
      </c>
    </row>
    <row r="579" spans="1:34" ht="57.6" x14ac:dyDescent="0.3">
      <c r="A579" t="s">
        <v>608</v>
      </c>
      <c r="B579" t="str">
        <f t="shared" si="9"/>
        <v>ZZZ</v>
      </c>
      <c r="C579" s="3" t="str">
        <f>VLOOKUP(B579,[2]Project!$A$2:$B$100,2,)</f>
        <v xml:space="preserve">P-DEFAULT TRANSACTIONS                            </v>
      </c>
      <c r="D579" t="s">
        <v>1698</v>
      </c>
      <c r="E579" t="s">
        <v>579</v>
      </c>
      <c r="F579" s="1"/>
      <c r="G579">
        <v>0</v>
      </c>
      <c r="H579" s="2"/>
      <c r="I579" s="2"/>
      <c r="J579" s="2"/>
      <c r="K579" s="2"/>
      <c r="M579">
        <v>0</v>
      </c>
      <c r="N579">
        <v>0</v>
      </c>
      <c r="O579">
        <v>0</v>
      </c>
      <c r="P579">
        <v>0</v>
      </c>
      <c r="R579">
        <v>0</v>
      </c>
      <c r="S579">
        <v>34</v>
      </c>
      <c r="T579">
        <v>3443</v>
      </c>
      <c r="U579">
        <v>8100030</v>
      </c>
      <c r="V579" s="1">
        <v>0</v>
      </c>
      <c r="W579" s="1"/>
      <c r="X579" s="1"/>
      <c r="Y579" s="1"/>
      <c r="Z579" s="1"/>
      <c r="AA579">
        <v>0</v>
      </c>
      <c r="AB579">
        <v>0</v>
      </c>
      <c r="AC579">
        <v>0</v>
      </c>
      <c r="AD579">
        <v>0</v>
      </c>
      <c r="AE579">
        <v>0</v>
      </c>
      <c r="AF579">
        <v>0</v>
      </c>
      <c r="AG579">
        <v>0</v>
      </c>
      <c r="AH579">
        <v>0</v>
      </c>
    </row>
    <row r="580" spans="1:34" ht="57.6" x14ac:dyDescent="0.3">
      <c r="A580" t="s">
        <v>608</v>
      </c>
      <c r="B580" t="str">
        <f t="shared" si="9"/>
        <v>ZZZ</v>
      </c>
      <c r="C580" s="3" t="str">
        <f>VLOOKUP(B580,[2]Project!$A$2:$B$100,2,)</f>
        <v xml:space="preserve">P-DEFAULT TRANSACTIONS                            </v>
      </c>
      <c r="D580" t="s">
        <v>1699</v>
      </c>
      <c r="E580" t="s">
        <v>580</v>
      </c>
      <c r="F580" s="1"/>
      <c r="G580">
        <v>0</v>
      </c>
      <c r="H580" s="2"/>
      <c r="I580" s="2"/>
      <c r="J580" s="2"/>
      <c r="K580" s="2"/>
      <c r="M580">
        <v>0</v>
      </c>
      <c r="N580">
        <v>0</v>
      </c>
      <c r="O580">
        <v>0</v>
      </c>
      <c r="P580">
        <v>0</v>
      </c>
      <c r="R580">
        <v>0</v>
      </c>
      <c r="S580">
        <v>34</v>
      </c>
      <c r="T580">
        <v>3443</v>
      </c>
      <c r="U580">
        <v>8100040</v>
      </c>
      <c r="V580" s="1">
        <v>0</v>
      </c>
      <c r="W580" s="1"/>
      <c r="X580" s="1"/>
      <c r="Y580" s="1"/>
      <c r="Z580" s="1"/>
      <c r="AA580">
        <v>0</v>
      </c>
      <c r="AB580">
        <v>0</v>
      </c>
      <c r="AC580">
        <v>0</v>
      </c>
      <c r="AD580">
        <v>0</v>
      </c>
      <c r="AE580">
        <v>0</v>
      </c>
      <c r="AF580">
        <v>0</v>
      </c>
      <c r="AG580">
        <v>0</v>
      </c>
      <c r="AH580">
        <v>0</v>
      </c>
    </row>
    <row r="581" spans="1:34" ht="57.6" x14ac:dyDescent="0.3">
      <c r="A581" t="s">
        <v>608</v>
      </c>
      <c r="B581" t="str">
        <f t="shared" si="9"/>
        <v>ZZZ</v>
      </c>
      <c r="C581" s="3" t="str">
        <f>VLOOKUP(B581,[2]Project!$A$2:$B$100,2,)</f>
        <v xml:space="preserve">P-DEFAULT TRANSACTIONS                            </v>
      </c>
      <c r="D581" t="s">
        <v>1700</v>
      </c>
      <c r="E581" t="s">
        <v>581</v>
      </c>
      <c r="F581" s="1"/>
      <c r="G581">
        <v>0</v>
      </c>
      <c r="H581" s="2"/>
      <c r="I581" s="2"/>
      <c r="J581" s="2"/>
      <c r="K581" s="2"/>
      <c r="M581">
        <v>0</v>
      </c>
      <c r="N581">
        <v>0</v>
      </c>
      <c r="O581">
        <v>0</v>
      </c>
      <c r="P581">
        <v>0</v>
      </c>
      <c r="R581">
        <v>0</v>
      </c>
      <c r="S581">
        <v>34</v>
      </c>
      <c r="T581">
        <v>3443</v>
      </c>
      <c r="U581">
        <v>8100050</v>
      </c>
      <c r="V581" s="1">
        <v>0</v>
      </c>
      <c r="W581" s="1"/>
      <c r="X581" s="1"/>
      <c r="Y581" s="1"/>
      <c r="Z581" s="1"/>
      <c r="AA581">
        <v>0</v>
      </c>
      <c r="AB581">
        <v>0</v>
      </c>
      <c r="AC581">
        <v>0</v>
      </c>
      <c r="AD581">
        <v>0</v>
      </c>
      <c r="AE581">
        <v>0</v>
      </c>
      <c r="AF581">
        <v>0</v>
      </c>
      <c r="AG581">
        <v>0</v>
      </c>
      <c r="AH581">
        <v>0</v>
      </c>
    </row>
    <row r="582" spans="1:34" ht="57.6" x14ac:dyDescent="0.3">
      <c r="A582" t="s">
        <v>608</v>
      </c>
      <c r="B582" t="str">
        <f t="shared" si="9"/>
        <v>ZZZ</v>
      </c>
      <c r="C582" s="3" t="str">
        <f>VLOOKUP(B582,[2]Project!$A$2:$B$100,2,)</f>
        <v xml:space="preserve">P-DEFAULT TRANSACTIONS                            </v>
      </c>
      <c r="D582" t="s">
        <v>1701</v>
      </c>
      <c r="E582" t="s">
        <v>582</v>
      </c>
      <c r="F582" s="1"/>
      <c r="G582">
        <v>0</v>
      </c>
      <c r="H582" s="2"/>
      <c r="I582" s="2"/>
      <c r="J582" s="2"/>
      <c r="K582" s="2"/>
      <c r="M582">
        <v>0</v>
      </c>
      <c r="N582">
        <v>0</v>
      </c>
      <c r="O582">
        <v>0</v>
      </c>
      <c r="P582">
        <v>0</v>
      </c>
      <c r="R582">
        <v>0</v>
      </c>
      <c r="S582">
        <v>34</v>
      </c>
      <c r="T582">
        <v>3443</v>
      </c>
      <c r="U582">
        <v>8100060</v>
      </c>
      <c r="V582" s="1">
        <v>0</v>
      </c>
      <c r="W582" s="1"/>
      <c r="X582" s="1"/>
      <c r="Y582" s="1"/>
      <c r="Z582" s="1"/>
      <c r="AA582">
        <v>0</v>
      </c>
      <c r="AB582">
        <v>0</v>
      </c>
      <c r="AC582">
        <v>0</v>
      </c>
      <c r="AD582">
        <v>0</v>
      </c>
      <c r="AE582">
        <v>0</v>
      </c>
      <c r="AF582">
        <v>0</v>
      </c>
      <c r="AG582">
        <v>0</v>
      </c>
      <c r="AH582">
        <v>0</v>
      </c>
    </row>
    <row r="583" spans="1:34" ht="57.6" x14ac:dyDescent="0.3">
      <c r="A583" t="s">
        <v>608</v>
      </c>
      <c r="B583" t="str">
        <f t="shared" si="9"/>
        <v>ZZZ</v>
      </c>
      <c r="C583" s="3" t="str">
        <f>VLOOKUP(B583,[2]Project!$A$2:$B$100,2,)</f>
        <v xml:space="preserve">P-DEFAULT TRANSACTIONS                            </v>
      </c>
      <c r="D583" t="s">
        <v>1718</v>
      </c>
      <c r="E583" t="s">
        <v>374</v>
      </c>
      <c r="F583" s="1"/>
      <c r="G583">
        <v>0</v>
      </c>
      <c r="H583" s="2"/>
      <c r="I583" s="2"/>
      <c r="J583" s="2"/>
      <c r="K583" s="2"/>
      <c r="M583">
        <v>0</v>
      </c>
      <c r="N583">
        <v>0</v>
      </c>
      <c r="O583">
        <v>0</v>
      </c>
      <c r="P583">
        <v>0</v>
      </c>
      <c r="R583">
        <v>0</v>
      </c>
      <c r="S583">
        <v>34</v>
      </c>
      <c r="T583">
        <v>3444</v>
      </c>
      <c r="U583">
        <v>5650610</v>
      </c>
      <c r="V583" s="1">
        <v>0</v>
      </c>
      <c r="W583" s="1"/>
      <c r="X583" s="1"/>
      <c r="Y583" s="1"/>
      <c r="Z583" s="1"/>
      <c r="AA583">
        <v>0</v>
      </c>
      <c r="AB583">
        <v>0</v>
      </c>
      <c r="AC583">
        <v>0</v>
      </c>
      <c r="AD583">
        <v>0</v>
      </c>
      <c r="AE583">
        <v>0</v>
      </c>
      <c r="AF583">
        <v>0</v>
      </c>
      <c r="AG583">
        <v>0</v>
      </c>
      <c r="AH583">
        <v>0</v>
      </c>
    </row>
    <row r="584" spans="1:34" ht="57.6" x14ac:dyDescent="0.3">
      <c r="A584" t="s">
        <v>608</v>
      </c>
      <c r="B584" t="str">
        <f t="shared" si="9"/>
        <v>ZZZ</v>
      </c>
      <c r="C584" s="3" t="str">
        <f>VLOOKUP(B584,[2]Project!$A$2:$B$100,2,)</f>
        <v xml:space="preserve">P-DEFAULT TRANSACTIONS                            </v>
      </c>
      <c r="D584" t="s">
        <v>1719</v>
      </c>
      <c r="E584" t="s">
        <v>375</v>
      </c>
      <c r="F584" s="1"/>
      <c r="G584">
        <v>0</v>
      </c>
      <c r="H584" s="2"/>
      <c r="I584" s="2"/>
      <c r="J584" s="2"/>
      <c r="K584" s="2"/>
      <c r="M584">
        <v>0</v>
      </c>
      <c r="N584">
        <v>0</v>
      </c>
      <c r="O584">
        <v>0</v>
      </c>
      <c r="P584">
        <v>0</v>
      </c>
      <c r="R584">
        <v>0</v>
      </c>
      <c r="S584">
        <v>34</v>
      </c>
      <c r="T584">
        <v>3444</v>
      </c>
      <c r="U584">
        <v>5650620</v>
      </c>
      <c r="V584" s="1">
        <v>0</v>
      </c>
      <c r="W584" s="1"/>
      <c r="X584" s="1"/>
      <c r="Y584" s="1"/>
      <c r="Z584" s="1"/>
      <c r="AA584">
        <v>0</v>
      </c>
      <c r="AB584">
        <v>0</v>
      </c>
      <c r="AC584">
        <v>0</v>
      </c>
      <c r="AD584">
        <v>0</v>
      </c>
      <c r="AE584">
        <v>0</v>
      </c>
      <c r="AF584">
        <v>0</v>
      </c>
      <c r="AG584">
        <v>0</v>
      </c>
      <c r="AH584">
        <v>0</v>
      </c>
    </row>
    <row r="585" spans="1:34" ht="57.6" x14ac:dyDescent="0.3">
      <c r="A585" t="s">
        <v>608</v>
      </c>
      <c r="B585" t="str">
        <f t="shared" si="9"/>
        <v>ZZZ</v>
      </c>
      <c r="C585" s="3" t="str">
        <f>VLOOKUP(B585,[2]Project!$A$2:$B$100,2,)</f>
        <v xml:space="preserve">P-DEFAULT TRANSACTIONS                            </v>
      </c>
      <c r="D585" t="s">
        <v>1720</v>
      </c>
      <c r="E585" t="s">
        <v>376</v>
      </c>
      <c r="F585" s="1"/>
      <c r="G585">
        <v>0</v>
      </c>
      <c r="H585" s="2"/>
      <c r="I585" s="2"/>
      <c r="J585" s="2"/>
      <c r="K585" s="2"/>
      <c r="M585">
        <v>0</v>
      </c>
      <c r="N585">
        <v>0</v>
      </c>
      <c r="O585">
        <v>0</v>
      </c>
      <c r="P585">
        <v>0</v>
      </c>
      <c r="R585">
        <v>0</v>
      </c>
      <c r="S585">
        <v>34</v>
      </c>
      <c r="T585">
        <v>3444</v>
      </c>
      <c r="U585">
        <v>5650630</v>
      </c>
      <c r="V585" s="1">
        <v>0</v>
      </c>
      <c r="W585" s="1"/>
      <c r="X585" s="1"/>
      <c r="Y585" s="1"/>
      <c r="Z585" s="1"/>
      <c r="AA585">
        <v>0</v>
      </c>
      <c r="AB585">
        <v>0</v>
      </c>
      <c r="AC585">
        <v>0</v>
      </c>
      <c r="AD585">
        <v>0</v>
      </c>
      <c r="AE585">
        <v>0</v>
      </c>
      <c r="AF585">
        <v>0</v>
      </c>
      <c r="AG585">
        <v>0</v>
      </c>
      <c r="AH585">
        <v>0</v>
      </c>
    </row>
    <row r="586" spans="1:34" ht="57.6" x14ac:dyDescent="0.3">
      <c r="A586" t="s">
        <v>608</v>
      </c>
      <c r="B586" t="str">
        <f t="shared" si="9"/>
        <v>ZZZ</v>
      </c>
      <c r="C586" s="3" t="str">
        <f>VLOOKUP(B586,[2]Project!$A$2:$B$100,2,)</f>
        <v xml:space="preserve">P-DEFAULT TRANSACTIONS                            </v>
      </c>
      <c r="D586" t="s">
        <v>1721</v>
      </c>
      <c r="E586" t="s">
        <v>377</v>
      </c>
      <c r="F586" s="1"/>
      <c r="G586">
        <v>0</v>
      </c>
      <c r="H586" s="2"/>
      <c r="I586" s="2"/>
      <c r="J586" s="2"/>
      <c r="K586" s="2"/>
      <c r="M586">
        <v>0</v>
      </c>
      <c r="N586">
        <v>0</v>
      </c>
      <c r="O586">
        <v>0</v>
      </c>
      <c r="P586">
        <v>0</v>
      </c>
      <c r="R586">
        <v>0</v>
      </c>
      <c r="S586">
        <v>34</v>
      </c>
      <c r="T586">
        <v>3444</v>
      </c>
      <c r="U586">
        <v>5650640</v>
      </c>
      <c r="V586" s="1">
        <v>0</v>
      </c>
      <c r="W586" s="1"/>
      <c r="X586" s="1"/>
      <c r="Y586" s="1"/>
      <c r="Z586" s="1"/>
      <c r="AA586">
        <v>0</v>
      </c>
      <c r="AB586">
        <v>0</v>
      </c>
      <c r="AC586">
        <v>0</v>
      </c>
      <c r="AD586">
        <v>0</v>
      </c>
      <c r="AE586">
        <v>0</v>
      </c>
      <c r="AF586">
        <v>0</v>
      </c>
      <c r="AG586">
        <v>0</v>
      </c>
      <c r="AH586">
        <v>0</v>
      </c>
    </row>
    <row r="587" spans="1:34" ht="57.6" x14ac:dyDescent="0.3">
      <c r="A587" t="s">
        <v>608</v>
      </c>
      <c r="B587" t="str">
        <f t="shared" si="9"/>
        <v>ZZZ</v>
      </c>
      <c r="C587" s="3" t="str">
        <f>VLOOKUP(B587,[2]Project!$A$2:$B$100,2,)</f>
        <v xml:space="preserve">P-DEFAULT TRANSACTIONS                            </v>
      </c>
      <c r="D587" t="s">
        <v>1722</v>
      </c>
      <c r="E587" t="s">
        <v>378</v>
      </c>
      <c r="F587" s="1"/>
      <c r="G587">
        <v>0</v>
      </c>
      <c r="H587" s="2"/>
      <c r="I587" s="2"/>
      <c r="J587" s="2"/>
      <c r="K587" s="2"/>
      <c r="M587">
        <v>0</v>
      </c>
      <c r="N587">
        <v>0</v>
      </c>
      <c r="O587">
        <v>0</v>
      </c>
      <c r="P587">
        <v>0</v>
      </c>
      <c r="R587">
        <v>0</v>
      </c>
      <c r="S587">
        <v>34</v>
      </c>
      <c r="T587">
        <v>3444</v>
      </c>
      <c r="U587">
        <v>5650650</v>
      </c>
      <c r="V587" s="1">
        <v>0</v>
      </c>
      <c r="W587" s="1"/>
      <c r="X587" s="1"/>
      <c r="Y587" s="1"/>
      <c r="Z587" s="1"/>
      <c r="AA587">
        <v>0</v>
      </c>
      <c r="AB587">
        <v>0</v>
      </c>
      <c r="AC587">
        <v>0</v>
      </c>
      <c r="AD587">
        <v>0</v>
      </c>
      <c r="AE587">
        <v>0</v>
      </c>
      <c r="AF587">
        <v>0</v>
      </c>
      <c r="AG587">
        <v>0</v>
      </c>
      <c r="AH587">
        <v>0</v>
      </c>
    </row>
    <row r="588" spans="1:34" ht="57.6" x14ac:dyDescent="0.3">
      <c r="A588" t="s">
        <v>608</v>
      </c>
      <c r="B588" t="str">
        <f t="shared" si="9"/>
        <v>ZZZ</v>
      </c>
      <c r="C588" s="3" t="str">
        <f>VLOOKUP(B588,[2]Project!$A$2:$B$100,2,)</f>
        <v xml:space="preserve">P-DEFAULT TRANSACTIONS                            </v>
      </c>
      <c r="D588" t="s">
        <v>1723</v>
      </c>
      <c r="E588" t="s">
        <v>379</v>
      </c>
      <c r="F588" s="1"/>
      <c r="G588">
        <v>0</v>
      </c>
      <c r="H588" s="2"/>
      <c r="I588" s="2"/>
      <c r="J588" s="2"/>
      <c r="K588" s="2"/>
      <c r="M588">
        <v>0</v>
      </c>
      <c r="N588">
        <v>0</v>
      </c>
      <c r="O588">
        <v>0</v>
      </c>
      <c r="P588">
        <v>0</v>
      </c>
      <c r="R588">
        <v>0</v>
      </c>
      <c r="S588">
        <v>34</v>
      </c>
      <c r="T588">
        <v>3444</v>
      </c>
      <c r="U588">
        <v>5650660</v>
      </c>
      <c r="V588" s="1">
        <v>0</v>
      </c>
      <c r="W588" s="1"/>
      <c r="X588" s="1"/>
      <c r="Y588" s="1"/>
      <c r="Z588" s="1"/>
      <c r="AA588">
        <v>0</v>
      </c>
      <c r="AB588">
        <v>0</v>
      </c>
      <c r="AC588">
        <v>0</v>
      </c>
      <c r="AD588">
        <v>0</v>
      </c>
      <c r="AE588">
        <v>0</v>
      </c>
      <c r="AF588">
        <v>0</v>
      </c>
      <c r="AG588">
        <v>0</v>
      </c>
      <c r="AH588">
        <v>0</v>
      </c>
    </row>
    <row r="589" spans="1:34" ht="57.6" x14ac:dyDescent="0.3">
      <c r="A589" t="s">
        <v>608</v>
      </c>
      <c r="B589" t="str">
        <f t="shared" si="9"/>
        <v>ZZZ</v>
      </c>
      <c r="C589" s="3" t="str">
        <f>VLOOKUP(B589,[2]Project!$A$2:$B$100,2,)</f>
        <v xml:space="preserve">P-DEFAULT TRANSACTIONS                            </v>
      </c>
      <c r="D589" t="s">
        <v>1724</v>
      </c>
      <c r="E589" t="s">
        <v>380</v>
      </c>
      <c r="F589" s="1"/>
      <c r="G589">
        <v>0</v>
      </c>
      <c r="H589" s="2"/>
      <c r="I589" s="2"/>
      <c r="J589" s="2"/>
      <c r="K589" s="2"/>
      <c r="M589">
        <v>0</v>
      </c>
      <c r="N589">
        <v>0</v>
      </c>
      <c r="O589">
        <v>0</v>
      </c>
      <c r="P589">
        <v>0</v>
      </c>
      <c r="R589">
        <v>0</v>
      </c>
      <c r="S589">
        <v>34</v>
      </c>
      <c r="T589">
        <v>3444</v>
      </c>
      <c r="U589">
        <v>5650810</v>
      </c>
      <c r="V589" s="1">
        <v>0</v>
      </c>
      <c r="W589" s="1"/>
      <c r="X589" s="1"/>
      <c r="Y589" s="1"/>
      <c r="Z589" s="1"/>
      <c r="AA589">
        <v>0</v>
      </c>
      <c r="AB589">
        <v>0</v>
      </c>
      <c r="AC589">
        <v>0</v>
      </c>
      <c r="AD589">
        <v>0</v>
      </c>
      <c r="AE589">
        <v>0</v>
      </c>
      <c r="AF589">
        <v>0</v>
      </c>
      <c r="AG589">
        <v>0</v>
      </c>
      <c r="AH589">
        <v>0</v>
      </c>
    </row>
    <row r="590" spans="1:34" ht="57.6" x14ac:dyDescent="0.3">
      <c r="A590" t="s">
        <v>608</v>
      </c>
      <c r="B590" t="str">
        <f t="shared" si="9"/>
        <v>ZZZ</v>
      </c>
      <c r="C590" s="3" t="str">
        <f>VLOOKUP(B590,[2]Project!$A$2:$B$100,2,)</f>
        <v xml:space="preserve">P-DEFAULT TRANSACTIONS                            </v>
      </c>
      <c r="D590" t="s">
        <v>1725</v>
      </c>
      <c r="E590" t="s">
        <v>381</v>
      </c>
      <c r="F590" s="1"/>
      <c r="G590">
        <v>0</v>
      </c>
      <c r="H590" s="2"/>
      <c r="I590" s="2"/>
      <c r="J590" s="2"/>
      <c r="K590" s="2"/>
      <c r="M590">
        <v>0</v>
      </c>
      <c r="N590">
        <v>0</v>
      </c>
      <c r="O590">
        <v>0</v>
      </c>
      <c r="P590">
        <v>0</v>
      </c>
      <c r="R590">
        <v>0</v>
      </c>
      <c r="S590">
        <v>34</v>
      </c>
      <c r="T590">
        <v>3444</v>
      </c>
      <c r="U590">
        <v>5650830</v>
      </c>
      <c r="V590" s="1">
        <v>0</v>
      </c>
      <c r="W590" s="1"/>
      <c r="X590" s="1"/>
      <c r="Y590" s="1"/>
      <c r="Z590" s="1"/>
      <c r="AA590">
        <v>0</v>
      </c>
      <c r="AB590">
        <v>0</v>
      </c>
      <c r="AC590">
        <v>0</v>
      </c>
      <c r="AD590">
        <v>0</v>
      </c>
      <c r="AE590">
        <v>0</v>
      </c>
      <c r="AF590">
        <v>0</v>
      </c>
      <c r="AG590">
        <v>0</v>
      </c>
      <c r="AH590">
        <v>0</v>
      </c>
    </row>
    <row r="591" spans="1:34" ht="57.6" x14ac:dyDescent="0.3">
      <c r="A591" t="s">
        <v>608</v>
      </c>
      <c r="B591" t="str">
        <f t="shared" si="9"/>
        <v>ZZZ</v>
      </c>
      <c r="C591" s="3" t="str">
        <f>VLOOKUP(B591,[2]Project!$A$2:$B$100,2,)</f>
        <v xml:space="preserve">P-DEFAULT TRANSACTIONS                            </v>
      </c>
      <c r="D591" t="s">
        <v>1726</v>
      </c>
      <c r="E591" t="s">
        <v>382</v>
      </c>
      <c r="F591" s="1"/>
      <c r="G591">
        <v>0</v>
      </c>
      <c r="H591" s="2"/>
      <c r="I591" s="2"/>
      <c r="J591" s="2"/>
      <c r="K591" s="2"/>
      <c r="M591">
        <v>0</v>
      </c>
      <c r="N591">
        <v>0</v>
      </c>
      <c r="O591">
        <v>0</v>
      </c>
      <c r="P591">
        <v>0</v>
      </c>
      <c r="R591">
        <v>0</v>
      </c>
      <c r="S591">
        <v>34</v>
      </c>
      <c r="T591">
        <v>3444</v>
      </c>
      <c r="U591">
        <v>5650840</v>
      </c>
      <c r="V591" s="1">
        <v>0</v>
      </c>
      <c r="W591" s="1"/>
      <c r="X591" s="1"/>
      <c r="Y591" s="1"/>
      <c r="Z591" s="1"/>
      <c r="AA591">
        <v>0</v>
      </c>
      <c r="AB591">
        <v>0</v>
      </c>
      <c r="AC591">
        <v>0</v>
      </c>
      <c r="AD591">
        <v>0</v>
      </c>
      <c r="AE591">
        <v>0</v>
      </c>
      <c r="AF591">
        <v>0</v>
      </c>
      <c r="AG591">
        <v>0</v>
      </c>
      <c r="AH591">
        <v>0</v>
      </c>
    </row>
    <row r="592" spans="1:34" ht="57.6" x14ac:dyDescent="0.3">
      <c r="A592" t="s">
        <v>608</v>
      </c>
      <c r="B592" t="str">
        <f t="shared" si="9"/>
        <v>ZZZ</v>
      </c>
      <c r="C592" s="3" t="str">
        <f>VLOOKUP(B592,[2]Project!$A$2:$B$100,2,)</f>
        <v xml:space="preserve">P-DEFAULT TRANSACTIONS                            </v>
      </c>
      <c r="D592" t="s">
        <v>1727</v>
      </c>
      <c r="E592" t="s">
        <v>577</v>
      </c>
      <c r="F592" s="1"/>
      <c r="G592">
        <v>0</v>
      </c>
      <c r="H592" s="2"/>
      <c r="I592" s="2"/>
      <c r="J592" s="2"/>
      <c r="K592" s="2"/>
      <c r="M592">
        <v>0</v>
      </c>
      <c r="N592">
        <v>0</v>
      </c>
      <c r="O592">
        <v>0</v>
      </c>
      <c r="P592">
        <v>0</v>
      </c>
      <c r="R592">
        <v>0</v>
      </c>
      <c r="S592">
        <v>34</v>
      </c>
      <c r="T592">
        <v>3444</v>
      </c>
      <c r="U592">
        <v>8100010</v>
      </c>
      <c r="V592" s="1">
        <v>0</v>
      </c>
      <c r="W592" s="1"/>
      <c r="X592" s="1"/>
      <c r="Y592" s="1"/>
      <c r="Z592" s="1"/>
      <c r="AA592">
        <v>0</v>
      </c>
      <c r="AB592">
        <v>0</v>
      </c>
      <c r="AC592">
        <v>0</v>
      </c>
      <c r="AD592">
        <v>0</v>
      </c>
      <c r="AE592">
        <v>0</v>
      </c>
      <c r="AF592">
        <v>0</v>
      </c>
      <c r="AG592">
        <v>0</v>
      </c>
      <c r="AH592">
        <v>0</v>
      </c>
    </row>
    <row r="593" spans="1:34" ht="57.6" x14ac:dyDescent="0.3">
      <c r="A593" t="s">
        <v>608</v>
      </c>
      <c r="B593" t="str">
        <f t="shared" si="9"/>
        <v>ZZZ</v>
      </c>
      <c r="C593" s="3" t="str">
        <f>VLOOKUP(B593,[2]Project!$A$2:$B$100,2,)</f>
        <v xml:space="preserve">P-DEFAULT TRANSACTIONS                            </v>
      </c>
      <c r="D593" t="s">
        <v>1728</v>
      </c>
      <c r="E593" t="s">
        <v>578</v>
      </c>
      <c r="F593" s="1"/>
      <c r="G593">
        <v>0</v>
      </c>
      <c r="H593" s="2"/>
      <c r="I593" s="2"/>
      <c r="J593" s="2"/>
      <c r="K593" s="2"/>
      <c r="M593">
        <v>0</v>
      </c>
      <c r="N593">
        <v>0</v>
      </c>
      <c r="O593">
        <v>0</v>
      </c>
      <c r="P593">
        <v>0</v>
      </c>
      <c r="R593">
        <v>0</v>
      </c>
      <c r="S593">
        <v>34</v>
      </c>
      <c r="T593">
        <v>3444</v>
      </c>
      <c r="U593">
        <v>8100020</v>
      </c>
      <c r="V593" s="1">
        <v>0</v>
      </c>
      <c r="W593" s="1"/>
      <c r="X593" s="1"/>
      <c r="Y593" s="1"/>
      <c r="Z593" s="1"/>
      <c r="AA593">
        <v>0</v>
      </c>
      <c r="AB593">
        <v>0</v>
      </c>
      <c r="AC593">
        <v>0</v>
      </c>
      <c r="AD593">
        <v>0</v>
      </c>
      <c r="AE593">
        <v>0</v>
      </c>
      <c r="AF593">
        <v>0</v>
      </c>
      <c r="AG593">
        <v>0</v>
      </c>
      <c r="AH593">
        <v>0</v>
      </c>
    </row>
    <row r="594" spans="1:34" ht="57.6" x14ac:dyDescent="0.3">
      <c r="A594" t="s">
        <v>608</v>
      </c>
      <c r="B594" t="str">
        <f t="shared" si="9"/>
        <v>ZZZ</v>
      </c>
      <c r="C594" s="3" t="str">
        <f>VLOOKUP(B594,[2]Project!$A$2:$B$100,2,)</f>
        <v xml:space="preserve">P-DEFAULT TRANSACTIONS                            </v>
      </c>
      <c r="D594" t="s">
        <v>1729</v>
      </c>
      <c r="E594" t="s">
        <v>579</v>
      </c>
      <c r="F594" s="1"/>
      <c r="G594">
        <v>0</v>
      </c>
      <c r="H594" s="2"/>
      <c r="I594" s="2"/>
      <c r="J594" s="2"/>
      <c r="K594" s="2"/>
      <c r="M594">
        <v>0</v>
      </c>
      <c r="N594">
        <v>0</v>
      </c>
      <c r="O594">
        <v>0</v>
      </c>
      <c r="P594">
        <v>0</v>
      </c>
      <c r="R594">
        <v>0</v>
      </c>
      <c r="S594">
        <v>34</v>
      </c>
      <c r="T594">
        <v>3444</v>
      </c>
      <c r="U594">
        <v>8100030</v>
      </c>
      <c r="V594" s="1">
        <v>0</v>
      </c>
      <c r="W594" s="1"/>
      <c r="X594" s="1"/>
      <c r="Y594" s="1"/>
      <c r="Z594" s="1"/>
      <c r="AA594">
        <v>0</v>
      </c>
      <c r="AB594">
        <v>0</v>
      </c>
      <c r="AC594">
        <v>0</v>
      </c>
      <c r="AD594">
        <v>0</v>
      </c>
      <c r="AE594">
        <v>0</v>
      </c>
      <c r="AF594">
        <v>0</v>
      </c>
      <c r="AG594">
        <v>0</v>
      </c>
      <c r="AH594">
        <v>0</v>
      </c>
    </row>
    <row r="595" spans="1:34" ht="57.6" x14ac:dyDescent="0.3">
      <c r="A595" t="s">
        <v>608</v>
      </c>
      <c r="B595" t="str">
        <f t="shared" si="9"/>
        <v>ZZZ</v>
      </c>
      <c r="C595" s="3" t="str">
        <f>VLOOKUP(B595,[2]Project!$A$2:$B$100,2,)</f>
        <v xml:space="preserve">P-DEFAULT TRANSACTIONS                            </v>
      </c>
      <c r="D595" t="s">
        <v>1730</v>
      </c>
      <c r="E595" t="s">
        <v>580</v>
      </c>
      <c r="F595" s="1"/>
      <c r="G595">
        <v>0</v>
      </c>
      <c r="H595" s="2"/>
      <c r="I595" s="2"/>
      <c r="J595" s="2"/>
      <c r="K595" s="2"/>
      <c r="M595">
        <v>0</v>
      </c>
      <c r="N595">
        <v>0</v>
      </c>
      <c r="O595">
        <v>0</v>
      </c>
      <c r="P595">
        <v>0</v>
      </c>
      <c r="R595">
        <v>0</v>
      </c>
      <c r="S595">
        <v>34</v>
      </c>
      <c r="T595">
        <v>3444</v>
      </c>
      <c r="U595">
        <v>8100040</v>
      </c>
      <c r="V595" s="1">
        <v>0</v>
      </c>
      <c r="W595" s="1"/>
      <c r="X595" s="1"/>
      <c r="Y595" s="1"/>
      <c r="Z595" s="1"/>
      <c r="AA595">
        <v>0</v>
      </c>
      <c r="AB595">
        <v>0</v>
      </c>
      <c r="AC595">
        <v>0</v>
      </c>
      <c r="AD595">
        <v>0</v>
      </c>
      <c r="AE595">
        <v>0</v>
      </c>
      <c r="AF595">
        <v>0</v>
      </c>
      <c r="AG595">
        <v>0</v>
      </c>
      <c r="AH595">
        <v>0</v>
      </c>
    </row>
    <row r="596" spans="1:34" ht="57.6" x14ac:dyDescent="0.3">
      <c r="A596" t="s">
        <v>608</v>
      </c>
      <c r="B596" t="str">
        <f t="shared" si="9"/>
        <v>ZZZ</v>
      </c>
      <c r="C596" s="3" t="str">
        <f>VLOOKUP(B596,[2]Project!$A$2:$B$100,2,)</f>
        <v xml:space="preserve">P-DEFAULT TRANSACTIONS                            </v>
      </c>
      <c r="D596" t="s">
        <v>1731</v>
      </c>
      <c r="E596" t="s">
        <v>581</v>
      </c>
      <c r="F596" s="1"/>
      <c r="G596">
        <v>0</v>
      </c>
      <c r="H596" s="2"/>
      <c r="I596" s="2"/>
      <c r="J596" s="2"/>
      <c r="K596" s="2"/>
      <c r="M596">
        <v>0</v>
      </c>
      <c r="N596">
        <v>0</v>
      </c>
      <c r="O596">
        <v>0</v>
      </c>
      <c r="P596">
        <v>0</v>
      </c>
      <c r="R596">
        <v>0</v>
      </c>
      <c r="S596">
        <v>34</v>
      </c>
      <c r="T596">
        <v>3444</v>
      </c>
      <c r="U596">
        <v>8100050</v>
      </c>
      <c r="V596" s="1">
        <v>0</v>
      </c>
      <c r="W596" s="1"/>
      <c r="X596" s="1"/>
      <c r="Y596" s="1"/>
      <c r="Z596" s="1"/>
      <c r="AA596">
        <v>0</v>
      </c>
      <c r="AB596">
        <v>0</v>
      </c>
      <c r="AC596">
        <v>0</v>
      </c>
      <c r="AD596">
        <v>0</v>
      </c>
      <c r="AE596">
        <v>0</v>
      </c>
      <c r="AF596">
        <v>0</v>
      </c>
      <c r="AG596">
        <v>0</v>
      </c>
      <c r="AH596">
        <v>0</v>
      </c>
    </row>
    <row r="597" spans="1:34" ht="57.6" x14ac:dyDescent="0.3">
      <c r="A597" t="s">
        <v>608</v>
      </c>
      <c r="B597" t="str">
        <f t="shared" si="9"/>
        <v>ZZZ</v>
      </c>
      <c r="C597" s="3" t="str">
        <f>VLOOKUP(B597,[2]Project!$A$2:$B$100,2,)</f>
        <v xml:space="preserve">P-DEFAULT TRANSACTIONS                            </v>
      </c>
      <c r="D597" t="s">
        <v>1732</v>
      </c>
      <c r="E597" t="s">
        <v>582</v>
      </c>
      <c r="F597" s="1"/>
      <c r="G597">
        <v>0</v>
      </c>
      <c r="H597" s="2"/>
      <c r="I597" s="2"/>
      <c r="J597" s="2"/>
      <c r="K597" s="2"/>
      <c r="M597">
        <v>0</v>
      </c>
      <c r="N597">
        <v>0</v>
      </c>
      <c r="O597">
        <v>0</v>
      </c>
      <c r="P597">
        <v>0</v>
      </c>
      <c r="R597">
        <v>0</v>
      </c>
      <c r="S597">
        <v>34</v>
      </c>
      <c r="T597">
        <v>3444</v>
      </c>
      <c r="U597">
        <v>8100060</v>
      </c>
      <c r="V597" s="1">
        <v>0</v>
      </c>
      <c r="W597" s="1"/>
      <c r="X597" s="1"/>
      <c r="Y597" s="1"/>
      <c r="Z597" s="1"/>
      <c r="AA597">
        <v>0</v>
      </c>
      <c r="AB597">
        <v>0</v>
      </c>
      <c r="AC597">
        <v>0</v>
      </c>
      <c r="AD597">
        <v>0</v>
      </c>
      <c r="AE597">
        <v>0</v>
      </c>
      <c r="AF597">
        <v>0</v>
      </c>
      <c r="AG597">
        <v>0</v>
      </c>
      <c r="AH597">
        <v>0</v>
      </c>
    </row>
    <row r="598" spans="1:34" ht="57.6" x14ac:dyDescent="0.3">
      <c r="A598" t="s">
        <v>608</v>
      </c>
      <c r="B598" t="str">
        <f t="shared" si="9"/>
        <v>ZZZ</v>
      </c>
      <c r="C598" s="3" t="str">
        <f>VLOOKUP(B598,[2]Project!$A$2:$B$100,2,)</f>
        <v xml:space="preserve">P-DEFAULT TRANSACTIONS                            </v>
      </c>
      <c r="D598" t="s">
        <v>1751</v>
      </c>
      <c r="E598" t="s">
        <v>577</v>
      </c>
      <c r="F598" s="1"/>
      <c r="G598">
        <v>0</v>
      </c>
      <c r="H598" s="2"/>
      <c r="I598" s="2"/>
      <c r="J598" s="2"/>
      <c r="K598" s="2"/>
      <c r="M598">
        <v>0</v>
      </c>
      <c r="N598">
        <v>0</v>
      </c>
      <c r="O598">
        <v>0</v>
      </c>
      <c r="P598">
        <v>0</v>
      </c>
      <c r="R598">
        <v>0</v>
      </c>
      <c r="S598">
        <v>34</v>
      </c>
      <c r="T598">
        <v>3445</v>
      </c>
      <c r="U598">
        <v>8100010</v>
      </c>
      <c r="V598" s="1">
        <v>0</v>
      </c>
      <c r="W598" s="1"/>
      <c r="X598" s="1"/>
      <c r="Y598" s="1"/>
      <c r="Z598" s="1"/>
      <c r="AA598">
        <v>0</v>
      </c>
      <c r="AB598">
        <v>0</v>
      </c>
      <c r="AC598">
        <v>0</v>
      </c>
      <c r="AD598">
        <v>0</v>
      </c>
      <c r="AE598">
        <v>0</v>
      </c>
      <c r="AF598">
        <v>0</v>
      </c>
      <c r="AG598">
        <v>0</v>
      </c>
      <c r="AH598">
        <v>0</v>
      </c>
    </row>
    <row r="599" spans="1:34" ht="57.6" x14ac:dyDescent="0.3">
      <c r="A599" t="s">
        <v>608</v>
      </c>
      <c r="B599" t="str">
        <f t="shared" si="9"/>
        <v>ZZZ</v>
      </c>
      <c r="C599" s="3" t="str">
        <f>VLOOKUP(B599,[2]Project!$A$2:$B$100,2,)</f>
        <v xml:space="preserve">P-DEFAULT TRANSACTIONS                            </v>
      </c>
      <c r="D599" t="s">
        <v>1752</v>
      </c>
      <c r="E599" t="s">
        <v>578</v>
      </c>
      <c r="F599" s="1"/>
      <c r="G599">
        <v>0</v>
      </c>
      <c r="H599" s="2"/>
      <c r="I599" s="2"/>
      <c r="J599" s="2"/>
      <c r="K599" s="2"/>
      <c r="M599">
        <v>0</v>
      </c>
      <c r="N599">
        <v>0</v>
      </c>
      <c r="O599">
        <v>0</v>
      </c>
      <c r="P599">
        <v>0</v>
      </c>
      <c r="R599">
        <v>0</v>
      </c>
      <c r="S599">
        <v>34</v>
      </c>
      <c r="T599">
        <v>3445</v>
      </c>
      <c r="U599">
        <v>8100020</v>
      </c>
      <c r="V599" s="1">
        <v>0</v>
      </c>
      <c r="W599" s="1"/>
      <c r="X599" s="1"/>
      <c r="Y599" s="1"/>
      <c r="Z599" s="1"/>
      <c r="AA599">
        <v>0</v>
      </c>
      <c r="AB599">
        <v>0</v>
      </c>
      <c r="AC599">
        <v>0</v>
      </c>
      <c r="AD599">
        <v>0</v>
      </c>
      <c r="AE599">
        <v>0</v>
      </c>
      <c r="AF599">
        <v>0</v>
      </c>
      <c r="AG599">
        <v>0</v>
      </c>
      <c r="AH599">
        <v>0</v>
      </c>
    </row>
    <row r="600" spans="1:34" ht="57.6" x14ac:dyDescent="0.3">
      <c r="A600" t="s">
        <v>608</v>
      </c>
      <c r="B600" t="str">
        <f t="shared" si="9"/>
        <v>ZZZ</v>
      </c>
      <c r="C600" s="3" t="str">
        <f>VLOOKUP(B600,[2]Project!$A$2:$B$100,2,)</f>
        <v xml:space="preserve">P-DEFAULT TRANSACTIONS                            </v>
      </c>
      <c r="D600" t="s">
        <v>1753</v>
      </c>
      <c r="E600" t="s">
        <v>579</v>
      </c>
      <c r="F600" s="1"/>
      <c r="G600">
        <v>0</v>
      </c>
      <c r="H600" s="2"/>
      <c r="I600" s="2"/>
      <c r="J600" s="2"/>
      <c r="K600" s="2"/>
      <c r="M600">
        <v>0</v>
      </c>
      <c r="N600">
        <v>0</v>
      </c>
      <c r="O600">
        <v>0</v>
      </c>
      <c r="P600">
        <v>0</v>
      </c>
      <c r="R600">
        <v>0</v>
      </c>
      <c r="S600">
        <v>34</v>
      </c>
      <c r="T600">
        <v>3445</v>
      </c>
      <c r="U600">
        <v>8100030</v>
      </c>
      <c r="V600" s="1">
        <v>0</v>
      </c>
      <c r="W600" s="1"/>
      <c r="X600" s="1"/>
      <c r="Y600" s="1"/>
      <c r="Z600" s="1"/>
      <c r="AA600">
        <v>0</v>
      </c>
      <c r="AB600">
        <v>0</v>
      </c>
      <c r="AC600">
        <v>0</v>
      </c>
      <c r="AD600">
        <v>0</v>
      </c>
      <c r="AE600">
        <v>0</v>
      </c>
      <c r="AF600">
        <v>0</v>
      </c>
      <c r="AG600">
        <v>0</v>
      </c>
      <c r="AH600">
        <v>0</v>
      </c>
    </row>
    <row r="601" spans="1:34" ht="57.6" x14ac:dyDescent="0.3">
      <c r="A601" t="s">
        <v>608</v>
      </c>
      <c r="B601" t="str">
        <f t="shared" si="9"/>
        <v>ZZZ</v>
      </c>
      <c r="C601" s="3" t="str">
        <f>VLOOKUP(B601,[2]Project!$A$2:$B$100,2,)</f>
        <v xml:space="preserve">P-DEFAULT TRANSACTIONS                            </v>
      </c>
      <c r="D601" t="s">
        <v>1754</v>
      </c>
      <c r="E601" t="s">
        <v>580</v>
      </c>
      <c r="F601" s="1"/>
      <c r="G601">
        <v>0</v>
      </c>
      <c r="H601" s="2"/>
      <c r="I601" s="2"/>
      <c r="J601" s="2"/>
      <c r="K601" s="2"/>
      <c r="M601">
        <v>0</v>
      </c>
      <c r="N601">
        <v>0</v>
      </c>
      <c r="O601">
        <v>0</v>
      </c>
      <c r="P601">
        <v>0</v>
      </c>
      <c r="R601">
        <v>0</v>
      </c>
      <c r="S601">
        <v>34</v>
      </c>
      <c r="T601">
        <v>3445</v>
      </c>
      <c r="U601">
        <v>8100040</v>
      </c>
      <c r="V601" s="1">
        <v>0</v>
      </c>
      <c r="W601" s="1"/>
      <c r="X601" s="1"/>
      <c r="Y601" s="1"/>
      <c r="Z601" s="1"/>
      <c r="AA601">
        <v>0</v>
      </c>
      <c r="AB601">
        <v>0</v>
      </c>
      <c r="AC601">
        <v>0</v>
      </c>
      <c r="AD601">
        <v>0</v>
      </c>
      <c r="AE601">
        <v>0</v>
      </c>
      <c r="AF601">
        <v>0</v>
      </c>
      <c r="AG601">
        <v>0</v>
      </c>
      <c r="AH601">
        <v>0</v>
      </c>
    </row>
    <row r="602" spans="1:34" ht="57.6" x14ac:dyDescent="0.3">
      <c r="A602" t="s">
        <v>608</v>
      </c>
      <c r="B602" t="str">
        <f t="shared" si="9"/>
        <v>ZZZ</v>
      </c>
      <c r="C602" s="3" t="str">
        <f>VLOOKUP(B602,[2]Project!$A$2:$B$100,2,)</f>
        <v xml:space="preserve">P-DEFAULT TRANSACTIONS                            </v>
      </c>
      <c r="D602" t="s">
        <v>1755</v>
      </c>
      <c r="E602" t="s">
        <v>581</v>
      </c>
      <c r="F602" s="1"/>
      <c r="G602">
        <v>0</v>
      </c>
      <c r="H602" s="2"/>
      <c r="I602" s="2"/>
      <c r="J602" s="2"/>
      <c r="K602" s="2"/>
      <c r="M602">
        <v>0</v>
      </c>
      <c r="N602">
        <v>0</v>
      </c>
      <c r="O602">
        <v>0</v>
      </c>
      <c r="P602">
        <v>0</v>
      </c>
      <c r="R602">
        <v>0</v>
      </c>
      <c r="S602">
        <v>34</v>
      </c>
      <c r="T602">
        <v>3445</v>
      </c>
      <c r="U602">
        <v>8100050</v>
      </c>
      <c r="V602" s="1">
        <v>0</v>
      </c>
      <c r="W602" s="1"/>
      <c r="X602" s="1"/>
      <c r="Y602" s="1"/>
      <c r="Z602" s="1"/>
      <c r="AA602">
        <v>0</v>
      </c>
      <c r="AB602">
        <v>0</v>
      </c>
      <c r="AC602">
        <v>0</v>
      </c>
      <c r="AD602">
        <v>0</v>
      </c>
      <c r="AE602">
        <v>0</v>
      </c>
      <c r="AF602">
        <v>0</v>
      </c>
      <c r="AG602">
        <v>0</v>
      </c>
      <c r="AH602">
        <v>0</v>
      </c>
    </row>
    <row r="603" spans="1:34" ht="57.6" x14ac:dyDescent="0.3">
      <c r="A603" t="s">
        <v>608</v>
      </c>
      <c r="B603" t="str">
        <f t="shared" si="9"/>
        <v>ZZZ</v>
      </c>
      <c r="C603" s="3" t="str">
        <f>VLOOKUP(B603,[2]Project!$A$2:$B$100,2,)</f>
        <v xml:space="preserve">P-DEFAULT TRANSACTIONS                            </v>
      </c>
      <c r="D603" t="s">
        <v>1756</v>
      </c>
      <c r="E603" t="s">
        <v>582</v>
      </c>
      <c r="F603" s="1"/>
      <c r="G603">
        <v>0</v>
      </c>
      <c r="H603" s="2"/>
      <c r="I603" s="2"/>
      <c r="J603" s="2"/>
      <c r="K603" s="2"/>
      <c r="M603">
        <v>0</v>
      </c>
      <c r="N603">
        <v>0</v>
      </c>
      <c r="O603">
        <v>0</v>
      </c>
      <c r="P603">
        <v>0</v>
      </c>
      <c r="R603">
        <v>0</v>
      </c>
      <c r="S603">
        <v>34</v>
      </c>
      <c r="T603">
        <v>3445</v>
      </c>
      <c r="U603">
        <v>8100060</v>
      </c>
      <c r="V603" s="1">
        <v>0</v>
      </c>
      <c r="W603" s="1"/>
      <c r="X603" s="1"/>
      <c r="Y603" s="1"/>
      <c r="Z603" s="1"/>
      <c r="AA603">
        <v>0</v>
      </c>
      <c r="AB603">
        <v>0</v>
      </c>
      <c r="AC603">
        <v>0</v>
      </c>
      <c r="AD603">
        <v>0</v>
      </c>
      <c r="AE603">
        <v>0</v>
      </c>
      <c r="AF603">
        <v>0</v>
      </c>
      <c r="AG603">
        <v>0</v>
      </c>
      <c r="AH603">
        <v>0</v>
      </c>
    </row>
    <row r="604" spans="1:34" ht="57.6" x14ac:dyDescent="0.3">
      <c r="A604" t="s">
        <v>608</v>
      </c>
      <c r="B604" t="str">
        <f t="shared" si="9"/>
        <v>ZZZ</v>
      </c>
      <c r="C604" s="3" t="str">
        <f>VLOOKUP(B604,[2]Project!$A$2:$B$100,2,)</f>
        <v xml:space="preserve">P-DEFAULT TRANSACTIONS                            </v>
      </c>
      <c r="D604" t="s">
        <v>1768</v>
      </c>
      <c r="E604" t="s">
        <v>577</v>
      </c>
      <c r="F604" s="1"/>
      <c r="G604">
        <v>0</v>
      </c>
      <c r="H604" s="2"/>
      <c r="I604" s="2"/>
      <c r="J604" s="2"/>
      <c r="K604" s="2"/>
      <c r="M604">
        <v>0</v>
      </c>
      <c r="N604">
        <v>0</v>
      </c>
      <c r="O604">
        <v>0</v>
      </c>
      <c r="P604">
        <v>0</v>
      </c>
      <c r="R604">
        <v>0</v>
      </c>
      <c r="S604">
        <v>34</v>
      </c>
      <c r="T604">
        <v>3451</v>
      </c>
      <c r="U604">
        <v>8100010</v>
      </c>
      <c r="V604" s="1">
        <v>0</v>
      </c>
      <c r="W604" s="1"/>
      <c r="X604" s="1"/>
      <c r="Y604" s="1"/>
      <c r="Z604" s="1"/>
      <c r="AA604">
        <v>0</v>
      </c>
      <c r="AB604">
        <v>0</v>
      </c>
      <c r="AC604">
        <v>0</v>
      </c>
      <c r="AD604">
        <v>0</v>
      </c>
      <c r="AE604">
        <v>0</v>
      </c>
      <c r="AF604">
        <v>0</v>
      </c>
      <c r="AG604">
        <v>0</v>
      </c>
      <c r="AH604">
        <v>0</v>
      </c>
    </row>
    <row r="605" spans="1:34" ht="57.6" x14ac:dyDescent="0.3">
      <c r="A605" t="s">
        <v>608</v>
      </c>
      <c r="B605" t="str">
        <f t="shared" si="9"/>
        <v>ZZZ</v>
      </c>
      <c r="C605" s="3" t="str">
        <f>VLOOKUP(B605,[2]Project!$A$2:$B$100,2,)</f>
        <v xml:space="preserve">P-DEFAULT TRANSACTIONS                            </v>
      </c>
      <c r="D605" t="s">
        <v>1769</v>
      </c>
      <c r="E605" t="s">
        <v>578</v>
      </c>
      <c r="F605" s="1"/>
      <c r="G605">
        <v>0</v>
      </c>
      <c r="H605" s="2"/>
      <c r="I605" s="2"/>
      <c r="J605" s="2"/>
      <c r="K605" s="2"/>
      <c r="M605">
        <v>0</v>
      </c>
      <c r="N605">
        <v>0</v>
      </c>
      <c r="O605">
        <v>0</v>
      </c>
      <c r="P605">
        <v>0</v>
      </c>
      <c r="R605">
        <v>0</v>
      </c>
      <c r="S605">
        <v>34</v>
      </c>
      <c r="T605">
        <v>3451</v>
      </c>
      <c r="U605">
        <v>8100020</v>
      </c>
      <c r="V605" s="1">
        <v>0</v>
      </c>
      <c r="W605" s="1"/>
      <c r="X605" s="1"/>
      <c r="Y605" s="1"/>
      <c r="Z605" s="1"/>
      <c r="AA605">
        <v>0</v>
      </c>
      <c r="AB605">
        <v>0</v>
      </c>
      <c r="AC605">
        <v>0</v>
      </c>
      <c r="AD605">
        <v>0</v>
      </c>
      <c r="AE605">
        <v>0</v>
      </c>
      <c r="AF605">
        <v>0</v>
      </c>
      <c r="AG605">
        <v>0</v>
      </c>
      <c r="AH605">
        <v>0</v>
      </c>
    </row>
    <row r="606" spans="1:34" ht="57.6" x14ac:dyDescent="0.3">
      <c r="A606" t="s">
        <v>608</v>
      </c>
      <c r="B606" t="str">
        <f t="shared" si="9"/>
        <v>ZZZ</v>
      </c>
      <c r="C606" s="3" t="str">
        <f>VLOOKUP(B606,[2]Project!$A$2:$B$100,2,)</f>
        <v xml:space="preserve">P-DEFAULT TRANSACTIONS                            </v>
      </c>
      <c r="D606" t="s">
        <v>1770</v>
      </c>
      <c r="E606" t="s">
        <v>579</v>
      </c>
      <c r="F606" s="1"/>
      <c r="G606">
        <v>0</v>
      </c>
      <c r="H606" s="2"/>
      <c r="I606" s="2"/>
      <c r="J606" s="2"/>
      <c r="K606" s="2"/>
      <c r="M606">
        <v>0</v>
      </c>
      <c r="N606">
        <v>0</v>
      </c>
      <c r="O606">
        <v>0</v>
      </c>
      <c r="P606">
        <v>0</v>
      </c>
      <c r="R606">
        <v>0</v>
      </c>
      <c r="S606">
        <v>34</v>
      </c>
      <c r="T606">
        <v>3451</v>
      </c>
      <c r="U606">
        <v>8100030</v>
      </c>
      <c r="V606" s="1">
        <v>0</v>
      </c>
      <c r="W606" s="1"/>
      <c r="X606" s="1"/>
      <c r="Y606" s="1"/>
      <c r="Z606" s="1"/>
      <c r="AA606">
        <v>0</v>
      </c>
      <c r="AB606">
        <v>0</v>
      </c>
      <c r="AC606">
        <v>0</v>
      </c>
      <c r="AD606">
        <v>0</v>
      </c>
      <c r="AE606">
        <v>0</v>
      </c>
      <c r="AF606">
        <v>0</v>
      </c>
      <c r="AG606">
        <v>0</v>
      </c>
      <c r="AH606">
        <v>0</v>
      </c>
    </row>
    <row r="607" spans="1:34" ht="57.6" x14ac:dyDescent="0.3">
      <c r="A607" t="s">
        <v>608</v>
      </c>
      <c r="B607" t="str">
        <f t="shared" si="9"/>
        <v>ZZZ</v>
      </c>
      <c r="C607" s="3" t="str">
        <f>VLOOKUP(B607,[2]Project!$A$2:$B$100,2,)</f>
        <v xml:space="preserve">P-DEFAULT TRANSACTIONS                            </v>
      </c>
      <c r="D607" t="s">
        <v>1771</v>
      </c>
      <c r="E607" t="s">
        <v>580</v>
      </c>
      <c r="F607" s="1"/>
      <c r="G607">
        <v>0</v>
      </c>
      <c r="H607" s="2"/>
      <c r="I607" s="2"/>
      <c r="J607" s="2"/>
      <c r="K607" s="2"/>
      <c r="M607">
        <v>0</v>
      </c>
      <c r="N607">
        <v>0</v>
      </c>
      <c r="O607">
        <v>0</v>
      </c>
      <c r="P607">
        <v>0</v>
      </c>
      <c r="R607">
        <v>0</v>
      </c>
      <c r="S607">
        <v>34</v>
      </c>
      <c r="T607">
        <v>3451</v>
      </c>
      <c r="U607">
        <v>8100040</v>
      </c>
      <c r="V607" s="1">
        <v>0</v>
      </c>
      <c r="W607" s="1"/>
      <c r="X607" s="1"/>
      <c r="Y607" s="1"/>
      <c r="Z607" s="1"/>
      <c r="AA607">
        <v>0</v>
      </c>
      <c r="AB607">
        <v>0</v>
      </c>
      <c r="AC607">
        <v>0</v>
      </c>
      <c r="AD607">
        <v>0</v>
      </c>
      <c r="AE607">
        <v>0</v>
      </c>
      <c r="AF607">
        <v>0</v>
      </c>
      <c r="AG607">
        <v>0</v>
      </c>
      <c r="AH607">
        <v>0</v>
      </c>
    </row>
    <row r="608" spans="1:34" ht="57.6" x14ac:dyDescent="0.3">
      <c r="A608" t="s">
        <v>608</v>
      </c>
      <c r="B608" t="str">
        <f t="shared" si="9"/>
        <v>ZZZ</v>
      </c>
      <c r="C608" s="3" t="str">
        <f>VLOOKUP(B608,[2]Project!$A$2:$B$100,2,)</f>
        <v xml:space="preserve">P-DEFAULT TRANSACTIONS                            </v>
      </c>
      <c r="D608" t="s">
        <v>1772</v>
      </c>
      <c r="E608" t="s">
        <v>581</v>
      </c>
      <c r="F608" s="1"/>
      <c r="G608">
        <v>0</v>
      </c>
      <c r="H608" s="2"/>
      <c r="I608" s="2"/>
      <c r="J608" s="2"/>
      <c r="K608" s="2"/>
      <c r="M608">
        <v>0</v>
      </c>
      <c r="N608">
        <v>0</v>
      </c>
      <c r="O608">
        <v>0</v>
      </c>
      <c r="P608">
        <v>0</v>
      </c>
      <c r="R608">
        <v>0</v>
      </c>
      <c r="S608">
        <v>34</v>
      </c>
      <c r="T608">
        <v>3451</v>
      </c>
      <c r="U608">
        <v>8100050</v>
      </c>
      <c r="V608" s="1">
        <v>0</v>
      </c>
      <c r="W608" s="1"/>
      <c r="X608" s="1"/>
      <c r="Y608" s="1"/>
      <c r="Z608" s="1"/>
      <c r="AA608">
        <v>0</v>
      </c>
      <c r="AB608">
        <v>0</v>
      </c>
      <c r="AC608">
        <v>0</v>
      </c>
      <c r="AD608">
        <v>0</v>
      </c>
      <c r="AE608">
        <v>0</v>
      </c>
      <c r="AF608">
        <v>0</v>
      </c>
      <c r="AG608">
        <v>0</v>
      </c>
      <c r="AH608">
        <v>0</v>
      </c>
    </row>
    <row r="609" spans="1:34" ht="57.6" x14ac:dyDescent="0.3">
      <c r="A609" t="s">
        <v>608</v>
      </c>
      <c r="B609" t="str">
        <f t="shared" si="9"/>
        <v>ZZZ</v>
      </c>
      <c r="C609" s="3" t="str">
        <f>VLOOKUP(B609,[2]Project!$A$2:$B$100,2,)</f>
        <v xml:space="preserve">P-DEFAULT TRANSACTIONS                            </v>
      </c>
      <c r="D609" t="s">
        <v>1773</v>
      </c>
      <c r="E609" t="s">
        <v>582</v>
      </c>
      <c r="F609" s="1"/>
      <c r="G609">
        <v>0</v>
      </c>
      <c r="H609" s="2"/>
      <c r="I609" s="2"/>
      <c r="J609" s="2"/>
      <c r="K609" s="2"/>
      <c r="M609">
        <v>0</v>
      </c>
      <c r="N609">
        <v>0</v>
      </c>
      <c r="O609">
        <v>0</v>
      </c>
      <c r="P609">
        <v>0</v>
      </c>
      <c r="R609">
        <v>0</v>
      </c>
      <c r="S609">
        <v>34</v>
      </c>
      <c r="T609">
        <v>3451</v>
      </c>
      <c r="U609">
        <v>8100060</v>
      </c>
      <c r="V609" s="1">
        <v>0</v>
      </c>
      <c r="W609" s="1"/>
      <c r="X609" s="1"/>
      <c r="Y609" s="1"/>
      <c r="Z609" s="1"/>
      <c r="AA609">
        <v>0</v>
      </c>
      <c r="AB609">
        <v>0</v>
      </c>
      <c r="AC609">
        <v>0</v>
      </c>
      <c r="AD609">
        <v>0</v>
      </c>
      <c r="AE609">
        <v>0</v>
      </c>
      <c r="AF609">
        <v>0</v>
      </c>
      <c r="AG609">
        <v>0</v>
      </c>
      <c r="AH609">
        <v>0</v>
      </c>
    </row>
    <row r="610" spans="1:34" ht="57.6" x14ac:dyDescent="0.3">
      <c r="A610" t="s">
        <v>608</v>
      </c>
      <c r="B610" t="str">
        <f t="shared" si="9"/>
        <v>ZZZ</v>
      </c>
      <c r="C610" s="3" t="str">
        <f>VLOOKUP(B610,[2]Project!$A$2:$B$100,2,)</f>
        <v xml:space="preserve">P-DEFAULT TRANSACTIONS                            </v>
      </c>
      <c r="D610" t="s">
        <v>1804</v>
      </c>
      <c r="E610" t="s">
        <v>245</v>
      </c>
      <c r="F610" s="1"/>
      <c r="G610">
        <v>0</v>
      </c>
      <c r="H610" s="2"/>
      <c r="I610" s="2"/>
      <c r="J610" s="2"/>
      <c r="K610" s="2"/>
      <c r="M610">
        <v>0</v>
      </c>
      <c r="N610">
        <v>0</v>
      </c>
      <c r="O610">
        <v>0</v>
      </c>
      <c r="P610">
        <v>0</v>
      </c>
      <c r="R610">
        <v>0</v>
      </c>
      <c r="S610">
        <v>34</v>
      </c>
      <c r="T610">
        <v>3452</v>
      </c>
      <c r="U610">
        <v>5070010</v>
      </c>
      <c r="V610" s="1">
        <v>0</v>
      </c>
      <c r="W610" s="1"/>
      <c r="X610" s="1"/>
      <c r="Y610" s="1"/>
      <c r="Z610" s="1"/>
      <c r="AA610">
        <v>0</v>
      </c>
      <c r="AB610">
        <v>0</v>
      </c>
      <c r="AC610">
        <v>0</v>
      </c>
      <c r="AD610">
        <v>0</v>
      </c>
      <c r="AE610">
        <v>0</v>
      </c>
      <c r="AF610">
        <v>0</v>
      </c>
      <c r="AG610">
        <v>0</v>
      </c>
      <c r="AH610">
        <v>0</v>
      </c>
    </row>
    <row r="611" spans="1:34" ht="57.6" x14ac:dyDescent="0.3">
      <c r="A611" t="s">
        <v>608</v>
      </c>
      <c r="B611" t="str">
        <f t="shared" si="9"/>
        <v>ZZZ</v>
      </c>
      <c r="C611" s="3" t="str">
        <f>VLOOKUP(B611,[2]Project!$A$2:$B$100,2,)</f>
        <v xml:space="preserve">P-DEFAULT TRANSACTIONS                            </v>
      </c>
      <c r="D611" t="s">
        <v>1805</v>
      </c>
      <c r="E611" t="s">
        <v>245</v>
      </c>
      <c r="F611" s="1"/>
      <c r="G611">
        <v>0</v>
      </c>
      <c r="H611" s="2"/>
      <c r="I611" s="2"/>
      <c r="J611" s="2"/>
      <c r="K611" s="2"/>
      <c r="M611">
        <v>0</v>
      </c>
      <c r="N611">
        <v>0</v>
      </c>
      <c r="O611">
        <v>0</v>
      </c>
      <c r="P611">
        <v>0</v>
      </c>
      <c r="R611">
        <v>0</v>
      </c>
      <c r="S611">
        <v>34</v>
      </c>
      <c r="T611">
        <v>3452</v>
      </c>
      <c r="U611">
        <v>5072010</v>
      </c>
      <c r="V611" s="1">
        <v>0</v>
      </c>
      <c r="W611" s="1"/>
      <c r="X611" s="1"/>
      <c r="Y611" s="1"/>
      <c r="Z611" s="1"/>
      <c r="AA611">
        <v>0</v>
      </c>
      <c r="AB611">
        <v>0</v>
      </c>
      <c r="AC611">
        <v>0</v>
      </c>
      <c r="AD611">
        <v>0</v>
      </c>
      <c r="AE611">
        <v>0</v>
      </c>
      <c r="AF611">
        <v>0</v>
      </c>
      <c r="AG611">
        <v>0</v>
      </c>
      <c r="AH611">
        <v>0</v>
      </c>
    </row>
    <row r="612" spans="1:34" ht="57.6" x14ac:dyDescent="0.3">
      <c r="A612" t="s">
        <v>608</v>
      </c>
      <c r="B612" t="str">
        <f t="shared" si="9"/>
        <v>ZZZ</v>
      </c>
      <c r="C612" s="3" t="str">
        <f>VLOOKUP(B612,[2]Project!$A$2:$B$100,2,)</f>
        <v xml:space="preserve">P-DEFAULT TRANSACTIONS                            </v>
      </c>
      <c r="D612" t="s">
        <v>1806</v>
      </c>
      <c r="E612" t="s">
        <v>374</v>
      </c>
      <c r="F612" s="1"/>
      <c r="G612">
        <v>0</v>
      </c>
      <c r="H612" s="2"/>
      <c r="I612" s="2"/>
      <c r="J612" s="2"/>
      <c r="K612" s="2"/>
      <c r="M612">
        <v>0</v>
      </c>
      <c r="N612">
        <v>0</v>
      </c>
      <c r="O612">
        <v>0</v>
      </c>
      <c r="P612">
        <v>0</v>
      </c>
      <c r="R612">
        <v>0</v>
      </c>
      <c r="S612">
        <v>34</v>
      </c>
      <c r="T612">
        <v>3452</v>
      </c>
      <c r="U612">
        <v>5650610</v>
      </c>
      <c r="V612" s="1">
        <v>0</v>
      </c>
      <c r="W612" s="1"/>
      <c r="X612" s="1"/>
      <c r="Y612" s="1"/>
      <c r="Z612" s="1"/>
      <c r="AA612">
        <v>0</v>
      </c>
      <c r="AB612">
        <v>0</v>
      </c>
      <c r="AC612">
        <v>0</v>
      </c>
      <c r="AD612">
        <v>0</v>
      </c>
      <c r="AE612">
        <v>0</v>
      </c>
      <c r="AF612">
        <v>0</v>
      </c>
      <c r="AG612">
        <v>0</v>
      </c>
      <c r="AH612">
        <v>0</v>
      </c>
    </row>
    <row r="613" spans="1:34" ht="57.6" x14ac:dyDescent="0.3">
      <c r="A613" t="s">
        <v>608</v>
      </c>
      <c r="B613" t="str">
        <f t="shared" si="9"/>
        <v>ZZZ</v>
      </c>
      <c r="C613" s="3" t="str">
        <f>VLOOKUP(B613,[2]Project!$A$2:$B$100,2,)</f>
        <v xml:space="preserve">P-DEFAULT TRANSACTIONS                            </v>
      </c>
      <c r="D613" t="s">
        <v>1807</v>
      </c>
      <c r="E613" t="s">
        <v>375</v>
      </c>
      <c r="F613" s="1"/>
      <c r="G613">
        <v>0</v>
      </c>
      <c r="H613" s="2"/>
      <c r="I613" s="2"/>
      <c r="J613" s="2"/>
      <c r="K613" s="2"/>
      <c r="M613">
        <v>0</v>
      </c>
      <c r="N613">
        <v>0</v>
      </c>
      <c r="O613">
        <v>0</v>
      </c>
      <c r="P613">
        <v>0</v>
      </c>
      <c r="R613">
        <v>0</v>
      </c>
      <c r="S613">
        <v>34</v>
      </c>
      <c r="T613">
        <v>3452</v>
      </c>
      <c r="U613">
        <v>5650620</v>
      </c>
      <c r="V613" s="1">
        <v>0</v>
      </c>
      <c r="W613" s="1"/>
      <c r="X613" s="1"/>
      <c r="Y613" s="1"/>
      <c r="Z613" s="1"/>
      <c r="AA613">
        <v>0</v>
      </c>
      <c r="AB613">
        <v>0</v>
      </c>
      <c r="AC613">
        <v>0</v>
      </c>
      <c r="AD613">
        <v>0</v>
      </c>
      <c r="AE613">
        <v>0</v>
      </c>
      <c r="AF613">
        <v>0</v>
      </c>
      <c r="AG613">
        <v>0</v>
      </c>
      <c r="AH613">
        <v>0</v>
      </c>
    </row>
    <row r="614" spans="1:34" ht="57.6" x14ac:dyDescent="0.3">
      <c r="A614" t="s">
        <v>608</v>
      </c>
      <c r="B614" t="str">
        <f t="shared" si="9"/>
        <v>ZZZ</v>
      </c>
      <c r="C614" s="3" t="str">
        <f>VLOOKUP(B614,[2]Project!$A$2:$B$100,2,)</f>
        <v xml:space="preserve">P-DEFAULT TRANSACTIONS                            </v>
      </c>
      <c r="D614" t="s">
        <v>1808</v>
      </c>
      <c r="E614" t="s">
        <v>376</v>
      </c>
      <c r="F614" s="1"/>
      <c r="G614">
        <v>0</v>
      </c>
      <c r="H614" s="2"/>
      <c r="I614" s="2"/>
      <c r="J614" s="2"/>
      <c r="K614" s="2"/>
      <c r="M614">
        <v>0</v>
      </c>
      <c r="N614">
        <v>0</v>
      </c>
      <c r="O614">
        <v>0</v>
      </c>
      <c r="P614">
        <v>0</v>
      </c>
      <c r="R614">
        <v>0</v>
      </c>
      <c r="S614">
        <v>34</v>
      </c>
      <c r="T614">
        <v>3452</v>
      </c>
      <c r="U614">
        <v>5650630</v>
      </c>
      <c r="V614" s="1">
        <v>0</v>
      </c>
      <c r="W614" s="1"/>
      <c r="X614" s="1"/>
      <c r="Y614" s="1"/>
      <c r="Z614" s="1"/>
      <c r="AA614">
        <v>0</v>
      </c>
      <c r="AB614">
        <v>0</v>
      </c>
      <c r="AC614">
        <v>0</v>
      </c>
      <c r="AD614">
        <v>0</v>
      </c>
      <c r="AE614">
        <v>0</v>
      </c>
      <c r="AF614">
        <v>0</v>
      </c>
      <c r="AG614">
        <v>0</v>
      </c>
      <c r="AH614">
        <v>0</v>
      </c>
    </row>
    <row r="615" spans="1:34" ht="57.6" x14ac:dyDescent="0.3">
      <c r="A615" t="s">
        <v>608</v>
      </c>
      <c r="B615" t="str">
        <f t="shared" si="9"/>
        <v>ZZZ</v>
      </c>
      <c r="C615" s="3" t="str">
        <f>VLOOKUP(B615,[2]Project!$A$2:$B$100,2,)</f>
        <v xml:space="preserve">P-DEFAULT TRANSACTIONS                            </v>
      </c>
      <c r="D615" t="s">
        <v>1809</v>
      </c>
      <c r="E615" t="s">
        <v>377</v>
      </c>
      <c r="F615" s="1"/>
      <c r="G615">
        <v>0</v>
      </c>
      <c r="H615" s="2"/>
      <c r="I615" s="2"/>
      <c r="J615" s="2"/>
      <c r="K615" s="2"/>
      <c r="M615">
        <v>0</v>
      </c>
      <c r="N615">
        <v>0</v>
      </c>
      <c r="O615">
        <v>0</v>
      </c>
      <c r="P615">
        <v>0</v>
      </c>
      <c r="R615">
        <v>0</v>
      </c>
      <c r="S615">
        <v>34</v>
      </c>
      <c r="T615">
        <v>3452</v>
      </c>
      <c r="U615">
        <v>5650640</v>
      </c>
      <c r="V615" s="1">
        <v>0</v>
      </c>
      <c r="W615" s="1"/>
      <c r="X615" s="1"/>
      <c r="Y615" s="1"/>
      <c r="Z615" s="1"/>
      <c r="AA615">
        <v>0</v>
      </c>
      <c r="AB615">
        <v>0</v>
      </c>
      <c r="AC615">
        <v>0</v>
      </c>
      <c r="AD615">
        <v>0</v>
      </c>
      <c r="AE615">
        <v>0</v>
      </c>
      <c r="AF615">
        <v>0</v>
      </c>
      <c r="AG615">
        <v>0</v>
      </c>
      <c r="AH615">
        <v>0</v>
      </c>
    </row>
    <row r="616" spans="1:34" ht="57.6" x14ac:dyDescent="0.3">
      <c r="A616" t="s">
        <v>608</v>
      </c>
      <c r="B616" t="str">
        <f t="shared" si="9"/>
        <v>ZZZ</v>
      </c>
      <c r="C616" s="3" t="str">
        <f>VLOOKUP(B616,[2]Project!$A$2:$B$100,2,)</f>
        <v xml:space="preserve">P-DEFAULT TRANSACTIONS                            </v>
      </c>
      <c r="D616" t="s">
        <v>1810</v>
      </c>
      <c r="E616" t="s">
        <v>378</v>
      </c>
      <c r="F616" s="1"/>
      <c r="G616">
        <v>0</v>
      </c>
      <c r="H616" s="2"/>
      <c r="I616" s="2"/>
      <c r="J616" s="2"/>
      <c r="K616" s="2"/>
      <c r="M616">
        <v>0</v>
      </c>
      <c r="N616">
        <v>0</v>
      </c>
      <c r="O616">
        <v>0</v>
      </c>
      <c r="P616">
        <v>0</v>
      </c>
      <c r="R616">
        <v>0</v>
      </c>
      <c r="S616">
        <v>34</v>
      </c>
      <c r="T616">
        <v>3452</v>
      </c>
      <c r="U616">
        <v>5650650</v>
      </c>
      <c r="V616" s="1">
        <v>0</v>
      </c>
      <c r="W616" s="1"/>
      <c r="X616" s="1"/>
      <c r="Y616" s="1"/>
      <c r="Z616" s="1"/>
      <c r="AA616">
        <v>0</v>
      </c>
      <c r="AB616">
        <v>0</v>
      </c>
      <c r="AC616">
        <v>0</v>
      </c>
      <c r="AD616">
        <v>0</v>
      </c>
      <c r="AE616">
        <v>0</v>
      </c>
      <c r="AF616">
        <v>0</v>
      </c>
      <c r="AG616">
        <v>0</v>
      </c>
      <c r="AH616">
        <v>0</v>
      </c>
    </row>
    <row r="617" spans="1:34" ht="57.6" x14ac:dyDescent="0.3">
      <c r="A617" t="s">
        <v>608</v>
      </c>
      <c r="B617" t="str">
        <f t="shared" si="9"/>
        <v>ZZZ</v>
      </c>
      <c r="C617" s="3" t="str">
        <f>VLOOKUP(B617,[2]Project!$A$2:$B$100,2,)</f>
        <v xml:space="preserve">P-DEFAULT TRANSACTIONS                            </v>
      </c>
      <c r="D617" t="s">
        <v>1811</v>
      </c>
      <c r="E617" t="s">
        <v>379</v>
      </c>
      <c r="F617" s="1"/>
      <c r="G617">
        <v>0</v>
      </c>
      <c r="H617" s="2"/>
      <c r="I617" s="2"/>
      <c r="J617" s="2"/>
      <c r="K617" s="2"/>
      <c r="M617">
        <v>0</v>
      </c>
      <c r="N617">
        <v>0</v>
      </c>
      <c r="O617">
        <v>0</v>
      </c>
      <c r="P617">
        <v>0</v>
      </c>
      <c r="R617">
        <v>0</v>
      </c>
      <c r="S617">
        <v>34</v>
      </c>
      <c r="T617">
        <v>3452</v>
      </c>
      <c r="U617">
        <v>5650660</v>
      </c>
      <c r="V617" s="1">
        <v>0</v>
      </c>
      <c r="W617" s="1"/>
      <c r="X617" s="1"/>
      <c r="Y617" s="1"/>
      <c r="Z617" s="1"/>
      <c r="AA617">
        <v>0</v>
      </c>
      <c r="AB617">
        <v>0</v>
      </c>
      <c r="AC617">
        <v>0</v>
      </c>
      <c r="AD617">
        <v>0</v>
      </c>
      <c r="AE617">
        <v>0</v>
      </c>
      <c r="AF617">
        <v>0</v>
      </c>
      <c r="AG617">
        <v>0</v>
      </c>
      <c r="AH617">
        <v>0</v>
      </c>
    </row>
    <row r="618" spans="1:34" ht="57.6" x14ac:dyDescent="0.3">
      <c r="A618" t="s">
        <v>608</v>
      </c>
      <c r="B618" t="str">
        <f t="shared" si="9"/>
        <v>ZZZ</v>
      </c>
      <c r="C618" s="3" t="str">
        <f>VLOOKUP(B618,[2]Project!$A$2:$B$100,2,)</f>
        <v xml:space="preserve">P-DEFAULT TRANSACTIONS                            </v>
      </c>
      <c r="D618" t="s">
        <v>1812</v>
      </c>
      <c r="E618" t="s">
        <v>380</v>
      </c>
      <c r="F618" s="1"/>
      <c r="G618">
        <v>0</v>
      </c>
      <c r="H618" s="2"/>
      <c r="I618" s="2"/>
      <c r="J618" s="2"/>
      <c r="K618" s="2"/>
      <c r="M618">
        <v>0</v>
      </c>
      <c r="N618">
        <v>0</v>
      </c>
      <c r="O618">
        <v>0</v>
      </c>
      <c r="P618">
        <v>0</v>
      </c>
      <c r="R618">
        <v>0</v>
      </c>
      <c r="S618">
        <v>34</v>
      </c>
      <c r="T618">
        <v>3452</v>
      </c>
      <c r="U618">
        <v>5650810</v>
      </c>
      <c r="V618" s="1">
        <v>0</v>
      </c>
      <c r="W618" s="1"/>
      <c r="X618" s="1"/>
      <c r="Y618" s="1"/>
      <c r="Z618" s="1"/>
      <c r="AA618">
        <v>0</v>
      </c>
      <c r="AB618">
        <v>0</v>
      </c>
      <c r="AC618">
        <v>0</v>
      </c>
      <c r="AD618">
        <v>0</v>
      </c>
      <c r="AE618">
        <v>0</v>
      </c>
      <c r="AF618">
        <v>0</v>
      </c>
      <c r="AG618">
        <v>0</v>
      </c>
      <c r="AH618">
        <v>0</v>
      </c>
    </row>
    <row r="619" spans="1:34" ht="57.6" x14ac:dyDescent="0.3">
      <c r="A619" t="s">
        <v>608</v>
      </c>
      <c r="B619" t="str">
        <f t="shared" si="9"/>
        <v>ZZZ</v>
      </c>
      <c r="C619" s="3" t="str">
        <f>VLOOKUP(B619,[2]Project!$A$2:$B$100,2,)</f>
        <v xml:space="preserve">P-DEFAULT TRANSACTIONS                            </v>
      </c>
      <c r="D619" t="s">
        <v>1813</v>
      </c>
      <c r="E619" t="s">
        <v>381</v>
      </c>
      <c r="F619" s="1"/>
      <c r="G619">
        <v>0</v>
      </c>
      <c r="H619" s="2"/>
      <c r="I619" s="2"/>
      <c r="J619" s="2"/>
      <c r="K619" s="2"/>
      <c r="M619">
        <v>0</v>
      </c>
      <c r="N619">
        <v>0</v>
      </c>
      <c r="O619">
        <v>0</v>
      </c>
      <c r="P619">
        <v>0</v>
      </c>
      <c r="R619">
        <v>0</v>
      </c>
      <c r="S619">
        <v>34</v>
      </c>
      <c r="T619">
        <v>3452</v>
      </c>
      <c r="U619">
        <v>5650830</v>
      </c>
      <c r="V619" s="1">
        <v>0</v>
      </c>
      <c r="W619" s="1"/>
      <c r="X619" s="1"/>
      <c r="Y619" s="1"/>
      <c r="Z619" s="1"/>
      <c r="AA619">
        <v>0</v>
      </c>
      <c r="AB619">
        <v>0</v>
      </c>
      <c r="AC619">
        <v>0</v>
      </c>
      <c r="AD619">
        <v>0</v>
      </c>
      <c r="AE619">
        <v>0</v>
      </c>
      <c r="AF619">
        <v>0</v>
      </c>
      <c r="AG619">
        <v>0</v>
      </c>
      <c r="AH619">
        <v>0</v>
      </c>
    </row>
    <row r="620" spans="1:34" ht="57.6" x14ac:dyDescent="0.3">
      <c r="A620" t="s">
        <v>608</v>
      </c>
      <c r="B620" t="str">
        <f t="shared" si="9"/>
        <v>ZZZ</v>
      </c>
      <c r="C620" s="3" t="str">
        <f>VLOOKUP(B620,[2]Project!$A$2:$B$100,2,)</f>
        <v xml:space="preserve">P-DEFAULT TRANSACTIONS                            </v>
      </c>
      <c r="D620" t="s">
        <v>1814</v>
      </c>
      <c r="E620" t="s">
        <v>382</v>
      </c>
      <c r="F620" s="1"/>
      <c r="G620">
        <v>0</v>
      </c>
      <c r="H620" s="2"/>
      <c r="I620" s="2"/>
      <c r="J620" s="2"/>
      <c r="K620" s="2"/>
      <c r="M620">
        <v>0</v>
      </c>
      <c r="N620">
        <v>0</v>
      </c>
      <c r="O620">
        <v>0</v>
      </c>
      <c r="P620">
        <v>0</v>
      </c>
      <c r="R620">
        <v>0</v>
      </c>
      <c r="S620">
        <v>34</v>
      </c>
      <c r="T620">
        <v>3452</v>
      </c>
      <c r="U620">
        <v>5650840</v>
      </c>
      <c r="V620" s="1">
        <v>0</v>
      </c>
      <c r="W620" s="1"/>
      <c r="X620" s="1"/>
      <c r="Y620" s="1"/>
      <c r="Z620" s="1"/>
      <c r="AA620">
        <v>0</v>
      </c>
      <c r="AB620">
        <v>0</v>
      </c>
      <c r="AC620">
        <v>0</v>
      </c>
      <c r="AD620">
        <v>0</v>
      </c>
      <c r="AE620">
        <v>0</v>
      </c>
      <c r="AF620">
        <v>0</v>
      </c>
      <c r="AG620">
        <v>0</v>
      </c>
      <c r="AH620">
        <v>0</v>
      </c>
    </row>
    <row r="621" spans="1:34" ht="57.6" x14ac:dyDescent="0.3">
      <c r="A621" t="s">
        <v>608</v>
      </c>
      <c r="B621" t="str">
        <f t="shared" si="9"/>
        <v>ZZZ</v>
      </c>
      <c r="C621" s="3" t="str">
        <f>VLOOKUP(B621,[2]Project!$A$2:$B$100,2,)</f>
        <v xml:space="preserve">P-DEFAULT TRANSACTIONS                            </v>
      </c>
      <c r="D621" t="s">
        <v>1815</v>
      </c>
      <c r="E621" t="s">
        <v>404</v>
      </c>
      <c r="F621" s="1"/>
      <c r="G621">
        <v>0</v>
      </c>
      <c r="H621" s="2"/>
      <c r="I621" s="2"/>
      <c r="J621" s="2"/>
      <c r="K621" s="2"/>
      <c r="M621">
        <v>0</v>
      </c>
      <c r="N621">
        <v>0</v>
      </c>
      <c r="O621">
        <v>0</v>
      </c>
      <c r="P621">
        <v>0</v>
      </c>
      <c r="R621">
        <v>0</v>
      </c>
      <c r="S621">
        <v>34</v>
      </c>
      <c r="T621">
        <v>3452</v>
      </c>
      <c r="U621">
        <v>5664010</v>
      </c>
      <c r="V621" s="1">
        <v>0</v>
      </c>
      <c r="W621" s="1"/>
      <c r="X621" s="1"/>
      <c r="Y621" s="1"/>
      <c r="Z621" s="1"/>
      <c r="AA621">
        <v>0</v>
      </c>
      <c r="AB621">
        <v>0</v>
      </c>
      <c r="AC621">
        <v>0</v>
      </c>
      <c r="AD621">
        <v>0</v>
      </c>
      <c r="AE621">
        <v>0</v>
      </c>
      <c r="AF621">
        <v>0</v>
      </c>
      <c r="AG621">
        <v>0</v>
      </c>
      <c r="AH621">
        <v>0</v>
      </c>
    </row>
    <row r="622" spans="1:34" ht="57.6" x14ac:dyDescent="0.3">
      <c r="A622" t="s">
        <v>608</v>
      </c>
      <c r="B622" t="str">
        <f t="shared" si="9"/>
        <v>ZZZ</v>
      </c>
      <c r="C622" s="3" t="str">
        <f>VLOOKUP(B622,[2]Project!$A$2:$B$100,2,)</f>
        <v xml:space="preserve">P-DEFAULT TRANSACTIONS                            </v>
      </c>
      <c r="D622" t="s">
        <v>1816</v>
      </c>
      <c r="E622" t="s">
        <v>405</v>
      </c>
      <c r="F622" s="1"/>
      <c r="G622">
        <v>0</v>
      </c>
      <c r="H622" s="2"/>
      <c r="I622" s="2"/>
      <c r="J622" s="2"/>
      <c r="K622" s="2"/>
      <c r="M622">
        <v>0</v>
      </c>
      <c r="N622">
        <v>0</v>
      </c>
      <c r="O622">
        <v>0</v>
      </c>
      <c r="P622">
        <v>0</v>
      </c>
      <c r="R622">
        <v>0</v>
      </c>
      <c r="S622">
        <v>34</v>
      </c>
      <c r="T622">
        <v>3452</v>
      </c>
      <c r="U622">
        <v>5664020</v>
      </c>
      <c r="V622" s="1">
        <v>0</v>
      </c>
      <c r="W622" s="1"/>
      <c r="X622" s="1"/>
      <c r="Y622" s="1"/>
      <c r="Z622" s="1"/>
      <c r="AA622">
        <v>0</v>
      </c>
      <c r="AB622">
        <v>0</v>
      </c>
      <c r="AC622">
        <v>0</v>
      </c>
      <c r="AD622">
        <v>0</v>
      </c>
      <c r="AE622">
        <v>0</v>
      </c>
      <c r="AF622">
        <v>0</v>
      </c>
      <c r="AG622">
        <v>0</v>
      </c>
      <c r="AH622">
        <v>0</v>
      </c>
    </row>
    <row r="623" spans="1:34" ht="57.6" x14ac:dyDescent="0.3">
      <c r="A623" t="s">
        <v>608</v>
      </c>
      <c r="B623" t="str">
        <f t="shared" si="9"/>
        <v>ZZZ</v>
      </c>
      <c r="C623" s="3" t="str">
        <f>VLOOKUP(B623,[2]Project!$A$2:$B$100,2,)</f>
        <v xml:space="preserve">P-DEFAULT TRANSACTIONS                            </v>
      </c>
      <c r="D623" t="s">
        <v>1817</v>
      </c>
      <c r="E623" t="s">
        <v>406</v>
      </c>
      <c r="F623" s="1"/>
      <c r="G623">
        <v>0</v>
      </c>
      <c r="H623" s="2"/>
      <c r="I623" s="2"/>
      <c r="J623" s="2"/>
      <c r="K623" s="2"/>
      <c r="M623">
        <v>0</v>
      </c>
      <c r="N623">
        <v>0</v>
      </c>
      <c r="O623">
        <v>0</v>
      </c>
      <c r="P623">
        <v>0</v>
      </c>
      <c r="R623">
        <v>0</v>
      </c>
      <c r="S623">
        <v>34</v>
      </c>
      <c r="T623">
        <v>3452</v>
      </c>
      <c r="U623">
        <v>5664030</v>
      </c>
      <c r="V623" s="1">
        <v>0</v>
      </c>
      <c r="W623" s="1"/>
      <c r="X623" s="1"/>
      <c r="Y623" s="1"/>
      <c r="Z623" s="1"/>
      <c r="AA623">
        <v>0</v>
      </c>
      <c r="AB623">
        <v>0</v>
      </c>
      <c r="AC623">
        <v>0</v>
      </c>
      <c r="AD623">
        <v>0</v>
      </c>
      <c r="AE623">
        <v>0</v>
      </c>
      <c r="AF623">
        <v>0</v>
      </c>
      <c r="AG623">
        <v>0</v>
      </c>
      <c r="AH623">
        <v>0</v>
      </c>
    </row>
    <row r="624" spans="1:34" ht="57.6" x14ac:dyDescent="0.3">
      <c r="A624" t="s">
        <v>608</v>
      </c>
      <c r="B624" t="str">
        <f t="shared" si="9"/>
        <v>ZZZ</v>
      </c>
      <c r="C624" s="3" t="str">
        <f>VLOOKUP(B624,[2]Project!$A$2:$B$100,2,)</f>
        <v xml:space="preserve">P-DEFAULT TRANSACTIONS                            </v>
      </c>
      <c r="D624" t="s">
        <v>1818</v>
      </c>
      <c r="E624" t="s">
        <v>407</v>
      </c>
      <c r="F624" s="1"/>
      <c r="G624">
        <v>0</v>
      </c>
      <c r="H624" s="2"/>
      <c r="I624" s="2"/>
      <c r="J624" s="2"/>
      <c r="K624" s="2"/>
      <c r="M624">
        <v>0</v>
      </c>
      <c r="N624">
        <v>0</v>
      </c>
      <c r="O624">
        <v>0</v>
      </c>
      <c r="P624">
        <v>0</v>
      </c>
      <c r="R624">
        <v>0</v>
      </c>
      <c r="S624">
        <v>34</v>
      </c>
      <c r="T624">
        <v>3452</v>
      </c>
      <c r="U624">
        <v>5664040</v>
      </c>
      <c r="V624" s="1">
        <v>0</v>
      </c>
      <c r="W624" s="1"/>
      <c r="X624" s="1"/>
      <c r="Y624" s="1"/>
      <c r="Z624" s="1"/>
      <c r="AA624">
        <v>0</v>
      </c>
      <c r="AB624">
        <v>0</v>
      </c>
      <c r="AC624">
        <v>0</v>
      </c>
      <c r="AD624">
        <v>0</v>
      </c>
      <c r="AE624">
        <v>0</v>
      </c>
      <c r="AF624">
        <v>0</v>
      </c>
      <c r="AG624">
        <v>0</v>
      </c>
      <c r="AH624">
        <v>0</v>
      </c>
    </row>
    <row r="625" spans="1:34" ht="57.6" x14ac:dyDescent="0.3">
      <c r="A625" t="s">
        <v>608</v>
      </c>
      <c r="B625" t="str">
        <f t="shared" si="9"/>
        <v>ZZZ</v>
      </c>
      <c r="C625" s="3" t="str">
        <f>VLOOKUP(B625,[2]Project!$A$2:$B$100,2,)</f>
        <v xml:space="preserve">P-DEFAULT TRANSACTIONS                            </v>
      </c>
      <c r="D625" t="s">
        <v>1819</v>
      </c>
      <c r="E625" t="s">
        <v>408</v>
      </c>
      <c r="F625" s="1"/>
      <c r="G625">
        <v>0</v>
      </c>
      <c r="H625" s="2"/>
      <c r="I625" s="2"/>
      <c r="J625" s="2"/>
      <c r="K625" s="2"/>
      <c r="M625">
        <v>0</v>
      </c>
      <c r="N625">
        <v>0</v>
      </c>
      <c r="O625">
        <v>0</v>
      </c>
      <c r="P625">
        <v>0</v>
      </c>
      <c r="R625">
        <v>0</v>
      </c>
      <c r="S625">
        <v>34</v>
      </c>
      <c r="T625">
        <v>3452</v>
      </c>
      <c r="U625">
        <v>5664050</v>
      </c>
      <c r="V625" s="1">
        <v>0</v>
      </c>
      <c r="W625" s="1"/>
      <c r="X625" s="1"/>
      <c r="Y625" s="1"/>
      <c r="Z625" s="1"/>
      <c r="AA625">
        <v>0</v>
      </c>
      <c r="AB625">
        <v>0</v>
      </c>
      <c r="AC625">
        <v>0</v>
      </c>
      <c r="AD625">
        <v>0</v>
      </c>
      <c r="AE625">
        <v>0</v>
      </c>
      <c r="AF625">
        <v>0</v>
      </c>
      <c r="AG625">
        <v>0</v>
      </c>
      <c r="AH625">
        <v>0</v>
      </c>
    </row>
    <row r="626" spans="1:34" ht="57.6" x14ac:dyDescent="0.3">
      <c r="A626" t="s">
        <v>608</v>
      </c>
      <c r="B626" t="str">
        <f t="shared" si="9"/>
        <v>ZZZ</v>
      </c>
      <c r="C626" s="3" t="str">
        <f>VLOOKUP(B626,[2]Project!$A$2:$B$100,2,)</f>
        <v xml:space="preserve">P-DEFAULT TRANSACTIONS                            </v>
      </c>
      <c r="D626" t="s">
        <v>1820</v>
      </c>
      <c r="E626" t="s">
        <v>409</v>
      </c>
      <c r="F626" s="1"/>
      <c r="G626">
        <v>0</v>
      </c>
      <c r="H626" s="2"/>
      <c r="I626" s="2"/>
      <c r="J626" s="2"/>
      <c r="K626" s="2"/>
      <c r="M626">
        <v>0</v>
      </c>
      <c r="N626">
        <v>0</v>
      </c>
      <c r="O626">
        <v>0</v>
      </c>
      <c r="P626">
        <v>0</v>
      </c>
      <c r="R626">
        <v>0</v>
      </c>
      <c r="S626">
        <v>34</v>
      </c>
      <c r="T626">
        <v>3452</v>
      </c>
      <c r="U626">
        <v>5664060</v>
      </c>
      <c r="V626" s="1">
        <v>0</v>
      </c>
      <c r="W626" s="1"/>
      <c r="X626" s="1"/>
      <c r="Y626" s="1"/>
      <c r="Z626" s="1"/>
      <c r="AA626">
        <v>0</v>
      </c>
      <c r="AB626">
        <v>0</v>
      </c>
      <c r="AC626">
        <v>0</v>
      </c>
      <c r="AD626">
        <v>0</v>
      </c>
      <c r="AE626">
        <v>0</v>
      </c>
      <c r="AF626">
        <v>0</v>
      </c>
      <c r="AG626">
        <v>0</v>
      </c>
      <c r="AH626">
        <v>0</v>
      </c>
    </row>
    <row r="627" spans="1:34" ht="57.6" x14ac:dyDescent="0.3">
      <c r="A627" t="s">
        <v>608</v>
      </c>
      <c r="B627" t="str">
        <f t="shared" si="9"/>
        <v>ZZZ</v>
      </c>
      <c r="C627" s="3" t="str">
        <f>VLOOKUP(B627,[2]Project!$A$2:$B$100,2,)</f>
        <v xml:space="preserve">P-DEFAULT TRANSACTIONS                            </v>
      </c>
      <c r="D627" t="s">
        <v>1821</v>
      </c>
      <c r="E627" t="s">
        <v>410</v>
      </c>
      <c r="F627" s="1"/>
      <c r="G627">
        <v>0</v>
      </c>
      <c r="H627" s="2"/>
      <c r="I627" s="2"/>
      <c r="J627" s="2"/>
      <c r="K627" s="2"/>
      <c r="M627">
        <v>0</v>
      </c>
      <c r="N627">
        <v>0</v>
      </c>
      <c r="O627">
        <v>0</v>
      </c>
      <c r="P627">
        <v>0</v>
      </c>
      <c r="R627">
        <v>0</v>
      </c>
      <c r="S627">
        <v>34</v>
      </c>
      <c r="T627">
        <v>3452</v>
      </c>
      <c r="U627">
        <v>5664110</v>
      </c>
      <c r="V627" s="1">
        <v>0</v>
      </c>
      <c r="W627" s="1"/>
      <c r="X627" s="1"/>
      <c r="Y627" s="1"/>
      <c r="Z627" s="1"/>
      <c r="AA627">
        <v>0</v>
      </c>
      <c r="AB627">
        <v>0</v>
      </c>
      <c r="AC627">
        <v>0</v>
      </c>
      <c r="AD627">
        <v>0</v>
      </c>
      <c r="AE627">
        <v>0</v>
      </c>
      <c r="AF627">
        <v>0</v>
      </c>
      <c r="AG627">
        <v>0</v>
      </c>
      <c r="AH627">
        <v>0</v>
      </c>
    </row>
    <row r="628" spans="1:34" ht="57.6" x14ac:dyDescent="0.3">
      <c r="A628" t="s">
        <v>608</v>
      </c>
      <c r="B628" t="str">
        <f t="shared" si="9"/>
        <v>ZZZ</v>
      </c>
      <c r="C628" s="3" t="str">
        <f>VLOOKUP(B628,[2]Project!$A$2:$B$100,2,)</f>
        <v xml:space="preserve">P-DEFAULT TRANSACTIONS                            </v>
      </c>
      <c r="D628" t="s">
        <v>1822</v>
      </c>
      <c r="E628" t="s">
        <v>411</v>
      </c>
      <c r="F628" s="1"/>
      <c r="G628">
        <v>0</v>
      </c>
      <c r="H628" s="2"/>
      <c r="I628" s="2"/>
      <c r="J628" s="2"/>
      <c r="K628" s="2"/>
      <c r="M628">
        <v>0</v>
      </c>
      <c r="N628">
        <v>0</v>
      </c>
      <c r="O628">
        <v>0</v>
      </c>
      <c r="P628">
        <v>0</v>
      </c>
      <c r="R628">
        <v>0</v>
      </c>
      <c r="S628">
        <v>34</v>
      </c>
      <c r="T628">
        <v>3452</v>
      </c>
      <c r="U628">
        <v>5664130</v>
      </c>
      <c r="V628" s="1">
        <v>0</v>
      </c>
      <c r="W628" s="1"/>
      <c r="X628" s="1"/>
      <c r="Y628" s="1"/>
      <c r="Z628" s="1"/>
      <c r="AA628">
        <v>0</v>
      </c>
      <c r="AB628">
        <v>0</v>
      </c>
      <c r="AC628">
        <v>0</v>
      </c>
      <c r="AD628">
        <v>0</v>
      </c>
      <c r="AE628">
        <v>0</v>
      </c>
      <c r="AF628">
        <v>0</v>
      </c>
      <c r="AG628">
        <v>0</v>
      </c>
      <c r="AH628">
        <v>0</v>
      </c>
    </row>
    <row r="629" spans="1:34" ht="57.6" x14ac:dyDescent="0.3">
      <c r="A629" t="s">
        <v>608</v>
      </c>
      <c r="B629" t="str">
        <f t="shared" si="9"/>
        <v>ZZZ</v>
      </c>
      <c r="C629" s="3" t="str">
        <f>VLOOKUP(B629,[2]Project!$A$2:$B$100,2,)</f>
        <v xml:space="preserve">P-DEFAULT TRANSACTIONS                            </v>
      </c>
      <c r="D629" t="s">
        <v>1823</v>
      </c>
      <c r="E629" t="s">
        <v>412</v>
      </c>
      <c r="F629" s="1"/>
      <c r="G629">
        <v>0</v>
      </c>
      <c r="H629" s="2"/>
      <c r="I629" s="2"/>
      <c r="J629" s="2"/>
      <c r="K629" s="2"/>
      <c r="M629">
        <v>0</v>
      </c>
      <c r="N629">
        <v>0</v>
      </c>
      <c r="O629">
        <v>0</v>
      </c>
      <c r="P629">
        <v>0</v>
      </c>
      <c r="R629">
        <v>0</v>
      </c>
      <c r="S629">
        <v>34</v>
      </c>
      <c r="T629">
        <v>3452</v>
      </c>
      <c r="U629">
        <v>5664140</v>
      </c>
      <c r="V629" s="1">
        <v>0</v>
      </c>
      <c r="W629" s="1"/>
      <c r="X629" s="1"/>
      <c r="Y629" s="1"/>
      <c r="Z629" s="1"/>
      <c r="AA629">
        <v>0</v>
      </c>
      <c r="AB629">
        <v>0</v>
      </c>
      <c r="AC629">
        <v>0</v>
      </c>
      <c r="AD629">
        <v>0</v>
      </c>
      <c r="AE629">
        <v>0</v>
      </c>
      <c r="AF629">
        <v>0</v>
      </c>
      <c r="AG629">
        <v>0</v>
      </c>
      <c r="AH629">
        <v>0</v>
      </c>
    </row>
    <row r="630" spans="1:34" ht="57.6" x14ac:dyDescent="0.3">
      <c r="A630" t="s">
        <v>608</v>
      </c>
      <c r="B630" t="str">
        <f t="shared" si="9"/>
        <v>ZZZ</v>
      </c>
      <c r="C630" s="3" t="str">
        <f>VLOOKUP(B630,[2]Project!$A$2:$B$100,2,)</f>
        <v xml:space="preserve">P-DEFAULT TRANSACTIONS                            </v>
      </c>
      <c r="D630" t="s">
        <v>1824</v>
      </c>
      <c r="E630" t="s">
        <v>577</v>
      </c>
      <c r="F630" s="1"/>
      <c r="G630">
        <v>0</v>
      </c>
      <c r="H630" s="2"/>
      <c r="I630" s="2"/>
      <c r="J630" s="2"/>
      <c r="K630" s="2"/>
      <c r="M630">
        <v>0</v>
      </c>
      <c r="N630">
        <v>0</v>
      </c>
      <c r="O630">
        <v>0</v>
      </c>
      <c r="P630">
        <v>0</v>
      </c>
      <c r="R630">
        <v>0</v>
      </c>
      <c r="S630">
        <v>34</v>
      </c>
      <c r="T630">
        <v>3452</v>
      </c>
      <c r="U630">
        <v>8100010</v>
      </c>
      <c r="V630" s="1">
        <v>0</v>
      </c>
      <c r="W630" s="1"/>
      <c r="X630" s="1"/>
      <c r="Y630" s="1"/>
      <c r="Z630" s="1"/>
      <c r="AA630">
        <v>0</v>
      </c>
      <c r="AB630">
        <v>0</v>
      </c>
      <c r="AC630">
        <v>0</v>
      </c>
      <c r="AD630">
        <v>0</v>
      </c>
      <c r="AE630">
        <v>0</v>
      </c>
      <c r="AF630">
        <v>0</v>
      </c>
      <c r="AG630">
        <v>0</v>
      </c>
      <c r="AH630">
        <v>0</v>
      </c>
    </row>
    <row r="631" spans="1:34" ht="57.6" x14ac:dyDescent="0.3">
      <c r="A631" t="s">
        <v>608</v>
      </c>
      <c r="B631" t="str">
        <f t="shared" si="9"/>
        <v>ZZZ</v>
      </c>
      <c r="C631" s="3" t="str">
        <f>VLOOKUP(B631,[2]Project!$A$2:$B$100,2,)</f>
        <v xml:space="preserve">P-DEFAULT TRANSACTIONS                            </v>
      </c>
      <c r="D631" t="s">
        <v>1825</v>
      </c>
      <c r="E631" t="s">
        <v>578</v>
      </c>
      <c r="F631" s="1"/>
      <c r="G631">
        <v>0</v>
      </c>
      <c r="H631" s="2"/>
      <c r="I631" s="2"/>
      <c r="J631" s="2"/>
      <c r="K631" s="2"/>
      <c r="M631">
        <v>0</v>
      </c>
      <c r="N631">
        <v>0</v>
      </c>
      <c r="O631">
        <v>0</v>
      </c>
      <c r="P631">
        <v>0</v>
      </c>
      <c r="R631">
        <v>0</v>
      </c>
      <c r="S631">
        <v>34</v>
      </c>
      <c r="T631">
        <v>3452</v>
      </c>
      <c r="U631">
        <v>8100020</v>
      </c>
      <c r="V631" s="1">
        <v>0</v>
      </c>
      <c r="W631" s="1"/>
      <c r="X631" s="1"/>
      <c r="Y631" s="1"/>
      <c r="Z631" s="1"/>
      <c r="AA631">
        <v>0</v>
      </c>
      <c r="AB631">
        <v>0</v>
      </c>
      <c r="AC631">
        <v>0</v>
      </c>
      <c r="AD631">
        <v>0</v>
      </c>
      <c r="AE631">
        <v>0</v>
      </c>
      <c r="AF631">
        <v>0</v>
      </c>
      <c r="AG631">
        <v>0</v>
      </c>
      <c r="AH631">
        <v>0</v>
      </c>
    </row>
    <row r="632" spans="1:34" ht="57.6" x14ac:dyDescent="0.3">
      <c r="A632" t="s">
        <v>608</v>
      </c>
      <c r="B632" t="str">
        <f t="shared" si="9"/>
        <v>ZZZ</v>
      </c>
      <c r="C632" s="3" t="str">
        <f>VLOOKUP(B632,[2]Project!$A$2:$B$100,2,)</f>
        <v xml:space="preserve">P-DEFAULT TRANSACTIONS                            </v>
      </c>
      <c r="D632" t="s">
        <v>1826</v>
      </c>
      <c r="E632" t="s">
        <v>579</v>
      </c>
      <c r="F632" s="1"/>
      <c r="G632">
        <v>0</v>
      </c>
      <c r="H632" s="2"/>
      <c r="I632" s="2"/>
      <c r="J632" s="2"/>
      <c r="K632" s="2"/>
      <c r="M632">
        <v>0</v>
      </c>
      <c r="N632">
        <v>0</v>
      </c>
      <c r="O632">
        <v>0</v>
      </c>
      <c r="P632">
        <v>0</v>
      </c>
      <c r="R632">
        <v>0</v>
      </c>
      <c r="S632">
        <v>34</v>
      </c>
      <c r="T632">
        <v>3452</v>
      </c>
      <c r="U632">
        <v>8100030</v>
      </c>
      <c r="V632" s="1">
        <v>0</v>
      </c>
      <c r="W632" s="1"/>
      <c r="X632" s="1"/>
      <c r="Y632" s="1"/>
      <c r="Z632" s="1"/>
      <c r="AA632">
        <v>0</v>
      </c>
      <c r="AB632">
        <v>0</v>
      </c>
      <c r="AC632">
        <v>0</v>
      </c>
      <c r="AD632">
        <v>0</v>
      </c>
      <c r="AE632">
        <v>0</v>
      </c>
      <c r="AF632">
        <v>0</v>
      </c>
      <c r="AG632">
        <v>0</v>
      </c>
      <c r="AH632">
        <v>0</v>
      </c>
    </row>
    <row r="633" spans="1:34" ht="57.6" x14ac:dyDescent="0.3">
      <c r="A633" t="s">
        <v>608</v>
      </c>
      <c r="B633" t="str">
        <f t="shared" si="9"/>
        <v>ZZZ</v>
      </c>
      <c r="C633" s="3" t="str">
        <f>VLOOKUP(B633,[2]Project!$A$2:$B$100,2,)</f>
        <v xml:space="preserve">P-DEFAULT TRANSACTIONS                            </v>
      </c>
      <c r="D633" t="s">
        <v>1827</v>
      </c>
      <c r="E633" t="s">
        <v>580</v>
      </c>
      <c r="F633" s="1"/>
      <c r="G633">
        <v>0</v>
      </c>
      <c r="H633" s="2"/>
      <c r="I633" s="2"/>
      <c r="J633" s="2"/>
      <c r="K633" s="2"/>
      <c r="M633">
        <v>0</v>
      </c>
      <c r="N633">
        <v>0</v>
      </c>
      <c r="O633">
        <v>0</v>
      </c>
      <c r="P633">
        <v>0</v>
      </c>
      <c r="R633">
        <v>0</v>
      </c>
      <c r="S633">
        <v>34</v>
      </c>
      <c r="T633">
        <v>3452</v>
      </c>
      <c r="U633">
        <v>8100040</v>
      </c>
      <c r="V633" s="1">
        <v>0</v>
      </c>
      <c r="W633" s="1"/>
      <c r="X633" s="1"/>
      <c r="Y633" s="1"/>
      <c r="Z633" s="1"/>
      <c r="AA633">
        <v>0</v>
      </c>
      <c r="AB633">
        <v>0</v>
      </c>
      <c r="AC633">
        <v>0</v>
      </c>
      <c r="AD633">
        <v>0</v>
      </c>
      <c r="AE633">
        <v>0</v>
      </c>
      <c r="AF633">
        <v>0</v>
      </c>
      <c r="AG633">
        <v>0</v>
      </c>
      <c r="AH633">
        <v>0</v>
      </c>
    </row>
    <row r="634" spans="1:34" ht="57.6" x14ac:dyDescent="0.3">
      <c r="A634" t="s">
        <v>608</v>
      </c>
      <c r="B634" t="str">
        <f t="shared" si="9"/>
        <v>ZZZ</v>
      </c>
      <c r="C634" s="3" t="str">
        <f>VLOOKUP(B634,[2]Project!$A$2:$B$100,2,)</f>
        <v xml:space="preserve">P-DEFAULT TRANSACTIONS                            </v>
      </c>
      <c r="D634" t="s">
        <v>1828</v>
      </c>
      <c r="E634" t="s">
        <v>581</v>
      </c>
      <c r="F634" s="1"/>
      <c r="G634">
        <v>0</v>
      </c>
      <c r="H634" s="2"/>
      <c r="I634" s="2"/>
      <c r="J634" s="2"/>
      <c r="K634" s="2"/>
      <c r="M634">
        <v>0</v>
      </c>
      <c r="N634">
        <v>0</v>
      </c>
      <c r="O634">
        <v>0</v>
      </c>
      <c r="P634">
        <v>0</v>
      </c>
      <c r="R634">
        <v>0</v>
      </c>
      <c r="S634">
        <v>34</v>
      </c>
      <c r="T634">
        <v>3452</v>
      </c>
      <c r="U634">
        <v>8100050</v>
      </c>
      <c r="V634" s="1">
        <v>0</v>
      </c>
      <c r="W634" s="1"/>
      <c r="X634" s="1"/>
      <c r="Y634" s="1"/>
      <c r="Z634" s="1"/>
      <c r="AA634">
        <v>0</v>
      </c>
      <c r="AB634">
        <v>0</v>
      </c>
      <c r="AC634">
        <v>0</v>
      </c>
      <c r="AD634">
        <v>0</v>
      </c>
      <c r="AE634">
        <v>0</v>
      </c>
      <c r="AF634">
        <v>0</v>
      </c>
      <c r="AG634">
        <v>0</v>
      </c>
      <c r="AH634">
        <v>0</v>
      </c>
    </row>
    <row r="635" spans="1:34" ht="57.6" x14ac:dyDescent="0.3">
      <c r="A635" t="s">
        <v>608</v>
      </c>
      <c r="B635" t="str">
        <f t="shared" si="9"/>
        <v>ZZZ</v>
      </c>
      <c r="C635" s="3" t="str">
        <f>VLOOKUP(B635,[2]Project!$A$2:$B$100,2,)</f>
        <v xml:space="preserve">P-DEFAULT TRANSACTIONS                            </v>
      </c>
      <c r="D635" t="s">
        <v>1829</v>
      </c>
      <c r="E635" t="s">
        <v>582</v>
      </c>
      <c r="F635" s="1"/>
      <c r="G635">
        <v>0</v>
      </c>
      <c r="H635" s="2"/>
      <c r="I635" s="2"/>
      <c r="J635" s="2"/>
      <c r="K635" s="2"/>
      <c r="M635">
        <v>0</v>
      </c>
      <c r="N635">
        <v>0</v>
      </c>
      <c r="O635">
        <v>0</v>
      </c>
      <c r="P635">
        <v>0</v>
      </c>
      <c r="R635">
        <v>0</v>
      </c>
      <c r="S635">
        <v>34</v>
      </c>
      <c r="T635">
        <v>3452</v>
      </c>
      <c r="U635">
        <v>8100060</v>
      </c>
      <c r="V635" s="1">
        <v>0</v>
      </c>
      <c r="W635" s="1"/>
      <c r="X635" s="1"/>
      <c r="Y635" s="1"/>
      <c r="Z635" s="1"/>
      <c r="AA635">
        <v>0</v>
      </c>
      <c r="AB635">
        <v>0</v>
      </c>
      <c r="AC635">
        <v>0</v>
      </c>
      <c r="AD635">
        <v>0</v>
      </c>
      <c r="AE635">
        <v>0</v>
      </c>
      <c r="AF635">
        <v>0</v>
      </c>
      <c r="AG635">
        <v>0</v>
      </c>
      <c r="AH635">
        <v>0</v>
      </c>
    </row>
    <row r="636" spans="1:34" ht="57.6" x14ac:dyDescent="0.3">
      <c r="A636" t="s">
        <v>608</v>
      </c>
      <c r="B636" t="str">
        <f t="shared" si="9"/>
        <v>ZZZ</v>
      </c>
      <c r="C636" s="3" t="str">
        <f>VLOOKUP(B636,[2]Project!$A$2:$B$100,2,)</f>
        <v xml:space="preserve">P-DEFAULT TRANSACTIONS                            </v>
      </c>
      <c r="D636" t="s">
        <v>1848</v>
      </c>
      <c r="E636" t="s">
        <v>577</v>
      </c>
      <c r="F636" s="1"/>
      <c r="G636">
        <v>0</v>
      </c>
      <c r="H636" s="2"/>
      <c r="I636" s="2"/>
      <c r="J636" s="2"/>
      <c r="K636" s="2"/>
      <c r="M636">
        <v>0</v>
      </c>
      <c r="N636">
        <v>0</v>
      </c>
      <c r="O636">
        <v>0</v>
      </c>
      <c r="P636">
        <v>0</v>
      </c>
      <c r="R636">
        <v>0</v>
      </c>
      <c r="S636">
        <v>34</v>
      </c>
      <c r="T636">
        <v>3461</v>
      </c>
      <c r="U636">
        <v>8100010</v>
      </c>
      <c r="V636" s="1">
        <v>0</v>
      </c>
      <c r="W636" s="1"/>
      <c r="X636" s="1"/>
      <c r="Y636" s="1"/>
      <c r="Z636" s="1"/>
      <c r="AA636">
        <v>0</v>
      </c>
      <c r="AB636">
        <v>0</v>
      </c>
      <c r="AC636">
        <v>0</v>
      </c>
      <c r="AD636">
        <v>0</v>
      </c>
      <c r="AE636">
        <v>0</v>
      </c>
      <c r="AF636">
        <v>0</v>
      </c>
      <c r="AG636">
        <v>0</v>
      </c>
      <c r="AH636">
        <v>0</v>
      </c>
    </row>
    <row r="637" spans="1:34" ht="57.6" x14ac:dyDescent="0.3">
      <c r="A637" t="s">
        <v>608</v>
      </c>
      <c r="B637" t="str">
        <f t="shared" si="9"/>
        <v>ZZZ</v>
      </c>
      <c r="C637" s="3" t="str">
        <f>VLOOKUP(B637,[2]Project!$A$2:$B$100,2,)</f>
        <v xml:space="preserve">P-DEFAULT TRANSACTIONS                            </v>
      </c>
      <c r="D637" t="s">
        <v>1849</v>
      </c>
      <c r="E637" t="s">
        <v>578</v>
      </c>
      <c r="F637" s="1"/>
      <c r="G637">
        <v>0</v>
      </c>
      <c r="H637" s="2"/>
      <c r="I637" s="2"/>
      <c r="J637" s="2"/>
      <c r="K637" s="2"/>
      <c r="M637">
        <v>0</v>
      </c>
      <c r="N637">
        <v>0</v>
      </c>
      <c r="O637">
        <v>0</v>
      </c>
      <c r="P637">
        <v>0</v>
      </c>
      <c r="R637">
        <v>0</v>
      </c>
      <c r="S637">
        <v>34</v>
      </c>
      <c r="T637">
        <v>3461</v>
      </c>
      <c r="U637">
        <v>8100020</v>
      </c>
      <c r="V637" s="1">
        <v>0</v>
      </c>
      <c r="W637" s="1"/>
      <c r="X637" s="1"/>
      <c r="Y637" s="1"/>
      <c r="Z637" s="1"/>
      <c r="AA637">
        <v>0</v>
      </c>
      <c r="AB637">
        <v>0</v>
      </c>
      <c r="AC637">
        <v>0</v>
      </c>
      <c r="AD637">
        <v>0</v>
      </c>
      <c r="AE637">
        <v>0</v>
      </c>
      <c r="AF637">
        <v>0</v>
      </c>
      <c r="AG637">
        <v>0</v>
      </c>
      <c r="AH637">
        <v>0</v>
      </c>
    </row>
    <row r="638" spans="1:34" ht="57.6" x14ac:dyDescent="0.3">
      <c r="A638" t="s">
        <v>608</v>
      </c>
      <c r="B638" t="str">
        <f t="shared" si="9"/>
        <v>ZZZ</v>
      </c>
      <c r="C638" s="3" t="str">
        <f>VLOOKUP(B638,[2]Project!$A$2:$B$100,2,)</f>
        <v xml:space="preserve">P-DEFAULT TRANSACTIONS                            </v>
      </c>
      <c r="D638" t="s">
        <v>1850</v>
      </c>
      <c r="E638" t="s">
        <v>579</v>
      </c>
      <c r="F638" s="1"/>
      <c r="G638">
        <v>0</v>
      </c>
      <c r="H638" s="2"/>
      <c r="I638" s="2"/>
      <c r="J638" s="2"/>
      <c r="K638" s="2"/>
      <c r="M638">
        <v>0</v>
      </c>
      <c r="N638">
        <v>0</v>
      </c>
      <c r="O638">
        <v>0</v>
      </c>
      <c r="P638">
        <v>0</v>
      </c>
      <c r="R638">
        <v>0</v>
      </c>
      <c r="S638">
        <v>34</v>
      </c>
      <c r="T638">
        <v>3461</v>
      </c>
      <c r="U638">
        <v>8100030</v>
      </c>
      <c r="V638" s="1">
        <v>0</v>
      </c>
      <c r="W638" s="1"/>
      <c r="X638" s="1"/>
      <c r="Y638" s="1"/>
      <c r="Z638" s="1"/>
      <c r="AA638">
        <v>0</v>
      </c>
      <c r="AB638">
        <v>0</v>
      </c>
      <c r="AC638">
        <v>0</v>
      </c>
      <c r="AD638">
        <v>0</v>
      </c>
      <c r="AE638">
        <v>0</v>
      </c>
      <c r="AF638">
        <v>0</v>
      </c>
      <c r="AG638">
        <v>0</v>
      </c>
      <c r="AH638">
        <v>0</v>
      </c>
    </row>
    <row r="639" spans="1:34" ht="57.6" x14ac:dyDescent="0.3">
      <c r="A639" t="s">
        <v>608</v>
      </c>
      <c r="B639" t="str">
        <f t="shared" si="9"/>
        <v>ZZZ</v>
      </c>
      <c r="C639" s="3" t="str">
        <f>VLOOKUP(B639,[2]Project!$A$2:$B$100,2,)</f>
        <v xml:space="preserve">P-DEFAULT TRANSACTIONS                            </v>
      </c>
      <c r="D639" t="s">
        <v>1851</v>
      </c>
      <c r="E639" t="s">
        <v>580</v>
      </c>
      <c r="F639" s="1"/>
      <c r="G639">
        <v>0</v>
      </c>
      <c r="H639" s="2"/>
      <c r="I639" s="2"/>
      <c r="J639" s="2"/>
      <c r="K639" s="2"/>
      <c r="M639">
        <v>0</v>
      </c>
      <c r="N639">
        <v>0</v>
      </c>
      <c r="O639">
        <v>0</v>
      </c>
      <c r="P639">
        <v>0</v>
      </c>
      <c r="R639">
        <v>0</v>
      </c>
      <c r="S639">
        <v>34</v>
      </c>
      <c r="T639">
        <v>3461</v>
      </c>
      <c r="U639">
        <v>8100040</v>
      </c>
      <c r="V639" s="1">
        <v>0</v>
      </c>
      <c r="W639" s="1"/>
      <c r="X639" s="1"/>
      <c r="Y639" s="1"/>
      <c r="Z639" s="1"/>
      <c r="AA639">
        <v>0</v>
      </c>
      <c r="AB639">
        <v>0</v>
      </c>
      <c r="AC639">
        <v>0</v>
      </c>
      <c r="AD639">
        <v>0</v>
      </c>
      <c r="AE639">
        <v>0</v>
      </c>
      <c r="AF639">
        <v>0</v>
      </c>
      <c r="AG639">
        <v>0</v>
      </c>
      <c r="AH639">
        <v>0</v>
      </c>
    </row>
    <row r="640" spans="1:34" ht="57.6" x14ac:dyDescent="0.3">
      <c r="A640" t="s">
        <v>608</v>
      </c>
      <c r="B640" t="str">
        <f t="shared" si="9"/>
        <v>ZZZ</v>
      </c>
      <c r="C640" s="3" t="str">
        <f>VLOOKUP(B640,[2]Project!$A$2:$B$100,2,)</f>
        <v xml:space="preserve">P-DEFAULT TRANSACTIONS                            </v>
      </c>
      <c r="D640" t="s">
        <v>1852</v>
      </c>
      <c r="E640" t="s">
        <v>581</v>
      </c>
      <c r="F640" s="1"/>
      <c r="G640">
        <v>0</v>
      </c>
      <c r="H640" s="2"/>
      <c r="I640" s="2"/>
      <c r="J640" s="2"/>
      <c r="K640" s="2"/>
      <c r="M640">
        <v>0</v>
      </c>
      <c r="N640">
        <v>0</v>
      </c>
      <c r="O640">
        <v>0</v>
      </c>
      <c r="P640">
        <v>0</v>
      </c>
      <c r="R640">
        <v>0</v>
      </c>
      <c r="S640">
        <v>34</v>
      </c>
      <c r="T640">
        <v>3461</v>
      </c>
      <c r="U640">
        <v>8100050</v>
      </c>
      <c r="V640" s="1">
        <v>0</v>
      </c>
      <c r="W640" s="1"/>
      <c r="X640" s="1"/>
      <c r="Y640" s="1"/>
      <c r="Z640" s="1"/>
      <c r="AA640">
        <v>0</v>
      </c>
      <c r="AB640">
        <v>0</v>
      </c>
      <c r="AC640">
        <v>0</v>
      </c>
      <c r="AD640">
        <v>0</v>
      </c>
      <c r="AE640">
        <v>0</v>
      </c>
      <c r="AF640">
        <v>0</v>
      </c>
      <c r="AG640">
        <v>0</v>
      </c>
      <c r="AH640">
        <v>0</v>
      </c>
    </row>
    <row r="641" spans="1:34" ht="57.6" x14ac:dyDescent="0.3">
      <c r="A641" t="s">
        <v>608</v>
      </c>
      <c r="B641" t="str">
        <f t="shared" si="9"/>
        <v>ZZZ</v>
      </c>
      <c r="C641" s="3" t="str">
        <f>VLOOKUP(B641,[2]Project!$A$2:$B$100,2,)</f>
        <v xml:space="preserve">P-DEFAULT TRANSACTIONS                            </v>
      </c>
      <c r="D641" t="s">
        <v>1853</v>
      </c>
      <c r="E641" t="s">
        <v>582</v>
      </c>
      <c r="F641" s="1"/>
      <c r="G641">
        <v>0</v>
      </c>
      <c r="H641" s="2"/>
      <c r="I641" s="2"/>
      <c r="J641" s="2"/>
      <c r="K641" s="2"/>
      <c r="M641">
        <v>0</v>
      </c>
      <c r="N641">
        <v>0</v>
      </c>
      <c r="O641">
        <v>0</v>
      </c>
      <c r="P641">
        <v>0</v>
      </c>
      <c r="R641">
        <v>0</v>
      </c>
      <c r="S641">
        <v>34</v>
      </c>
      <c r="T641">
        <v>3461</v>
      </c>
      <c r="U641">
        <v>8100060</v>
      </c>
      <c r="V641" s="1">
        <v>0</v>
      </c>
      <c r="W641" s="1"/>
      <c r="X641" s="1"/>
      <c r="Y641" s="1"/>
      <c r="Z641" s="1"/>
      <c r="AA641">
        <v>0</v>
      </c>
      <c r="AB641">
        <v>0</v>
      </c>
      <c r="AC641">
        <v>0</v>
      </c>
      <c r="AD641">
        <v>0</v>
      </c>
      <c r="AE641">
        <v>0</v>
      </c>
      <c r="AF641">
        <v>0</v>
      </c>
      <c r="AG641">
        <v>0</v>
      </c>
      <c r="AH641">
        <v>0</v>
      </c>
    </row>
    <row r="642" spans="1:34" ht="57.6" x14ac:dyDescent="0.3">
      <c r="A642" t="s">
        <v>608</v>
      </c>
      <c r="B642" t="str">
        <f t="shared" ref="B642:B705" si="10">MID(D642,14,3)</f>
        <v>ZZZ</v>
      </c>
      <c r="C642" s="3" t="str">
        <f>VLOOKUP(B642,[2]Project!$A$2:$B$100,2,)</f>
        <v xml:space="preserve">P-DEFAULT TRANSACTIONS                            </v>
      </c>
      <c r="D642" t="s">
        <v>1854</v>
      </c>
      <c r="E642" t="s">
        <v>577</v>
      </c>
      <c r="F642" s="1"/>
      <c r="G642">
        <v>0</v>
      </c>
      <c r="H642" s="2"/>
      <c r="I642" s="2"/>
      <c r="J642" s="2"/>
      <c r="K642" s="2"/>
      <c r="M642">
        <v>0</v>
      </c>
      <c r="N642">
        <v>0</v>
      </c>
      <c r="O642">
        <v>0</v>
      </c>
      <c r="P642">
        <v>0</v>
      </c>
      <c r="R642">
        <v>0</v>
      </c>
      <c r="S642">
        <v>34</v>
      </c>
      <c r="T642">
        <v>3462</v>
      </c>
      <c r="U642">
        <v>8100010</v>
      </c>
      <c r="V642" s="1">
        <v>0</v>
      </c>
      <c r="W642" s="1"/>
      <c r="X642" s="1"/>
      <c r="Y642" s="1"/>
      <c r="Z642" s="1"/>
      <c r="AA642">
        <v>0</v>
      </c>
      <c r="AB642">
        <v>0</v>
      </c>
      <c r="AC642">
        <v>0</v>
      </c>
      <c r="AD642">
        <v>0</v>
      </c>
      <c r="AE642">
        <v>0</v>
      </c>
      <c r="AF642">
        <v>0</v>
      </c>
      <c r="AG642">
        <v>0</v>
      </c>
      <c r="AH642">
        <v>0</v>
      </c>
    </row>
    <row r="643" spans="1:34" ht="57.6" x14ac:dyDescent="0.3">
      <c r="A643" t="s">
        <v>608</v>
      </c>
      <c r="B643" t="str">
        <f t="shared" si="10"/>
        <v>ZZZ</v>
      </c>
      <c r="C643" s="3" t="str">
        <f>VLOOKUP(B643,[2]Project!$A$2:$B$100,2,)</f>
        <v xml:space="preserve">P-DEFAULT TRANSACTIONS                            </v>
      </c>
      <c r="D643" t="s">
        <v>1855</v>
      </c>
      <c r="E643" t="s">
        <v>578</v>
      </c>
      <c r="F643" s="1"/>
      <c r="G643">
        <v>0</v>
      </c>
      <c r="H643" s="2"/>
      <c r="I643" s="2"/>
      <c r="J643" s="2"/>
      <c r="K643" s="2"/>
      <c r="M643">
        <v>0</v>
      </c>
      <c r="N643">
        <v>0</v>
      </c>
      <c r="O643">
        <v>0</v>
      </c>
      <c r="P643">
        <v>0</v>
      </c>
      <c r="R643">
        <v>0</v>
      </c>
      <c r="S643">
        <v>34</v>
      </c>
      <c r="T643">
        <v>3462</v>
      </c>
      <c r="U643">
        <v>8100020</v>
      </c>
      <c r="V643" s="1">
        <v>0</v>
      </c>
      <c r="W643" s="1"/>
      <c r="X643" s="1"/>
      <c r="Y643" s="1"/>
      <c r="Z643" s="1"/>
      <c r="AA643">
        <v>0</v>
      </c>
      <c r="AB643">
        <v>0</v>
      </c>
      <c r="AC643">
        <v>0</v>
      </c>
      <c r="AD643">
        <v>0</v>
      </c>
      <c r="AE643">
        <v>0</v>
      </c>
      <c r="AF643">
        <v>0</v>
      </c>
      <c r="AG643">
        <v>0</v>
      </c>
      <c r="AH643">
        <v>0</v>
      </c>
    </row>
    <row r="644" spans="1:34" ht="57.6" x14ac:dyDescent="0.3">
      <c r="A644" t="s">
        <v>608</v>
      </c>
      <c r="B644" t="str">
        <f t="shared" si="10"/>
        <v>ZZZ</v>
      </c>
      <c r="C644" s="3" t="str">
        <f>VLOOKUP(B644,[2]Project!$A$2:$B$100,2,)</f>
        <v xml:space="preserve">P-DEFAULT TRANSACTIONS                            </v>
      </c>
      <c r="D644" t="s">
        <v>1856</v>
      </c>
      <c r="E644" t="s">
        <v>579</v>
      </c>
      <c r="F644" s="1"/>
      <c r="G644">
        <v>0</v>
      </c>
      <c r="H644" s="2"/>
      <c r="I644" s="2"/>
      <c r="J644" s="2"/>
      <c r="K644" s="2"/>
      <c r="M644">
        <v>0</v>
      </c>
      <c r="N644">
        <v>0</v>
      </c>
      <c r="O644">
        <v>0</v>
      </c>
      <c r="P644">
        <v>0</v>
      </c>
      <c r="R644">
        <v>0</v>
      </c>
      <c r="S644">
        <v>34</v>
      </c>
      <c r="T644">
        <v>3462</v>
      </c>
      <c r="U644">
        <v>8100030</v>
      </c>
      <c r="V644" s="1">
        <v>0</v>
      </c>
      <c r="W644" s="1"/>
      <c r="X644" s="1"/>
      <c r="Y644" s="1"/>
      <c r="Z644" s="1"/>
      <c r="AA644">
        <v>0</v>
      </c>
      <c r="AB644">
        <v>0</v>
      </c>
      <c r="AC644">
        <v>0</v>
      </c>
      <c r="AD644">
        <v>0</v>
      </c>
      <c r="AE644">
        <v>0</v>
      </c>
      <c r="AF644">
        <v>0</v>
      </c>
      <c r="AG644">
        <v>0</v>
      </c>
      <c r="AH644">
        <v>0</v>
      </c>
    </row>
    <row r="645" spans="1:34" ht="57.6" x14ac:dyDescent="0.3">
      <c r="A645" t="s">
        <v>608</v>
      </c>
      <c r="B645" t="str">
        <f t="shared" si="10"/>
        <v>ZZZ</v>
      </c>
      <c r="C645" s="3" t="str">
        <f>VLOOKUP(B645,[2]Project!$A$2:$B$100,2,)</f>
        <v xml:space="preserve">P-DEFAULT TRANSACTIONS                            </v>
      </c>
      <c r="D645" t="s">
        <v>1857</v>
      </c>
      <c r="E645" t="s">
        <v>580</v>
      </c>
      <c r="F645" s="1"/>
      <c r="G645">
        <v>0</v>
      </c>
      <c r="H645" s="2"/>
      <c r="I645" s="2"/>
      <c r="J645" s="2"/>
      <c r="K645" s="2"/>
      <c r="M645">
        <v>0</v>
      </c>
      <c r="N645">
        <v>0</v>
      </c>
      <c r="O645">
        <v>0</v>
      </c>
      <c r="P645">
        <v>0</v>
      </c>
      <c r="R645">
        <v>0</v>
      </c>
      <c r="S645">
        <v>34</v>
      </c>
      <c r="T645">
        <v>3462</v>
      </c>
      <c r="U645">
        <v>8100040</v>
      </c>
      <c r="V645" s="1">
        <v>0</v>
      </c>
      <c r="W645" s="1"/>
      <c r="X645" s="1"/>
      <c r="Y645" s="1"/>
      <c r="Z645" s="1"/>
      <c r="AA645">
        <v>0</v>
      </c>
      <c r="AB645">
        <v>0</v>
      </c>
      <c r="AC645">
        <v>0</v>
      </c>
      <c r="AD645">
        <v>0</v>
      </c>
      <c r="AE645">
        <v>0</v>
      </c>
      <c r="AF645">
        <v>0</v>
      </c>
      <c r="AG645">
        <v>0</v>
      </c>
      <c r="AH645">
        <v>0</v>
      </c>
    </row>
    <row r="646" spans="1:34" ht="57.6" x14ac:dyDescent="0.3">
      <c r="A646" t="s">
        <v>608</v>
      </c>
      <c r="B646" t="str">
        <f t="shared" si="10"/>
        <v>ZZZ</v>
      </c>
      <c r="C646" s="3" t="str">
        <f>VLOOKUP(B646,[2]Project!$A$2:$B$100,2,)</f>
        <v xml:space="preserve">P-DEFAULT TRANSACTIONS                            </v>
      </c>
      <c r="D646" t="s">
        <v>1858</v>
      </c>
      <c r="E646" t="s">
        <v>581</v>
      </c>
      <c r="F646" s="1"/>
      <c r="G646">
        <v>0</v>
      </c>
      <c r="H646" s="2"/>
      <c r="I646" s="2"/>
      <c r="J646" s="2"/>
      <c r="K646" s="2"/>
      <c r="M646">
        <v>0</v>
      </c>
      <c r="N646">
        <v>0</v>
      </c>
      <c r="O646">
        <v>0</v>
      </c>
      <c r="P646">
        <v>0</v>
      </c>
      <c r="R646">
        <v>0</v>
      </c>
      <c r="S646">
        <v>34</v>
      </c>
      <c r="T646">
        <v>3462</v>
      </c>
      <c r="U646">
        <v>8100050</v>
      </c>
      <c r="V646" s="1">
        <v>0</v>
      </c>
      <c r="W646" s="1"/>
      <c r="X646" s="1"/>
      <c r="Y646" s="1"/>
      <c r="Z646" s="1"/>
      <c r="AA646">
        <v>0</v>
      </c>
      <c r="AB646">
        <v>0</v>
      </c>
      <c r="AC646">
        <v>0</v>
      </c>
      <c r="AD646">
        <v>0</v>
      </c>
      <c r="AE646">
        <v>0</v>
      </c>
      <c r="AF646">
        <v>0</v>
      </c>
      <c r="AG646">
        <v>0</v>
      </c>
      <c r="AH646">
        <v>0</v>
      </c>
    </row>
    <row r="647" spans="1:34" ht="57.6" x14ac:dyDescent="0.3">
      <c r="A647" t="s">
        <v>608</v>
      </c>
      <c r="B647" t="str">
        <f t="shared" si="10"/>
        <v>ZZZ</v>
      </c>
      <c r="C647" s="3" t="str">
        <f>VLOOKUP(B647,[2]Project!$A$2:$B$100,2,)</f>
        <v xml:space="preserve">P-DEFAULT TRANSACTIONS                            </v>
      </c>
      <c r="D647" t="s">
        <v>1859</v>
      </c>
      <c r="E647" t="s">
        <v>582</v>
      </c>
      <c r="F647" s="1"/>
      <c r="G647">
        <v>0</v>
      </c>
      <c r="H647" s="2"/>
      <c r="I647" s="2"/>
      <c r="J647" s="2"/>
      <c r="K647" s="2"/>
      <c r="M647">
        <v>0</v>
      </c>
      <c r="N647">
        <v>0</v>
      </c>
      <c r="O647">
        <v>0</v>
      </c>
      <c r="P647">
        <v>0</v>
      </c>
      <c r="R647">
        <v>0</v>
      </c>
      <c r="S647">
        <v>34</v>
      </c>
      <c r="T647">
        <v>3462</v>
      </c>
      <c r="U647">
        <v>8100060</v>
      </c>
      <c r="V647" s="1">
        <v>0</v>
      </c>
      <c r="W647" s="1"/>
      <c r="X647" s="1"/>
      <c r="Y647" s="1"/>
      <c r="Z647" s="1"/>
      <c r="AA647">
        <v>0</v>
      </c>
      <c r="AB647">
        <v>0</v>
      </c>
      <c r="AC647">
        <v>0</v>
      </c>
      <c r="AD647">
        <v>0</v>
      </c>
      <c r="AE647">
        <v>0</v>
      </c>
      <c r="AF647">
        <v>0</v>
      </c>
      <c r="AG647">
        <v>0</v>
      </c>
      <c r="AH647">
        <v>0</v>
      </c>
    </row>
    <row r="648" spans="1:34" ht="57.6" x14ac:dyDescent="0.3">
      <c r="A648" t="s">
        <v>608</v>
      </c>
      <c r="B648" t="str">
        <f t="shared" si="10"/>
        <v>ZZZ</v>
      </c>
      <c r="C648" s="3" t="str">
        <f>VLOOKUP(B648,[2]Project!$A$2:$B$100,2,)</f>
        <v xml:space="preserve">P-DEFAULT TRANSACTIONS                            </v>
      </c>
      <c r="D648" t="s">
        <v>1861</v>
      </c>
      <c r="E648" t="s">
        <v>577</v>
      </c>
      <c r="F648" s="1"/>
      <c r="G648">
        <v>0</v>
      </c>
      <c r="H648" s="2"/>
      <c r="I648" s="2"/>
      <c r="J648" s="2"/>
      <c r="K648" s="2"/>
      <c r="M648">
        <v>0</v>
      </c>
      <c r="N648">
        <v>0</v>
      </c>
      <c r="O648">
        <v>0</v>
      </c>
      <c r="P648">
        <v>0</v>
      </c>
      <c r="R648">
        <v>0</v>
      </c>
      <c r="S648">
        <v>34</v>
      </c>
      <c r="T648">
        <v>3463</v>
      </c>
      <c r="U648">
        <v>8100010</v>
      </c>
      <c r="V648" s="1">
        <v>0</v>
      </c>
      <c r="W648" s="1"/>
      <c r="X648" s="1"/>
      <c r="Y648" s="1"/>
      <c r="Z648" s="1"/>
      <c r="AA648">
        <v>0</v>
      </c>
      <c r="AB648">
        <v>0</v>
      </c>
      <c r="AC648">
        <v>0</v>
      </c>
      <c r="AD648">
        <v>0</v>
      </c>
      <c r="AE648">
        <v>0</v>
      </c>
      <c r="AF648">
        <v>0</v>
      </c>
      <c r="AG648">
        <v>0</v>
      </c>
      <c r="AH648">
        <v>0</v>
      </c>
    </row>
    <row r="649" spans="1:34" ht="57.6" x14ac:dyDescent="0.3">
      <c r="A649" t="s">
        <v>608</v>
      </c>
      <c r="B649" t="str">
        <f t="shared" si="10"/>
        <v>ZZZ</v>
      </c>
      <c r="C649" s="3" t="str">
        <f>VLOOKUP(B649,[2]Project!$A$2:$B$100,2,)</f>
        <v xml:space="preserve">P-DEFAULT TRANSACTIONS                            </v>
      </c>
      <c r="D649" t="s">
        <v>1862</v>
      </c>
      <c r="E649" t="s">
        <v>578</v>
      </c>
      <c r="F649" s="1"/>
      <c r="G649">
        <v>0</v>
      </c>
      <c r="H649" s="2"/>
      <c r="I649" s="2"/>
      <c r="J649" s="2"/>
      <c r="K649" s="2"/>
      <c r="M649">
        <v>0</v>
      </c>
      <c r="N649">
        <v>0</v>
      </c>
      <c r="O649">
        <v>0</v>
      </c>
      <c r="P649">
        <v>0</v>
      </c>
      <c r="R649">
        <v>0</v>
      </c>
      <c r="S649">
        <v>34</v>
      </c>
      <c r="T649">
        <v>3463</v>
      </c>
      <c r="U649">
        <v>8100020</v>
      </c>
      <c r="V649" s="1">
        <v>0</v>
      </c>
      <c r="W649" s="1"/>
      <c r="X649" s="1"/>
      <c r="Y649" s="1"/>
      <c r="Z649" s="1"/>
      <c r="AA649">
        <v>0</v>
      </c>
      <c r="AB649">
        <v>0</v>
      </c>
      <c r="AC649">
        <v>0</v>
      </c>
      <c r="AD649">
        <v>0</v>
      </c>
      <c r="AE649">
        <v>0</v>
      </c>
      <c r="AF649">
        <v>0</v>
      </c>
      <c r="AG649">
        <v>0</v>
      </c>
      <c r="AH649">
        <v>0</v>
      </c>
    </row>
    <row r="650" spans="1:34" ht="57.6" x14ac:dyDescent="0.3">
      <c r="A650" t="s">
        <v>608</v>
      </c>
      <c r="B650" t="str">
        <f t="shared" si="10"/>
        <v>ZZZ</v>
      </c>
      <c r="C650" s="3" t="str">
        <f>VLOOKUP(B650,[2]Project!$A$2:$B$100,2,)</f>
        <v xml:space="preserve">P-DEFAULT TRANSACTIONS                            </v>
      </c>
      <c r="D650" t="s">
        <v>1863</v>
      </c>
      <c r="E650" t="s">
        <v>579</v>
      </c>
      <c r="F650" s="1"/>
      <c r="G650">
        <v>0</v>
      </c>
      <c r="H650" s="2"/>
      <c r="I650" s="2"/>
      <c r="J650" s="2"/>
      <c r="K650" s="2"/>
      <c r="M650">
        <v>0</v>
      </c>
      <c r="N650">
        <v>0</v>
      </c>
      <c r="O650">
        <v>0</v>
      </c>
      <c r="P650">
        <v>0</v>
      </c>
      <c r="R650">
        <v>0</v>
      </c>
      <c r="S650">
        <v>34</v>
      </c>
      <c r="T650">
        <v>3463</v>
      </c>
      <c r="U650">
        <v>8100030</v>
      </c>
      <c r="V650" s="1">
        <v>0</v>
      </c>
      <c r="W650" s="1"/>
      <c r="X650" s="1"/>
      <c r="Y650" s="1"/>
      <c r="Z650" s="1"/>
      <c r="AA650">
        <v>0</v>
      </c>
      <c r="AB650">
        <v>0</v>
      </c>
      <c r="AC650">
        <v>0</v>
      </c>
      <c r="AD650">
        <v>0</v>
      </c>
      <c r="AE650">
        <v>0</v>
      </c>
      <c r="AF650">
        <v>0</v>
      </c>
      <c r="AG650">
        <v>0</v>
      </c>
      <c r="AH650">
        <v>0</v>
      </c>
    </row>
    <row r="651" spans="1:34" ht="57.6" x14ac:dyDescent="0.3">
      <c r="A651" t="s">
        <v>608</v>
      </c>
      <c r="B651" t="str">
        <f t="shared" si="10"/>
        <v>ZZZ</v>
      </c>
      <c r="C651" s="3" t="str">
        <f>VLOOKUP(B651,[2]Project!$A$2:$B$100,2,)</f>
        <v xml:space="preserve">P-DEFAULT TRANSACTIONS                            </v>
      </c>
      <c r="D651" t="s">
        <v>1864</v>
      </c>
      <c r="E651" t="s">
        <v>580</v>
      </c>
      <c r="F651" s="1"/>
      <c r="G651">
        <v>0</v>
      </c>
      <c r="H651" s="2"/>
      <c r="I651" s="2"/>
      <c r="J651" s="2"/>
      <c r="K651" s="2"/>
      <c r="M651">
        <v>0</v>
      </c>
      <c r="N651">
        <v>0</v>
      </c>
      <c r="O651">
        <v>0</v>
      </c>
      <c r="P651">
        <v>0</v>
      </c>
      <c r="R651">
        <v>0</v>
      </c>
      <c r="S651">
        <v>34</v>
      </c>
      <c r="T651">
        <v>3463</v>
      </c>
      <c r="U651">
        <v>8100040</v>
      </c>
      <c r="V651" s="1">
        <v>0</v>
      </c>
      <c r="W651" s="1"/>
      <c r="X651" s="1"/>
      <c r="Y651" s="1"/>
      <c r="Z651" s="1"/>
      <c r="AA651">
        <v>0</v>
      </c>
      <c r="AB651">
        <v>0</v>
      </c>
      <c r="AC651">
        <v>0</v>
      </c>
      <c r="AD651">
        <v>0</v>
      </c>
      <c r="AE651">
        <v>0</v>
      </c>
      <c r="AF651">
        <v>0</v>
      </c>
      <c r="AG651">
        <v>0</v>
      </c>
      <c r="AH651">
        <v>0</v>
      </c>
    </row>
    <row r="652" spans="1:34" ht="57.6" x14ac:dyDescent="0.3">
      <c r="A652" t="s">
        <v>608</v>
      </c>
      <c r="B652" t="str">
        <f t="shared" si="10"/>
        <v>ZZZ</v>
      </c>
      <c r="C652" s="3" t="str">
        <f>VLOOKUP(B652,[2]Project!$A$2:$B$100,2,)</f>
        <v xml:space="preserve">P-DEFAULT TRANSACTIONS                            </v>
      </c>
      <c r="D652" t="s">
        <v>1865</v>
      </c>
      <c r="E652" t="s">
        <v>581</v>
      </c>
      <c r="F652" s="1"/>
      <c r="G652">
        <v>0</v>
      </c>
      <c r="H652" s="2"/>
      <c r="I652" s="2"/>
      <c r="J652" s="2"/>
      <c r="K652" s="2"/>
      <c r="M652">
        <v>0</v>
      </c>
      <c r="N652">
        <v>0</v>
      </c>
      <c r="O652">
        <v>0</v>
      </c>
      <c r="P652">
        <v>0</v>
      </c>
      <c r="R652">
        <v>0</v>
      </c>
      <c r="S652">
        <v>34</v>
      </c>
      <c r="T652">
        <v>3463</v>
      </c>
      <c r="U652">
        <v>8100050</v>
      </c>
      <c r="V652" s="1">
        <v>0</v>
      </c>
      <c r="W652" s="1"/>
      <c r="X652" s="1"/>
      <c r="Y652" s="1"/>
      <c r="Z652" s="1"/>
      <c r="AA652">
        <v>0</v>
      </c>
      <c r="AB652">
        <v>0</v>
      </c>
      <c r="AC652">
        <v>0</v>
      </c>
      <c r="AD652">
        <v>0</v>
      </c>
      <c r="AE652">
        <v>0</v>
      </c>
      <c r="AF652">
        <v>0</v>
      </c>
      <c r="AG652">
        <v>0</v>
      </c>
      <c r="AH652">
        <v>0</v>
      </c>
    </row>
    <row r="653" spans="1:34" ht="57.6" x14ac:dyDescent="0.3">
      <c r="A653" t="s">
        <v>608</v>
      </c>
      <c r="B653" t="str">
        <f t="shared" si="10"/>
        <v>ZZZ</v>
      </c>
      <c r="C653" s="3" t="str">
        <f>VLOOKUP(B653,[2]Project!$A$2:$B$100,2,)</f>
        <v xml:space="preserve">P-DEFAULT TRANSACTIONS                            </v>
      </c>
      <c r="D653" t="s">
        <v>1866</v>
      </c>
      <c r="E653" t="s">
        <v>582</v>
      </c>
      <c r="F653" s="1"/>
      <c r="G653">
        <v>0</v>
      </c>
      <c r="H653" s="2"/>
      <c r="I653" s="2"/>
      <c r="J653" s="2"/>
      <c r="K653" s="2"/>
      <c r="M653">
        <v>0</v>
      </c>
      <c r="N653">
        <v>0</v>
      </c>
      <c r="O653">
        <v>0</v>
      </c>
      <c r="P653">
        <v>0</v>
      </c>
      <c r="R653">
        <v>0</v>
      </c>
      <c r="S653">
        <v>34</v>
      </c>
      <c r="T653">
        <v>3463</v>
      </c>
      <c r="U653">
        <v>8100060</v>
      </c>
      <c r="V653" s="1">
        <v>0</v>
      </c>
      <c r="W653" s="1"/>
      <c r="X653" s="1"/>
      <c r="Y653" s="1"/>
      <c r="Z653" s="1"/>
      <c r="AA653">
        <v>0</v>
      </c>
      <c r="AB653">
        <v>0</v>
      </c>
      <c r="AC653">
        <v>0</v>
      </c>
      <c r="AD653">
        <v>0</v>
      </c>
      <c r="AE653">
        <v>0</v>
      </c>
      <c r="AF653">
        <v>0</v>
      </c>
      <c r="AG653">
        <v>0</v>
      </c>
      <c r="AH653">
        <v>0</v>
      </c>
    </row>
    <row r="654" spans="1:34" ht="57.6" x14ac:dyDescent="0.3">
      <c r="A654" t="s">
        <v>608</v>
      </c>
      <c r="B654" t="str">
        <f t="shared" si="10"/>
        <v>ZZZ</v>
      </c>
      <c r="C654" s="3" t="str">
        <f>VLOOKUP(B654,[2]Project!$A$2:$B$100,2,)</f>
        <v xml:space="preserve">P-DEFAULT TRANSACTIONS                            </v>
      </c>
      <c r="D654" t="s">
        <v>1869</v>
      </c>
      <c r="E654" t="s">
        <v>577</v>
      </c>
      <c r="F654" s="1"/>
      <c r="G654">
        <v>0</v>
      </c>
      <c r="H654" s="2"/>
      <c r="I654" s="2"/>
      <c r="J654" s="2"/>
      <c r="K654" s="2"/>
      <c r="M654">
        <v>0</v>
      </c>
      <c r="N654">
        <v>0</v>
      </c>
      <c r="O654">
        <v>0</v>
      </c>
      <c r="P654">
        <v>0</v>
      </c>
      <c r="R654">
        <v>0</v>
      </c>
      <c r="S654">
        <v>34</v>
      </c>
      <c r="T654">
        <v>3471</v>
      </c>
      <c r="U654">
        <v>8100010</v>
      </c>
      <c r="V654" s="1">
        <v>0</v>
      </c>
      <c r="W654" s="1"/>
      <c r="X654" s="1"/>
      <c r="Y654" s="1"/>
      <c r="Z654" s="1"/>
      <c r="AA654">
        <v>0</v>
      </c>
      <c r="AB654">
        <v>0</v>
      </c>
      <c r="AC654">
        <v>0</v>
      </c>
      <c r="AD654">
        <v>0</v>
      </c>
      <c r="AE654">
        <v>0</v>
      </c>
      <c r="AF654">
        <v>0</v>
      </c>
      <c r="AG654">
        <v>0</v>
      </c>
      <c r="AH654">
        <v>0</v>
      </c>
    </row>
    <row r="655" spans="1:34" ht="57.6" x14ac:dyDescent="0.3">
      <c r="A655" t="s">
        <v>608</v>
      </c>
      <c r="B655" t="str">
        <f t="shared" si="10"/>
        <v>ZZZ</v>
      </c>
      <c r="C655" s="3" t="str">
        <f>VLOOKUP(B655,[2]Project!$A$2:$B$100,2,)</f>
        <v xml:space="preserve">P-DEFAULT TRANSACTIONS                            </v>
      </c>
      <c r="D655" t="s">
        <v>1870</v>
      </c>
      <c r="E655" t="s">
        <v>578</v>
      </c>
      <c r="F655" s="1"/>
      <c r="G655">
        <v>0</v>
      </c>
      <c r="H655" s="2"/>
      <c r="I655" s="2"/>
      <c r="J655" s="2"/>
      <c r="K655" s="2"/>
      <c r="M655">
        <v>0</v>
      </c>
      <c r="N655">
        <v>0</v>
      </c>
      <c r="O655">
        <v>0</v>
      </c>
      <c r="P655">
        <v>0</v>
      </c>
      <c r="R655">
        <v>0</v>
      </c>
      <c r="S655">
        <v>34</v>
      </c>
      <c r="T655">
        <v>3471</v>
      </c>
      <c r="U655">
        <v>8100020</v>
      </c>
      <c r="V655" s="1">
        <v>0</v>
      </c>
      <c r="W655" s="1"/>
      <c r="X655" s="1"/>
      <c r="Y655" s="1"/>
      <c r="Z655" s="1"/>
      <c r="AA655">
        <v>0</v>
      </c>
      <c r="AB655">
        <v>0</v>
      </c>
      <c r="AC655">
        <v>0</v>
      </c>
      <c r="AD655">
        <v>0</v>
      </c>
      <c r="AE655">
        <v>0</v>
      </c>
      <c r="AF655">
        <v>0</v>
      </c>
      <c r="AG655">
        <v>0</v>
      </c>
      <c r="AH655">
        <v>0</v>
      </c>
    </row>
    <row r="656" spans="1:34" ht="57.6" x14ac:dyDescent="0.3">
      <c r="A656" t="s">
        <v>608</v>
      </c>
      <c r="B656" t="str">
        <f t="shared" si="10"/>
        <v>ZZZ</v>
      </c>
      <c r="C656" s="3" t="str">
        <f>VLOOKUP(B656,[2]Project!$A$2:$B$100,2,)</f>
        <v xml:space="preserve">P-DEFAULT TRANSACTIONS                            </v>
      </c>
      <c r="D656" t="s">
        <v>1871</v>
      </c>
      <c r="E656" t="s">
        <v>579</v>
      </c>
      <c r="F656" s="1"/>
      <c r="G656">
        <v>0</v>
      </c>
      <c r="H656" s="2"/>
      <c r="I656" s="2"/>
      <c r="J656" s="2"/>
      <c r="K656" s="2"/>
      <c r="M656">
        <v>0</v>
      </c>
      <c r="N656">
        <v>0</v>
      </c>
      <c r="O656">
        <v>0</v>
      </c>
      <c r="P656">
        <v>0</v>
      </c>
      <c r="R656">
        <v>0</v>
      </c>
      <c r="S656">
        <v>34</v>
      </c>
      <c r="T656">
        <v>3471</v>
      </c>
      <c r="U656">
        <v>8100030</v>
      </c>
      <c r="V656" s="1">
        <v>0</v>
      </c>
      <c r="W656" s="1"/>
      <c r="X656" s="1"/>
      <c r="Y656" s="1"/>
      <c r="Z656" s="1"/>
      <c r="AA656">
        <v>0</v>
      </c>
      <c r="AB656">
        <v>0</v>
      </c>
      <c r="AC656">
        <v>0</v>
      </c>
      <c r="AD656">
        <v>0</v>
      </c>
      <c r="AE656">
        <v>0</v>
      </c>
      <c r="AF656">
        <v>0</v>
      </c>
      <c r="AG656">
        <v>0</v>
      </c>
      <c r="AH656">
        <v>0</v>
      </c>
    </row>
    <row r="657" spans="1:34" ht="57.6" x14ac:dyDescent="0.3">
      <c r="A657" t="s">
        <v>608</v>
      </c>
      <c r="B657" t="str">
        <f t="shared" si="10"/>
        <v>ZZZ</v>
      </c>
      <c r="C657" s="3" t="str">
        <f>VLOOKUP(B657,[2]Project!$A$2:$B$100,2,)</f>
        <v xml:space="preserve">P-DEFAULT TRANSACTIONS                            </v>
      </c>
      <c r="D657" t="s">
        <v>1872</v>
      </c>
      <c r="E657" t="s">
        <v>580</v>
      </c>
      <c r="F657" s="1"/>
      <c r="G657">
        <v>0</v>
      </c>
      <c r="H657" s="2"/>
      <c r="I657" s="2"/>
      <c r="J657" s="2"/>
      <c r="K657" s="2"/>
      <c r="M657">
        <v>0</v>
      </c>
      <c r="N657">
        <v>0</v>
      </c>
      <c r="O657">
        <v>0</v>
      </c>
      <c r="P657">
        <v>0</v>
      </c>
      <c r="R657">
        <v>0</v>
      </c>
      <c r="S657">
        <v>34</v>
      </c>
      <c r="T657">
        <v>3471</v>
      </c>
      <c r="U657">
        <v>8100040</v>
      </c>
      <c r="V657" s="1">
        <v>0</v>
      </c>
      <c r="W657" s="1"/>
      <c r="X657" s="1"/>
      <c r="Y657" s="1"/>
      <c r="Z657" s="1"/>
      <c r="AA657">
        <v>0</v>
      </c>
      <c r="AB657">
        <v>0</v>
      </c>
      <c r="AC657">
        <v>0</v>
      </c>
      <c r="AD657">
        <v>0</v>
      </c>
      <c r="AE657">
        <v>0</v>
      </c>
      <c r="AF657">
        <v>0</v>
      </c>
      <c r="AG657">
        <v>0</v>
      </c>
      <c r="AH657">
        <v>0</v>
      </c>
    </row>
    <row r="658" spans="1:34" ht="57.6" x14ac:dyDescent="0.3">
      <c r="A658" t="s">
        <v>608</v>
      </c>
      <c r="B658" t="str">
        <f t="shared" si="10"/>
        <v>ZZZ</v>
      </c>
      <c r="C658" s="3" t="str">
        <f>VLOOKUP(B658,[2]Project!$A$2:$B$100,2,)</f>
        <v xml:space="preserve">P-DEFAULT TRANSACTIONS                            </v>
      </c>
      <c r="D658" t="s">
        <v>1873</v>
      </c>
      <c r="E658" t="s">
        <v>581</v>
      </c>
      <c r="F658" s="1"/>
      <c r="G658">
        <v>0</v>
      </c>
      <c r="H658" s="2"/>
      <c r="I658" s="2"/>
      <c r="J658" s="2"/>
      <c r="K658" s="2"/>
      <c r="M658">
        <v>0</v>
      </c>
      <c r="N658">
        <v>0</v>
      </c>
      <c r="O658">
        <v>0</v>
      </c>
      <c r="P658">
        <v>0</v>
      </c>
      <c r="R658">
        <v>0</v>
      </c>
      <c r="S658">
        <v>34</v>
      </c>
      <c r="T658">
        <v>3471</v>
      </c>
      <c r="U658">
        <v>8100050</v>
      </c>
      <c r="V658" s="1">
        <v>0</v>
      </c>
      <c r="W658" s="1"/>
      <c r="X658" s="1"/>
      <c r="Y658" s="1"/>
      <c r="Z658" s="1"/>
      <c r="AA658">
        <v>0</v>
      </c>
      <c r="AB658">
        <v>0</v>
      </c>
      <c r="AC658">
        <v>0</v>
      </c>
      <c r="AD658">
        <v>0</v>
      </c>
      <c r="AE658">
        <v>0</v>
      </c>
      <c r="AF658">
        <v>0</v>
      </c>
      <c r="AG658">
        <v>0</v>
      </c>
      <c r="AH658">
        <v>0</v>
      </c>
    </row>
    <row r="659" spans="1:34" ht="57.6" x14ac:dyDescent="0.3">
      <c r="A659" t="s">
        <v>608</v>
      </c>
      <c r="B659" t="str">
        <f t="shared" si="10"/>
        <v>ZZZ</v>
      </c>
      <c r="C659" s="3" t="str">
        <f>VLOOKUP(B659,[2]Project!$A$2:$B$100,2,)</f>
        <v xml:space="preserve">P-DEFAULT TRANSACTIONS                            </v>
      </c>
      <c r="D659" t="s">
        <v>1874</v>
      </c>
      <c r="E659" t="s">
        <v>582</v>
      </c>
      <c r="F659" s="1"/>
      <c r="G659">
        <v>0</v>
      </c>
      <c r="H659" s="2"/>
      <c r="I659" s="2"/>
      <c r="J659" s="2"/>
      <c r="K659" s="2"/>
      <c r="M659">
        <v>0</v>
      </c>
      <c r="N659">
        <v>0</v>
      </c>
      <c r="O659">
        <v>0</v>
      </c>
      <c r="P659">
        <v>0</v>
      </c>
      <c r="R659">
        <v>0</v>
      </c>
      <c r="S659">
        <v>34</v>
      </c>
      <c r="T659">
        <v>3471</v>
      </c>
      <c r="U659">
        <v>8100060</v>
      </c>
      <c r="V659" s="1">
        <v>0</v>
      </c>
      <c r="W659" s="1"/>
      <c r="X659" s="1"/>
      <c r="Y659" s="1"/>
      <c r="Z659" s="1"/>
      <c r="AA659">
        <v>0</v>
      </c>
      <c r="AB659">
        <v>0</v>
      </c>
      <c r="AC659">
        <v>0</v>
      </c>
      <c r="AD659">
        <v>0</v>
      </c>
      <c r="AE659">
        <v>0</v>
      </c>
      <c r="AF659">
        <v>0</v>
      </c>
      <c r="AG659">
        <v>0</v>
      </c>
      <c r="AH659">
        <v>0</v>
      </c>
    </row>
    <row r="660" spans="1:34" ht="57.6" x14ac:dyDescent="0.3">
      <c r="A660" t="s">
        <v>608</v>
      </c>
      <c r="B660" t="str">
        <f t="shared" si="10"/>
        <v>ZZZ</v>
      </c>
      <c r="C660" s="3" t="str">
        <f>VLOOKUP(B660,[2]Project!$A$2:$B$100,2,)</f>
        <v xml:space="preserve">P-DEFAULT TRANSACTIONS                            </v>
      </c>
      <c r="D660" t="s">
        <v>1875</v>
      </c>
      <c r="E660" t="s">
        <v>577</v>
      </c>
      <c r="F660" s="1"/>
      <c r="G660">
        <v>0</v>
      </c>
      <c r="H660" s="2"/>
      <c r="I660" s="2"/>
      <c r="J660" s="2"/>
      <c r="K660" s="2"/>
      <c r="M660">
        <v>0</v>
      </c>
      <c r="N660">
        <v>0</v>
      </c>
      <c r="O660">
        <v>0</v>
      </c>
      <c r="P660">
        <v>0</v>
      </c>
      <c r="R660">
        <v>0</v>
      </c>
      <c r="S660">
        <v>34</v>
      </c>
      <c r="T660">
        <v>3472</v>
      </c>
      <c r="U660">
        <v>8100010</v>
      </c>
      <c r="V660" s="1">
        <v>0</v>
      </c>
      <c r="W660" s="1"/>
      <c r="X660" s="1"/>
      <c r="Y660" s="1"/>
      <c r="Z660" s="1"/>
      <c r="AA660">
        <v>0</v>
      </c>
      <c r="AB660">
        <v>0</v>
      </c>
      <c r="AC660">
        <v>0</v>
      </c>
      <c r="AD660">
        <v>0</v>
      </c>
      <c r="AE660">
        <v>0</v>
      </c>
      <c r="AF660">
        <v>0</v>
      </c>
      <c r="AG660">
        <v>0</v>
      </c>
      <c r="AH660">
        <v>0</v>
      </c>
    </row>
    <row r="661" spans="1:34" ht="57.6" x14ac:dyDescent="0.3">
      <c r="A661" t="s">
        <v>608</v>
      </c>
      <c r="B661" t="str">
        <f t="shared" si="10"/>
        <v>ZZZ</v>
      </c>
      <c r="C661" s="3" t="str">
        <f>VLOOKUP(B661,[2]Project!$A$2:$B$100,2,)</f>
        <v xml:space="preserve">P-DEFAULT TRANSACTIONS                            </v>
      </c>
      <c r="D661" t="s">
        <v>1876</v>
      </c>
      <c r="E661" t="s">
        <v>578</v>
      </c>
      <c r="F661" s="1"/>
      <c r="G661">
        <v>0</v>
      </c>
      <c r="H661" s="2"/>
      <c r="I661" s="2"/>
      <c r="J661" s="2"/>
      <c r="K661" s="2"/>
      <c r="M661">
        <v>0</v>
      </c>
      <c r="N661">
        <v>0</v>
      </c>
      <c r="O661">
        <v>0</v>
      </c>
      <c r="P661">
        <v>0</v>
      </c>
      <c r="R661">
        <v>0</v>
      </c>
      <c r="S661">
        <v>34</v>
      </c>
      <c r="T661">
        <v>3472</v>
      </c>
      <c r="U661">
        <v>8100020</v>
      </c>
      <c r="V661" s="1">
        <v>0</v>
      </c>
      <c r="W661" s="1"/>
      <c r="X661" s="1"/>
      <c r="Y661" s="1"/>
      <c r="Z661" s="1"/>
      <c r="AA661">
        <v>0</v>
      </c>
      <c r="AB661">
        <v>0</v>
      </c>
      <c r="AC661">
        <v>0</v>
      </c>
      <c r="AD661">
        <v>0</v>
      </c>
      <c r="AE661">
        <v>0</v>
      </c>
      <c r="AF661">
        <v>0</v>
      </c>
      <c r="AG661">
        <v>0</v>
      </c>
      <c r="AH661">
        <v>0</v>
      </c>
    </row>
    <row r="662" spans="1:34" ht="57.6" x14ac:dyDescent="0.3">
      <c r="A662" t="s">
        <v>608</v>
      </c>
      <c r="B662" t="str">
        <f t="shared" si="10"/>
        <v>ZZZ</v>
      </c>
      <c r="C662" s="3" t="str">
        <f>VLOOKUP(B662,[2]Project!$A$2:$B$100,2,)</f>
        <v xml:space="preserve">P-DEFAULT TRANSACTIONS                            </v>
      </c>
      <c r="D662" t="s">
        <v>1877</v>
      </c>
      <c r="E662" t="s">
        <v>579</v>
      </c>
      <c r="F662" s="1"/>
      <c r="G662">
        <v>0</v>
      </c>
      <c r="H662" s="2"/>
      <c r="I662" s="2"/>
      <c r="J662" s="2"/>
      <c r="K662" s="2"/>
      <c r="M662">
        <v>0</v>
      </c>
      <c r="N662">
        <v>0</v>
      </c>
      <c r="O662">
        <v>0</v>
      </c>
      <c r="P662">
        <v>0</v>
      </c>
      <c r="R662">
        <v>0</v>
      </c>
      <c r="S662">
        <v>34</v>
      </c>
      <c r="T662">
        <v>3472</v>
      </c>
      <c r="U662">
        <v>8100030</v>
      </c>
      <c r="V662" s="1">
        <v>0</v>
      </c>
      <c r="W662" s="1"/>
      <c r="X662" s="1"/>
      <c r="Y662" s="1"/>
      <c r="Z662" s="1"/>
      <c r="AA662">
        <v>0</v>
      </c>
      <c r="AB662">
        <v>0</v>
      </c>
      <c r="AC662">
        <v>0</v>
      </c>
      <c r="AD662">
        <v>0</v>
      </c>
      <c r="AE662">
        <v>0</v>
      </c>
      <c r="AF662">
        <v>0</v>
      </c>
      <c r="AG662">
        <v>0</v>
      </c>
      <c r="AH662">
        <v>0</v>
      </c>
    </row>
    <row r="663" spans="1:34" ht="57.6" x14ac:dyDescent="0.3">
      <c r="A663" t="s">
        <v>608</v>
      </c>
      <c r="B663" t="str">
        <f t="shared" si="10"/>
        <v>ZZZ</v>
      </c>
      <c r="C663" s="3" t="str">
        <f>VLOOKUP(B663,[2]Project!$A$2:$B$100,2,)</f>
        <v xml:space="preserve">P-DEFAULT TRANSACTIONS                            </v>
      </c>
      <c r="D663" t="s">
        <v>1878</v>
      </c>
      <c r="E663" t="s">
        <v>580</v>
      </c>
      <c r="F663" s="1"/>
      <c r="G663">
        <v>0</v>
      </c>
      <c r="H663" s="2"/>
      <c r="I663" s="2"/>
      <c r="J663" s="2"/>
      <c r="K663" s="2"/>
      <c r="M663">
        <v>0</v>
      </c>
      <c r="N663">
        <v>0</v>
      </c>
      <c r="O663">
        <v>0</v>
      </c>
      <c r="P663">
        <v>0</v>
      </c>
      <c r="R663">
        <v>0</v>
      </c>
      <c r="S663">
        <v>34</v>
      </c>
      <c r="T663">
        <v>3472</v>
      </c>
      <c r="U663">
        <v>8100040</v>
      </c>
      <c r="V663" s="1">
        <v>0</v>
      </c>
      <c r="W663" s="1"/>
      <c r="X663" s="1"/>
      <c r="Y663" s="1"/>
      <c r="Z663" s="1"/>
      <c r="AA663">
        <v>0</v>
      </c>
      <c r="AB663">
        <v>0</v>
      </c>
      <c r="AC663">
        <v>0</v>
      </c>
      <c r="AD663">
        <v>0</v>
      </c>
      <c r="AE663">
        <v>0</v>
      </c>
      <c r="AF663">
        <v>0</v>
      </c>
      <c r="AG663">
        <v>0</v>
      </c>
      <c r="AH663">
        <v>0</v>
      </c>
    </row>
    <row r="664" spans="1:34" ht="57.6" x14ac:dyDescent="0.3">
      <c r="A664" t="s">
        <v>608</v>
      </c>
      <c r="B664" t="str">
        <f t="shared" si="10"/>
        <v>ZZZ</v>
      </c>
      <c r="C664" s="3" t="str">
        <f>VLOOKUP(B664,[2]Project!$A$2:$B$100,2,)</f>
        <v xml:space="preserve">P-DEFAULT TRANSACTIONS                            </v>
      </c>
      <c r="D664" t="s">
        <v>1879</v>
      </c>
      <c r="E664" t="s">
        <v>581</v>
      </c>
      <c r="F664" s="1"/>
      <c r="G664">
        <v>0</v>
      </c>
      <c r="H664" s="2"/>
      <c r="I664" s="2"/>
      <c r="J664" s="2"/>
      <c r="K664" s="2"/>
      <c r="M664">
        <v>0</v>
      </c>
      <c r="N664">
        <v>0</v>
      </c>
      <c r="O664">
        <v>0</v>
      </c>
      <c r="P664">
        <v>0</v>
      </c>
      <c r="R664">
        <v>0</v>
      </c>
      <c r="S664">
        <v>34</v>
      </c>
      <c r="T664">
        <v>3472</v>
      </c>
      <c r="U664">
        <v>8100050</v>
      </c>
      <c r="V664" s="1">
        <v>0</v>
      </c>
      <c r="W664" s="1"/>
      <c r="X664" s="1"/>
      <c r="Y664" s="1"/>
      <c r="Z664" s="1"/>
      <c r="AA664">
        <v>0</v>
      </c>
      <c r="AB664">
        <v>0</v>
      </c>
      <c r="AC664">
        <v>0</v>
      </c>
      <c r="AD664">
        <v>0</v>
      </c>
      <c r="AE664">
        <v>0</v>
      </c>
      <c r="AF664">
        <v>0</v>
      </c>
      <c r="AG664">
        <v>0</v>
      </c>
      <c r="AH664">
        <v>0</v>
      </c>
    </row>
    <row r="665" spans="1:34" ht="57.6" x14ac:dyDescent="0.3">
      <c r="A665" t="s">
        <v>608</v>
      </c>
      <c r="B665" t="str">
        <f t="shared" si="10"/>
        <v>ZZZ</v>
      </c>
      <c r="C665" s="3" t="str">
        <f>VLOOKUP(B665,[2]Project!$A$2:$B$100,2,)</f>
        <v xml:space="preserve">P-DEFAULT TRANSACTIONS                            </v>
      </c>
      <c r="D665" t="s">
        <v>1880</v>
      </c>
      <c r="E665" t="s">
        <v>582</v>
      </c>
      <c r="F665" s="1"/>
      <c r="G665">
        <v>0</v>
      </c>
      <c r="H665" s="2"/>
      <c r="I665" s="2"/>
      <c r="J665" s="2"/>
      <c r="K665" s="2"/>
      <c r="M665">
        <v>0</v>
      </c>
      <c r="N665">
        <v>0</v>
      </c>
      <c r="O665">
        <v>0</v>
      </c>
      <c r="P665">
        <v>0</v>
      </c>
      <c r="R665">
        <v>0</v>
      </c>
      <c r="S665">
        <v>34</v>
      </c>
      <c r="T665">
        <v>3472</v>
      </c>
      <c r="U665">
        <v>8100060</v>
      </c>
      <c r="V665" s="1">
        <v>0</v>
      </c>
      <c r="W665" s="1"/>
      <c r="X665" s="1"/>
      <c r="Y665" s="1"/>
      <c r="Z665" s="1"/>
      <c r="AA665">
        <v>0</v>
      </c>
      <c r="AB665">
        <v>0</v>
      </c>
      <c r="AC665">
        <v>0</v>
      </c>
      <c r="AD665">
        <v>0</v>
      </c>
      <c r="AE665">
        <v>0</v>
      </c>
      <c r="AF665">
        <v>0</v>
      </c>
      <c r="AG665">
        <v>0</v>
      </c>
      <c r="AH665">
        <v>0</v>
      </c>
    </row>
    <row r="666" spans="1:34" ht="57.6" x14ac:dyDescent="0.3">
      <c r="A666" t="s">
        <v>608</v>
      </c>
      <c r="B666" t="str">
        <f t="shared" si="10"/>
        <v>ZZZ</v>
      </c>
      <c r="C666" s="3" t="str">
        <f>VLOOKUP(B666,[2]Project!$A$2:$B$100,2,)</f>
        <v xml:space="preserve">P-DEFAULT TRANSACTIONS                            </v>
      </c>
      <c r="D666" t="s">
        <v>1882</v>
      </c>
      <c r="E666" t="s">
        <v>577</v>
      </c>
      <c r="F666" s="1"/>
      <c r="G666">
        <v>0</v>
      </c>
      <c r="H666" s="2"/>
      <c r="I666" s="2"/>
      <c r="J666" s="2"/>
      <c r="K666" s="2"/>
      <c r="M666">
        <v>0</v>
      </c>
      <c r="N666">
        <v>0</v>
      </c>
      <c r="O666">
        <v>0</v>
      </c>
      <c r="P666">
        <v>0</v>
      </c>
      <c r="R666">
        <v>0</v>
      </c>
      <c r="S666">
        <v>34</v>
      </c>
      <c r="T666">
        <v>3473</v>
      </c>
      <c r="U666">
        <v>8100010</v>
      </c>
      <c r="V666" s="1">
        <v>0</v>
      </c>
      <c r="W666" s="1"/>
      <c r="X666" s="1"/>
      <c r="Y666" s="1"/>
      <c r="Z666" s="1"/>
      <c r="AA666">
        <v>0</v>
      </c>
      <c r="AB666">
        <v>0</v>
      </c>
      <c r="AC666">
        <v>0</v>
      </c>
      <c r="AD666">
        <v>0</v>
      </c>
      <c r="AE666">
        <v>0</v>
      </c>
      <c r="AF666">
        <v>0</v>
      </c>
      <c r="AG666">
        <v>0</v>
      </c>
      <c r="AH666">
        <v>0</v>
      </c>
    </row>
    <row r="667" spans="1:34" ht="57.6" x14ac:dyDescent="0.3">
      <c r="A667" t="s">
        <v>608</v>
      </c>
      <c r="B667" t="str">
        <f t="shared" si="10"/>
        <v>ZZZ</v>
      </c>
      <c r="C667" s="3" t="str">
        <f>VLOOKUP(B667,[2]Project!$A$2:$B$100,2,)</f>
        <v xml:space="preserve">P-DEFAULT TRANSACTIONS                            </v>
      </c>
      <c r="D667" t="s">
        <v>1883</v>
      </c>
      <c r="E667" t="s">
        <v>578</v>
      </c>
      <c r="F667" s="1"/>
      <c r="G667">
        <v>0</v>
      </c>
      <c r="H667" s="2"/>
      <c r="I667" s="2"/>
      <c r="J667" s="2"/>
      <c r="K667" s="2"/>
      <c r="M667">
        <v>0</v>
      </c>
      <c r="N667">
        <v>0</v>
      </c>
      <c r="O667">
        <v>0</v>
      </c>
      <c r="P667">
        <v>0</v>
      </c>
      <c r="R667">
        <v>0</v>
      </c>
      <c r="S667">
        <v>34</v>
      </c>
      <c r="T667">
        <v>3473</v>
      </c>
      <c r="U667">
        <v>8100020</v>
      </c>
      <c r="V667" s="1">
        <v>0</v>
      </c>
      <c r="W667" s="1"/>
      <c r="X667" s="1"/>
      <c r="Y667" s="1"/>
      <c r="Z667" s="1"/>
      <c r="AA667">
        <v>0</v>
      </c>
      <c r="AB667">
        <v>0</v>
      </c>
      <c r="AC667">
        <v>0</v>
      </c>
      <c r="AD667">
        <v>0</v>
      </c>
      <c r="AE667">
        <v>0</v>
      </c>
      <c r="AF667">
        <v>0</v>
      </c>
      <c r="AG667">
        <v>0</v>
      </c>
      <c r="AH667">
        <v>0</v>
      </c>
    </row>
    <row r="668" spans="1:34" ht="57.6" x14ac:dyDescent="0.3">
      <c r="A668" t="s">
        <v>608</v>
      </c>
      <c r="B668" t="str">
        <f t="shared" si="10"/>
        <v>ZZZ</v>
      </c>
      <c r="C668" s="3" t="str">
        <f>VLOOKUP(B668,[2]Project!$A$2:$B$100,2,)</f>
        <v xml:space="preserve">P-DEFAULT TRANSACTIONS                            </v>
      </c>
      <c r="D668" t="s">
        <v>1884</v>
      </c>
      <c r="E668" t="s">
        <v>579</v>
      </c>
      <c r="F668" s="1"/>
      <c r="G668">
        <v>0</v>
      </c>
      <c r="H668" s="2"/>
      <c r="I668" s="2"/>
      <c r="J668" s="2"/>
      <c r="K668" s="2"/>
      <c r="M668">
        <v>0</v>
      </c>
      <c r="N668">
        <v>0</v>
      </c>
      <c r="O668">
        <v>0</v>
      </c>
      <c r="P668">
        <v>0</v>
      </c>
      <c r="R668">
        <v>0</v>
      </c>
      <c r="S668">
        <v>34</v>
      </c>
      <c r="T668">
        <v>3473</v>
      </c>
      <c r="U668">
        <v>8100030</v>
      </c>
      <c r="V668" s="1">
        <v>0</v>
      </c>
      <c r="W668" s="1"/>
      <c r="X668" s="1"/>
      <c r="Y668" s="1"/>
      <c r="Z668" s="1"/>
      <c r="AA668">
        <v>0</v>
      </c>
      <c r="AB668">
        <v>0</v>
      </c>
      <c r="AC668">
        <v>0</v>
      </c>
      <c r="AD668">
        <v>0</v>
      </c>
      <c r="AE668">
        <v>0</v>
      </c>
      <c r="AF668">
        <v>0</v>
      </c>
      <c r="AG668">
        <v>0</v>
      </c>
      <c r="AH668">
        <v>0</v>
      </c>
    </row>
    <row r="669" spans="1:34" ht="57.6" x14ac:dyDescent="0.3">
      <c r="A669" t="s">
        <v>608</v>
      </c>
      <c r="B669" t="str">
        <f t="shared" si="10"/>
        <v>ZZZ</v>
      </c>
      <c r="C669" s="3" t="str">
        <f>VLOOKUP(B669,[2]Project!$A$2:$B$100,2,)</f>
        <v xml:space="preserve">P-DEFAULT TRANSACTIONS                            </v>
      </c>
      <c r="D669" t="s">
        <v>1885</v>
      </c>
      <c r="E669" t="s">
        <v>580</v>
      </c>
      <c r="F669" s="1"/>
      <c r="G669">
        <v>0</v>
      </c>
      <c r="H669" s="2"/>
      <c r="I669" s="2"/>
      <c r="J669" s="2"/>
      <c r="K669" s="2"/>
      <c r="M669">
        <v>0</v>
      </c>
      <c r="N669">
        <v>0</v>
      </c>
      <c r="O669">
        <v>0</v>
      </c>
      <c r="P669">
        <v>0</v>
      </c>
      <c r="R669">
        <v>0</v>
      </c>
      <c r="S669">
        <v>34</v>
      </c>
      <c r="T669">
        <v>3473</v>
      </c>
      <c r="U669">
        <v>8100040</v>
      </c>
      <c r="V669" s="1">
        <v>0</v>
      </c>
      <c r="W669" s="1"/>
      <c r="X669" s="1"/>
      <c r="Y669" s="1"/>
      <c r="Z669" s="1"/>
      <c r="AA669">
        <v>0</v>
      </c>
      <c r="AB669">
        <v>0</v>
      </c>
      <c r="AC669">
        <v>0</v>
      </c>
      <c r="AD669">
        <v>0</v>
      </c>
      <c r="AE669">
        <v>0</v>
      </c>
      <c r="AF669">
        <v>0</v>
      </c>
      <c r="AG669">
        <v>0</v>
      </c>
      <c r="AH669">
        <v>0</v>
      </c>
    </row>
    <row r="670" spans="1:34" ht="57.6" x14ac:dyDescent="0.3">
      <c r="A670" t="s">
        <v>608</v>
      </c>
      <c r="B670" t="str">
        <f t="shared" si="10"/>
        <v>ZZZ</v>
      </c>
      <c r="C670" s="3" t="str">
        <f>VLOOKUP(B670,[2]Project!$A$2:$B$100,2,)</f>
        <v xml:space="preserve">P-DEFAULT TRANSACTIONS                            </v>
      </c>
      <c r="D670" t="s">
        <v>1886</v>
      </c>
      <c r="E670" t="s">
        <v>581</v>
      </c>
      <c r="F670" s="1"/>
      <c r="G670">
        <v>0</v>
      </c>
      <c r="H670" s="2"/>
      <c r="I670" s="2"/>
      <c r="J670" s="2"/>
      <c r="K670" s="2"/>
      <c r="M670">
        <v>0</v>
      </c>
      <c r="N670">
        <v>0</v>
      </c>
      <c r="O670">
        <v>0</v>
      </c>
      <c r="P670">
        <v>0</v>
      </c>
      <c r="R670">
        <v>0</v>
      </c>
      <c r="S670">
        <v>34</v>
      </c>
      <c r="T670">
        <v>3473</v>
      </c>
      <c r="U670">
        <v>8100050</v>
      </c>
      <c r="V670" s="1">
        <v>0</v>
      </c>
      <c r="W670" s="1"/>
      <c r="X670" s="1"/>
      <c r="Y670" s="1"/>
      <c r="Z670" s="1"/>
      <c r="AA670">
        <v>0</v>
      </c>
      <c r="AB670">
        <v>0</v>
      </c>
      <c r="AC670">
        <v>0</v>
      </c>
      <c r="AD670">
        <v>0</v>
      </c>
      <c r="AE670">
        <v>0</v>
      </c>
      <c r="AF670">
        <v>0</v>
      </c>
      <c r="AG670">
        <v>0</v>
      </c>
      <c r="AH670">
        <v>0</v>
      </c>
    </row>
    <row r="671" spans="1:34" ht="57.6" x14ac:dyDescent="0.3">
      <c r="A671" t="s">
        <v>608</v>
      </c>
      <c r="B671" t="str">
        <f t="shared" si="10"/>
        <v>ZZZ</v>
      </c>
      <c r="C671" s="3" t="str">
        <f>VLOOKUP(B671,[2]Project!$A$2:$B$100,2,)</f>
        <v xml:space="preserve">P-DEFAULT TRANSACTIONS                            </v>
      </c>
      <c r="D671" t="s">
        <v>1887</v>
      </c>
      <c r="E671" t="s">
        <v>582</v>
      </c>
      <c r="F671" s="1"/>
      <c r="G671">
        <v>0</v>
      </c>
      <c r="H671" s="2"/>
      <c r="I671" s="2"/>
      <c r="J671" s="2"/>
      <c r="K671" s="2"/>
      <c r="M671">
        <v>0</v>
      </c>
      <c r="N671">
        <v>0</v>
      </c>
      <c r="O671">
        <v>0</v>
      </c>
      <c r="P671">
        <v>0</v>
      </c>
      <c r="R671">
        <v>0</v>
      </c>
      <c r="S671">
        <v>34</v>
      </c>
      <c r="T671">
        <v>3473</v>
      </c>
      <c r="U671">
        <v>8100060</v>
      </c>
      <c r="V671" s="1">
        <v>0</v>
      </c>
      <c r="W671" s="1"/>
      <c r="X671" s="1"/>
      <c r="Y671" s="1"/>
      <c r="Z671" s="1"/>
      <c r="AA671">
        <v>0</v>
      </c>
      <c r="AB671">
        <v>0</v>
      </c>
      <c r="AC671">
        <v>0</v>
      </c>
      <c r="AD671">
        <v>0</v>
      </c>
      <c r="AE671">
        <v>0</v>
      </c>
      <c r="AF671">
        <v>0</v>
      </c>
      <c r="AG671">
        <v>0</v>
      </c>
      <c r="AH671">
        <v>0</v>
      </c>
    </row>
    <row r="672" spans="1:34" ht="57.6" x14ac:dyDescent="0.3">
      <c r="A672" t="s">
        <v>608</v>
      </c>
      <c r="B672" t="str">
        <f t="shared" si="10"/>
        <v>ZZZ</v>
      </c>
      <c r="C672" s="3" t="str">
        <f>VLOOKUP(B672,[2]Project!$A$2:$B$100,2,)</f>
        <v xml:space="preserve">P-DEFAULT TRANSACTIONS                            </v>
      </c>
      <c r="D672" t="s">
        <v>1899</v>
      </c>
      <c r="E672" t="s">
        <v>577</v>
      </c>
      <c r="F672" s="1"/>
      <c r="G672">
        <v>0</v>
      </c>
      <c r="H672" s="2"/>
      <c r="I672" s="2"/>
      <c r="J672" s="2"/>
      <c r="K672" s="2"/>
      <c r="M672">
        <v>0</v>
      </c>
      <c r="N672">
        <v>0</v>
      </c>
      <c r="O672">
        <v>0</v>
      </c>
      <c r="P672">
        <v>0</v>
      </c>
      <c r="R672">
        <v>0</v>
      </c>
      <c r="S672">
        <v>34</v>
      </c>
      <c r="T672">
        <v>3481</v>
      </c>
      <c r="U672">
        <v>8100010</v>
      </c>
      <c r="V672" s="1">
        <v>0</v>
      </c>
      <c r="W672" s="1"/>
      <c r="X672" s="1"/>
      <c r="Y672" s="1"/>
      <c r="Z672" s="1"/>
      <c r="AA672">
        <v>0</v>
      </c>
      <c r="AB672">
        <v>0</v>
      </c>
      <c r="AC672">
        <v>0</v>
      </c>
      <c r="AD672">
        <v>0</v>
      </c>
      <c r="AE672">
        <v>0</v>
      </c>
      <c r="AF672">
        <v>0</v>
      </c>
      <c r="AG672">
        <v>0</v>
      </c>
      <c r="AH672">
        <v>0</v>
      </c>
    </row>
    <row r="673" spans="1:34" ht="57.6" x14ac:dyDescent="0.3">
      <c r="A673" t="s">
        <v>608</v>
      </c>
      <c r="B673" t="str">
        <f t="shared" si="10"/>
        <v>ZZZ</v>
      </c>
      <c r="C673" s="3" t="str">
        <f>VLOOKUP(B673,[2]Project!$A$2:$B$100,2,)</f>
        <v xml:space="preserve">P-DEFAULT TRANSACTIONS                            </v>
      </c>
      <c r="D673" t="s">
        <v>1900</v>
      </c>
      <c r="E673" t="s">
        <v>578</v>
      </c>
      <c r="F673" s="1"/>
      <c r="G673">
        <v>0</v>
      </c>
      <c r="H673" s="2"/>
      <c r="I673" s="2"/>
      <c r="J673" s="2"/>
      <c r="K673" s="2"/>
      <c r="M673">
        <v>0</v>
      </c>
      <c r="N673">
        <v>0</v>
      </c>
      <c r="O673">
        <v>0</v>
      </c>
      <c r="P673">
        <v>0</v>
      </c>
      <c r="R673">
        <v>0</v>
      </c>
      <c r="S673">
        <v>34</v>
      </c>
      <c r="T673">
        <v>3481</v>
      </c>
      <c r="U673">
        <v>8100020</v>
      </c>
      <c r="V673" s="1">
        <v>0</v>
      </c>
      <c r="W673" s="1"/>
      <c r="X673" s="1"/>
      <c r="Y673" s="1"/>
      <c r="Z673" s="1"/>
      <c r="AA673">
        <v>0</v>
      </c>
      <c r="AB673">
        <v>0</v>
      </c>
      <c r="AC673">
        <v>0</v>
      </c>
      <c r="AD673">
        <v>0</v>
      </c>
      <c r="AE673">
        <v>0</v>
      </c>
      <c r="AF673">
        <v>0</v>
      </c>
      <c r="AG673">
        <v>0</v>
      </c>
      <c r="AH673">
        <v>0</v>
      </c>
    </row>
    <row r="674" spans="1:34" ht="57.6" x14ac:dyDescent="0.3">
      <c r="A674" t="s">
        <v>608</v>
      </c>
      <c r="B674" t="str">
        <f t="shared" si="10"/>
        <v>ZZZ</v>
      </c>
      <c r="C674" s="3" t="str">
        <f>VLOOKUP(B674,[2]Project!$A$2:$B$100,2,)</f>
        <v xml:space="preserve">P-DEFAULT TRANSACTIONS                            </v>
      </c>
      <c r="D674" t="s">
        <v>1901</v>
      </c>
      <c r="E674" t="s">
        <v>579</v>
      </c>
      <c r="F674" s="1"/>
      <c r="G674">
        <v>0</v>
      </c>
      <c r="H674" s="2"/>
      <c r="I674" s="2"/>
      <c r="J674" s="2"/>
      <c r="K674" s="2"/>
      <c r="M674">
        <v>0</v>
      </c>
      <c r="N674">
        <v>0</v>
      </c>
      <c r="O674">
        <v>0</v>
      </c>
      <c r="P674">
        <v>0</v>
      </c>
      <c r="R674">
        <v>0</v>
      </c>
      <c r="S674">
        <v>34</v>
      </c>
      <c r="T674">
        <v>3481</v>
      </c>
      <c r="U674">
        <v>8100030</v>
      </c>
      <c r="V674" s="1">
        <v>0</v>
      </c>
      <c r="W674" s="1"/>
      <c r="X674" s="1"/>
      <c r="Y674" s="1"/>
      <c r="Z674" s="1"/>
      <c r="AA674">
        <v>0</v>
      </c>
      <c r="AB674">
        <v>0</v>
      </c>
      <c r="AC674">
        <v>0</v>
      </c>
      <c r="AD674">
        <v>0</v>
      </c>
      <c r="AE674">
        <v>0</v>
      </c>
      <c r="AF674">
        <v>0</v>
      </c>
      <c r="AG674">
        <v>0</v>
      </c>
      <c r="AH674">
        <v>0</v>
      </c>
    </row>
    <row r="675" spans="1:34" ht="57.6" x14ac:dyDescent="0.3">
      <c r="A675" t="s">
        <v>608</v>
      </c>
      <c r="B675" t="str">
        <f t="shared" si="10"/>
        <v>ZZZ</v>
      </c>
      <c r="C675" s="3" t="str">
        <f>VLOOKUP(B675,[2]Project!$A$2:$B$100,2,)</f>
        <v xml:space="preserve">P-DEFAULT TRANSACTIONS                            </v>
      </c>
      <c r="D675" t="s">
        <v>1902</v>
      </c>
      <c r="E675" t="s">
        <v>580</v>
      </c>
      <c r="F675" s="1"/>
      <c r="G675">
        <v>0</v>
      </c>
      <c r="H675" s="2"/>
      <c r="I675" s="2"/>
      <c r="J675" s="2"/>
      <c r="K675" s="2"/>
      <c r="M675">
        <v>0</v>
      </c>
      <c r="N675">
        <v>0</v>
      </c>
      <c r="O675">
        <v>0</v>
      </c>
      <c r="P675">
        <v>0</v>
      </c>
      <c r="R675">
        <v>0</v>
      </c>
      <c r="S675">
        <v>34</v>
      </c>
      <c r="T675">
        <v>3481</v>
      </c>
      <c r="U675">
        <v>8100040</v>
      </c>
      <c r="V675" s="1">
        <v>0</v>
      </c>
      <c r="W675" s="1"/>
      <c r="X675" s="1"/>
      <c r="Y675" s="1"/>
      <c r="Z675" s="1"/>
      <c r="AA675">
        <v>0</v>
      </c>
      <c r="AB675">
        <v>0</v>
      </c>
      <c r="AC675">
        <v>0</v>
      </c>
      <c r="AD675">
        <v>0</v>
      </c>
      <c r="AE675">
        <v>0</v>
      </c>
      <c r="AF675">
        <v>0</v>
      </c>
      <c r="AG675">
        <v>0</v>
      </c>
      <c r="AH675">
        <v>0</v>
      </c>
    </row>
    <row r="676" spans="1:34" ht="57.6" x14ac:dyDescent="0.3">
      <c r="A676" t="s">
        <v>608</v>
      </c>
      <c r="B676" t="str">
        <f t="shared" si="10"/>
        <v>ZZZ</v>
      </c>
      <c r="C676" s="3" t="str">
        <f>VLOOKUP(B676,[2]Project!$A$2:$B$100,2,)</f>
        <v xml:space="preserve">P-DEFAULT TRANSACTIONS                            </v>
      </c>
      <c r="D676" t="s">
        <v>1903</v>
      </c>
      <c r="E676" t="s">
        <v>581</v>
      </c>
      <c r="F676" s="1"/>
      <c r="G676">
        <v>0</v>
      </c>
      <c r="H676" s="2"/>
      <c r="I676" s="2"/>
      <c r="J676" s="2"/>
      <c r="K676" s="2"/>
      <c r="M676">
        <v>0</v>
      </c>
      <c r="N676">
        <v>0</v>
      </c>
      <c r="O676">
        <v>0</v>
      </c>
      <c r="P676">
        <v>0</v>
      </c>
      <c r="R676">
        <v>0</v>
      </c>
      <c r="S676">
        <v>34</v>
      </c>
      <c r="T676">
        <v>3481</v>
      </c>
      <c r="U676">
        <v>8100050</v>
      </c>
      <c r="V676" s="1">
        <v>0</v>
      </c>
      <c r="W676" s="1"/>
      <c r="X676" s="1"/>
      <c r="Y676" s="1"/>
      <c r="Z676" s="1"/>
      <c r="AA676">
        <v>0</v>
      </c>
      <c r="AB676">
        <v>0</v>
      </c>
      <c r="AC676">
        <v>0</v>
      </c>
      <c r="AD676">
        <v>0</v>
      </c>
      <c r="AE676">
        <v>0</v>
      </c>
      <c r="AF676">
        <v>0</v>
      </c>
      <c r="AG676">
        <v>0</v>
      </c>
      <c r="AH676">
        <v>0</v>
      </c>
    </row>
    <row r="677" spans="1:34" ht="57.6" x14ac:dyDescent="0.3">
      <c r="A677" t="s">
        <v>608</v>
      </c>
      <c r="B677" t="str">
        <f t="shared" si="10"/>
        <v>ZZZ</v>
      </c>
      <c r="C677" s="3" t="str">
        <f>VLOOKUP(B677,[2]Project!$A$2:$B$100,2,)</f>
        <v xml:space="preserve">P-DEFAULT TRANSACTIONS                            </v>
      </c>
      <c r="D677" t="s">
        <v>1904</v>
      </c>
      <c r="E677" t="s">
        <v>582</v>
      </c>
      <c r="F677" s="1"/>
      <c r="G677">
        <v>0</v>
      </c>
      <c r="H677" s="2"/>
      <c r="I677" s="2"/>
      <c r="J677" s="2"/>
      <c r="K677" s="2"/>
      <c r="M677">
        <v>0</v>
      </c>
      <c r="N677">
        <v>0</v>
      </c>
      <c r="O677">
        <v>0</v>
      </c>
      <c r="P677">
        <v>0</v>
      </c>
      <c r="R677">
        <v>0</v>
      </c>
      <c r="S677">
        <v>34</v>
      </c>
      <c r="T677">
        <v>3481</v>
      </c>
      <c r="U677">
        <v>8100060</v>
      </c>
      <c r="V677" s="1">
        <v>0</v>
      </c>
      <c r="W677" s="1"/>
      <c r="X677" s="1"/>
      <c r="Y677" s="1"/>
      <c r="Z677" s="1"/>
      <c r="AA677">
        <v>0</v>
      </c>
      <c r="AB677">
        <v>0</v>
      </c>
      <c r="AC677">
        <v>0</v>
      </c>
      <c r="AD677">
        <v>0</v>
      </c>
      <c r="AE677">
        <v>0</v>
      </c>
      <c r="AF677">
        <v>0</v>
      </c>
      <c r="AG677">
        <v>0</v>
      </c>
      <c r="AH677">
        <v>0</v>
      </c>
    </row>
    <row r="678" spans="1:34" ht="57.6" x14ac:dyDescent="0.3">
      <c r="A678" t="s">
        <v>608</v>
      </c>
      <c r="B678" t="str">
        <f t="shared" si="10"/>
        <v>ZZZ</v>
      </c>
      <c r="C678" s="3" t="str">
        <f>VLOOKUP(B678,[2]Project!$A$2:$B$100,2,)</f>
        <v xml:space="preserve">P-DEFAULT TRANSACTIONS                            </v>
      </c>
      <c r="D678" t="s">
        <v>1919</v>
      </c>
      <c r="E678" t="s">
        <v>577</v>
      </c>
      <c r="F678" s="1"/>
      <c r="G678">
        <v>0</v>
      </c>
      <c r="H678" s="2"/>
      <c r="I678" s="2"/>
      <c r="J678" s="2"/>
      <c r="K678" s="2"/>
      <c r="M678">
        <v>0</v>
      </c>
      <c r="N678">
        <v>0</v>
      </c>
      <c r="O678">
        <v>0</v>
      </c>
      <c r="P678">
        <v>0</v>
      </c>
      <c r="R678">
        <v>0</v>
      </c>
      <c r="S678">
        <v>34</v>
      </c>
      <c r="T678">
        <v>3491</v>
      </c>
      <c r="U678">
        <v>8100010</v>
      </c>
      <c r="V678" s="1">
        <v>0</v>
      </c>
      <c r="W678" s="1"/>
      <c r="X678" s="1"/>
      <c r="Y678" s="1"/>
      <c r="Z678" s="1"/>
      <c r="AA678">
        <v>0</v>
      </c>
      <c r="AB678">
        <v>0</v>
      </c>
      <c r="AC678">
        <v>0</v>
      </c>
      <c r="AD678">
        <v>0</v>
      </c>
      <c r="AE678">
        <v>0</v>
      </c>
      <c r="AF678">
        <v>0</v>
      </c>
      <c r="AG678">
        <v>0</v>
      </c>
      <c r="AH678">
        <v>0</v>
      </c>
    </row>
    <row r="679" spans="1:34" ht="57.6" x14ac:dyDescent="0.3">
      <c r="A679" t="s">
        <v>608</v>
      </c>
      <c r="B679" t="str">
        <f t="shared" si="10"/>
        <v>ZZZ</v>
      </c>
      <c r="C679" s="3" t="str">
        <f>VLOOKUP(B679,[2]Project!$A$2:$B$100,2,)</f>
        <v xml:space="preserve">P-DEFAULT TRANSACTIONS                            </v>
      </c>
      <c r="D679" t="s">
        <v>1920</v>
      </c>
      <c r="E679" t="s">
        <v>578</v>
      </c>
      <c r="F679" s="1"/>
      <c r="G679">
        <v>0</v>
      </c>
      <c r="H679" s="2"/>
      <c r="I679" s="2"/>
      <c r="J679" s="2"/>
      <c r="K679" s="2"/>
      <c r="M679">
        <v>0</v>
      </c>
      <c r="N679">
        <v>0</v>
      </c>
      <c r="O679">
        <v>0</v>
      </c>
      <c r="P679">
        <v>0</v>
      </c>
      <c r="R679">
        <v>0</v>
      </c>
      <c r="S679">
        <v>34</v>
      </c>
      <c r="T679">
        <v>3491</v>
      </c>
      <c r="U679">
        <v>8100020</v>
      </c>
      <c r="V679" s="1">
        <v>0</v>
      </c>
      <c r="W679" s="1"/>
      <c r="X679" s="1"/>
      <c r="Y679" s="1"/>
      <c r="Z679" s="1"/>
      <c r="AA679">
        <v>0</v>
      </c>
      <c r="AB679">
        <v>0</v>
      </c>
      <c r="AC679">
        <v>0</v>
      </c>
      <c r="AD679">
        <v>0</v>
      </c>
      <c r="AE679">
        <v>0</v>
      </c>
      <c r="AF679">
        <v>0</v>
      </c>
      <c r="AG679">
        <v>0</v>
      </c>
      <c r="AH679">
        <v>0</v>
      </c>
    </row>
    <row r="680" spans="1:34" ht="57.6" x14ac:dyDescent="0.3">
      <c r="A680" t="s">
        <v>608</v>
      </c>
      <c r="B680" t="str">
        <f t="shared" si="10"/>
        <v>ZZZ</v>
      </c>
      <c r="C680" s="3" t="str">
        <f>VLOOKUP(B680,[2]Project!$A$2:$B$100,2,)</f>
        <v xml:space="preserve">P-DEFAULT TRANSACTIONS                            </v>
      </c>
      <c r="D680" t="s">
        <v>1921</v>
      </c>
      <c r="E680" t="s">
        <v>579</v>
      </c>
      <c r="F680" s="1"/>
      <c r="G680">
        <v>0</v>
      </c>
      <c r="H680" s="2"/>
      <c r="I680" s="2"/>
      <c r="J680" s="2"/>
      <c r="K680" s="2"/>
      <c r="M680">
        <v>0</v>
      </c>
      <c r="N680">
        <v>0</v>
      </c>
      <c r="O680">
        <v>0</v>
      </c>
      <c r="P680">
        <v>0</v>
      </c>
      <c r="R680">
        <v>0</v>
      </c>
      <c r="S680">
        <v>34</v>
      </c>
      <c r="T680">
        <v>3491</v>
      </c>
      <c r="U680">
        <v>8100030</v>
      </c>
      <c r="V680" s="1">
        <v>0</v>
      </c>
      <c r="W680" s="1"/>
      <c r="X680" s="1"/>
      <c r="Y680" s="1"/>
      <c r="Z680" s="1"/>
      <c r="AA680">
        <v>0</v>
      </c>
      <c r="AB680">
        <v>0</v>
      </c>
      <c r="AC680">
        <v>0</v>
      </c>
      <c r="AD680">
        <v>0</v>
      </c>
      <c r="AE680">
        <v>0</v>
      </c>
      <c r="AF680">
        <v>0</v>
      </c>
      <c r="AG680">
        <v>0</v>
      </c>
      <c r="AH680">
        <v>0</v>
      </c>
    </row>
    <row r="681" spans="1:34" ht="57.6" x14ac:dyDescent="0.3">
      <c r="A681" t="s">
        <v>608</v>
      </c>
      <c r="B681" t="str">
        <f t="shared" si="10"/>
        <v>ZZZ</v>
      </c>
      <c r="C681" s="3" t="str">
        <f>VLOOKUP(B681,[2]Project!$A$2:$B$100,2,)</f>
        <v xml:space="preserve">P-DEFAULT TRANSACTIONS                            </v>
      </c>
      <c r="D681" t="s">
        <v>1922</v>
      </c>
      <c r="E681" t="s">
        <v>580</v>
      </c>
      <c r="F681" s="1"/>
      <c r="G681">
        <v>0</v>
      </c>
      <c r="H681" s="2"/>
      <c r="I681" s="2"/>
      <c r="J681" s="2"/>
      <c r="K681" s="2"/>
      <c r="M681">
        <v>0</v>
      </c>
      <c r="N681">
        <v>0</v>
      </c>
      <c r="O681">
        <v>0</v>
      </c>
      <c r="P681">
        <v>0</v>
      </c>
      <c r="R681">
        <v>0</v>
      </c>
      <c r="S681">
        <v>34</v>
      </c>
      <c r="T681">
        <v>3491</v>
      </c>
      <c r="U681">
        <v>8100040</v>
      </c>
      <c r="V681" s="1">
        <v>0</v>
      </c>
      <c r="W681" s="1"/>
      <c r="X681" s="1"/>
      <c r="Y681" s="1"/>
      <c r="Z681" s="1"/>
      <c r="AA681">
        <v>0</v>
      </c>
      <c r="AB681">
        <v>0</v>
      </c>
      <c r="AC681">
        <v>0</v>
      </c>
      <c r="AD681">
        <v>0</v>
      </c>
      <c r="AE681">
        <v>0</v>
      </c>
      <c r="AF681">
        <v>0</v>
      </c>
      <c r="AG681">
        <v>0</v>
      </c>
      <c r="AH681">
        <v>0</v>
      </c>
    </row>
    <row r="682" spans="1:34" ht="57.6" x14ac:dyDescent="0.3">
      <c r="A682" t="s">
        <v>608</v>
      </c>
      <c r="B682" t="str">
        <f t="shared" si="10"/>
        <v>ZZZ</v>
      </c>
      <c r="C682" s="3" t="str">
        <f>VLOOKUP(B682,[2]Project!$A$2:$B$100,2,)</f>
        <v xml:space="preserve">P-DEFAULT TRANSACTIONS                            </v>
      </c>
      <c r="D682" t="s">
        <v>1923</v>
      </c>
      <c r="E682" t="s">
        <v>581</v>
      </c>
      <c r="F682" s="1"/>
      <c r="G682">
        <v>0</v>
      </c>
      <c r="H682" s="2"/>
      <c r="I682" s="2"/>
      <c r="J682" s="2"/>
      <c r="K682" s="2"/>
      <c r="M682">
        <v>0</v>
      </c>
      <c r="N682">
        <v>0</v>
      </c>
      <c r="O682">
        <v>0</v>
      </c>
      <c r="P682">
        <v>0</v>
      </c>
      <c r="R682">
        <v>0</v>
      </c>
      <c r="S682">
        <v>34</v>
      </c>
      <c r="T682">
        <v>3491</v>
      </c>
      <c r="U682">
        <v>8100050</v>
      </c>
      <c r="V682" s="1">
        <v>0</v>
      </c>
      <c r="W682" s="1"/>
      <c r="X682" s="1"/>
      <c r="Y682" s="1"/>
      <c r="Z682" s="1"/>
      <c r="AA682">
        <v>0</v>
      </c>
      <c r="AB682">
        <v>0</v>
      </c>
      <c r="AC682">
        <v>0</v>
      </c>
      <c r="AD682">
        <v>0</v>
      </c>
      <c r="AE682">
        <v>0</v>
      </c>
      <c r="AF682">
        <v>0</v>
      </c>
      <c r="AG682">
        <v>0</v>
      </c>
      <c r="AH682">
        <v>0</v>
      </c>
    </row>
    <row r="683" spans="1:34" ht="57.6" x14ac:dyDescent="0.3">
      <c r="A683" t="s">
        <v>608</v>
      </c>
      <c r="B683" t="str">
        <f t="shared" si="10"/>
        <v>ZZZ</v>
      </c>
      <c r="C683" s="3" t="str">
        <f>VLOOKUP(B683,[2]Project!$A$2:$B$100,2,)</f>
        <v xml:space="preserve">P-DEFAULT TRANSACTIONS                            </v>
      </c>
      <c r="D683" t="s">
        <v>1924</v>
      </c>
      <c r="E683" t="s">
        <v>582</v>
      </c>
      <c r="F683" s="1"/>
      <c r="G683">
        <v>0</v>
      </c>
      <c r="H683" s="2"/>
      <c r="I683" s="2"/>
      <c r="J683" s="2"/>
      <c r="K683" s="2"/>
      <c r="M683">
        <v>0</v>
      </c>
      <c r="N683">
        <v>0</v>
      </c>
      <c r="O683">
        <v>0</v>
      </c>
      <c r="P683">
        <v>0</v>
      </c>
      <c r="R683">
        <v>0</v>
      </c>
      <c r="S683">
        <v>34</v>
      </c>
      <c r="T683">
        <v>3491</v>
      </c>
      <c r="U683">
        <v>8100060</v>
      </c>
      <c r="V683" s="1">
        <v>0</v>
      </c>
      <c r="W683" s="1"/>
      <c r="X683" s="1"/>
      <c r="Y683" s="1"/>
      <c r="Z683" s="1"/>
      <c r="AA683">
        <v>0</v>
      </c>
      <c r="AB683">
        <v>0</v>
      </c>
      <c r="AC683">
        <v>0</v>
      </c>
      <c r="AD683">
        <v>0</v>
      </c>
      <c r="AE683">
        <v>0</v>
      </c>
      <c r="AF683">
        <v>0</v>
      </c>
      <c r="AG683">
        <v>0</v>
      </c>
      <c r="AH683">
        <v>0</v>
      </c>
    </row>
    <row r="684" spans="1:34" ht="57.6" x14ac:dyDescent="0.3">
      <c r="A684" t="s">
        <v>608</v>
      </c>
      <c r="B684" t="str">
        <f t="shared" si="10"/>
        <v>ZZZ</v>
      </c>
      <c r="C684" s="3" t="str">
        <f>VLOOKUP(B684,[2]Project!$A$2:$B$100,2,)</f>
        <v xml:space="preserve">P-DEFAULT TRANSACTIONS                            </v>
      </c>
      <c r="D684" t="s">
        <v>1955</v>
      </c>
      <c r="E684" t="s">
        <v>455</v>
      </c>
      <c r="F684" s="1"/>
      <c r="G684">
        <v>0</v>
      </c>
      <c r="H684" s="2"/>
      <c r="I684" s="2"/>
      <c r="J684" s="2"/>
      <c r="K684" s="2"/>
      <c r="M684">
        <v>0</v>
      </c>
      <c r="N684">
        <v>0</v>
      </c>
      <c r="O684">
        <v>0</v>
      </c>
      <c r="P684">
        <v>0</v>
      </c>
      <c r="R684">
        <v>0</v>
      </c>
      <c r="S684">
        <v>34</v>
      </c>
      <c r="T684">
        <v>3495</v>
      </c>
      <c r="U684">
        <v>6460010</v>
      </c>
      <c r="V684" s="1">
        <v>0</v>
      </c>
      <c r="W684" s="1"/>
      <c r="X684" s="1"/>
      <c r="Y684" s="1"/>
      <c r="Z684" s="1"/>
      <c r="AA684">
        <v>0</v>
      </c>
      <c r="AB684">
        <v>0</v>
      </c>
      <c r="AC684">
        <v>0</v>
      </c>
      <c r="AD684">
        <v>0</v>
      </c>
      <c r="AE684">
        <v>0</v>
      </c>
      <c r="AF684">
        <v>0</v>
      </c>
      <c r="AG684">
        <v>0</v>
      </c>
      <c r="AH684">
        <v>0</v>
      </c>
    </row>
    <row r="685" spans="1:34" ht="57.6" x14ac:dyDescent="0.3">
      <c r="A685" t="s">
        <v>608</v>
      </c>
      <c r="B685" t="str">
        <f t="shared" si="10"/>
        <v>ZZZ</v>
      </c>
      <c r="C685" s="3" t="str">
        <f>VLOOKUP(B685,[2]Project!$A$2:$B$100,2,)</f>
        <v xml:space="preserve">P-DEFAULT TRANSACTIONS                            </v>
      </c>
      <c r="D685" t="s">
        <v>1957</v>
      </c>
      <c r="E685" t="s">
        <v>457</v>
      </c>
      <c r="F685" s="1"/>
      <c r="G685">
        <v>0</v>
      </c>
      <c r="H685" s="2"/>
      <c r="I685" s="2"/>
      <c r="J685" s="2"/>
      <c r="K685" s="2"/>
      <c r="M685">
        <v>0</v>
      </c>
      <c r="N685">
        <v>0</v>
      </c>
      <c r="O685">
        <v>0</v>
      </c>
      <c r="P685">
        <v>0</v>
      </c>
      <c r="R685">
        <v>0</v>
      </c>
      <c r="S685">
        <v>34</v>
      </c>
      <c r="T685">
        <v>3495</v>
      </c>
      <c r="U685">
        <v>6460030</v>
      </c>
      <c r="V685" s="1">
        <v>0</v>
      </c>
      <c r="W685" s="1"/>
      <c r="X685" s="1"/>
      <c r="Y685" s="1"/>
      <c r="Z685" s="1"/>
      <c r="AA685">
        <v>0</v>
      </c>
      <c r="AB685">
        <v>0</v>
      </c>
      <c r="AC685">
        <v>0</v>
      </c>
      <c r="AD685">
        <v>0</v>
      </c>
      <c r="AE685">
        <v>0</v>
      </c>
      <c r="AF685">
        <v>0</v>
      </c>
      <c r="AG685">
        <v>0</v>
      </c>
      <c r="AH685">
        <v>0</v>
      </c>
    </row>
    <row r="686" spans="1:34" ht="57.6" x14ac:dyDescent="0.3">
      <c r="A686" t="s">
        <v>608</v>
      </c>
      <c r="B686" t="str">
        <f t="shared" si="10"/>
        <v>ZZZ</v>
      </c>
      <c r="C686" s="3" t="str">
        <f>VLOOKUP(B686,[2]Project!$A$2:$B$100,2,)</f>
        <v xml:space="preserve">P-DEFAULT TRANSACTIONS                            </v>
      </c>
      <c r="D686" t="s">
        <v>1958</v>
      </c>
      <c r="E686" t="s">
        <v>458</v>
      </c>
      <c r="F686" s="1"/>
      <c r="G686">
        <v>0</v>
      </c>
      <c r="H686" s="2"/>
      <c r="I686" s="2"/>
      <c r="J686" s="2"/>
      <c r="K686" s="2"/>
      <c r="M686">
        <v>0</v>
      </c>
      <c r="N686">
        <v>0</v>
      </c>
      <c r="O686">
        <v>0</v>
      </c>
      <c r="P686">
        <v>0</v>
      </c>
      <c r="R686">
        <v>0</v>
      </c>
      <c r="S686">
        <v>34</v>
      </c>
      <c r="T686">
        <v>3495</v>
      </c>
      <c r="U686">
        <v>6460040</v>
      </c>
      <c r="V686" s="1">
        <v>0</v>
      </c>
      <c r="W686" s="1"/>
      <c r="X686" s="1"/>
      <c r="Y686" s="1"/>
      <c r="Z686" s="1"/>
      <c r="AA686">
        <v>0</v>
      </c>
      <c r="AB686">
        <v>0</v>
      </c>
      <c r="AC686">
        <v>0</v>
      </c>
      <c r="AD686">
        <v>0</v>
      </c>
      <c r="AE686">
        <v>0</v>
      </c>
      <c r="AF686">
        <v>0</v>
      </c>
      <c r="AG686">
        <v>0</v>
      </c>
      <c r="AH686">
        <v>0</v>
      </c>
    </row>
    <row r="687" spans="1:34" ht="57.6" x14ac:dyDescent="0.3">
      <c r="A687" t="s">
        <v>608</v>
      </c>
      <c r="B687" t="str">
        <f t="shared" si="10"/>
        <v>ZZZ</v>
      </c>
      <c r="C687" s="3" t="str">
        <f>VLOOKUP(B687,[2]Project!$A$2:$B$100,2,)</f>
        <v xml:space="preserve">P-DEFAULT TRANSACTIONS                            </v>
      </c>
      <c r="D687" t="s">
        <v>1959</v>
      </c>
      <c r="E687" t="s">
        <v>459</v>
      </c>
      <c r="F687" s="1"/>
      <c r="G687">
        <v>0</v>
      </c>
      <c r="H687" s="2"/>
      <c r="I687" s="2"/>
      <c r="J687" s="2"/>
      <c r="K687" s="2"/>
      <c r="M687">
        <v>0</v>
      </c>
      <c r="N687">
        <v>0</v>
      </c>
      <c r="O687">
        <v>0</v>
      </c>
      <c r="P687">
        <v>0</v>
      </c>
      <c r="R687">
        <v>0</v>
      </c>
      <c r="S687">
        <v>34</v>
      </c>
      <c r="T687">
        <v>3495</v>
      </c>
      <c r="U687">
        <v>6460050</v>
      </c>
      <c r="V687" s="1">
        <v>0</v>
      </c>
      <c r="W687" s="1"/>
      <c r="X687" s="1"/>
      <c r="Y687" s="1"/>
      <c r="Z687" s="1"/>
      <c r="AA687">
        <v>0</v>
      </c>
      <c r="AB687">
        <v>0</v>
      </c>
      <c r="AC687">
        <v>0</v>
      </c>
      <c r="AD687">
        <v>0</v>
      </c>
      <c r="AE687">
        <v>0</v>
      </c>
      <c r="AF687">
        <v>0</v>
      </c>
      <c r="AG687">
        <v>0</v>
      </c>
      <c r="AH687">
        <v>0</v>
      </c>
    </row>
    <row r="688" spans="1:34" ht="57.6" x14ac:dyDescent="0.3">
      <c r="A688" t="s">
        <v>608</v>
      </c>
      <c r="B688" t="str">
        <f t="shared" si="10"/>
        <v>ZZZ</v>
      </c>
      <c r="C688" s="3" t="str">
        <f>VLOOKUP(B688,[2]Project!$A$2:$B$100,2,)</f>
        <v xml:space="preserve">P-DEFAULT TRANSACTIONS                            </v>
      </c>
      <c r="D688" t="s">
        <v>1960</v>
      </c>
      <c r="E688" t="s">
        <v>460</v>
      </c>
      <c r="F688" s="1"/>
      <c r="G688">
        <v>0</v>
      </c>
      <c r="H688" s="2"/>
      <c r="I688" s="2"/>
      <c r="J688" s="2"/>
      <c r="K688" s="2"/>
      <c r="M688">
        <v>0</v>
      </c>
      <c r="N688">
        <v>0</v>
      </c>
      <c r="O688">
        <v>0</v>
      </c>
      <c r="P688">
        <v>0</v>
      </c>
      <c r="R688">
        <v>0</v>
      </c>
      <c r="S688">
        <v>34</v>
      </c>
      <c r="T688">
        <v>3495</v>
      </c>
      <c r="U688">
        <v>6460060</v>
      </c>
      <c r="V688" s="1">
        <v>0</v>
      </c>
      <c r="W688" s="1"/>
      <c r="X688" s="1"/>
      <c r="Y688" s="1"/>
      <c r="Z688" s="1"/>
      <c r="AA688">
        <v>0</v>
      </c>
      <c r="AB688">
        <v>0</v>
      </c>
      <c r="AC688">
        <v>0</v>
      </c>
      <c r="AD688">
        <v>0</v>
      </c>
      <c r="AE688">
        <v>0</v>
      </c>
      <c r="AF688">
        <v>0</v>
      </c>
      <c r="AG688">
        <v>0</v>
      </c>
      <c r="AH688">
        <v>0</v>
      </c>
    </row>
    <row r="689" spans="1:34" ht="57.6" x14ac:dyDescent="0.3">
      <c r="A689" t="s">
        <v>608</v>
      </c>
      <c r="B689" t="str">
        <f t="shared" si="10"/>
        <v>ZZZ</v>
      </c>
      <c r="C689" s="3" t="str">
        <f>VLOOKUP(B689,[2]Project!$A$2:$B$100,2,)</f>
        <v xml:space="preserve">P-DEFAULT TRANSACTIONS                            </v>
      </c>
      <c r="D689" t="s">
        <v>1961</v>
      </c>
      <c r="E689" t="s">
        <v>461</v>
      </c>
      <c r="F689" s="1"/>
      <c r="G689">
        <v>0</v>
      </c>
      <c r="H689" s="2"/>
      <c r="I689" s="2"/>
      <c r="J689" s="2"/>
      <c r="K689" s="2"/>
      <c r="M689">
        <v>0</v>
      </c>
      <c r="N689">
        <v>0</v>
      </c>
      <c r="O689">
        <v>0</v>
      </c>
      <c r="P689">
        <v>0</v>
      </c>
      <c r="R689">
        <v>0</v>
      </c>
      <c r="S689">
        <v>34</v>
      </c>
      <c r="T689">
        <v>3495</v>
      </c>
      <c r="U689">
        <v>6460070</v>
      </c>
      <c r="V689" s="1">
        <v>0</v>
      </c>
      <c r="W689" s="1"/>
      <c r="X689" s="1"/>
      <c r="Y689" s="1"/>
      <c r="Z689" s="1"/>
      <c r="AA689">
        <v>0</v>
      </c>
      <c r="AB689">
        <v>0</v>
      </c>
      <c r="AC689">
        <v>0</v>
      </c>
      <c r="AD689">
        <v>0</v>
      </c>
      <c r="AE689">
        <v>0</v>
      </c>
      <c r="AF689">
        <v>0</v>
      </c>
      <c r="AG689">
        <v>0</v>
      </c>
      <c r="AH689">
        <v>0</v>
      </c>
    </row>
    <row r="690" spans="1:34" ht="57.6" x14ac:dyDescent="0.3">
      <c r="A690" t="s">
        <v>608</v>
      </c>
      <c r="B690" t="str">
        <f t="shared" si="10"/>
        <v>ZZZ</v>
      </c>
      <c r="C690" s="3" t="str">
        <f>VLOOKUP(B690,[2]Project!$A$2:$B$100,2,)</f>
        <v xml:space="preserve">P-DEFAULT TRANSACTIONS                            </v>
      </c>
      <c r="D690" t="s">
        <v>1962</v>
      </c>
      <c r="E690" t="s">
        <v>462</v>
      </c>
      <c r="F690" s="1"/>
      <c r="G690">
        <v>0</v>
      </c>
      <c r="H690" s="2"/>
      <c r="I690" s="2"/>
      <c r="J690" s="2"/>
      <c r="K690" s="2"/>
      <c r="M690">
        <v>0</v>
      </c>
      <c r="N690">
        <v>0</v>
      </c>
      <c r="O690">
        <v>0</v>
      </c>
      <c r="P690">
        <v>0</v>
      </c>
      <c r="R690">
        <v>0</v>
      </c>
      <c r="S690">
        <v>34</v>
      </c>
      <c r="T690">
        <v>3495</v>
      </c>
      <c r="U690">
        <v>6460080</v>
      </c>
      <c r="V690" s="1">
        <v>0</v>
      </c>
      <c r="W690" s="1"/>
      <c r="X690" s="1"/>
      <c r="Y690" s="1"/>
      <c r="Z690" s="1"/>
      <c r="AA690">
        <v>0</v>
      </c>
      <c r="AB690">
        <v>0</v>
      </c>
      <c r="AC690">
        <v>0</v>
      </c>
      <c r="AD690">
        <v>0</v>
      </c>
      <c r="AE690">
        <v>0</v>
      </c>
      <c r="AF690">
        <v>0</v>
      </c>
      <c r="AG690">
        <v>0</v>
      </c>
      <c r="AH690">
        <v>0</v>
      </c>
    </row>
    <row r="691" spans="1:34" ht="57.6" x14ac:dyDescent="0.3">
      <c r="A691" t="s">
        <v>608</v>
      </c>
      <c r="B691" t="str">
        <f t="shared" si="10"/>
        <v>ZZZ</v>
      </c>
      <c r="C691" s="3" t="str">
        <f>VLOOKUP(B691,[2]Project!$A$2:$B$100,2,)</f>
        <v xml:space="preserve">P-DEFAULT TRANSACTIONS                            </v>
      </c>
      <c r="D691" t="s">
        <v>1963</v>
      </c>
      <c r="E691" t="s">
        <v>463</v>
      </c>
      <c r="F691" s="1"/>
      <c r="G691">
        <v>0</v>
      </c>
      <c r="H691" s="2"/>
      <c r="I691" s="2"/>
      <c r="J691" s="2"/>
      <c r="K691" s="2"/>
      <c r="M691">
        <v>0</v>
      </c>
      <c r="N691">
        <v>0</v>
      </c>
      <c r="O691">
        <v>0</v>
      </c>
      <c r="P691">
        <v>0</v>
      </c>
      <c r="R691">
        <v>0</v>
      </c>
      <c r="S691">
        <v>34</v>
      </c>
      <c r="T691">
        <v>3495</v>
      </c>
      <c r="U691">
        <v>6460210</v>
      </c>
      <c r="V691" s="1">
        <v>0</v>
      </c>
      <c r="W691" s="1"/>
      <c r="X691" s="1"/>
      <c r="Y691" s="1"/>
      <c r="Z691" s="1"/>
      <c r="AA691">
        <v>0</v>
      </c>
      <c r="AB691">
        <v>0</v>
      </c>
      <c r="AC691">
        <v>0</v>
      </c>
      <c r="AD691">
        <v>0</v>
      </c>
      <c r="AE691">
        <v>0</v>
      </c>
      <c r="AF691">
        <v>0</v>
      </c>
      <c r="AG691">
        <v>0</v>
      </c>
      <c r="AH691">
        <v>0</v>
      </c>
    </row>
    <row r="692" spans="1:34" ht="57.6" x14ac:dyDescent="0.3">
      <c r="A692" t="s">
        <v>608</v>
      </c>
      <c r="B692" t="str">
        <f t="shared" si="10"/>
        <v>ZZZ</v>
      </c>
      <c r="C692" s="3" t="str">
        <f>VLOOKUP(B692,[2]Project!$A$2:$B$100,2,)</f>
        <v xml:space="preserve">P-DEFAULT TRANSACTIONS                            </v>
      </c>
      <c r="D692" t="s">
        <v>1964</v>
      </c>
      <c r="E692" t="s">
        <v>464</v>
      </c>
      <c r="F692" s="1"/>
      <c r="G692">
        <v>0</v>
      </c>
      <c r="H692" s="2"/>
      <c r="I692" s="2"/>
      <c r="J692" s="2"/>
      <c r="K692" s="2"/>
      <c r="M692">
        <v>0</v>
      </c>
      <c r="N692">
        <v>0</v>
      </c>
      <c r="O692">
        <v>0</v>
      </c>
      <c r="P692">
        <v>0</v>
      </c>
      <c r="R692">
        <v>0</v>
      </c>
      <c r="S692">
        <v>34</v>
      </c>
      <c r="T692">
        <v>3495</v>
      </c>
      <c r="U692">
        <v>6460220</v>
      </c>
      <c r="V692" s="1">
        <v>0</v>
      </c>
      <c r="W692" s="1"/>
      <c r="X692" s="1"/>
      <c r="Y692" s="1"/>
      <c r="Z692" s="1"/>
      <c r="AA692">
        <v>0</v>
      </c>
      <c r="AB692">
        <v>0</v>
      </c>
      <c r="AC692">
        <v>0</v>
      </c>
      <c r="AD692">
        <v>0</v>
      </c>
      <c r="AE692">
        <v>0</v>
      </c>
      <c r="AF692">
        <v>0</v>
      </c>
      <c r="AG692">
        <v>0</v>
      </c>
      <c r="AH692">
        <v>0</v>
      </c>
    </row>
    <row r="693" spans="1:34" ht="57.6" x14ac:dyDescent="0.3">
      <c r="A693" t="s">
        <v>608</v>
      </c>
      <c r="B693" t="str">
        <f t="shared" si="10"/>
        <v>ZZZ</v>
      </c>
      <c r="C693" s="3" t="str">
        <f>VLOOKUP(B693,[2]Project!$A$2:$B$100,2,)</f>
        <v xml:space="preserve">P-DEFAULT TRANSACTIONS                            </v>
      </c>
      <c r="D693" t="s">
        <v>1965</v>
      </c>
      <c r="E693" t="s">
        <v>465</v>
      </c>
      <c r="F693" s="1"/>
      <c r="G693">
        <v>0</v>
      </c>
      <c r="H693" s="2"/>
      <c r="I693" s="2"/>
      <c r="J693" s="2"/>
      <c r="K693" s="2"/>
      <c r="M693">
        <v>0</v>
      </c>
      <c r="N693">
        <v>0</v>
      </c>
      <c r="O693">
        <v>0</v>
      </c>
      <c r="P693">
        <v>0</v>
      </c>
      <c r="R693">
        <v>0</v>
      </c>
      <c r="S693">
        <v>34</v>
      </c>
      <c r="T693">
        <v>3495</v>
      </c>
      <c r="U693">
        <v>6460230</v>
      </c>
      <c r="V693" s="1">
        <v>0</v>
      </c>
      <c r="W693" s="1"/>
      <c r="X693" s="1"/>
      <c r="Y693" s="1"/>
      <c r="Z693" s="1"/>
      <c r="AA693">
        <v>0</v>
      </c>
      <c r="AB693">
        <v>0</v>
      </c>
      <c r="AC693">
        <v>0</v>
      </c>
      <c r="AD693">
        <v>0</v>
      </c>
      <c r="AE693">
        <v>0</v>
      </c>
      <c r="AF693">
        <v>0</v>
      </c>
      <c r="AG693">
        <v>0</v>
      </c>
      <c r="AH693">
        <v>0</v>
      </c>
    </row>
    <row r="694" spans="1:34" ht="57.6" x14ac:dyDescent="0.3">
      <c r="A694" t="s">
        <v>608</v>
      </c>
      <c r="B694" t="str">
        <f t="shared" si="10"/>
        <v>ZZZ</v>
      </c>
      <c r="C694" s="3" t="str">
        <f>VLOOKUP(B694,[2]Project!$A$2:$B$100,2,)</f>
        <v xml:space="preserve">P-DEFAULT TRANSACTIONS                            </v>
      </c>
      <c r="D694" t="s">
        <v>1966</v>
      </c>
      <c r="E694" t="s">
        <v>466</v>
      </c>
      <c r="F694" s="1"/>
      <c r="G694">
        <v>0</v>
      </c>
      <c r="H694" s="2"/>
      <c r="I694" s="2"/>
      <c r="J694" s="2"/>
      <c r="K694" s="2"/>
      <c r="M694">
        <v>0</v>
      </c>
      <c r="N694">
        <v>0</v>
      </c>
      <c r="O694">
        <v>0</v>
      </c>
      <c r="P694">
        <v>0</v>
      </c>
      <c r="R694">
        <v>0</v>
      </c>
      <c r="S694">
        <v>34</v>
      </c>
      <c r="T694">
        <v>3495</v>
      </c>
      <c r="U694">
        <v>6460240</v>
      </c>
      <c r="V694" s="1">
        <v>0</v>
      </c>
      <c r="W694" s="1"/>
      <c r="X694" s="1"/>
      <c r="Y694" s="1"/>
      <c r="Z694" s="1"/>
      <c r="AA694">
        <v>0</v>
      </c>
      <c r="AB694">
        <v>0</v>
      </c>
      <c r="AC694">
        <v>0</v>
      </c>
      <c r="AD694">
        <v>0</v>
      </c>
      <c r="AE694">
        <v>0</v>
      </c>
      <c r="AF694">
        <v>0</v>
      </c>
      <c r="AG694">
        <v>0</v>
      </c>
      <c r="AH694">
        <v>0</v>
      </c>
    </row>
    <row r="695" spans="1:34" ht="57.6" x14ac:dyDescent="0.3">
      <c r="A695" t="s">
        <v>608</v>
      </c>
      <c r="B695" t="str">
        <f t="shared" si="10"/>
        <v>ZZZ</v>
      </c>
      <c r="C695" s="3" t="str">
        <f>VLOOKUP(B695,[2]Project!$A$2:$B$100,2,)</f>
        <v xml:space="preserve">P-DEFAULT TRANSACTIONS                            </v>
      </c>
      <c r="D695" t="s">
        <v>1967</v>
      </c>
      <c r="E695" t="s">
        <v>467</v>
      </c>
      <c r="F695" s="1"/>
      <c r="G695">
        <v>0</v>
      </c>
      <c r="H695" s="2"/>
      <c r="I695" s="2"/>
      <c r="J695" s="2"/>
      <c r="K695" s="2"/>
      <c r="M695">
        <v>0</v>
      </c>
      <c r="N695">
        <v>0</v>
      </c>
      <c r="O695">
        <v>0</v>
      </c>
      <c r="P695">
        <v>0</v>
      </c>
      <c r="R695">
        <v>0</v>
      </c>
      <c r="S695">
        <v>34</v>
      </c>
      <c r="T695">
        <v>3495</v>
      </c>
      <c r="U695">
        <v>6460250</v>
      </c>
      <c r="V695" s="1">
        <v>0</v>
      </c>
      <c r="W695" s="1"/>
      <c r="X695" s="1"/>
      <c r="Y695" s="1"/>
      <c r="Z695" s="1"/>
      <c r="AA695">
        <v>0</v>
      </c>
      <c r="AB695">
        <v>0</v>
      </c>
      <c r="AC695">
        <v>0</v>
      </c>
      <c r="AD695">
        <v>0</v>
      </c>
      <c r="AE695">
        <v>0</v>
      </c>
      <c r="AF695">
        <v>0</v>
      </c>
      <c r="AG695">
        <v>0</v>
      </c>
      <c r="AH695">
        <v>0</v>
      </c>
    </row>
    <row r="696" spans="1:34" ht="57.6" x14ac:dyDescent="0.3">
      <c r="A696" t="s">
        <v>608</v>
      </c>
      <c r="B696" t="str">
        <f t="shared" si="10"/>
        <v>ZZZ</v>
      </c>
      <c r="C696" s="3" t="str">
        <f>VLOOKUP(B696,[2]Project!$A$2:$B$100,2,)</f>
        <v xml:space="preserve">P-DEFAULT TRANSACTIONS                            </v>
      </c>
      <c r="D696" t="s">
        <v>1968</v>
      </c>
      <c r="E696" t="s">
        <v>468</v>
      </c>
      <c r="F696" s="1"/>
      <c r="G696">
        <v>0</v>
      </c>
      <c r="H696" s="2"/>
      <c r="I696" s="2"/>
      <c r="J696" s="2"/>
      <c r="K696" s="2"/>
      <c r="M696">
        <v>0</v>
      </c>
      <c r="N696">
        <v>0</v>
      </c>
      <c r="O696">
        <v>0</v>
      </c>
      <c r="P696">
        <v>0</v>
      </c>
      <c r="R696">
        <v>0</v>
      </c>
      <c r="S696">
        <v>34</v>
      </c>
      <c r="T696">
        <v>3495</v>
      </c>
      <c r="U696">
        <v>6460310</v>
      </c>
      <c r="V696" s="1">
        <v>0</v>
      </c>
      <c r="W696" s="1"/>
      <c r="X696" s="1"/>
      <c r="Y696" s="1"/>
      <c r="Z696" s="1"/>
      <c r="AA696">
        <v>0</v>
      </c>
      <c r="AB696">
        <v>0</v>
      </c>
      <c r="AC696">
        <v>0</v>
      </c>
      <c r="AD696">
        <v>0</v>
      </c>
      <c r="AE696">
        <v>0</v>
      </c>
      <c r="AF696">
        <v>0</v>
      </c>
      <c r="AG696">
        <v>0</v>
      </c>
      <c r="AH696">
        <v>0</v>
      </c>
    </row>
    <row r="697" spans="1:34" ht="57.6" x14ac:dyDescent="0.3">
      <c r="A697" t="s">
        <v>608</v>
      </c>
      <c r="B697" t="str">
        <f t="shared" si="10"/>
        <v>ZZZ</v>
      </c>
      <c r="C697" s="3" t="str">
        <f>VLOOKUP(B697,[2]Project!$A$2:$B$100,2,)</f>
        <v xml:space="preserve">P-DEFAULT TRANSACTIONS                            </v>
      </c>
      <c r="D697" t="s">
        <v>1969</v>
      </c>
      <c r="E697" t="s">
        <v>469</v>
      </c>
      <c r="F697" s="1"/>
      <c r="G697">
        <v>0</v>
      </c>
      <c r="H697" s="2"/>
      <c r="I697" s="2"/>
      <c r="J697" s="2"/>
      <c r="K697" s="2"/>
      <c r="M697">
        <v>0</v>
      </c>
      <c r="N697">
        <v>0</v>
      </c>
      <c r="O697">
        <v>0</v>
      </c>
      <c r="P697">
        <v>0</v>
      </c>
      <c r="R697">
        <v>0</v>
      </c>
      <c r="S697">
        <v>34</v>
      </c>
      <c r="T697">
        <v>3495</v>
      </c>
      <c r="U697">
        <v>6460320</v>
      </c>
      <c r="V697" s="1">
        <v>0</v>
      </c>
      <c r="W697" s="1"/>
      <c r="X697" s="1"/>
      <c r="Y697" s="1"/>
      <c r="Z697" s="1"/>
      <c r="AA697">
        <v>0</v>
      </c>
      <c r="AB697">
        <v>0</v>
      </c>
      <c r="AC697">
        <v>0</v>
      </c>
      <c r="AD697">
        <v>0</v>
      </c>
      <c r="AE697">
        <v>0</v>
      </c>
      <c r="AF697">
        <v>0</v>
      </c>
      <c r="AG697">
        <v>0</v>
      </c>
      <c r="AH697">
        <v>0</v>
      </c>
    </row>
    <row r="698" spans="1:34" ht="57.6" x14ac:dyDescent="0.3">
      <c r="A698" t="s">
        <v>608</v>
      </c>
      <c r="B698" t="str">
        <f t="shared" si="10"/>
        <v>ZZZ</v>
      </c>
      <c r="C698" s="3" t="str">
        <f>VLOOKUP(B698,[2]Project!$A$2:$B$100,2,)</f>
        <v xml:space="preserve">P-DEFAULT TRANSACTIONS                            </v>
      </c>
      <c r="D698" t="s">
        <v>1970</v>
      </c>
      <c r="E698" t="s">
        <v>470</v>
      </c>
      <c r="F698" s="1"/>
      <c r="G698">
        <v>0</v>
      </c>
      <c r="H698" s="2"/>
      <c r="I698" s="2"/>
      <c r="J698" s="2"/>
      <c r="K698" s="2"/>
      <c r="M698">
        <v>0</v>
      </c>
      <c r="N698">
        <v>0</v>
      </c>
      <c r="O698">
        <v>0</v>
      </c>
      <c r="P698">
        <v>0</v>
      </c>
      <c r="R698">
        <v>0</v>
      </c>
      <c r="S698">
        <v>34</v>
      </c>
      <c r="T698">
        <v>3495</v>
      </c>
      <c r="U698">
        <v>6460330</v>
      </c>
      <c r="V698" s="1">
        <v>0</v>
      </c>
      <c r="W698" s="1"/>
      <c r="X698" s="1"/>
      <c r="Y698" s="1"/>
      <c r="Z698" s="1"/>
      <c r="AA698">
        <v>0</v>
      </c>
      <c r="AB698">
        <v>0</v>
      </c>
      <c r="AC698">
        <v>0</v>
      </c>
      <c r="AD698">
        <v>0</v>
      </c>
      <c r="AE698">
        <v>0</v>
      </c>
      <c r="AF698">
        <v>0</v>
      </c>
      <c r="AG698">
        <v>0</v>
      </c>
      <c r="AH698">
        <v>0</v>
      </c>
    </row>
    <row r="699" spans="1:34" ht="57.6" x14ac:dyDescent="0.3">
      <c r="A699" t="s">
        <v>608</v>
      </c>
      <c r="B699" t="str">
        <f t="shared" si="10"/>
        <v>ZZZ</v>
      </c>
      <c r="C699" s="3" t="str">
        <f>VLOOKUP(B699,[2]Project!$A$2:$B$100,2,)</f>
        <v xml:space="preserve">P-DEFAULT TRANSACTIONS                            </v>
      </c>
      <c r="D699" t="s">
        <v>1971</v>
      </c>
      <c r="E699" t="s">
        <v>471</v>
      </c>
      <c r="F699" s="1"/>
      <c r="G699">
        <v>0</v>
      </c>
      <c r="H699" s="2"/>
      <c r="I699" s="2"/>
      <c r="J699" s="2"/>
      <c r="K699" s="2"/>
      <c r="M699">
        <v>0</v>
      </c>
      <c r="N699">
        <v>0</v>
      </c>
      <c r="O699">
        <v>0</v>
      </c>
      <c r="P699">
        <v>0</v>
      </c>
      <c r="R699">
        <v>0</v>
      </c>
      <c r="S699">
        <v>34</v>
      </c>
      <c r="T699">
        <v>3495</v>
      </c>
      <c r="U699">
        <v>6460340</v>
      </c>
      <c r="V699" s="1">
        <v>0</v>
      </c>
      <c r="W699" s="1"/>
      <c r="X699" s="1"/>
      <c r="Y699" s="1"/>
      <c r="Z699" s="1"/>
      <c r="AA699">
        <v>0</v>
      </c>
      <c r="AB699">
        <v>0</v>
      </c>
      <c r="AC699">
        <v>0</v>
      </c>
      <c r="AD699">
        <v>0</v>
      </c>
      <c r="AE699">
        <v>0</v>
      </c>
      <c r="AF699">
        <v>0</v>
      </c>
      <c r="AG699">
        <v>0</v>
      </c>
      <c r="AH699">
        <v>0</v>
      </c>
    </row>
    <row r="700" spans="1:34" ht="57.6" x14ac:dyDescent="0.3">
      <c r="A700" t="s">
        <v>608</v>
      </c>
      <c r="B700" t="str">
        <f t="shared" si="10"/>
        <v>ZZZ</v>
      </c>
      <c r="C700" s="3" t="str">
        <f>VLOOKUP(B700,[2]Project!$A$2:$B$100,2,)</f>
        <v xml:space="preserve">P-DEFAULT TRANSACTIONS                            </v>
      </c>
      <c r="D700" t="s">
        <v>1972</v>
      </c>
      <c r="E700" t="s">
        <v>472</v>
      </c>
      <c r="F700" s="1"/>
      <c r="G700">
        <v>0</v>
      </c>
      <c r="H700" s="2"/>
      <c r="I700" s="2"/>
      <c r="J700" s="2"/>
      <c r="K700" s="2"/>
      <c r="M700">
        <v>0</v>
      </c>
      <c r="N700">
        <v>0</v>
      </c>
      <c r="O700">
        <v>0</v>
      </c>
      <c r="P700">
        <v>0</v>
      </c>
      <c r="R700">
        <v>0</v>
      </c>
      <c r="S700">
        <v>34</v>
      </c>
      <c r="T700">
        <v>3495</v>
      </c>
      <c r="U700">
        <v>6471410</v>
      </c>
      <c r="V700" s="1">
        <v>0</v>
      </c>
      <c r="W700" s="1"/>
      <c r="X700" s="1"/>
      <c r="Y700" s="1"/>
      <c r="Z700" s="1"/>
      <c r="AA700">
        <v>0</v>
      </c>
      <c r="AB700">
        <v>0</v>
      </c>
      <c r="AC700">
        <v>0</v>
      </c>
      <c r="AD700">
        <v>0</v>
      </c>
      <c r="AE700">
        <v>0</v>
      </c>
      <c r="AF700">
        <v>0</v>
      </c>
      <c r="AG700">
        <v>0</v>
      </c>
      <c r="AH700">
        <v>0</v>
      </c>
    </row>
    <row r="701" spans="1:34" ht="57.6" x14ac:dyDescent="0.3">
      <c r="A701" t="s">
        <v>608</v>
      </c>
      <c r="B701" t="str">
        <f t="shared" si="10"/>
        <v>ZZZ</v>
      </c>
      <c r="C701" s="3" t="str">
        <f>VLOOKUP(B701,[2]Project!$A$2:$B$100,2,)</f>
        <v xml:space="preserve">P-DEFAULT TRANSACTIONS                            </v>
      </c>
      <c r="D701" t="s">
        <v>1974</v>
      </c>
      <c r="E701" t="s">
        <v>474</v>
      </c>
      <c r="F701" s="1"/>
      <c r="G701">
        <v>0</v>
      </c>
      <c r="H701" s="2"/>
      <c r="I701" s="2"/>
      <c r="J701" s="2"/>
      <c r="K701" s="2"/>
      <c r="M701">
        <v>0</v>
      </c>
      <c r="N701">
        <v>0</v>
      </c>
      <c r="O701">
        <v>0</v>
      </c>
      <c r="P701">
        <v>0</v>
      </c>
      <c r="R701">
        <v>0</v>
      </c>
      <c r="S701">
        <v>34</v>
      </c>
      <c r="T701">
        <v>3495</v>
      </c>
      <c r="U701">
        <v>6471430</v>
      </c>
      <c r="V701" s="1">
        <v>0</v>
      </c>
      <c r="W701" s="1"/>
      <c r="X701" s="1"/>
      <c r="Y701" s="1"/>
      <c r="Z701" s="1"/>
      <c r="AA701">
        <v>0</v>
      </c>
      <c r="AB701">
        <v>0</v>
      </c>
      <c r="AC701">
        <v>0</v>
      </c>
      <c r="AD701">
        <v>0</v>
      </c>
      <c r="AE701">
        <v>0</v>
      </c>
      <c r="AF701">
        <v>0</v>
      </c>
      <c r="AG701">
        <v>0</v>
      </c>
      <c r="AH701">
        <v>0</v>
      </c>
    </row>
    <row r="702" spans="1:34" ht="57.6" x14ac:dyDescent="0.3">
      <c r="A702" t="s">
        <v>608</v>
      </c>
      <c r="B702" t="str">
        <f t="shared" si="10"/>
        <v>ZZZ</v>
      </c>
      <c r="C702" s="3" t="str">
        <f>VLOOKUP(B702,[2]Project!$A$2:$B$100,2,)</f>
        <v xml:space="preserve">P-DEFAULT TRANSACTIONS                            </v>
      </c>
      <c r="D702" t="s">
        <v>1975</v>
      </c>
      <c r="E702" t="s">
        <v>475</v>
      </c>
      <c r="F702" s="1"/>
      <c r="G702">
        <v>0</v>
      </c>
      <c r="H702" s="2"/>
      <c r="I702" s="2"/>
      <c r="J702" s="2"/>
      <c r="K702" s="2"/>
      <c r="M702">
        <v>0</v>
      </c>
      <c r="N702">
        <v>0</v>
      </c>
      <c r="O702">
        <v>0</v>
      </c>
      <c r="P702">
        <v>0</v>
      </c>
      <c r="R702">
        <v>0</v>
      </c>
      <c r="S702">
        <v>34</v>
      </c>
      <c r="T702">
        <v>3495</v>
      </c>
      <c r="U702">
        <v>6471440</v>
      </c>
      <c r="V702" s="1">
        <v>0</v>
      </c>
      <c r="W702" s="1"/>
      <c r="X702" s="1"/>
      <c r="Y702" s="1"/>
      <c r="Z702" s="1"/>
      <c r="AA702">
        <v>0</v>
      </c>
      <c r="AB702">
        <v>0</v>
      </c>
      <c r="AC702">
        <v>0</v>
      </c>
      <c r="AD702">
        <v>0</v>
      </c>
      <c r="AE702">
        <v>0</v>
      </c>
      <c r="AF702">
        <v>0</v>
      </c>
      <c r="AG702">
        <v>0</v>
      </c>
      <c r="AH702">
        <v>0</v>
      </c>
    </row>
    <row r="703" spans="1:34" ht="57.6" x14ac:dyDescent="0.3">
      <c r="A703" t="s">
        <v>608</v>
      </c>
      <c r="B703" t="str">
        <f t="shared" si="10"/>
        <v>ZZZ</v>
      </c>
      <c r="C703" s="3" t="str">
        <f>VLOOKUP(B703,[2]Project!$A$2:$B$100,2,)</f>
        <v xml:space="preserve">P-DEFAULT TRANSACTIONS                            </v>
      </c>
      <c r="D703" t="s">
        <v>1976</v>
      </c>
      <c r="E703" t="s">
        <v>476</v>
      </c>
      <c r="F703" s="1"/>
      <c r="G703">
        <v>0</v>
      </c>
      <c r="H703" s="2"/>
      <c r="I703" s="2"/>
      <c r="J703" s="2"/>
      <c r="K703" s="2"/>
      <c r="M703">
        <v>0</v>
      </c>
      <c r="N703">
        <v>0</v>
      </c>
      <c r="O703">
        <v>0</v>
      </c>
      <c r="P703">
        <v>0</v>
      </c>
      <c r="R703">
        <v>0</v>
      </c>
      <c r="S703">
        <v>34</v>
      </c>
      <c r="T703">
        <v>3495</v>
      </c>
      <c r="U703">
        <v>6471450</v>
      </c>
      <c r="V703" s="1">
        <v>0</v>
      </c>
      <c r="W703" s="1"/>
      <c r="X703" s="1"/>
      <c r="Y703" s="1"/>
      <c r="Z703" s="1"/>
      <c r="AA703">
        <v>0</v>
      </c>
      <c r="AB703">
        <v>0</v>
      </c>
      <c r="AC703">
        <v>0</v>
      </c>
      <c r="AD703">
        <v>0</v>
      </c>
      <c r="AE703">
        <v>0</v>
      </c>
      <c r="AF703">
        <v>0</v>
      </c>
      <c r="AG703">
        <v>0</v>
      </c>
      <c r="AH703">
        <v>0</v>
      </c>
    </row>
    <row r="704" spans="1:34" ht="57.6" x14ac:dyDescent="0.3">
      <c r="A704" t="s">
        <v>608</v>
      </c>
      <c r="B704" t="str">
        <f t="shared" si="10"/>
        <v>ZZZ</v>
      </c>
      <c r="C704" s="3" t="str">
        <f>VLOOKUP(B704,[2]Project!$A$2:$B$100,2,)</f>
        <v xml:space="preserve">P-DEFAULT TRANSACTIONS                            </v>
      </c>
      <c r="D704" t="s">
        <v>1977</v>
      </c>
      <c r="E704" t="s">
        <v>477</v>
      </c>
      <c r="F704" s="1"/>
      <c r="G704">
        <v>0</v>
      </c>
      <c r="H704" s="2"/>
      <c r="I704" s="2"/>
      <c r="J704" s="2"/>
      <c r="K704" s="2"/>
      <c r="M704">
        <v>0</v>
      </c>
      <c r="N704">
        <v>0</v>
      </c>
      <c r="O704">
        <v>0</v>
      </c>
      <c r="P704">
        <v>0</v>
      </c>
      <c r="R704">
        <v>0</v>
      </c>
      <c r="S704">
        <v>34</v>
      </c>
      <c r="T704">
        <v>3495</v>
      </c>
      <c r="U704">
        <v>6471460</v>
      </c>
      <c r="V704" s="1">
        <v>0</v>
      </c>
      <c r="W704" s="1"/>
      <c r="X704" s="1"/>
      <c r="Y704" s="1"/>
      <c r="Z704" s="1"/>
      <c r="AA704">
        <v>0</v>
      </c>
      <c r="AB704">
        <v>0</v>
      </c>
      <c r="AC704">
        <v>0</v>
      </c>
      <c r="AD704">
        <v>0</v>
      </c>
      <c r="AE704">
        <v>0</v>
      </c>
      <c r="AF704">
        <v>0</v>
      </c>
      <c r="AG704">
        <v>0</v>
      </c>
      <c r="AH704">
        <v>0</v>
      </c>
    </row>
    <row r="705" spans="1:34" ht="57.6" x14ac:dyDescent="0.3">
      <c r="A705" t="s">
        <v>608</v>
      </c>
      <c r="B705" t="str">
        <f t="shared" si="10"/>
        <v>ZZZ</v>
      </c>
      <c r="C705" s="3" t="str">
        <f>VLOOKUP(B705,[2]Project!$A$2:$B$100,2,)</f>
        <v xml:space="preserve">P-DEFAULT TRANSACTIONS                            </v>
      </c>
      <c r="D705" t="s">
        <v>1978</v>
      </c>
      <c r="E705" t="s">
        <v>478</v>
      </c>
      <c r="F705" s="1"/>
      <c r="G705">
        <v>0</v>
      </c>
      <c r="H705" s="2"/>
      <c r="I705" s="2"/>
      <c r="J705" s="2"/>
      <c r="K705" s="2"/>
      <c r="M705">
        <v>0</v>
      </c>
      <c r="N705">
        <v>0</v>
      </c>
      <c r="O705">
        <v>0</v>
      </c>
      <c r="P705">
        <v>0</v>
      </c>
      <c r="R705">
        <v>0</v>
      </c>
      <c r="S705">
        <v>34</v>
      </c>
      <c r="T705">
        <v>3495</v>
      </c>
      <c r="U705">
        <v>6471470</v>
      </c>
      <c r="V705" s="1">
        <v>0</v>
      </c>
      <c r="W705" s="1"/>
      <c r="X705" s="1"/>
      <c r="Y705" s="1"/>
      <c r="Z705" s="1"/>
      <c r="AA705">
        <v>0</v>
      </c>
      <c r="AB705">
        <v>0</v>
      </c>
      <c r="AC705">
        <v>0</v>
      </c>
      <c r="AD705">
        <v>0</v>
      </c>
      <c r="AE705">
        <v>0</v>
      </c>
      <c r="AF705">
        <v>0</v>
      </c>
      <c r="AG705">
        <v>0</v>
      </c>
      <c r="AH705">
        <v>0</v>
      </c>
    </row>
    <row r="706" spans="1:34" ht="57.6" x14ac:dyDescent="0.3">
      <c r="A706" t="s">
        <v>608</v>
      </c>
      <c r="B706" t="str">
        <f t="shared" ref="B706:B769" si="11">MID(D706,14,3)</f>
        <v>ZZZ</v>
      </c>
      <c r="C706" s="3" t="str">
        <f>VLOOKUP(B706,[2]Project!$A$2:$B$100,2,)</f>
        <v xml:space="preserve">P-DEFAULT TRANSACTIONS                            </v>
      </c>
      <c r="D706" t="s">
        <v>1979</v>
      </c>
      <c r="E706" t="s">
        <v>479</v>
      </c>
      <c r="F706" s="1"/>
      <c r="G706">
        <v>0</v>
      </c>
      <c r="H706" s="2"/>
      <c r="I706" s="2"/>
      <c r="J706" s="2"/>
      <c r="K706" s="2"/>
      <c r="M706">
        <v>0</v>
      </c>
      <c r="N706">
        <v>0</v>
      </c>
      <c r="O706">
        <v>0</v>
      </c>
      <c r="P706">
        <v>0</v>
      </c>
      <c r="R706">
        <v>0</v>
      </c>
      <c r="S706">
        <v>34</v>
      </c>
      <c r="T706">
        <v>3495</v>
      </c>
      <c r="U706">
        <v>6471480</v>
      </c>
      <c r="V706" s="1">
        <v>0</v>
      </c>
      <c r="W706" s="1"/>
      <c r="X706" s="1"/>
      <c r="Y706" s="1"/>
      <c r="Z706" s="1"/>
      <c r="AA706">
        <v>0</v>
      </c>
      <c r="AB706">
        <v>0</v>
      </c>
      <c r="AC706">
        <v>0</v>
      </c>
      <c r="AD706">
        <v>0</v>
      </c>
      <c r="AE706">
        <v>0</v>
      </c>
      <c r="AF706">
        <v>0</v>
      </c>
      <c r="AG706">
        <v>0</v>
      </c>
      <c r="AH706">
        <v>0</v>
      </c>
    </row>
    <row r="707" spans="1:34" ht="57.6" x14ac:dyDescent="0.3">
      <c r="A707" t="s">
        <v>608</v>
      </c>
      <c r="B707" t="str">
        <f t="shared" si="11"/>
        <v>ZZZ</v>
      </c>
      <c r="C707" s="3" t="str">
        <f>VLOOKUP(B707,[2]Project!$A$2:$B$100,2,)</f>
        <v xml:space="preserve">P-DEFAULT TRANSACTIONS                            </v>
      </c>
      <c r="D707" t="s">
        <v>1980</v>
      </c>
      <c r="E707" t="s">
        <v>480</v>
      </c>
      <c r="F707" s="1"/>
      <c r="G707">
        <v>0</v>
      </c>
      <c r="H707" s="2"/>
      <c r="I707" s="2"/>
      <c r="J707" s="2"/>
      <c r="K707" s="2"/>
      <c r="M707">
        <v>0</v>
      </c>
      <c r="N707">
        <v>0</v>
      </c>
      <c r="O707">
        <v>0</v>
      </c>
      <c r="P707">
        <v>0</v>
      </c>
      <c r="R707">
        <v>0</v>
      </c>
      <c r="S707">
        <v>34</v>
      </c>
      <c r="T707">
        <v>3495</v>
      </c>
      <c r="U707">
        <v>6471610</v>
      </c>
      <c r="V707" s="1">
        <v>0</v>
      </c>
      <c r="W707" s="1"/>
      <c r="X707" s="1"/>
      <c r="Y707" s="1"/>
      <c r="Z707" s="1"/>
      <c r="AA707">
        <v>0</v>
      </c>
      <c r="AB707">
        <v>0</v>
      </c>
      <c r="AC707">
        <v>0</v>
      </c>
      <c r="AD707">
        <v>0</v>
      </c>
      <c r="AE707">
        <v>0</v>
      </c>
      <c r="AF707">
        <v>0</v>
      </c>
      <c r="AG707">
        <v>0</v>
      </c>
      <c r="AH707">
        <v>0</v>
      </c>
    </row>
    <row r="708" spans="1:34" ht="57.6" x14ac:dyDescent="0.3">
      <c r="A708" t="s">
        <v>608</v>
      </c>
      <c r="B708" t="str">
        <f t="shared" si="11"/>
        <v>ZZZ</v>
      </c>
      <c r="C708" s="3" t="str">
        <f>VLOOKUP(B708,[2]Project!$A$2:$B$100,2,)</f>
        <v xml:space="preserve">P-DEFAULT TRANSACTIONS                            </v>
      </c>
      <c r="D708" t="s">
        <v>1981</v>
      </c>
      <c r="E708" t="s">
        <v>481</v>
      </c>
      <c r="F708" s="1"/>
      <c r="G708">
        <v>0</v>
      </c>
      <c r="H708" s="2"/>
      <c r="I708" s="2"/>
      <c r="J708" s="2"/>
      <c r="K708" s="2"/>
      <c r="M708">
        <v>0</v>
      </c>
      <c r="N708">
        <v>0</v>
      </c>
      <c r="O708">
        <v>0</v>
      </c>
      <c r="P708">
        <v>0</v>
      </c>
      <c r="R708">
        <v>0</v>
      </c>
      <c r="S708">
        <v>34</v>
      </c>
      <c r="T708">
        <v>3495</v>
      </c>
      <c r="U708">
        <v>6471620</v>
      </c>
      <c r="V708" s="1">
        <v>0</v>
      </c>
      <c r="W708" s="1"/>
      <c r="X708" s="1"/>
      <c r="Y708" s="1"/>
      <c r="Z708" s="1"/>
      <c r="AA708">
        <v>0</v>
      </c>
      <c r="AB708">
        <v>0</v>
      </c>
      <c r="AC708">
        <v>0</v>
      </c>
      <c r="AD708">
        <v>0</v>
      </c>
      <c r="AE708">
        <v>0</v>
      </c>
      <c r="AF708">
        <v>0</v>
      </c>
      <c r="AG708">
        <v>0</v>
      </c>
      <c r="AH708">
        <v>0</v>
      </c>
    </row>
    <row r="709" spans="1:34" ht="57.6" x14ac:dyDescent="0.3">
      <c r="A709" t="s">
        <v>608</v>
      </c>
      <c r="B709" t="str">
        <f t="shared" si="11"/>
        <v>ZZZ</v>
      </c>
      <c r="C709" s="3" t="str">
        <f>VLOOKUP(B709,[2]Project!$A$2:$B$100,2,)</f>
        <v xml:space="preserve">P-DEFAULT TRANSACTIONS                            </v>
      </c>
      <c r="D709" t="s">
        <v>1982</v>
      </c>
      <c r="E709" t="s">
        <v>482</v>
      </c>
      <c r="F709" s="1"/>
      <c r="G709">
        <v>0</v>
      </c>
      <c r="H709" s="2"/>
      <c r="I709" s="2"/>
      <c r="J709" s="2"/>
      <c r="K709" s="2"/>
      <c r="M709">
        <v>0</v>
      </c>
      <c r="N709">
        <v>0</v>
      </c>
      <c r="O709">
        <v>0</v>
      </c>
      <c r="P709">
        <v>0</v>
      </c>
      <c r="R709">
        <v>0</v>
      </c>
      <c r="S709">
        <v>34</v>
      </c>
      <c r="T709">
        <v>3495</v>
      </c>
      <c r="U709">
        <v>6471630</v>
      </c>
      <c r="V709" s="1">
        <v>0</v>
      </c>
      <c r="W709" s="1"/>
      <c r="X709" s="1"/>
      <c r="Y709" s="1"/>
      <c r="Z709" s="1"/>
      <c r="AA709">
        <v>0</v>
      </c>
      <c r="AB709">
        <v>0</v>
      </c>
      <c r="AC709">
        <v>0</v>
      </c>
      <c r="AD709">
        <v>0</v>
      </c>
      <c r="AE709">
        <v>0</v>
      </c>
      <c r="AF709">
        <v>0</v>
      </c>
      <c r="AG709">
        <v>0</v>
      </c>
      <c r="AH709">
        <v>0</v>
      </c>
    </row>
    <row r="710" spans="1:34" ht="57.6" x14ac:dyDescent="0.3">
      <c r="A710" t="s">
        <v>608</v>
      </c>
      <c r="B710" t="str">
        <f t="shared" si="11"/>
        <v>ZZZ</v>
      </c>
      <c r="C710" s="3" t="str">
        <f>VLOOKUP(B710,[2]Project!$A$2:$B$100,2,)</f>
        <v xml:space="preserve">P-DEFAULT TRANSACTIONS                            </v>
      </c>
      <c r="D710" t="s">
        <v>1983</v>
      </c>
      <c r="E710" t="s">
        <v>483</v>
      </c>
      <c r="F710" s="1"/>
      <c r="G710">
        <v>0</v>
      </c>
      <c r="H710" s="2"/>
      <c r="I710" s="2"/>
      <c r="J710" s="2"/>
      <c r="K710" s="2"/>
      <c r="M710">
        <v>0</v>
      </c>
      <c r="N710">
        <v>0</v>
      </c>
      <c r="O710">
        <v>0</v>
      </c>
      <c r="P710">
        <v>0</v>
      </c>
      <c r="R710">
        <v>0</v>
      </c>
      <c r="S710">
        <v>34</v>
      </c>
      <c r="T710">
        <v>3495</v>
      </c>
      <c r="U710">
        <v>6471640</v>
      </c>
      <c r="V710" s="1">
        <v>0</v>
      </c>
      <c r="W710" s="1"/>
      <c r="X710" s="1"/>
      <c r="Y710" s="1"/>
      <c r="Z710" s="1"/>
      <c r="AA710">
        <v>0</v>
      </c>
      <c r="AB710">
        <v>0</v>
      </c>
      <c r="AC710">
        <v>0</v>
      </c>
      <c r="AD710">
        <v>0</v>
      </c>
      <c r="AE710">
        <v>0</v>
      </c>
      <c r="AF710">
        <v>0</v>
      </c>
      <c r="AG710">
        <v>0</v>
      </c>
      <c r="AH710">
        <v>0</v>
      </c>
    </row>
    <row r="711" spans="1:34" ht="57.6" x14ac:dyDescent="0.3">
      <c r="A711" t="s">
        <v>608</v>
      </c>
      <c r="B711" t="str">
        <f t="shared" si="11"/>
        <v>ZZZ</v>
      </c>
      <c r="C711" s="3" t="str">
        <f>VLOOKUP(B711,[2]Project!$A$2:$B$100,2,)</f>
        <v xml:space="preserve">P-DEFAULT TRANSACTIONS                            </v>
      </c>
      <c r="D711" t="s">
        <v>1984</v>
      </c>
      <c r="E711" t="s">
        <v>484</v>
      </c>
      <c r="F711" s="1"/>
      <c r="G711">
        <v>0</v>
      </c>
      <c r="H711" s="2"/>
      <c r="I711" s="2"/>
      <c r="J711" s="2"/>
      <c r="K711" s="2"/>
      <c r="M711">
        <v>0</v>
      </c>
      <c r="N711">
        <v>0</v>
      </c>
      <c r="O711">
        <v>0</v>
      </c>
      <c r="P711">
        <v>0</v>
      </c>
      <c r="R711">
        <v>0</v>
      </c>
      <c r="S711">
        <v>34</v>
      </c>
      <c r="T711">
        <v>3495</v>
      </c>
      <c r="U711">
        <v>6471650</v>
      </c>
      <c r="V711" s="1">
        <v>0</v>
      </c>
      <c r="W711" s="1"/>
      <c r="X711" s="1"/>
      <c r="Y711" s="1"/>
      <c r="Z711" s="1"/>
      <c r="AA711">
        <v>0</v>
      </c>
      <c r="AB711">
        <v>0</v>
      </c>
      <c r="AC711">
        <v>0</v>
      </c>
      <c r="AD711">
        <v>0</v>
      </c>
      <c r="AE711">
        <v>0</v>
      </c>
      <c r="AF711">
        <v>0</v>
      </c>
      <c r="AG711">
        <v>0</v>
      </c>
      <c r="AH711">
        <v>0</v>
      </c>
    </row>
    <row r="712" spans="1:34" ht="57.6" x14ac:dyDescent="0.3">
      <c r="A712" t="s">
        <v>608</v>
      </c>
      <c r="B712" t="str">
        <f t="shared" si="11"/>
        <v>ZZZ</v>
      </c>
      <c r="C712" s="3" t="str">
        <f>VLOOKUP(B712,[2]Project!$A$2:$B$100,2,)</f>
        <v xml:space="preserve">P-DEFAULT TRANSACTIONS                            </v>
      </c>
      <c r="D712" t="s">
        <v>1985</v>
      </c>
      <c r="E712" t="s">
        <v>485</v>
      </c>
      <c r="F712" s="1"/>
      <c r="G712">
        <v>0</v>
      </c>
      <c r="H712" s="2"/>
      <c r="I712" s="2"/>
      <c r="J712" s="2"/>
      <c r="K712" s="2"/>
      <c r="M712">
        <v>0</v>
      </c>
      <c r="N712">
        <v>0</v>
      </c>
      <c r="O712">
        <v>0</v>
      </c>
      <c r="P712">
        <v>0</v>
      </c>
      <c r="R712">
        <v>0</v>
      </c>
      <c r="S712">
        <v>34</v>
      </c>
      <c r="T712">
        <v>3495</v>
      </c>
      <c r="U712">
        <v>6471710</v>
      </c>
      <c r="V712" s="1">
        <v>0</v>
      </c>
      <c r="W712" s="1"/>
      <c r="X712" s="1"/>
      <c r="Y712" s="1"/>
      <c r="Z712" s="1"/>
      <c r="AA712">
        <v>0</v>
      </c>
      <c r="AB712">
        <v>0</v>
      </c>
      <c r="AC712">
        <v>0</v>
      </c>
      <c r="AD712">
        <v>0</v>
      </c>
      <c r="AE712">
        <v>0</v>
      </c>
      <c r="AF712">
        <v>0</v>
      </c>
      <c r="AG712">
        <v>0</v>
      </c>
      <c r="AH712">
        <v>0</v>
      </c>
    </row>
    <row r="713" spans="1:34" ht="57.6" x14ac:dyDescent="0.3">
      <c r="A713" t="s">
        <v>608</v>
      </c>
      <c r="B713" t="str">
        <f t="shared" si="11"/>
        <v>ZZZ</v>
      </c>
      <c r="C713" s="3" t="str">
        <f>VLOOKUP(B713,[2]Project!$A$2:$B$100,2,)</f>
        <v xml:space="preserve">P-DEFAULT TRANSACTIONS                            </v>
      </c>
      <c r="D713" t="s">
        <v>1986</v>
      </c>
      <c r="E713" t="s">
        <v>486</v>
      </c>
      <c r="F713" s="1"/>
      <c r="G713">
        <v>0</v>
      </c>
      <c r="H713" s="2"/>
      <c r="I713" s="2"/>
      <c r="J713" s="2"/>
      <c r="K713" s="2"/>
      <c r="M713">
        <v>0</v>
      </c>
      <c r="N713">
        <v>0</v>
      </c>
      <c r="O713">
        <v>0</v>
      </c>
      <c r="P713">
        <v>0</v>
      </c>
      <c r="R713">
        <v>0</v>
      </c>
      <c r="S713">
        <v>34</v>
      </c>
      <c r="T713">
        <v>3495</v>
      </c>
      <c r="U713">
        <v>6471720</v>
      </c>
      <c r="V713" s="1">
        <v>0</v>
      </c>
      <c r="W713" s="1"/>
      <c r="X713" s="1"/>
      <c r="Y713" s="1"/>
      <c r="Z713" s="1"/>
      <c r="AA713">
        <v>0</v>
      </c>
      <c r="AB713">
        <v>0</v>
      </c>
      <c r="AC713">
        <v>0</v>
      </c>
      <c r="AD713">
        <v>0</v>
      </c>
      <c r="AE713">
        <v>0</v>
      </c>
      <c r="AF713">
        <v>0</v>
      </c>
      <c r="AG713">
        <v>0</v>
      </c>
      <c r="AH713">
        <v>0</v>
      </c>
    </row>
    <row r="714" spans="1:34" ht="57.6" x14ac:dyDescent="0.3">
      <c r="A714" t="s">
        <v>608</v>
      </c>
      <c r="B714" t="str">
        <f t="shared" si="11"/>
        <v>ZZZ</v>
      </c>
      <c r="C714" s="3" t="str">
        <f>VLOOKUP(B714,[2]Project!$A$2:$B$100,2,)</f>
        <v xml:space="preserve">P-DEFAULT TRANSACTIONS                            </v>
      </c>
      <c r="D714" t="s">
        <v>1987</v>
      </c>
      <c r="E714" t="s">
        <v>487</v>
      </c>
      <c r="F714" s="1"/>
      <c r="G714">
        <v>0</v>
      </c>
      <c r="H714" s="2"/>
      <c r="I714" s="2"/>
      <c r="J714" s="2"/>
      <c r="K714" s="2"/>
      <c r="M714">
        <v>0</v>
      </c>
      <c r="N714">
        <v>0</v>
      </c>
      <c r="O714">
        <v>0</v>
      </c>
      <c r="P714">
        <v>0</v>
      </c>
      <c r="R714">
        <v>0</v>
      </c>
      <c r="S714">
        <v>34</v>
      </c>
      <c r="T714">
        <v>3495</v>
      </c>
      <c r="U714">
        <v>6471730</v>
      </c>
      <c r="V714" s="1">
        <v>0</v>
      </c>
      <c r="W714" s="1"/>
      <c r="X714" s="1"/>
      <c r="Y714" s="1"/>
      <c r="Z714" s="1"/>
      <c r="AA714">
        <v>0</v>
      </c>
      <c r="AB714">
        <v>0</v>
      </c>
      <c r="AC714">
        <v>0</v>
      </c>
      <c r="AD714">
        <v>0</v>
      </c>
      <c r="AE714">
        <v>0</v>
      </c>
      <c r="AF714">
        <v>0</v>
      </c>
      <c r="AG714">
        <v>0</v>
      </c>
      <c r="AH714">
        <v>0</v>
      </c>
    </row>
    <row r="715" spans="1:34" ht="57.6" x14ac:dyDescent="0.3">
      <c r="A715" t="s">
        <v>608</v>
      </c>
      <c r="B715" t="str">
        <f t="shared" si="11"/>
        <v>ZZZ</v>
      </c>
      <c r="C715" s="3" t="str">
        <f>VLOOKUP(B715,[2]Project!$A$2:$B$100,2,)</f>
        <v xml:space="preserve">P-DEFAULT TRANSACTIONS                            </v>
      </c>
      <c r="D715" t="s">
        <v>1988</v>
      </c>
      <c r="E715" t="s">
        <v>488</v>
      </c>
      <c r="F715" s="1"/>
      <c r="G715">
        <v>0</v>
      </c>
      <c r="H715" s="2"/>
      <c r="I715" s="2"/>
      <c r="J715" s="2"/>
      <c r="K715" s="2"/>
      <c r="M715">
        <v>0</v>
      </c>
      <c r="N715">
        <v>0</v>
      </c>
      <c r="O715">
        <v>0</v>
      </c>
      <c r="P715">
        <v>0</v>
      </c>
      <c r="R715">
        <v>0</v>
      </c>
      <c r="S715">
        <v>34</v>
      </c>
      <c r="T715">
        <v>3495</v>
      </c>
      <c r="U715">
        <v>6471740</v>
      </c>
      <c r="V715" s="1">
        <v>0</v>
      </c>
      <c r="W715" s="1"/>
      <c r="X715" s="1"/>
      <c r="Y715" s="1"/>
      <c r="Z715" s="1"/>
      <c r="AA715">
        <v>0</v>
      </c>
      <c r="AB715">
        <v>0</v>
      </c>
      <c r="AC715">
        <v>0</v>
      </c>
      <c r="AD715">
        <v>0</v>
      </c>
      <c r="AE715">
        <v>0</v>
      </c>
      <c r="AF715">
        <v>0</v>
      </c>
      <c r="AG715">
        <v>0</v>
      </c>
      <c r="AH715">
        <v>0</v>
      </c>
    </row>
    <row r="716" spans="1:34" ht="57.6" x14ac:dyDescent="0.3">
      <c r="A716" t="s">
        <v>608</v>
      </c>
      <c r="B716" t="str">
        <f t="shared" si="11"/>
        <v>ZZZ</v>
      </c>
      <c r="C716" s="3" t="str">
        <f>VLOOKUP(B716,[2]Project!$A$2:$B$100,2,)</f>
        <v xml:space="preserve">P-DEFAULT TRANSACTIONS                            </v>
      </c>
      <c r="D716" t="s">
        <v>1989</v>
      </c>
      <c r="E716" t="s">
        <v>489</v>
      </c>
      <c r="F716" s="1"/>
      <c r="G716">
        <v>0</v>
      </c>
      <c r="H716" s="2"/>
      <c r="I716" s="2"/>
      <c r="J716" s="2"/>
      <c r="K716" s="2"/>
      <c r="M716">
        <v>0</v>
      </c>
      <c r="N716">
        <v>0</v>
      </c>
      <c r="O716">
        <v>0</v>
      </c>
      <c r="P716">
        <v>0</v>
      </c>
      <c r="R716">
        <v>0</v>
      </c>
      <c r="S716">
        <v>34</v>
      </c>
      <c r="T716">
        <v>3495</v>
      </c>
      <c r="U716">
        <v>6680010</v>
      </c>
      <c r="V716" s="1">
        <v>0</v>
      </c>
      <c r="W716" s="1"/>
      <c r="X716" s="1"/>
      <c r="Y716" s="1"/>
      <c r="Z716" s="1"/>
      <c r="AA716">
        <v>0</v>
      </c>
      <c r="AB716">
        <v>0</v>
      </c>
      <c r="AC716">
        <v>0</v>
      </c>
      <c r="AD716">
        <v>0</v>
      </c>
      <c r="AE716">
        <v>0</v>
      </c>
      <c r="AF716">
        <v>0</v>
      </c>
      <c r="AG716">
        <v>0</v>
      </c>
      <c r="AH716">
        <v>0</v>
      </c>
    </row>
    <row r="717" spans="1:34" ht="57.6" x14ac:dyDescent="0.3">
      <c r="A717" t="s">
        <v>608</v>
      </c>
      <c r="B717" t="str">
        <f t="shared" si="11"/>
        <v>ZZZ</v>
      </c>
      <c r="C717" s="3" t="str">
        <f>VLOOKUP(B717,[2]Project!$A$2:$B$100,2,)</f>
        <v xml:space="preserve">P-DEFAULT TRANSACTIONS                            </v>
      </c>
      <c r="D717" t="s">
        <v>1990</v>
      </c>
      <c r="E717" t="s">
        <v>490</v>
      </c>
      <c r="F717" s="1"/>
      <c r="G717">
        <v>0</v>
      </c>
      <c r="H717" s="2"/>
      <c r="I717" s="2"/>
      <c r="J717" s="2"/>
      <c r="K717" s="2"/>
      <c r="M717">
        <v>0</v>
      </c>
      <c r="N717">
        <v>0</v>
      </c>
      <c r="O717">
        <v>0</v>
      </c>
      <c r="P717">
        <v>0</v>
      </c>
      <c r="R717">
        <v>0</v>
      </c>
      <c r="S717">
        <v>34</v>
      </c>
      <c r="T717">
        <v>3495</v>
      </c>
      <c r="U717">
        <v>6680020</v>
      </c>
      <c r="V717" s="1">
        <v>0</v>
      </c>
      <c r="W717" s="1"/>
      <c r="X717" s="1"/>
      <c r="Y717" s="1"/>
      <c r="Z717" s="1"/>
      <c r="AA717">
        <v>0</v>
      </c>
      <c r="AB717">
        <v>0</v>
      </c>
      <c r="AC717">
        <v>0</v>
      </c>
      <c r="AD717">
        <v>0</v>
      </c>
      <c r="AE717">
        <v>0</v>
      </c>
      <c r="AF717">
        <v>0</v>
      </c>
      <c r="AG717">
        <v>0</v>
      </c>
      <c r="AH717">
        <v>0</v>
      </c>
    </row>
    <row r="718" spans="1:34" ht="57.6" x14ac:dyDescent="0.3">
      <c r="A718" t="s">
        <v>608</v>
      </c>
      <c r="B718" t="str">
        <f t="shared" si="11"/>
        <v>ZZZ</v>
      </c>
      <c r="C718" s="3" t="str">
        <f>VLOOKUP(B718,[2]Project!$A$2:$B$100,2,)</f>
        <v xml:space="preserve">P-DEFAULT TRANSACTIONS                            </v>
      </c>
      <c r="D718" t="s">
        <v>1991</v>
      </c>
      <c r="E718" t="s">
        <v>491</v>
      </c>
      <c r="F718" s="1"/>
      <c r="G718">
        <v>0</v>
      </c>
      <c r="H718" s="2"/>
      <c r="I718" s="2"/>
      <c r="J718" s="2"/>
      <c r="K718" s="2"/>
      <c r="M718">
        <v>0</v>
      </c>
      <c r="N718">
        <v>0</v>
      </c>
      <c r="O718">
        <v>0</v>
      </c>
      <c r="P718">
        <v>0</v>
      </c>
      <c r="R718">
        <v>0</v>
      </c>
      <c r="S718">
        <v>34</v>
      </c>
      <c r="T718">
        <v>3495</v>
      </c>
      <c r="U718">
        <v>6680030</v>
      </c>
      <c r="V718" s="1">
        <v>0</v>
      </c>
      <c r="W718" s="1"/>
      <c r="X718" s="1"/>
      <c r="Y718" s="1"/>
      <c r="Z718" s="1"/>
      <c r="AA718">
        <v>0</v>
      </c>
      <c r="AB718">
        <v>0</v>
      </c>
      <c r="AC718">
        <v>0</v>
      </c>
      <c r="AD718">
        <v>0</v>
      </c>
      <c r="AE718">
        <v>0</v>
      </c>
      <c r="AF718">
        <v>0</v>
      </c>
      <c r="AG718">
        <v>0</v>
      </c>
      <c r="AH718">
        <v>0</v>
      </c>
    </row>
    <row r="719" spans="1:34" ht="57.6" x14ac:dyDescent="0.3">
      <c r="A719" t="s">
        <v>608</v>
      </c>
      <c r="B719" t="str">
        <f t="shared" si="11"/>
        <v>ZZZ</v>
      </c>
      <c r="C719" s="3" t="str">
        <f>VLOOKUP(B719,[2]Project!$A$2:$B$100,2,)</f>
        <v xml:space="preserve">P-DEFAULT TRANSACTIONS                            </v>
      </c>
      <c r="D719" t="s">
        <v>1992</v>
      </c>
      <c r="E719" t="s">
        <v>492</v>
      </c>
      <c r="F719" s="1"/>
      <c r="G719">
        <v>0</v>
      </c>
      <c r="H719" s="2"/>
      <c r="I719" s="2"/>
      <c r="J719" s="2"/>
      <c r="K719" s="2"/>
      <c r="M719">
        <v>0</v>
      </c>
      <c r="N719">
        <v>0</v>
      </c>
      <c r="O719">
        <v>0</v>
      </c>
      <c r="P719">
        <v>0</v>
      </c>
      <c r="R719">
        <v>0</v>
      </c>
      <c r="S719">
        <v>34</v>
      </c>
      <c r="T719">
        <v>3495</v>
      </c>
      <c r="U719">
        <v>6680040</v>
      </c>
      <c r="V719" s="1">
        <v>0</v>
      </c>
      <c r="W719" s="1"/>
      <c r="X719" s="1"/>
      <c r="Y719" s="1"/>
      <c r="Z719" s="1"/>
      <c r="AA719">
        <v>0</v>
      </c>
      <c r="AB719">
        <v>0</v>
      </c>
      <c r="AC719">
        <v>0</v>
      </c>
      <c r="AD719">
        <v>0</v>
      </c>
      <c r="AE719">
        <v>0</v>
      </c>
      <c r="AF719">
        <v>0</v>
      </c>
      <c r="AG719">
        <v>0</v>
      </c>
      <c r="AH719">
        <v>0</v>
      </c>
    </row>
    <row r="720" spans="1:34" ht="57.6" x14ac:dyDescent="0.3">
      <c r="A720" t="s">
        <v>608</v>
      </c>
      <c r="B720" t="str">
        <f t="shared" si="11"/>
        <v>ZZZ</v>
      </c>
      <c r="C720" s="3" t="str">
        <f>VLOOKUP(B720,[2]Project!$A$2:$B$100,2,)</f>
        <v xml:space="preserve">P-DEFAULT TRANSACTIONS                            </v>
      </c>
      <c r="D720" t="s">
        <v>1993</v>
      </c>
      <c r="E720" t="s">
        <v>493</v>
      </c>
      <c r="F720" s="1"/>
      <c r="G720">
        <v>0</v>
      </c>
      <c r="H720" s="2"/>
      <c r="I720" s="2"/>
      <c r="J720" s="2"/>
      <c r="K720" s="2"/>
      <c r="M720">
        <v>0</v>
      </c>
      <c r="N720">
        <v>0</v>
      </c>
      <c r="O720">
        <v>0</v>
      </c>
      <c r="P720">
        <v>0</v>
      </c>
      <c r="R720">
        <v>0</v>
      </c>
      <c r="S720">
        <v>34</v>
      </c>
      <c r="T720">
        <v>3495</v>
      </c>
      <c r="U720">
        <v>6680050</v>
      </c>
      <c r="V720" s="1">
        <v>0</v>
      </c>
      <c r="W720" s="1"/>
      <c r="X720" s="1"/>
      <c r="Y720" s="1"/>
      <c r="Z720" s="1"/>
      <c r="AA720">
        <v>0</v>
      </c>
      <c r="AB720">
        <v>0</v>
      </c>
      <c r="AC720">
        <v>0</v>
      </c>
      <c r="AD720">
        <v>0</v>
      </c>
      <c r="AE720">
        <v>0</v>
      </c>
      <c r="AF720">
        <v>0</v>
      </c>
      <c r="AG720">
        <v>0</v>
      </c>
      <c r="AH720">
        <v>0</v>
      </c>
    </row>
    <row r="721" spans="1:34" ht="57.6" x14ac:dyDescent="0.3">
      <c r="A721" t="s">
        <v>608</v>
      </c>
      <c r="B721" t="str">
        <f t="shared" si="11"/>
        <v>ZZZ</v>
      </c>
      <c r="C721" s="3" t="str">
        <f>VLOOKUP(B721,[2]Project!$A$2:$B$100,2,)</f>
        <v xml:space="preserve">P-DEFAULT TRANSACTIONS                            </v>
      </c>
      <c r="D721" t="s">
        <v>1994</v>
      </c>
      <c r="E721" t="s">
        <v>494</v>
      </c>
      <c r="F721" s="1"/>
      <c r="G721">
        <v>0</v>
      </c>
      <c r="H721" s="2"/>
      <c r="I721" s="2"/>
      <c r="J721" s="2"/>
      <c r="K721" s="2"/>
      <c r="M721">
        <v>0</v>
      </c>
      <c r="N721">
        <v>0</v>
      </c>
      <c r="O721">
        <v>0</v>
      </c>
      <c r="P721">
        <v>0</v>
      </c>
      <c r="R721">
        <v>0</v>
      </c>
      <c r="S721">
        <v>34</v>
      </c>
      <c r="T721">
        <v>3495</v>
      </c>
      <c r="U721">
        <v>6680060</v>
      </c>
      <c r="V721" s="1">
        <v>0</v>
      </c>
      <c r="W721" s="1"/>
      <c r="X721" s="1"/>
      <c r="Y721" s="1"/>
      <c r="Z721" s="1"/>
      <c r="AA721">
        <v>0</v>
      </c>
      <c r="AB721">
        <v>0</v>
      </c>
      <c r="AC721">
        <v>0</v>
      </c>
      <c r="AD721">
        <v>0</v>
      </c>
      <c r="AE721">
        <v>0</v>
      </c>
      <c r="AF721">
        <v>0</v>
      </c>
      <c r="AG721">
        <v>0</v>
      </c>
      <c r="AH721">
        <v>0</v>
      </c>
    </row>
    <row r="722" spans="1:34" ht="57.6" x14ac:dyDescent="0.3">
      <c r="A722" t="s">
        <v>608</v>
      </c>
      <c r="B722" t="str">
        <f t="shared" si="11"/>
        <v>ZZZ</v>
      </c>
      <c r="C722" s="3" t="str">
        <f>VLOOKUP(B722,[2]Project!$A$2:$B$100,2,)</f>
        <v xml:space="preserve">P-DEFAULT TRANSACTIONS                            </v>
      </c>
      <c r="D722" t="s">
        <v>1995</v>
      </c>
      <c r="E722" t="s">
        <v>495</v>
      </c>
      <c r="F722" s="1"/>
      <c r="G722">
        <v>0</v>
      </c>
      <c r="H722" s="2"/>
      <c r="I722" s="2"/>
      <c r="J722" s="2"/>
      <c r="K722" s="2"/>
      <c r="M722">
        <v>0</v>
      </c>
      <c r="N722">
        <v>0</v>
      </c>
      <c r="O722">
        <v>0</v>
      </c>
      <c r="P722">
        <v>0</v>
      </c>
      <c r="R722">
        <v>0</v>
      </c>
      <c r="S722">
        <v>34</v>
      </c>
      <c r="T722">
        <v>3495</v>
      </c>
      <c r="U722">
        <v>6680070</v>
      </c>
      <c r="V722" s="1">
        <v>0</v>
      </c>
      <c r="W722" s="1"/>
      <c r="X722" s="1"/>
      <c r="Y722" s="1"/>
      <c r="Z722" s="1"/>
      <c r="AA722">
        <v>0</v>
      </c>
      <c r="AB722">
        <v>0</v>
      </c>
      <c r="AC722">
        <v>0</v>
      </c>
      <c r="AD722">
        <v>0</v>
      </c>
      <c r="AE722">
        <v>0</v>
      </c>
      <c r="AF722">
        <v>0</v>
      </c>
      <c r="AG722">
        <v>0</v>
      </c>
      <c r="AH722">
        <v>0</v>
      </c>
    </row>
    <row r="723" spans="1:34" ht="57.6" x14ac:dyDescent="0.3">
      <c r="A723" t="s">
        <v>608</v>
      </c>
      <c r="B723" t="str">
        <f t="shared" si="11"/>
        <v>ZZZ</v>
      </c>
      <c r="C723" s="3" t="str">
        <f>VLOOKUP(B723,[2]Project!$A$2:$B$100,2,)</f>
        <v xml:space="preserve">P-DEFAULT TRANSACTIONS                            </v>
      </c>
      <c r="D723" t="s">
        <v>1996</v>
      </c>
      <c r="E723" t="s">
        <v>496</v>
      </c>
      <c r="F723" s="1"/>
      <c r="G723">
        <v>0</v>
      </c>
      <c r="H723" s="2"/>
      <c r="I723" s="2"/>
      <c r="J723" s="2"/>
      <c r="K723" s="2"/>
      <c r="M723">
        <v>0</v>
      </c>
      <c r="N723">
        <v>0</v>
      </c>
      <c r="O723">
        <v>0</v>
      </c>
      <c r="P723">
        <v>0</v>
      </c>
      <c r="R723">
        <v>0</v>
      </c>
      <c r="S723">
        <v>34</v>
      </c>
      <c r="T723">
        <v>3495</v>
      </c>
      <c r="U723">
        <v>6680080</v>
      </c>
      <c r="V723" s="1">
        <v>0</v>
      </c>
      <c r="W723" s="1"/>
      <c r="X723" s="1"/>
      <c r="Y723" s="1"/>
      <c r="Z723" s="1"/>
      <c r="AA723">
        <v>0</v>
      </c>
      <c r="AB723">
        <v>0</v>
      </c>
      <c r="AC723">
        <v>0</v>
      </c>
      <c r="AD723">
        <v>0</v>
      </c>
      <c r="AE723">
        <v>0</v>
      </c>
      <c r="AF723">
        <v>0</v>
      </c>
      <c r="AG723">
        <v>0</v>
      </c>
      <c r="AH723">
        <v>0</v>
      </c>
    </row>
    <row r="724" spans="1:34" ht="57.6" x14ac:dyDescent="0.3">
      <c r="A724" t="s">
        <v>608</v>
      </c>
      <c r="B724" t="str">
        <f t="shared" si="11"/>
        <v>ZZZ</v>
      </c>
      <c r="C724" s="3" t="str">
        <f>VLOOKUP(B724,[2]Project!$A$2:$B$100,2,)</f>
        <v xml:space="preserve">P-DEFAULT TRANSACTIONS                            </v>
      </c>
      <c r="D724" t="s">
        <v>1997</v>
      </c>
      <c r="E724" t="s">
        <v>497</v>
      </c>
      <c r="F724" s="1"/>
      <c r="G724">
        <v>0</v>
      </c>
      <c r="H724" s="2"/>
      <c r="I724" s="2"/>
      <c r="J724" s="2"/>
      <c r="K724" s="2"/>
      <c r="M724">
        <v>0</v>
      </c>
      <c r="N724">
        <v>0</v>
      </c>
      <c r="O724">
        <v>0</v>
      </c>
      <c r="P724">
        <v>0</v>
      </c>
      <c r="R724">
        <v>0</v>
      </c>
      <c r="S724">
        <v>34</v>
      </c>
      <c r="T724">
        <v>3495</v>
      </c>
      <c r="U724">
        <v>6680090</v>
      </c>
      <c r="V724" s="1">
        <v>0</v>
      </c>
      <c r="W724" s="1"/>
      <c r="X724" s="1"/>
      <c r="Y724" s="1"/>
      <c r="Z724" s="1"/>
      <c r="AA724">
        <v>0</v>
      </c>
      <c r="AB724">
        <v>0</v>
      </c>
      <c r="AC724">
        <v>0</v>
      </c>
      <c r="AD724">
        <v>0</v>
      </c>
      <c r="AE724">
        <v>0</v>
      </c>
      <c r="AF724">
        <v>0</v>
      </c>
      <c r="AG724">
        <v>0</v>
      </c>
      <c r="AH724">
        <v>0</v>
      </c>
    </row>
    <row r="725" spans="1:34" ht="57.6" x14ac:dyDescent="0.3">
      <c r="A725" t="s">
        <v>608</v>
      </c>
      <c r="B725" t="str">
        <f t="shared" si="11"/>
        <v>ZZZ</v>
      </c>
      <c r="C725" s="3" t="str">
        <f>VLOOKUP(B725,[2]Project!$A$2:$B$100,2,)</f>
        <v xml:space="preserve">P-DEFAULT TRANSACTIONS                            </v>
      </c>
      <c r="D725" t="s">
        <v>1998</v>
      </c>
      <c r="E725" t="s">
        <v>498</v>
      </c>
      <c r="F725" s="1"/>
      <c r="G725">
        <v>0</v>
      </c>
      <c r="H725" s="2"/>
      <c r="I725" s="2"/>
      <c r="J725" s="2"/>
      <c r="K725" s="2"/>
      <c r="M725">
        <v>0</v>
      </c>
      <c r="N725">
        <v>0</v>
      </c>
      <c r="O725">
        <v>0</v>
      </c>
      <c r="P725">
        <v>0</v>
      </c>
      <c r="R725">
        <v>0</v>
      </c>
      <c r="S725">
        <v>34</v>
      </c>
      <c r="T725">
        <v>3495</v>
      </c>
      <c r="U725">
        <v>6680100</v>
      </c>
      <c r="V725" s="1">
        <v>0</v>
      </c>
      <c r="W725" s="1"/>
      <c r="X725" s="1"/>
      <c r="Y725" s="1"/>
      <c r="Z725" s="1"/>
      <c r="AA725">
        <v>0</v>
      </c>
      <c r="AB725">
        <v>0</v>
      </c>
      <c r="AC725">
        <v>0</v>
      </c>
      <c r="AD725">
        <v>0</v>
      </c>
      <c r="AE725">
        <v>0</v>
      </c>
      <c r="AF725">
        <v>0</v>
      </c>
      <c r="AG725">
        <v>0</v>
      </c>
      <c r="AH725">
        <v>0</v>
      </c>
    </row>
    <row r="726" spans="1:34" ht="57.6" x14ac:dyDescent="0.3">
      <c r="A726" t="s">
        <v>608</v>
      </c>
      <c r="B726" t="str">
        <f t="shared" si="11"/>
        <v>ZZZ</v>
      </c>
      <c r="C726" s="3" t="str">
        <f>VLOOKUP(B726,[2]Project!$A$2:$B$100,2,)</f>
        <v xml:space="preserve">P-DEFAULT TRANSACTIONS                            </v>
      </c>
      <c r="D726" t="s">
        <v>1999</v>
      </c>
      <c r="E726" t="s">
        <v>577</v>
      </c>
      <c r="F726" s="1"/>
      <c r="G726">
        <v>0</v>
      </c>
      <c r="H726" s="2"/>
      <c r="I726" s="2"/>
      <c r="J726" s="2"/>
      <c r="K726" s="2"/>
      <c r="M726">
        <v>0</v>
      </c>
      <c r="N726">
        <v>0</v>
      </c>
      <c r="O726">
        <v>0</v>
      </c>
      <c r="P726">
        <v>0</v>
      </c>
      <c r="R726">
        <v>0</v>
      </c>
      <c r="S726">
        <v>34</v>
      </c>
      <c r="T726">
        <v>3495</v>
      </c>
      <c r="U726">
        <v>8100010</v>
      </c>
      <c r="V726" s="1">
        <v>0</v>
      </c>
      <c r="W726" s="1"/>
      <c r="X726" s="1"/>
      <c r="Y726" s="1"/>
      <c r="Z726" s="1"/>
      <c r="AA726">
        <v>0</v>
      </c>
      <c r="AB726">
        <v>0</v>
      </c>
      <c r="AC726">
        <v>0</v>
      </c>
      <c r="AD726">
        <v>0</v>
      </c>
      <c r="AE726">
        <v>0</v>
      </c>
      <c r="AF726">
        <v>0</v>
      </c>
      <c r="AG726">
        <v>0</v>
      </c>
      <c r="AH726">
        <v>0</v>
      </c>
    </row>
    <row r="727" spans="1:34" ht="57.6" x14ac:dyDescent="0.3">
      <c r="A727" t="s">
        <v>608</v>
      </c>
      <c r="B727" t="str">
        <f t="shared" si="11"/>
        <v>ZZZ</v>
      </c>
      <c r="C727" s="3" t="str">
        <f>VLOOKUP(B727,[2]Project!$A$2:$B$100,2,)</f>
        <v xml:space="preserve">P-DEFAULT TRANSACTIONS                            </v>
      </c>
      <c r="D727" t="s">
        <v>2000</v>
      </c>
      <c r="E727" t="s">
        <v>578</v>
      </c>
      <c r="F727" s="1"/>
      <c r="G727">
        <v>0</v>
      </c>
      <c r="H727" s="2"/>
      <c r="I727" s="2"/>
      <c r="J727" s="2"/>
      <c r="K727" s="2"/>
      <c r="M727">
        <v>0</v>
      </c>
      <c r="N727">
        <v>0</v>
      </c>
      <c r="O727">
        <v>0</v>
      </c>
      <c r="P727">
        <v>0</v>
      </c>
      <c r="R727">
        <v>0</v>
      </c>
      <c r="S727">
        <v>34</v>
      </c>
      <c r="T727">
        <v>3495</v>
      </c>
      <c r="U727">
        <v>8100020</v>
      </c>
      <c r="V727" s="1">
        <v>0</v>
      </c>
      <c r="W727" s="1"/>
      <c r="X727" s="1"/>
      <c r="Y727" s="1"/>
      <c r="Z727" s="1"/>
      <c r="AA727">
        <v>0</v>
      </c>
      <c r="AB727">
        <v>0</v>
      </c>
      <c r="AC727">
        <v>0</v>
      </c>
      <c r="AD727">
        <v>0</v>
      </c>
      <c r="AE727">
        <v>0</v>
      </c>
      <c r="AF727">
        <v>0</v>
      </c>
      <c r="AG727">
        <v>0</v>
      </c>
      <c r="AH727">
        <v>0</v>
      </c>
    </row>
    <row r="728" spans="1:34" ht="57.6" x14ac:dyDescent="0.3">
      <c r="A728" t="s">
        <v>608</v>
      </c>
      <c r="B728" t="str">
        <f t="shared" si="11"/>
        <v>ZZZ</v>
      </c>
      <c r="C728" s="3" t="str">
        <f>VLOOKUP(B728,[2]Project!$A$2:$B$100,2,)</f>
        <v xml:space="preserve">P-DEFAULT TRANSACTIONS                            </v>
      </c>
      <c r="D728" t="s">
        <v>2001</v>
      </c>
      <c r="E728" t="s">
        <v>579</v>
      </c>
      <c r="F728" s="1"/>
      <c r="G728">
        <v>0</v>
      </c>
      <c r="H728" s="2"/>
      <c r="I728" s="2"/>
      <c r="J728" s="2"/>
      <c r="K728" s="2"/>
      <c r="M728">
        <v>0</v>
      </c>
      <c r="N728">
        <v>0</v>
      </c>
      <c r="O728">
        <v>0</v>
      </c>
      <c r="P728">
        <v>0</v>
      </c>
      <c r="R728">
        <v>0</v>
      </c>
      <c r="S728">
        <v>34</v>
      </c>
      <c r="T728">
        <v>3495</v>
      </c>
      <c r="U728">
        <v>8100030</v>
      </c>
      <c r="V728" s="1">
        <v>0</v>
      </c>
      <c r="W728" s="1"/>
      <c r="X728" s="1"/>
      <c r="Y728" s="1"/>
      <c r="Z728" s="1"/>
      <c r="AA728">
        <v>0</v>
      </c>
      <c r="AB728">
        <v>0</v>
      </c>
      <c r="AC728">
        <v>0</v>
      </c>
      <c r="AD728">
        <v>0</v>
      </c>
      <c r="AE728">
        <v>0</v>
      </c>
      <c r="AF728">
        <v>0</v>
      </c>
      <c r="AG728">
        <v>0</v>
      </c>
      <c r="AH728">
        <v>0</v>
      </c>
    </row>
    <row r="729" spans="1:34" ht="57.6" x14ac:dyDescent="0.3">
      <c r="A729" t="s">
        <v>608</v>
      </c>
      <c r="B729" t="str">
        <f t="shared" si="11"/>
        <v>ZZZ</v>
      </c>
      <c r="C729" s="3" t="str">
        <f>VLOOKUP(B729,[2]Project!$A$2:$B$100,2,)</f>
        <v xml:space="preserve">P-DEFAULT TRANSACTIONS                            </v>
      </c>
      <c r="D729" t="s">
        <v>2002</v>
      </c>
      <c r="E729" t="s">
        <v>580</v>
      </c>
      <c r="F729" s="1"/>
      <c r="G729">
        <v>0</v>
      </c>
      <c r="H729" s="2"/>
      <c r="I729" s="2"/>
      <c r="J729" s="2"/>
      <c r="K729" s="2"/>
      <c r="M729">
        <v>0</v>
      </c>
      <c r="N729">
        <v>0</v>
      </c>
      <c r="O729">
        <v>0</v>
      </c>
      <c r="P729">
        <v>0</v>
      </c>
      <c r="R729">
        <v>0</v>
      </c>
      <c r="S729">
        <v>34</v>
      </c>
      <c r="T729">
        <v>3495</v>
      </c>
      <c r="U729">
        <v>8100040</v>
      </c>
      <c r="V729" s="1">
        <v>0</v>
      </c>
      <c r="W729" s="1"/>
      <c r="X729" s="1"/>
      <c r="Y729" s="1"/>
      <c r="Z729" s="1"/>
      <c r="AA729">
        <v>0</v>
      </c>
      <c r="AB729">
        <v>0</v>
      </c>
      <c r="AC729">
        <v>0</v>
      </c>
      <c r="AD729">
        <v>0</v>
      </c>
      <c r="AE729">
        <v>0</v>
      </c>
      <c r="AF729">
        <v>0</v>
      </c>
      <c r="AG729">
        <v>0</v>
      </c>
      <c r="AH729">
        <v>0</v>
      </c>
    </row>
    <row r="730" spans="1:34" ht="57.6" x14ac:dyDescent="0.3">
      <c r="A730" t="s">
        <v>608</v>
      </c>
      <c r="B730" t="str">
        <f t="shared" si="11"/>
        <v>ZZZ</v>
      </c>
      <c r="C730" s="3" t="str">
        <f>VLOOKUP(B730,[2]Project!$A$2:$B$100,2,)</f>
        <v xml:space="preserve">P-DEFAULT TRANSACTIONS                            </v>
      </c>
      <c r="D730" t="s">
        <v>2003</v>
      </c>
      <c r="E730" t="s">
        <v>581</v>
      </c>
      <c r="F730" s="1"/>
      <c r="G730">
        <v>0</v>
      </c>
      <c r="H730" s="2"/>
      <c r="I730" s="2"/>
      <c r="J730" s="2"/>
      <c r="K730" s="2"/>
      <c r="M730">
        <v>0</v>
      </c>
      <c r="N730">
        <v>0</v>
      </c>
      <c r="O730">
        <v>0</v>
      </c>
      <c r="P730">
        <v>0</v>
      </c>
      <c r="R730">
        <v>0</v>
      </c>
      <c r="S730">
        <v>34</v>
      </c>
      <c r="T730">
        <v>3495</v>
      </c>
      <c r="U730">
        <v>8100050</v>
      </c>
      <c r="V730" s="1">
        <v>0</v>
      </c>
      <c r="W730" s="1"/>
      <c r="X730" s="1"/>
      <c r="Y730" s="1"/>
      <c r="Z730" s="1"/>
      <c r="AA730">
        <v>0</v>
      </c>
      <c r="AB730">
        <v>0</v>
      </c>
      <c r="AC730">
        <v>0</v>
      </c>
      <c r="AD730">
        <v>0</v>
      </c>
      <c r="AE730">
        <v>0</v>
      </c>
      <c r="AF730">
        <v>0</v>
      </c>
      <c r="AG730">
        <v>0</v>
      </c>
      <c r="AH730">
        <v>0</v>
      </c>
    </row>
    <row r="731" spans="1:34" ht="57.6" x14ac:dyDescent="0.3">
      <c r="A731" t="s">
        <v>608</v>
      </c>
      <c r="B731" t="str">
        <f t="shared" si="11"/>
        <v>ZZZ</v>
      </c>
      <c r="C731" s="3" t="str">
        <f>VLOOKUP(B731,[2]Project!$A$2:$B$100,2,)</f>
        <v xml:space="preserve">P-DEFAULT TRANSACTIONS                            </v>
      </c>
      <c r="D731" t="s">
        <v>2004</v>
      </c>
      <c r="E731" t="s">
        <v>582</v>
      </c>
      <c r="F731" s="1"/>
      <c r="G731">
        <v>0</v>
      </c>
      <c r="H731" s="2"/>
      <c r="I731" s="2"/>
      <c r="J731" s="2"/>
      <c r="K731" s="2"/>
      <c r="M731">
        <v>0</v>
      </c>
      <c r="N731">
        <v>0</v>
      </c>
      <c r="O731">
        <v>0</v>
      </c>
      <c r="P731">
        <v>0</v>
      </c>
      <c r="R731">
        <v>0</v>
      </c>
      <c r="S731">
        <v>34</v>
      </c>
      <c r="T731">
        <v>3495</v>
      </c>
      <c r="U731">
        <v>8100060</v>
      </c>
      <c r="V731" s="1">
        <v>0</v>
      </c>
      <c r="W731" s="1"/>
      <c r="X731" s="1"/>
      <c r="Y731" s="1"/>
      <c r="Z731" s="1"/>
      <c r="AA731">
        <v>0</v>
      </c>
      <c r="AB731">
        <v>0</v>
      </c>
      <c r="AC731">
        <v>0</v>
      </c>
      <c r="AD731">
        <v>0</v>
      </c>
      <c r="AE731">
        <v>0</v>
      </c>
      <c r="AF731">
        <v>0</v>
      </c>
      <c r="AG731">
        <v>0</v>
      </c>
      <c r="AH731">
        <v>0</v>
      </c>
    </row>
    <row r="732" spans="1:34" ht="57.6" x14ac:dyDescent="0.3">
      <c r="A732" t="s">
        <v>608</v>
      </c>
      <c r="B732" t="str">
        <f t="shared" si="11"/>
        <v>ZZZ</v>
      </c>
      <c r="C732" s="3" t="str">
        <f>VLOOKUP(B732,[2]Project!$A$2:$B$100,2,)</f>
        <v xml:space="preserve">P-DEFAULT TRANSACTIONS                            </v>
      </c>
      <c r="D732" t="s">
        <v>2015</v>
      </c>
      <c r="E732" t="s">
        <v>577</v>
      </c>
      <c r="F732" s="1"/>
      <c r="G732">
        <v>0</v>
      </c>
      <c r="H732" s="2"/>
      <c r="I732" s="2"/>
      <c r="J732" s="2"/>
      <c r="K732" s="2"/>
      <c r="M732">
        <v>0</v>
      </c>
      <c r="N732">
        <v>0</v>
      </c>
      <c r="O732">
        <v>0</v>
      </c>
      <c r="P732">
        <v>0</v>
      </c>
      <c r="R732">
        <v>0</v>
      </c>
      <c r="S732">
        <v>34</v>
      </c>
      <c r="T732">
        <v>3496</v>
      </c>
      <c r="U732">
        <v>8100010</v>
      </c>
      <c r="V732" s="1">
        <v>0</v>
      </c>
      <c r="W732" s="1"/>
      <c r="X732" s="1"/>
      <c r="Y732" s="1"/>
      <c r="Z732" s="1"/>
      <c r="AA732">
        <v>0</v>
      </c>
      <c r="AB732">
        <v>0</v>
      </c>
      <c r="AC732">
        <v>0</v>
      </c>
      <c r="AD732">
        <v>0</v>
      </c>
      <c r="AE732">
        <v>0</v>
      </c>
      <c r="AF732">
        <v>0</v>
      </c>
      <c r="AG732">
        <v>0</v>
      </c>
      <c r="AH732">
        <v>0</v>
      </c>
    </row>
    <row r="733" spans="1:34" ht="57.6" x14ac:dyDescent="0.3">
      <c r="A733" t="s">
        <v>608</v>
      </c>
      <c r="B733" t="str">
        <f t="shared" si="11"/>
        <v>ZZZ</v>
      </c>
      <c r="C733" s="3" t="str">
        <f>VLOOKUP(B733,[2]Project!$A$2:$B$100,2,)</f>
        <v xml:space="preserve">P-DEFAULT TRANSACTIONS                            </v>
      </c>
      <c r="D733" t="s">
        <v>2016</v>
      </c>
      <c r="E733" t="s">
        <v>578</v>
      </c>
      <c r="F733" s="1"/>
      <c r="G733">
        <v>0</v>
      </c>
      <c r="H733" s="2"/>
      <c r="I733" s="2"/>
      <c r="J733" s="2"/>
      <c r="K733" s="2"/>
      <c r="M733">
        <v>0</v>
      </c>
      <c r="N733">
        <v>0</v>
      </c>
      <c r="O733">
        <v>0</v>
      </c>
      <c r="P733">
        <v>0</v>
      </c>
      <c r="R733">
        <v>0</v>
      </c>
      <c r="S733">
        <v>34</v>
      </c>
      <c r="T733">
        <v>3496</v>
      </c>
      <c r="U733">
        <v>8100020</v>
      </c>
      <c r="V733" s="1">
        <v>0</v>
      </c>
      <c r="W733" s="1"/>
      <c r="X733" s="1"/>
      <c r="Y733" s="1"/>
      <c r="Z733" s="1"/>
      <c r="AA733">
        <v>0</v>
      </c>
      <c r="AB733">
        <v>0</v>
      </c>
      <c r="AC733">
        <v>0</v>
      </c>
      <c r="AD733">
        <v>0</v>
      </c>
      <c r="AE733">
        <v>0</v>
      </c>
      <c r="AF733">
        <v>0</v>
      </c>
      <c r="AG733">
        <v>0</v>
      </c>
      <c r="AH733">
        <v>0</v>
      </c>
    </row>
    <row r="734" spans="1:34" ht="57.6" x14ac:dyDescent="0.3">
      <c r="A734" t="s">
        <v>608</v>
      </c>
      <c r="B734" t="str">
        <f t="shared" si="11"/>
        <v>ZZZ</v>
      </c>
      <c r="C734" s="3" t="str">
        <f>VLOOKUP(B734,[2]Project!$A$2:$B$100,2,)</f>
        <v xml:space="preserve">P-DEFAULT TRANSACTIONS                            </v>
      </c>
      <c r="D734" t="s">
        <v>2017</v>
      </c>
      <c r="E734" t="s">
        <v>579</v>
      </c>
      <c r="F734" s="1"/>
      <c r="G734">
        <v>0</v>
      </c>
      <c r="H734" s="2"/>
      <c r="I734" s="2"/>
      <c r="J734" s="2"/>
      <c r="K734" s="2"/>
      <c r="M734">
        <v>0</v>
      </c>
      <c r="N734">
        <v>0</v>
      </c>
      <c r="O734">
        <v>0</v>
      </c>
      <c r="P734">
        <v>0</v>
      </c>
      <c r="R734">
        <v>0</v>
      </c>
      <c r="S734">
        <v>34</v>
      </c>
      <c r="T734">
        <v>3496</v>
      </c>
      <c r="U734">
        <v>8100030</v>
      </c>
      <c r="V734" s="1">
        <v>0</v>
      </c>
      <c r="W734" s="1"/>
      <c r="X734" s="1"/>
      <c r="Y734" s="1"/>
      <c r="Z734" s="1"/>
      <c r="AA734">
        <v>0</v>
      </c>
      <c r="AB734">
        <v>0</v>
      </c>
      <c r="AC734">
        <v>0</v>
      </c>
      <c r="AD734">
        <v>0</v>
      </c>
      <c r="AE734">
        <v>0</v>
      </c>
      <c r="AF734">
        <v>0</v>
      </c>
      <c r="AG734">
        <v>0</v>
      </c>
      <c r="AH734">
        <v>0</v>
      </c>
    </row>
    <row r="735" spans="1:34" ht="57.6" x14ac:dyDescent="0.3">
      <c r="A735" t="s">
        <v>608</v>
      </c>
      <c r="B735" t="str">
        <f t="shared" si="11"/>
        <v>ZZZ</v>
      </c>
      <c r="C735" s="3" t="str">
        <f>VLOOKUP(B735,[2]Project!$A$2:$B$100,2,)</f>
        <v xml:space="preserve">P-DEFAULT TRANSACTIONS                            </v>
      </c>
      <c r="D735" t="s">
        <v>2018</v>
      </c>
      <c r="E735" t="s">
        <v>580</v>
      </c>
      <c r="F735" s="1"/>
      <c r="G735">
        <v>0</v>
      </c>
      <c r="H735" s="2"/>
      <c r="I735" s="2"/>
      <c r="J735" s="2"/>
      <c r="K735" s="2"/>
      <c r="M735">
        <v>0</v>
      </c>
      <c r="N735">
        <v>0</v>
      </c>
      <c r="O735">
        <v>0</v>
      </c>
      <c r="P735">
        <v>0</v>
      </c>
      <c r="R735">
        <v>0</v>
      </c>
      <c r="S735">
        <v>34</v>
      </c>
      <c r="T735">
        <v>3496</v>
      </c>
      <c r="U735">
        <v>8100040</v>
      </c>
      <c r="V735" s="1">
        <v>0</v>
      </c>
      <c r="W735" s="1"/>
      <c r="X735" s="1"/>
      <c r="Y735" s="1"/>
      <c r="Z735" s="1"/>
      <c r="AA735">
        <v>0</v>
      </c>
      <c r="AB735">
        <v>0</v>
      </c>
      <c r="AC735">
        <v>0</v>
      </c>
      <c r="AD735">
        <v>0</v>
      </c>
      <c r="AE735">
        <v>0</v>
      </c>
      <c r="AF735">
        <v>0</v>
      </c>
      <c r="AG735">
        <v>0</v>
      </c>
      <c r="AH735">
        <v>0</v>
      </c>
    </row>
    <row r="736" spans="1:34" ht="57.6" x14ac:dyDescent="0.3">
      <c r="A736" t="s">
        <v>608</v>
      </c>
      <c r="B736" t="str">
        <f t="shared" si="11"/>
        <v>ZZZ</v>
      </c>
      <c r="C736" s="3" t="str">
        <f>VLOOKUP(B736,[2]Project!$A$2:$B$100,2,)</f>
        <v xml:space="preserve">P-DEFAULT TRANSACTIONS                            </v>
      </c>
      <c r="D736" t="s">
        <v>2019</v>
      </c>
      <c r="E736" t="s">
        <v>581</v>
      </c>
      <c r="F736" s="1"/>
      <c r="G736">
        <v>0</v>
      </c>
      <c r="H736" s="2"/>
      <c r="I736" s="2"/>
      <c r="J736" s="2"/>
      <c r="K736" s="2"/>
      <c r="M736">
        <v>0</v>
      </c>
      <c r="N736">
        <v>0</v>
      </c>
      <c r="O736">
        <v>0</v>
      </c>
      <c r="P736">
        <v>0</v>
      </c>
      <c r="R736">
        <v>0</v>
      </c>
      <c r="S736">
        <v>34</v>
      </c>
      <c r="T736">
        <v>3496</v>
      </c>
      <c r="U736">
        <v>8100050</v>
      </c>
      <c r="V736" s="1">
        <v>0</v>
      </c>
      <c r="W736" s="1"/>
      <c r="X736" s="1"/>
      <c r="Y736" s="1"/>
      <c r="Z736" s="1"/>
      <c r="AA736">
        <v>0</v>
      </c>
      <c r="AB736">
        <v>0</v>
      </c>
      <c r="AC736">
        <v>0</v>
      </c>
      <c r="AD736">
        <v>0</v>
      </c>
      <c r="AE736">
        <v>0</v>
      </c>
      <c r="AF736">
        <v>0</v>
      </c>
      <c r="AG736">
        <v>0</v>
      </c>
      <c r="AH736">
        <v>0</v>
      </c>
    </row>
    <row r="737" spans="1:34" ht="57.6" x14ac:dyDescent="0.3">
      <c r="A737" t="s">
        <v>608</v>
      </c>
      <c r="B737" t="str">
        <f t="shared" si="11"/>
        <v>ZZZ</v>
      </c>
      <c r="C737" s="3" t="str">
        <f>VLOOKUP(B737,[2]Project!$A$2:$B$100,2,)</f>
        <v xml:space="preserve">P-DEFAULT TRANSACTIONS                            </v>
      </c>
      <c r="D737" t="s">
        <v>2020</v>
      </c>
      <c r="E737" t="s">
        <v>582</v>
      </c>
      <c r="F737" s="1"/>
      <c r="G737">
        <v>0</v>
      </c>
      <c r="H737" s="2"/>
      <c r="I737" s="2"/>
      <c r="J737" s="2"/>
      <c r="K737" s="2"/>
      <c r="M737">
        <v>0</v>
      </c>
      <c r="N737">
        <v>0</v>
      </c>
      <c r="O737">
        <v>0</v>
      </c>
      <c r="P737">
        <v>0</v>
      </c>
      <c r="R737">
        <v>0</v>
      </c>
      <c r="S737">
        <v>34</v>
      </c>
      <c r="T737">
        <v>3496</v>
      </c>
      <c r="U737">
        <v>8100060</v>
      </c>
      <c r="V737" s="1">
        <v>0</v>
      </c>
      <c r="W737" s="1"/>
      <c r="X737" s="1"/>
      <c r="Y737" s="1"/>
      <c r="Z737" s="1"/>
      <c r="AA737">
        <v>0</v>
      </c>
      <c r="AB737">
        <v>0</v>
      </c>
      <c r="AC737">
        <v>0</v>
      </c>
      <c r="AD737">
        <v>0</v>
      </c>
      <c r="AE737">
        <v>0</v>
      </c>
      <c r="AF737">
        <v>0</v>
      </c>
      <c r="AG737">
        <v>0</v>
      </c>
      <c r="AH737">
        <v>0</v>
      </c>
    </row>
    <row r="738" spans="1:34" ht="57.6" x14ac:dyDescent="0.3">
      <c r="A738" t="s">
        <v>608</v>
      </c>
      <c r="B738" t="str">
        <f t="shared" si="11"/>
        <v>ZZZ</v>
      </c>
      <c r="C738" s="3" t="str">
        <f>VLOOKUP(B738,[2]Project!$A$2:$B$100,2,)</f>
        <v xml:space="preserve">P-DEFAULT TRANSACTIONS                            </v>
      </c>
      <c r="D738" t="s">
        <v>2032</v>
      </c>
      <c r="E738" t="s">
        <v>577</v>
      </c>
      <c r="F738" s="1"/>
      <c r="G738">
        <v>0</v>
      </c>
      <c r="H738" s="2"/>
      <c r="I738" s="2"/>
      <c r="J738" s="2"/>
      <c r="K738" s="2"/>
      <c r="M738">
        <v>0</v>
      </c>
      <c r="N738">
        <v>0</v>
      </c>
      <c r="O738">
        <v>0</v>
      </c>
      <c r="P738">
        <v>0</v>
      </c>
      <c r="R738">
        <v>0</v>
      </c>
      <c r="S738">
        <v>35</v>
      </c>
      <c r="T738">
        <v>3511</v>
      </c>
      <c r="U738">
        <v>8100010</v>
      </c>
      <c r="V738" s="1">
        <v>0</v>
      </c>
      <c r="W738" s="1"/>
      <c r="X738" s="1"/>
      <c r="Y738" s="1"/>
      <c r="Z738" s="1"/>
      <c r="AA738">
        <v>0</v>
      </c>
      <c r="AB738">
        <v>0</v>
      </c>
      <c r="AC738">
        <v>0</v>
      </c>
      <c r="AD738">
        <v>0</v>
      </c>
      <c r="AE738">
        <v>0</v>
      </c>
      <c r="AF738">
        <v>0</v>
      </c>
      <c r="AG738">
        <v>0</v>
      </c>
      <c r="AH738">
        <v>0</v>
      </c>
    </row>
    <row r="739" spans="1:34" ht="57.6" x14ac:dyDescent="0.3">
      <c r="A739" t="s">
        <v>608</v>
      </c>
      <c r="B739" t="str">
        <f t="shared" si="11"/>
        <v>ZZZ</v>
      </c>
      <c r="C739" s="3" t="str">
        <f>VLOOKUP(B739,[2]Project!$A$2:$B$100,2,)</f>
        <v xml:space="preserve">P-DEFAULT TRANSACTIONS                            </v>
      </c>
      <c r="D739" t="s">
        <v>2033</v>
      </c>
      <c r="E739" t="s">
        <v>578</v>
      </c>
      <c r="F739" s="1"/>
      <c r="G739">
        <v>0</v>
      </c>
      <c r="H739" s="2"/>
      <c r="I739" s="2"/>
      <c r="J739" s="2"/>
      <c r="K739" s="2"/>
      <c r="M739">
        <v>0</v>
      </c>
      <c r="N739">
        <v>0</v>
      </c>
      <c r="O739">
        <v>0</v>
      </c>
      <c r="P739">
        <v>0</v>
      </c>
      <c r="R739">
        <v>0</v>
      </c>
      <c r="S739">
        <v>35</v>
      </c>
      <c r="T739">
        <v>3511</v>
      </c>
      <c r="U739">
        <v>8100020</v>
      </c>
      <c r="V739" s="1">
        <v>0</v>
      </c>
      <c r="W739" s="1"/>
      <c r="X739" s="1"/>
      <c r="Y739" s="1"/>
      <c r="Z739" s="1"/>
      <c r="AA739">
        <v>0</v>
      </c>
      <c r="AB739">
        <v>0</v>
      </c>
      <c r="AC739">
        <v>0</v>
      </c>
      <c r="AD739">
        <v>0</v>
      </c>
      <c r="AE739">
        <v>0</v>
      </c>
      <c r="AF739">
        <v>0</v>
      </c>
      <c r="AG739">
        <v>0</v>
      </c>
      <c r="AH739">
        <v>0</v>
      </c>
    </row>
    <row r="740" spans="1:34" ht="57.6" x14ac:dyDescent="0.3">
      <c r="A740" t="s">
        <v>608</v>
      </c>
      <c r="B740" t="str">
        <f t="shared" si="11"/>
        <v>ZZZ</v>
      </c>
      <c r="C740" s="3" t="str">
        <f>VLOOKUP(B740,[2]Project!$A$2:$B$100,2,)</f>
        <v xml:space="preserve">P-DEFAULT TRANSACTIONS                            </v>
      </c>
      <c r="D740" t="s">
        <v>2034</v>
      </c>
      <c r="E740" t="s">
        <v>579</v>
      </c>
      <c r="F740" s="1"/>
      <c r="G740">
        <v>0</v>
      </c>
      <c r="H740" s="2"/>
      <c r="I740" s="2"/>
      <c r="J740" s="2"/>
      <c r="K740" s="2"/>
      <c r="M740">
        <v>0</v>
      </c>
      <c r="N740">
        <v>0</v>
      </c>
      <c r="O740">
        <v>0</v>
      </c>
      <c r="P740">
        <v>0</v>
      </c>
      <c r="R740">
        <v>0</v>
      </c>
      <c r="S740">
        <v>35</v>
      </c>
      <c r="T740">
        <v>3511</v>
      </c>
      <c r="U740">
        <v>8100030</v>
      </c>
      <c r="V740" s="1">
        <v>0</v>
      </c>
      <c r="W740" s="1"/>
      <c r="X740" s="1"/>
      <c r="Y740" s="1"/>
      <c r="Z740" s="1"/>
      <c r="AA740">
        <v>0</v>
      </c>
      <c r="AB740">
        <v>0</v>
      </c>
      <c r="AC740">
        <v>0</v>
      </c>
      <c r="AD740">
        <v>0</v>
      </c>
      <c r="AE740">
        <v>0</v>
      </c>
      <c r="AF740">
        <v>0</v>
      </c>
      <c r="AG740">
        <v>0</v>
      </c>
      <c r="AH740">
        <v>0</v>
      </c>
    </row>
    <row r="741" spans="1:34" ht="57.6" x14ac:dyDescent="0.3">
      <c r="A741" t="s">
        <v>608</v>
      </c>
      <c r="B741" t="str">
        <f t="shared" si="11"/>
        <v>ZZZ</v>
      </c>
      <c r="C741" s="3" t="str">
        <f>VLOOKUP(B741,[2]Project!$A$2:$B$100,2,)</f>
        <v xml:space="preserve">P-DEFAULT TRANSACTIONS                            </v>
      </c>
      <c r="D741" t="s">
        <v>2035</v>
      </c>
      <c r="E741" t="s">
        <v>580</v>
      </c>
      <c r="F741" s="1"/>
      <c r="G741">
        <v>0</v>
      </c>
      <c r="H741" s="2"/>
      <c r="I741" s="2"/>
      <c r="J741" s="2"/>
      <c r="K741" s="2"/>
      <c r="M741">
        <v>0</v>
      </c>
      <c r="N741">
        <v>0</v>
      </c>
      <c r="O741">
        <v>0</v>
      </c>
      <c r="P741">
        <v>0</v>
      </c>
      <c r="R741">
        <v>0</v>
      </c>
      <c r="S741">
        <v>35</v>
      </c>
      <c r="T741">
        <v>3511</v>
      </c>
      <c r="U741">
        <v>8100040</v>
      </c>
      <c r="V741" s="1">
        <v>0</v>
      </c>
      <c r="W741" s="1"/>
      <c r="X741" s="1"/>
      <c r="Y741" s="1"/>
      <c r="Z741" s="1"/>
      <c r="AA741">
        <v>0</v>
      </c>
      <c r="AB741">
        <v>0</v>
      </c>
      <c r="AC741">
        <v>0</v>
      </c>
      <c r="AD741">
        <v>0</v>
      </c>
      <c r="AE741">
        <v>0</v>
      </c>
      <c r="AF741">
        <v>0</v>
      </c>
      <c r="AG741">
        <v>0</v>
      </c>
      <c r="AH741">
        <v>0</v>
      </c>
    </row>
    <row r="742" spans="1:34" ht="57.6" x14ac:dyDescent="0.3">
      <c r="A742" t="s">
        <v>608</v>
      </c>
      <c r="B742" t="str">
        <f t="shared" si="11"/>
        <v>ZZZ</v>
      </c>
      <c r="C742" s="3" t="str">
        <f>VLOOKUP(B742,[2]Project!$A$2:$B$100,2,)</f>
        <v xml:space="preserve">P-DEFAULT TRANSACTIONS                            </v>
      </c>
      <c r="D742" t="s">
        <v>2036</v>
      </c>
      <c r="E742" t="s">
        <v>581</v>
      </c>
      <c r="F742" s="1"/>
      <c r="G742">
        <v>0</v>
      </c>
      <c r="H742" s="2"/>
      <c r="I742" s="2"/>
      <c r="J742" s="2"/>
      <c r="K742" s="2"/>
      <c r="M742">
        <v>0</v>
      </c>
      <c r="N742">
        <v>0</v>
      </c>
      <c r="O742">
        <v>0</v>
      </c>
      <c r="P742">
        <v>0</v>
      </c>
      <c r="R742">
        <v>0</v>
      </c>
      <c r="S742">
        <v>35</v>
      </c>
      <c r="T742">
        <v>3511</v>
      </c>
      <c r="U742">
        <v>8100050</v>
      </c>
      <c r="V742" s="1">
        <v>0</v>
      </c>
      <c r="W742" s="1"/>
      <c r="X742" s="1"/>
      <c r="Y742" s="1"/>
      <c r="Z742" s="1"/>
      <c r="AA742">
        <v>0</v>
      </c>
      <c r="AB742">
        <v>0</v>
      </c>
      <c r="AC742">
        <v>0</v>
      </c>
      <c r="AD742">
        <v>0</v>
      </c>
      <c r="AE742">
        <v>0</v>
      </c>
      <c r="AF742">
        <v>0</v>
      </c>
      <c r="AG742">
        <v>0</v>
      </c>
      <c r="AH742">
        <v>0</v>
      </c>
    </row>
    <row r="743" spans="1:34" ht="57.6" x14ac:dyDescent="0.3">
      <c r="A743" t="s">
        <v>608</v>
      </c>
      <c r="B743" t="str">
        <f t="shared" si="11"/>
        <v>ZZZ</v>
      </c>
      <c r="C743" s="3" t="str">
        <f>VLOOKUP(B743,[2]Project!$A$2:$B$100,2,)</f>
        <v xml:space="preserve">P-DEFAULT TRANSACTIONS                            </v>
      </c>
      <c r="D743" t="s">
        <v>2037</v>
      </c>
      <c r="E743" t="s">
        <v>582</v>
      </c>
      <c r="F743" s="1"/>
      <c r="G743">
        <v>0</v>
      </c>
      <c r="H743" s="2"/>
      <c r="I743" s="2"/>
      <c r="J743" s="2"/>
      <c r="K743" s="2"/>
      <c r="M743">
        <v>0</v>
      </c>
      <c r="N743">
        <v>0</v>
      </c>
      <c r="O743">
        <v>0</v>
      </c>
      <c r="P743">
        <v>0</v>
      </c>
      <c r="R743">
        <v>0</v>
      </c>
      <c r="S743">
        <v>35</v>
      </c>
      <c r="T743">
        <v>3511</v>
      </c>
      <c r="U743">
        <v>8100060</v>
      </c>
      <c r="V743" s="1">
        <v>0</v>
      </c>
      <c r="W743" s="1"/>
      <c r="X743" s="1"/>
      <c r="Y743" s="1"/>
      <c r="Z743" s="1"/>
      <c r="AA743">
        <v>0</v>
      </c>
      <c r="AB743">
        <v>0</v>
      </c>
      <c r="AC743">
        <v>0</v>
      </c>
      <c r="AD743">
        <v>0</v>
      </c>
      <c r="AE743">
        <v>0</v>
      </c>
      <c r="AF743">
        <v>0</v>
      </c>
      <c r="AG743">
        <v>0</v>
      </c>
      <c r="AH743">
        <v>0</v>
      </c>
    </row>
    <row r="744" spans="1:34" ht="57.6" x14ac:dyDescent="0.3">
      <c r="A744" t="s">
        <v>608</v>
      </c>
      <c r="B744" t="str">
        <f t="shared" si="11"/>
        <v>ZZZ</v>
      </c>
      <c r="C744" s="3" t="str">
        <f>VLOOKUP(B744,[2]Project!$A$2:$B$100,2,)</f>
        <v xml:space="preserve">P-DEFAULT TRANSACTIONS                            </v>
      </c>
      <c r="D744" t="s">
        <v>2062</v>
      </c>
      <c r="E744" t="s">
        <v>560</v>
      </c>
      <c r="F744" s="1"/>
      <c r="G744">
        <v>0</v>
      </c>
      <c r="H744" s="2"/>
      <c r="I744" s="2"/>
      <c r="J744" s="2"/>
      <c r="K744" s="2"/>
      <c r="M744">
        <v>0</v>
      </c>
      <c r="N744">
        <v>0</v>
      </c>
      <c r="O744">
        <v>0</v>
      </c>
      <c r="P744">
        <v>0</v>
      </c>
      <c r="R744">
        <v>0</v>
      </c>
      <c r="S744">
        <v>35</v>
      </c>
      <c r="T744">
        <v>3521</v>
      </c>
      <c r="U744">
        <v>7480710</v>
      </c>
      <c r="V744" s="1">
        <v>0</v>
      </c>
      <c r="W744" s="1"/>
      <c r="X744" s="1"/>
      <c r="Y744" s="1"/>
      <c r="Z744" s="1"/>
      <c r="AA744">
        <v>0</v>
      </c>
      <c r="AB744">
        <v>0</v>
      </c>
      <c r="AC744">
        <v>0</v>
      </c>
      <c r="AD744">
        <v>0</v>
      </c>
      <c r="AE744">
        <v>0</v>
      </c>
      <c r="AF744">
        <v>0</v>
      </c>
      <c r="AG744">
        <v>0</v>
      </c>
      <c r="AH744">
        <v>0</v>
      </c>
    </row>
    <row r="745" spans="1:34" ht="57.6" x14ac:dyDescent="0.3">
      <c r="A745" t="s">
        <v>608</v>
      </c>
      <c r="B745" t="str">
        <f t="shared" si="11"/>
        <v>ZZZ</v>
      </c>
      <c r="C745" s="3" t="str">
        <f>VLOOKUP(B745,[2]Project!$A$2:$B$100,2,)</f>
        <v xml:space="preserve">P-DEFAULT TRANSACTIONS                            </v>
      </c>
      <c r="D745" t="s">
        <v>2063</v>
      </c>
      <c r="E745" t="s">
        <v>561</v>
      </c>
      <c r="F745" s="1"/>
      <c r="G745">
        <v>0</v>
      </c>
      <c r="H745" s="2"/>
      <c r="I745" s="2"/>
      <c r="J745" s="2"/>
      <c r="K745" s="2"/>
      <c r="M745">
        <v>0</v>
      </c>
      <c r="N745">
        <v>0</v>
      </c>
      <c r="O745">
        <v>0</v>
      </c>
      <c r="P745">
        <v>0</v>
      </c>
      <c r="R745">
        <v>0</v>
      </c>
      <c r="S745">
        <v>35</v>
      </c>
      <c r="T745">
        <v>3521</v>
      </c>
      <c r="U745">
        <v>7480720</v>
      </c>
      <c r="V745" s="1">
        <v>0</v>
      </c>
      <c r="W745" s="1"/>
      <c r="X745" s="1"/>
      <c r="Y745" s="1"/>
      <c r="Z745" s="1"/>
      <c r="AA745">
        <v>0</v>
      </c>
      <c r="AB745">
        <v>0</v>
      </c>
      <c r="AC745">
        <v>0</v>
      </c>
      <c r="AD745">
        <v>0</v>
      </c>
      <c r="AE745">
        <v>0</v>
      </c>
      <c r="AF745">
        <v>0</v>
      </c>
      <c r="AG745">
        <v>0</v>
      </c>
      <c r="AH745">
        <v>0</v>
      </c>
    </row>
    <row r="746" spans="1:34" ht="57.6" x14ac:dyDescent="0.3">
      <c r="A746" t="s">
        <v>608</v>
      </c>
      <c r="B746" t="str">
        <f t="shared" si="11"/>
        <v>ZZZ</v>
      </c>
      <c r="C746" s="3" t="str">
        <f>VLOOKUP(B746,[2]Project!$A$2:$B$100,2,)</f>
        <v xml:space="preserve">P-DEFAULT TRANSACTIONS                            </v>
      </c>
      <c r="D746" t="s">
        <v>2064</v>
      </c>
      <c r="E746" t="s">
        <v>562</v>
      </c>
      <c r="F746" s="1"/>
      <c r="G746">
        <v>0</v>
      </c>
      <c r="H746" s="2"/>
      <c r="I746" s="2"/>
      <c r="J746" s="2"/>
      <c r="K746" s="2"/>
      <c r="M746">
        <v>0</v>
      </c>
      <c r="N746">
        <v>0</v>
      </c>
      <c r="O746">
        <v>0</v>
      </c>
      <c r="P746">
        <v>0</v>
      </c>
      <c r="R746">
        <v>0</v>
      </c>
      <c r="S746">
        <v>35</v>
      </c>
      <c r="T746">
        <v>3521</v>
      </c>
      <c r="U746">
        <v>7480730</v>
      </c>
      <c r="V746" s="1">
        <v>0</v>
      </c>
      <c r="W746" s="1"/>
      <c r="X746" s="1"/>
      <c r="Y746" s="1"/>
      <c r="Z746" s="1"/>
      <c r="AA746">
        <v>0</v>
      </c>
      <c r="AB746">
        <v>0</v>
      </c>
      <c r="AC746">
        <v>0</v>
      </c>
      <c r="AD746">
        <v>0</v>
      </c>
      <c r="AE746">
        <v>0</v>
      </c>
      <c r="AF746">
        <v>0</v>
      </c>
      <c r="AG746">
        <v>0</v>
      </c>
      <c r="AH746">
        <v>0</v>
      </c>
    </row>
    <row r="747" spans="1:34" ht="57.6" x14ac:dyDescent="0.3">
      <c r="A747" t="s">
        <v>608</v>
      </c>
      <c r="B747" t="str">
        <f t="shared" si="11"/>
        <v>ZZZ</v>
      </c>
      <c r="C747" s="3" t="str">
        <f>VLOOKUP(B747,[2]Project!$A$2:$B$100,2,)</f>
        <v xml:space="preserve">P-DEFAULT TRANSACTIONS                            </v>
      </c>
      <c r="D747" t="s">
        <v>2065</v>
      </c>
      <c r="E747" t="s">
        <v>577</v>
      </c>
      <c r="F747" s="1"/>
      <c r="G747">
        <v>0</v>
      </c>
      <c r="H747" s="2"/>
      <c r="I747" s="2"/>
      <c r="J747" s="2"/>
      <c r="K747" s="2"/>
      <c r="M747">
        <v>0</v>
      </c>
      <c r="N747">
        <v>0</v>
      </c>
      <c r="O747">
        <v>0</v>
      </c>
      <c r="P747">
        <v>0</v>
      </c>
      <c r="R747">
        <v>0</v>
      </c>
      <c r="S747">
        <v>35</v>
      </c>
      <c r="T747">
        <v>3521</v>
      </c>
      <c r="U747">
        <v>8100010</v>
      </c>
      <c r="V747" s="1">
        <v>0</v>
      </c>
      <c r="W747" s="1"/>
      <c r="X747" s="1"/>
      <c r="Y747" s="1"/>
      <c r="Z747" s="1"/>
      <c r="AA747">
        <v>0</v>
      </c>
      <c r="AB747">
        <v>0</v>
      </c>
      <c r="AC747">
        <v>0</v>
      </c>
      <c r="AD747">
        <v>0</v>
      </c>
      <c r="AE747">
        <v>0</v>
      </c>
      <c r="AF747">
        <v>0</v>
      </c>
      <c r="AG747">
        <v>0</v>
      </c>
      <c r="AH747">
        <v>0</v>
      </c>
    </row>
    <row r="748" spans="1:34" ht="57.6" x14ac:dyDescent="0.3">
      <c r="A748" t="s">
        <v>608</v>
      </c>
      <c r="B748" t="str">
        <f t="shared" si="11"/>
        <v>ZZZ</v>
      </c>
      <c r="C748" s="3" t="str">
        <f>VLOOKUP(B748,[2]Project!$A$2:$B$100,2,)</f>
        <v xml:space="preserve">P-DEFAULT TRANSACTIONS                            </v>
      </c>
      <c r="D748" t="s">
        <v>2066</v>
      </c>
      <c r="E748" t="s">
        <v>578</v>
      </c>
      <c r="F748" s="1"/>
      <c r="G748">
        <v>0</v>
      </c>
      <c r="H748" s="2"/>
      <c r="I748" s="2"/>
      <c r="J748" s="2"/>
      <c r="K748" s="2"/>
      <c r="M748">
        <v>0</v>
      </c>
      <c r="N748">
        <v>0</v>
      </c>
      <c r="O748">
        <v>0</v>
      </c>
      <c r="P748">
        <v>0</v>
      </c>
      <c r="R748">
        <v>0</v>
      </c>
      <c r="S748">
        <v>35</v>
      </c>
      <c r="T748">
        <v>3521</v>
      </c>
      <c r="U748">
        <v>8100020</v>
      </c>
      <c r="V748" s="1">
        <v>0</v>
      </c>
      <c r="W748" s="1"/>
      <c r="X748" s="1"/>
      <c r="Y748" s="1"/>
      <c r="Z748" s="1"/>
      <c r="AA748">
        <v>0</v>
      </c>
      <c r="AB748">
        <v>0</v>
      </c>
      <c r="AC748">
        <v>0</v>
      </c>
      <c r="AD748">
        <v>0</v>
      </c>
      <c r="AE748">
        <v>0</v>
      </c>
      <c r="AF748">
        <v>0</v>
      </c>
      <c r="AG748">
        <v>0</v>
      </c>
      <c r="AH748">
        <v>0</v>
      </c>
    </row>
    <row r="749" spans="1:34" ht="57.6" x14ac:dyDescent="0.3">
      <c r="A749" t="s">
        <v>608</v>
      </c>
      <c r="B749" t="str">
        <f t="shared" si="11"/>
        <v>ZZZ</v>
      </c>
      <c r="C749" s="3" t="str">
        <f>VLOOKUP(B749,[2]Project!$A$2:$B$100,2,)</f>
        <v xml:space="preserve">P-DEFAULT TRANSACTIONS                            </v>
      </c>
      <c r="D749" t="s">
        <v>2067</v>
      </c>
      <c r="E749" t="s">
        <v>579</v>
      </c>
      <c r="F749" s="1"/>
      <c r="G749">
        <v>0</v>
      </c>
      <c r="H749" s="2"/>
      <c r="I749" s="2"/>
      <c r="J749" s="2"/>
      <c r="K749" s="2"/>
      <c r="M749">
        <v>0</v>
      </c>
      <c r="N749">
        <v>0</v>
      </c>
      <c r="O749">
        <v>0</v>
      </c>
      <c r="P749">
        <v>0</v>
      </c>
      <c r="R749">
        <v>0</v>
      </c>
      <c r="S749">
        <v>35</v>
      </c>
      <c r="T749">
        <v>3521</v>
      </c>
      <c r="U749">
        <v>8100030</v>
      </c>
      <c r="V749" s="1">
        <v>0</v>
      </c>
      <c r="W749" s="1"/>
      <c r="X749" s="1"/>
      <c r="Y749" s="1"/>
      <c r="Z749" s="1"/>
      <c r="AA749">
        <v>0</v>
      </c>
      <c r="AB749">
        <v>0</v>
      </c>
      <c r="AC749">
        <v>0</v>
      </c>
      <c r="AD749">
        <v>0</v>
      </c>
      <c r="AE749">
        <v>0</v>
      </c>
      <c r="AF749">
        <v>0</v>
      </c>
      <c r="AG749">
        <v>0</v>
      </c>
      <c r="AH749">
        <v>0</v>
      </c>
    </row>
    <row r="750" spans="1:34" ht="57.6" x14ac:dyDescent="0.3">
      <c r="A750" t="s">
        <v>608</v>
      </c>
      <c r="B750" t="str">
        <f t="shared" si="11"/>
        <v>ZZZ</v>
      </c>
      <c r="C750" s="3" t="str">
        <f>VLOOKUP(B750,[2]Project!$A$2:$B$100,2,)</f>
        <v xml:space="preserve">P-DEFAULT TRANSACTIONS                            </v>
      </c>
      <c r="D750" t="s">
        <v>2068</v>
      </c>
      <c r="E750" t="s">
        <v>580</v>
      </c>
      <c r="F750" s="1"/>
      <c r="G750">
        <v>0</v>
      </c>
      <c r="H750" s="2"/>
      <c r="I750" s="2"/>
      <c r="J750" s="2"/>
      <c r="K750" s="2"/>
      <c r="M750">
        <v>0</v>
      </c>
      <c r="N750">
        <v>0</v>
      </c>
      <c r="O750">
        <v>0</v>
      </c>
      <c r="P750">
        <v>0</v>
      </c>
      <c r="R750">
        <v>0</v>
      </c>
      <c r="S750">
        <v>35</v>
      </c>
      <c r="T750">
        <v>3521</v>
      </c>
      <c r="U750">
        <v>8100040</v>
      </c>
      <c r="V750" s="1">
        <v>0</v>
      </c>
      <c r="W750" s="1"/>
      <c r="X750" s="1"/>
      <c r="Y750" s="1"/>
      <c r="Z750" s="1"/>
      <c r="AA750">
        <v>0</v>
      </c>
      <c r="AB750">
        <v>0</v>
      </c>
      <c r="AC750">
        <v>0</v>
      </c>
      <c r="AD750">
        <v>0</v>
      </c>
      <c r="AE750">
        <v>0</v>
      </c>
      <c r="AF750">
        <v>0</v>
      </c>
      <c r="AG750">
        <v>0</v>
      </c>
      <c r="AH750">
        <v>0</v>
      </c>
    </row>
    <row r="751" spans="1:34" ht="57.6" x14ac:dyDescent="0.3">
      <c r="A751" t="s">
        <v>608</v>
      </c>
      <c r="B751" t="str">
        <f t="shared" si="11"/>
        <v>ZZZ</v>
      </c>
      <c r="C751" s="3" t="str">
        <f>VLOOKUP(B751,[2]Project!$A$2:$B$100,2,)</f>
        <v xml:space="preserve">P-DEFAULT TRANSACTIONS                            </v>
      </c>
      <c r="D751" t="s">
        <v>2069</v>
      </c>
      <c r="E751" t="s">
        <v>581</v>
      </c>
      <c r="F751" s="1"/>
      <c r="G751">
        <v>0</v>
      </c>
      <c r="H751" s="2"/>
      <c r="I751" s="2"/>
      <c r="J751" s="2"/>
      <c r="K751" s="2"/>
      <c r="M751">
        <v>0</v>
      </c>
      <c r="N751">
        <v>0</v>
      </c>
      <c r="O751">
        <v>0</v>
      </c>
      <c r="P751">
        <v>0</v>
      </c>
      <c r="R751">
        <v>0</v>
      </c>
      <c r="S751">
        <v>35</v>
      </c>
      <c r="T751">
        <v>3521</v>
      </c>
      <c r="U751">
        <v>8100050</v>
      </c>
      <c r="V751" s="1">
        <v>0</v>
      </c>
      <c r="W751" s="1"/>
      <c r="X751" s="1"/>
      <c r="Y751" s="1"/>
      <c r="Z751" s="1"/>
      <c r="AA751">
        <v>0</v>
      </c>
      <c r="AB751">
        <v>0</v>
      </c>
      <c r="AC751">
        <v>0</v>
      </c>
      <c r="AD751">
        <v>0</v>
      </c>
      <c r="AE751">
        <v>0</v>
      </c>
      <c r="AF751">
        <v>0</v>
      </c>
      <c r="AG751">
        <v>0</v>
      </c>
      <c r="AH751">
        <v>0</v>
      </c>
    </row>
    <row r="752" spans="1:34" ht="57.6" x14ac:dyDescent="0.3">
      <c r="A752" t="s">
        <v>608</v>
      </c>
      <c r="B752" t="str">
        <f t="shared" si="11"/>
        <v>ZZZ</v>
      </c>
      <c r="C752" s="3" t="str">
        <f>VLOOKUP(B752,[2]Project!$A$2:$B$100,2,)</f>
        <v xml:space="preserve">P-DEFAULT TRANSACTIONS                            </v>
      </c>
      <c r="D752" t="s">
        <v>2070</v>
      </c>
      <c r="E752" t="s">
        <v>582</v>
      </c>
      <c r="F752" s="1"/>
      <c r="G752">
        <v>0</v>
      </c>
      <c r="H752" s="2"/>
      <c r="I752" s="2"/>
      <c r="J752" s="2"/>
      <c r="K752" s="2"/>
      <c r="M752">
        <v>0</v>
      </c>
      <c r="N752">
        <v>0</v>
      </c>
      <c r="O752">
        <v>0</v>
      </c>
      <c r="P752">
        <v>0</v>
      </c>
      <c r="R752">
        <v>0</v>
      </c>
      <c r="S752">
        <v>35</v>
      </c>
      <c r="T752">
        <v>3521</v>
      </c>
      <c r="U752">
        <v>8100060</v>
      </c>
      <c r="V752" s="1">
        <v>0</v>
      </c>
      <c r="W752" s="1"/>
      <c r="X752" s="1"/>
      <c r="Y752" s="1"/>
      <c r="Z752" s="1"/>
      <c r="AA752">
        <v>0</v>
      </c>
      <c r="AB752">
        <v>0</v>
      </c>
      <c r="AC752">
        <v>0</v>
      </c>
      <c r="AD752">
        <v>0</v>
      </c>
      <c r="AE752">
        <v>0</v>
      </c>
      <c r="AF752">
        <v>0</v>
      </c>
      <c r="AG752">
        <v>0</v>
      </c>
      <c r="AH752">
        <v>0</v>
      </c>
    </row>
    <row r="753" spans="1:34" ht="57.6" x14ac:dyDescent="0.3">
      <c r="A753" t="s">
        <v>608</v>
      </c>
      <c r="B753" t="str">
        <f t="shared" si="11"/>
        <v>ZZZ</v>
      </c>
      <c r="C753" s="3" t="str">
        <f>VLOOKUP(B753,[2]Project!$A$2:$B$100,2,)</f>
        <v xml:space="preserve">P-DEFAULT TRANSACTIONS                            </v>
      </c>
      <c r="D753" t="s">
        <v>2087</v>
      </c>
      <c r="E753" t="s">
        <v>577</v>
      </c>
      <c r="F753" s="1"/>
      <c r="G753">
        <v>0</v>
      </c>
      <c r="H753" s="2"/>
      <c r="I753" s="2"/>
      <c r="J753" s="2"/>
      <c r="K753" s="2"/>
      <c r="M753">
        <v>0</v>
      </c>
      <c r="N753">
        <v>0</v>
      </c>
      <c r="O753">
        <v>0</v>
      </c>
      <c r="P753">
        <v>0</v>
      </c>
      <c r="R753">
        <v>0</v>
      </c>
      <c r="S753">
        <v>35</v>
      </c>
      <c r="T753">
        <v>3531</v>
      </c>
      <c r="U753">
        <v>8100010</v>
      </c>
      <c r="V753" s="1">
        <v>0</v>
      </c>
      <c r="W753" s="1"/>
      <c r="X753" s="1"/>
      <c r="Y753" s="1"/>
      <c r="Z753" s="1"/>
      <c r="AA753">
        <v>0</v>
      </c>
      <c r="AB753">
        <v>0</v>
      </c>
      <c r="AC753">
        <v>0</v>
      </c>
      <c r="AD753">
        <v>0</v>
      </c>
      <c r="AE753">
        <v>0</v>
      </c>
      <c r="AF753">
        <v>0</v>
      </c>
      <c r="AG753">
        <v>0</v>
      </c>
      <c r="AH753">
        <v>0</v>
      </c>
    </row>
    <row r="754" spans="1:34" ht="57.6" x14ac:dyDescent="0.3">
      <c r="A754" t="s">
        <v>608</v>
      </c>
      <c r="B754" t="str">
        <f t="shared" si="11"/>
        <v>ZZZ</v>
      </c>
      <c r="C754" s="3" t="str">
        <f>VLOOKUP(B754,[2]Project!$A$2:$B$100,2,)</f>
        <v xml:space="preserve">P-DEFAULT TRANSACTIONS                            </v>
      </c>
      <c r="D754" t="s">
        <v>2088</v>
      </c>
      <c r="E754" t="s">
        <v>578</v>
      </c>
      <c r="F754" s="1"/>
      <c r="G754">
        <v>0</v>
      </c>
      <c r="H754" s="2"/>
      <c r="I754" s="2"/>
      <c r="J754" s="2"/>
      <c r="K754" s="2"/>
      <c r="M754">
        <v>0</v>
      </c>
      <c r="N754">
        <v>0</v>
      </c>
      <c r="O754">
        <v>0</v>
      </c>
      <c r="P754">
        <v>0</v>
      </c>
      <c r="R754">
        <v>0</v>
      </c>
      <c r="S754">
        <v>35</v>
      </c>
      <c r="T754">
        <v>3531</v>
      </c>
      <c r="U754">
        <v>8100020</v>
      </c>
      <c r="V754" s="1">
        <v>0</v>
      </c>
      <c r="W754" s="1"/>
      <c r="X754" s="1"/>
      <c r="Y754" s="1"/>
      <c r="Z754" s="1"/>
      <c r="AA754">
        <v>0</v>
      </c>
      <c r="AB754">
        <v>0</v>
      </c>
      <c r="AC754">
        <v>0</v>
      </c>
      <c r="AD754">
        <v>0</v>
      </c>
      <c r="AE754">
        <v>0</v>
      </c>
      <c r="AF754">
        <v>0</v>
      </c>
      <c r="AG754">
        <v>0</v>
      </c>
      <c r="AH754">
        <v>0</v>
      </c>
    </row>
    <row r="755" spans="1:34" ht="57.6" x14ac:dyDescent="0.3">
      <c r="A755" t="s">
        <v>608</v>
      </c>
      <c r="B755" t="str">
        <f t="shared" si="11"/>
        <v>ZZZ</v>
      </c>
      <c r="C755" s="3" t="str">
        <f>VLOOKUP(B755,[2]Project!$A$2:$B$100,2,)</f>
        <v xml:space="preserve">P-DEFAULT TRANSACTIONS                            </v>
      </c>
      <c r="D755" t="s">
        <v>2089</v>
      </c>
      <c r="E755" t="s">
        <v>579</v>
      </c>
      <c r="F755" s="1"/>
      <c r="G755">
        <v>0</v>
      </c>
      <c r="H755" s="2"/>
      <c r="I755" s="2"/>
      <c r="J755" s="2"/>
      <c r="K755" s="2"/>
      <c r="M755">
        <v>0</v>
      </c>
      <c r="N755">
        <v>0</v>
      </c>
      <c r="O755">
        <v>0</v>
      </c>
      <c r="P755">
        <v>0</v>
      </c>
      <c r="R755">
        <v>0</v>
      </c>
      <c r="S755">
        <v>35</v>
      </c>
      <c r="T755">
        <v>3531</v>
      </c>
      <c r="U755">
        <v>8100030</v>
      </c>
      <c r="V755" s="1">
        <v>0</v>
      </c>
      <c r="W755" s="1"/>
      <c r="X755" s="1"/>
      <c r="Y755" s="1"/>
      <c r="Z755" s="1"/>
      <c r="AA755">
        <v>0</v>
      </c>
      <c r="AB755">
        <v>0</v>
      </c>
      <c r="AC755">
        <v>0</v>
      </c>
      <c r="AD755">
        <v>0</v>
      </c>
      <c r="AE755">
        <v>0</v>
      </c>
      <c r="AF755">
        <v>0</v>
      </c>
      <c r="AG755">
        <v>0</v>
      </c>
      <c r="AH755">
        <v>0</v>
      </c>
    </row>
    <row r="756" spans="1:34" ht="57.6" x14ac:dyDescent="0.3">
      <c r="A756" t="s">
        <v>608</v>
      </c>
      <c r="B756" t="str">
        <f t="shared" si="11"/>
        <v>ZZZ</v>
      </c>
      <c r="C756" s="3" t="str">
        <f>VLOOKUP(B756,[2]Project!$A$2:$B$100,2,)</f>
        <v xml:space="preserve">P-DEFAULT TRANSACTIONS                            </v>
      </c>
      <c r="D756" t="s">
        <v>2090</v>
      </c>
      <c r="E756" t="s">
        <v>580</v>
      </c>
      <c r="F756" s="1"/>
      <c r="G756">
        <v>0</v>
      </c>
      <c r="H756" s="2"/>
      <c r="I756" s="2"/>
      <c r="J756" s="2"/>
      <c r="K756" s="2"/>
      <c r="M756">
        <v>0</v>
      </c>
      <c r="N756">
        <v>0</v>
      </c>
      <c r="O756">
        <v>0</v>
      </c>
      <c r="P756">
        <v>0</v>
      </c>
      <c r="R756">
        <v>0</v>
      </c>
      <c r="S756">
        <v>35</v>
      </c>
      <c r="T756">
        <v>3531</v>
      </c>
      <c r="U756">
        <v>8100040</v>
      </c>
      <c r="V756" s="1">
        <v>0</v>
      </c>
      <c r="W756" s="1"/>
      <c r="X756" s="1"/>
      <c r="Y756" s="1"/>
      <c r="Z756" s="1"/>
      <c r="AA756">
        <v>0</v>
      </c>
      <c r="AB756">
        <v>0</v>
      </c>
      <c r="AC756">
        <v>0</v>
      </c>
      <c r="AD756">
        <v>0</v>
      </c>
      <c r="AE756">
        <v>0</v>
      </c>
      <c r="AF756">
        <v>0</v>
      </c>
      <c r="AG756">
        <v>0</v>
      </c>
      <c r="AH756">
        <v>0</v>
      </c>
    </row>
    <row r="757" spans="1:34" ht="57.6" x14ac:dyDescent="0.3">
      <c r="A757" t="s">
        <v>608</v>
      </c>
      <c r="B757" t="str">
        <f t="shared" si="11"/>
        <v>ZZZ</v>
      </c>
      <c r="C757" s="3" t="str">
        <f>VLOOKUP(B757,[2]Project!$A$2:$B$100,2,)</f>
        <v xml:space="preserve">P-DEFAULT TRANSACTIONS                            </v>
      </c>
      <c r="D757" t="s">
        <v>2091</v>
      </c>
      <c r="E757" t="s">
        <v>581</v>
      </c>
      <c r="F757" s="1"/>
      <c r="G757">
        <v>0</v>
      </c>
      <c r="H757" s="2"/>
      <c r="I757" s="2"/>
      <c r="J757" s="2"/>
      <c r="K757" s="2"/>
      <c r="M757">
        <v>0</v>
      </c>
      <c r="N757">
        <v>0</v>
      </c>
      <c r="O757">
        <v>0</v>
      </c>
      <c r="P757">
        <v>0</v>
      </c>
      <c r="R757">
        <v>0</v>
      </c>
      <c r="S757">
        <v>35</v>
      </c>
      <c r="T757">
        <v>3531</v>
      </c>
      <c r="U757">
        <v>8100050</v>
      </c>
      <c r="V757" s="1">
        <v>0</v>
      </c>
      <c r="W757" s="1"/>
      <c r="X757" s="1"/>
      <c r="Y757" s="1"/>
      <c r="Z757" s="1"/>
      <c r="AA757">
        <v>0</v>
      </c>
      <c r="AB757">
        <v>0</v>
      </c>
      <c r="AC757">
        <v>0</v>
      </c>
      <c r="AD757">
        <v>0</v>
      </c>
      <c r="AE757">
        <v>0</v>
      </c>
      <c r="AF757">
        <v>0</v>
      </c>
      <c r="AG757">
        <v>0</v>
      </c>
      <c r="AH757">
        <v>0</v>
      </c>
    </row>
    <row r="758" spans="1:34" ht="57.6" x14ac:dyDescent="0.3">
      <c r="A758" t="s">
        <v>608</v>
      </c>
      <c r="B758" t="str">
        <f t="shared" si="11"/>
        <v>ZZZ</v>
      </c>
      <c r="C758" s="3" t="str">
        <f>VLOOKUP(B758,[2]Project!$A$2:$B$100,2,)</f>
        <v xml:space="preserve">P-DEFAULT TRANSACTIONS                            </v>
      </c>
      <c r="D758" t="s">
        <v>2092</v>
      </c>
      <c r="E758" t="s">
        <v>582</v>
      </c>
      <c r="F758" s="1"/>
      <c r="G758">
        <v>0</v>
      </c>
      <c r="H758" s="2"/>
      <c r="I758" s="2"/>
      <c r="J758" s="2"/>
      <c r="K758" s="2"/>
      <c r="M758">
        <v>0</v>
      </c>
      <c r="N758">
        <v>0</v>
      </c>
      <c r="O758">
        <v>0</v>
      </c>
      <c r="P758">
        <v>0</v>
      </c>
      <c r="R758">
        <v>0</v>
      </c>
      <c r="S758">
        <v>35</v>
      </c>
      <c r="T758">
        <v>3531</v>
      </c>
      <c r="U758">
        <v>8100060</v>
      </c>
      <c r="V758" s="1">
        <v>0</v>
      </c>
      <c r="W758" s="1"/>
      <c r="X758" s="1"/>
      <c r="Y758" s="1"/>
      <c r="Z758" s="1"/>
      <c r="AA758">
        <v>0</v>
      </c>
      <c r="AB758">
        <v>0</v>
      </c>
      <c r="AC758">
        <v>0</v>
      </c>
      <c r="AD758">
        <v>0</v>
      </c>
      <c r="AE758">
        <v>0</v>
      </c>
      <c r="AF758">
        <v>0</v>
      </c>
      <c r="AG758">
        <v>0</v>
      </c>
      <c r="AH758">
        <v>0</v>
      </c>
    </row>
    <row r="759" spans="1:34" ht="57.6" x14ac:dyDescent="0.3">
      <c r="A759" t="s">
        <v>608</v>
      </c>
      <c r="B759" t="str">
        <f t="shared" si="11"/>
        <v>ZZZ</v>
      </c>
      <c r="C759" s="3" t="str">
        <f>VLOOKUP(B759,[2]Project!$A$2:$B$100,2,)</f>
        <v xml:space="preserve">P-DEFAULT TRANSACTIONS                            </v>
      </c>
      <c r="D759" t="s">
        <v>2104</v>
      </c>
      <c r="E759" t="s">
        <v>577</v>
      </c>
      <c r="F759" s="1"/>
      <c r="G759">
        <v>0</v>
      </c>
      <c r="H759" s="2"/>
      <c r="I759" s="2"/>
      <c r="J759" s="2"/>
      <c r="K759" s="2"/>
      <c r="M759">
        <v>0</v>
      </c>
      <c r="N759">
        <v>0</v>
      </c>
      <c r="O759">
        <v>0</v>
      </c>
      <c r="P759">
        <v>0</v>
      </c>
      <c r="R759">
        <v>0</v>
      </c>
      <c r="S759">
        <v>35</v>
      </c>
      <c r="T759">
        <v>3532</v>
      </c>
      <c r="U759">
        <v>8100010</v>
      </c>
      <c r="V759" s="1">
        <v>0</v>
      </c>
      <c r="W759" s="1"/>
      <c r="X759" s="1"/>
      <c r="Y759" s="1"/>
      <c r="Z759" s="1"/>
      <c r="AA759">
        <v>0</v>
      </c>
      <c r="AB759">
        <v>0</v>
      </c>
      <c r="AC759">
        <v>0</v>
      </c>
      <c r="AD759">
        <v>0</v>
      </c>
      <c r="AE759">
        <v>0</v>
      </c>
      <c r="AF759">
        <v>0</v>
      </c>
      <c r="AG759">
        <v>0</v>
      </c>
      <c r="AH759">
        <v>0</v>
      </c>
    </row>
    <row r="760" spans="1:34" ht="57.6" x14ac:dyDescent="0.3">
      <c r="A760" t="s">
        <v>608</v>
      </c>
      <c r="B760" t="str">
        <f t="shared" si="11"/>
        <v>ZZZ</v>
      </c>
      <c r="C760" s="3" t="str">
        <f>VLOOKUP(B760,[2]Project!$A$2:$B$100,2,)</f>
        <v xml:space="preserve">P-DEFAULT TRANSACTIONS                            </v>
      </c>
      <c r="D760" t="s">
        <v>2105</v>
      </c>
      <c r="E760" t="s">
        <v>578</v>
      </c>
      <c r="F760" s="1"/>
      <c r="G760">
        <v>0</v>
      </c>
      <c r="H760" s="2"/>
      <c r="I760" s="2"/>
      <c r="J760" s="2"/>
      <c r="K760" s="2"/>
      <c r="M760">
        <v>0</v>
      </c>
      <c r="N760">
        <v>0</v>
      </c>
      <c r="O760">
        <v>0</v>
      </c>
      <c r="P760">
        <v>0</v>
      </c>
      <c r="R760">
        <v>0</v>
      </c>
      <c r="S760">
        <v>35</v>
      </c>
      <c r="T760">
        <v>3532</v>
      </c>
      <c r="U760">
        <v>8100020</v>
      </c>
      <c r="V760" s="1">
        <v>0</v>
      </c>
      <c r="W760" s="1"/>
      <c r="X760" s="1"/>
      <c r="Y760" s="1"/>
      <c r="Z760" s="1"/>
      <c r="AA760">
        <v>0</v>
      </c>
      <c r="AB760">
        <v>0</v>
      </c>
      <c r="AC760">
        <v>0</v>
      </c>
      <c r="AD760">
        <v>0</v>
      </c>
      <c r="AE760">
        <v>0</v>
      </c>
      <c r="AF760">
        <v>0</v>
      </c>
      <c r="AG760">
        <v>0</v>
      </c>
      <c r="AH760">
        <v>0</v>
      </c>
    </row>
    <row r="761" spans="1:34" ht="57.6" x14ac:dyDescent="0.3">
      <c r="A761" t="s">
        <v>608</v>
      </c>
      <c r="B761" t="str">
        <f t="shared" si="11"/>
        <v>ZZZ</v>
      </c>
      <c r="C761" s="3" t="str">
        <f>VLOOKUP(B761,[2]Project!$A$2:$B$100,2,)</f>
        <v xml:space="preserve">P-DEFAULT TRANSACTIONS                            </v>
      </c>
      <c r="D761" t="s">
        <v>2106</v>
      </c>
      <c r="E761" t="s">
        <v>579</v>
      </c>
      <c r="F761" s="1"/>
      <c r="G761">
        <v>0</v>
      </c>
      <c r="H761" s="2"/>
      <c r="I761" s="2"/>
      <c r="J761" s="2"/>
      <c r="K761" s="2"/>
      <c r="M761">
        <v>0</v>
      </c>
      <c r="N761">
        <v>0</v>
      </c>
      <c r="O761">
        <v>0</v>
      </c>
      <c r="P761">
        <v>0</v>
      </c>
      <c r="R761">
        <v>0</v>
      </c>
      <c r="S761">
        <v>35</v>
      </c>
      <c r="T761">
        <v>3532</v>
      </c>
      <c r="U761">
        <v>8100030</v>
      </c>
      <c r="V761" s="1">
        <v>0</v>
      </c>
      <c r="W761" s="1"/>
      <c r="X761" s="1"/>
      <c r="Y761" s="1"/>
      <c r="Z761" s="1"/>
      <c r="AA761">
        <v>0</v>
      </c>
      <c r="AB761">
        <v>0</v>
      </c>
      <c r="AC761">
        <v>0</v>
      </c>
      <c r="AD761">
        <v>0</v>
      </c>
      <c r="AE761">
        <v>0</v>
      </c>
      <c r="AF761">
        <v>0</v>
      </c>
      <c r="AG761">
        <v>0</v>
      </c>
      <c r="AH761">
        <v>0</v>
      </c>
    </row>
    <row r="762" spans="1:34" ht="57.6" x14ac:dyDescent="0.3">
      <c r="A762" t="s">
        <v>608</v>
      </c>
      <c r="B762" t="str">
        <f t="shared" si="11"/>
        <v>ZZZ</v>
      </c>
      <c r="C762" s="3" t="str">
        <f>VLOOKUP(B762,[2]Project!$A$2:$B$100,2,)</f>
        <v xml:space="preserve">P-DEFAULT TRANSACTIONS                            </v>
      </c>
      <c r="D762" t="s">
        <v>2107</v>
      </c>
      <c r="E762" t="s">
        <v>580</v>
      </c>
      <c r="F762" s="1"/>
      <c r="G762">
        <v>0</v>
      </c>
      <c r="H762" s="2"/>
      <c r="I762" s="2"/>
      <c r="J762" s="2"/>
      <c r="K762" s="2"/>
      <c r="M762">
        <v>0</v>
      </c>
      <c r="N762">
        <v>0</v>
      </c>
      <c r="O762">
        <v>0</v>
      </c>
      <c r="P762">
        <v>0</v>
      </c>
      <c r="R762">
        <v>0</v>
      </c>
      <c r="S762">
        <v>35</v>
      </c>
      <c r="T762">
        <v>3532</v>
      </c>
      <c r="U762">
        <v>8100040</v>
      </c>
      <c r="V762" s="1">
        <v>0</v>
      </c>
      <c r="W762" s="1"/>
      <c r="X762" s="1"/>
      <c r="Y762" s="1"/>
      <c r="Z762" s="1"/>
      <c r="AA762">
        <v>0</v>
      </c>
      <c r="AB762">
        <v>0</v>
      </c>
      <c r="AC762">
        <v>0</v>
      </c>
      <c r="AD762">
        <v>0</v>
      </c>
      <c r="AE762">
        <v>0</v>
      </c>
      <c r="AF762">
        <v>0</v>
      </c>
      <c r="AG762">
        <v>0</v>
      </c>
      <c r="AH762">
        <v>0</v>
      </c>
    </row>
    <row r="763" spans="1:34" ht="57.6" x14ac:dyDescent="0.3">
      <c r="A763" t="s">
        <v>608</v>
      </c>
      <c r="B763" t="str">
        <f t="shared" si="11"/>
        <v>ZZZ</v>
      </c>
      <c r="C763" s="3" t="str">
        <f>VLOOKUP(B763,[2]Project!$A$2:$B$100,2,)</f>
        <v xml:space="preserve">P-DEFAULT TRANSACTIONS                            </v>
      </c>
      <c r="D763" t="s">
        <v>2108</v>
      </c>
      <c r="E763" t="s">
        <v>581</v>
      </c>
      <c r="F763" s="1"/>
      <c r="G763">
        <v>0</v>
      </c>
      <c r="H763" s="2"/>
      <c r="I763" s="2"/>
      <c r="J763" s="2"/>
      <c r="K763" s="2"/>
      <c r="M763">
        <v>0</v>
      </c>
      <c r="N763">
        <v>0</v>
      </c>
      <c r="O763">
        <v>0</v>
      </c>
      <c r="P763">
        <v>0</v>
      </c>
      <c r="R763">
        <v>0</v>
      </c>
      <c r="S763">
        <v>35</v>
      </c>
      <c r="T763">
        <v>3532</v>
      </c>
      <c r="U763">
        <v>8100050</v>
      </c>
      <c r="V763" s="1">
        <v>0</v>
      </c>
      <c r="W763" s="1"/>
      <c r="X763" s="1"/>
      <c r="Y763" s="1"/>
      <c r="Z763" s="1"/>
      <c r="AA763">
        <v>0</v>
      </c>
      <c r="AB763">
        <v>0</v>
      </c>
      <c r="AC763">
        <v>0</v>
      </c>
      <c r="AD763">
        <v>0</v>
      </c>
      <c r="AE763">
        <v>0</v>
      </c>
      <c r="AF763">
        <v>0</v>
      </c>
      <c r="AG763">
        <v>0</v>
      </c>
      <c r="AH763">
        <v>0</v>
      </c>
    </row>
    <row r="764" spans="1:34" ht="57.6" x14ac:dyDescent="0.3">
      <c r="A764" t="s">
        <v>608</v>
      </c>
      <c r="B764" t="str">
        <f t="shared" si="11"/>
        <v>ZZZ</v>
      </c>
      <c r="C764" s="3" t="str">
        <f>VLOOKUP(B764,[2]Project!$A$2:$B$100,2,)</f>
        <v xml:space="preserve">P-DEFAULT TRANSACTIONS                            </v>
      </c>
      <c r="D764" t="s">
        <v>2109</v>
      </c>
      <c r="E764" t="s">
        <v>582</v>
      </c>
      <c r="F764" s="1"/>
      <c r="G764">
        <v>0</v>
      </c>
      <c r="H764" s="2"/>
      <c r="I764" s="2"/>
      <c r="J764" s="2"/>
      <c r="K764" s="2"/>
      <c r="M764">
        <v>0</v>
      </c>
      <c r="N764">
        <v>0</v>
      </c>
      <c r="O764">
        <v>0</v>
      </c>
      <c r="P764">
        <v>0</v>
      </c>
      <c r="R764">
        <v>0</v>
      </c>
      <c r="S764">
        <v>35</v>
      </c>
      <c r="T764">
        <v>3532</v>
      </c>
      <c r="U764">
        <v>8100060</v>
      </c>
      <c r="V764" s="1">
        <v>0</v>
      </c>
      <c r="W764" s="1"/>
      <c r="X764" s="1"/>
      <c r="Y764" s="1"/>
      <c r="Z764" s="1"/>
      <c r="AA764">
        <v>0</v>
      </c>
      <c r="AB764">
        <v>0</v>
      </c>
      <c r="AC764">
        <v>0</v>
      </c>
      <c r="AD764">
        <v>0</v>
      </c>
      <c r="AE764">
        <v>0</v>
      </c>
      <c r="AF764">
        <v>0</v>
      </c>
      <c r="AG764">
        <v>0</v>
      </c>
      <c r="AH764">
        <v>0</v>
      </c>
    </row>
    <row r="765" spans="1:34" ht="57.6" x14ac:dyDescent="0.3">
      <c r="A765" t="s">
        <v>608</v>
      </c>
      <c r="B765" t="str">
        <f t="shared" si="11"/>
        <v>ZZZ</v>
      </c>
      <c r="C765" s="3" t="str">
        <f>VLOOKUP(B765,[2]Project!$A$2:$B$100,2,)</f>
        <v xml:space="preserve">P-DEFAULT TRANSACTIONS                            </v>
      </c>
      <c r="D765" t="s">
        <v>2123</v>
      </c>
      <c r="E765" t="s">
        <v>577</v>
      </c>
      <c r="F765" s="1"/>
      <c r="G765">
        <v>0</v>
      </c>
      <c r="H765" s="2"/>
      <c r="I765" s="2"/>
      <c r="J765" s="2"/>
      <c r="K765" s="2"/>
      <c r="M765">
        <v>0</v>
      </c>
      <c r="N765">
        <v>0</v>
      </c>
      <c r="O765">
        <v>0</v>
      </c>
      <c r="P765">
        <v>0</v>
      </c>
      <c r="R765">
        <v>0</v>
      </c>
      <c r="S765">
        <v>35</v>
      </c>
      <c r="T765">
        <v>3533</v>
      </c>
      <c r="U765">
        <v>8100010</v>
      </c>
      <c r="V765" s="1">
        <v>0</v>
      </c>
      <c r="W765" s="1"/>
      <c r="X765" s="1"/>
      <c r="Y765" s="1"/>
      <c r="Z765" s="1"/>
      <c r="AA765">
        <v>0</v>
      </c>
      <c r="AB765">
        <v>0</v>
      </c>
      <c r="AC765">
        <v>0</v>
      </c>
      <c r="AD765">
        <v>0</v>
      </c>
      <c r="AE765">
        <v>0</v>
      </c>
      <c r="AF765">
        <v>0</v>
      </c>
      <c r="AG765">
        <v>0</v>
      </c>
      <c r="AH765">
        <v>0</v>
      </c>
    </row>
    <row r="766" spans="1:34" ht="57.6" x14ac:dyDescent="0.3">
      <c r="A766" t="s">
        <v>608</v>
      </c>
      <c r="B766" t="str">
        <f t="shared" si="11"/>
        <v>ZZZ</v>
      </c>
      <c r="C766" s="3" t="str">
        <f>VLOOKUP(B766,[2]Project!$A$2:$B$100,2,)</f>
        <v xml:space="preserve">P-DEFAULT TRANSACTIONS                            </v>
      </c>
      <c r="D766" t="s">
        <v>2124</v>
      </c>
      <c r="E766" t="s">
        <v>578</v>
      </c>
      <c r="F766" s="1"/>
      <c r="G766">
        <v>0</v>
      </c>
      <c r="H766" s="2"/>
      <c r="I766" s="2"/>
      <c r="J766" s="2"/>
      <c r="K766" s="2"/>
      <c r="M766">
        <v>0</v>
      </c>
      <c r="N766">
        <v>0</v>
      </c>
      <c r="O766">
        <v>0</v>
      </c>
      <c r="P766">
        <v>0</v>
      </c>
      <c r="R766">
        <v>0</v>
      </c>
      <c r="S766">
        <v>35</v>
      </c>
      <c r="T766">
        <v>3533</v>
      </c>
      <c r="U766">
        <v>8100020</v>
      </c>
      <c r="V766" s="1">
        <v>0</v>
      </c>
      <c r="W766" s="1"/>
      <c r="X766" s="1"/>
      <c r="Y766" s="1"/>
      <c r="Z766" s="1"/>
      <c r="AA766">
        <v>0</v>
      </c>
      <c r="AB766">
        <v>0</v>
      </c>
      <c r="AC766">
        <v>0</v>
      </c>
      <c r="AD766">
        <v>0</v>
      </c>
      <c r="AE766">
        <v>0</v>
      </c>
      <c r="AF766">
        <v>0</v>
      </c>
      <c r="AG766">
        <v>0</v>
      </c>
      <c r="AH766">
        <v>0</v>
      </c>
    </row>
    <row r="767" spans="1:34" ht="57.6" x14ac:dyDescent="0.3">
      <c r="A767" t="s">
        <v>608</v>
      </c>
      <c r="B767" t="str">
        <f t="shared" si="11"/>
        <v>ZZZ</v>
      </c>
      <c r="C767" s="3" t="str">
        <f>VLOOKUP(B767,[2]Project!$A$2:$B$100,2,)</f>
        <v xml:space="preserve">P-DEFAULT TRANSACTIONS                            </v>
      </c>
      <c r="D767" t="s">
        <v>2125</v>
      </c>
      <c r="E767" t="s">
        <v>579</v>
      </c>
      <c r="F767" s="1"/>
      <c r="G767">
        <v>0</v>
      </c>
      <c r="H767" s="2"/>
      <c r="I767" s="2"/>
      <c r="J767" s="2"/>
      <c r="K767" s="2"/>
      <c r="M767">
        <v>0</v>
      </c>
      <c r="N767">
        <v>0</v>
      </c>
      <c r="O767">
        <v>0</v>
      </c>
      <c r="P767">
        <v>0</v>
      </c>
      <c r="R767">
        <v>0</v>
      </c>
      <c r="S767">
        <v>35</v>
      </c>
      <c r="T767">
        <v>3533</v>
      </c>
      <c r="U767">
        <v>8100030</v>
      </c>
      <c r="V767" s="1">
        <v>0</v>
      </c>
      <c r="W767" s="1"/>
      <c r="X767" s="1"/>
      <c r="Y767" s="1"/>
      <c r="Z767" s="1"/>
      <c r="AA767">
        <v>0</v>
      </c>
      <c r="AB767">
        <v>0</v>
      </c>
      <c r="AC767">
        <v>0</v>
      </c>
      <c r="AD767">
        <v>0</v>
      </c>
      <c r="AE767">
        <v>0</v>
      </c>
      <c r="AF767">
        <v>0</v>
      </c>
      <c r="AG767">
        <v>0</v>
      </c>
      <c r="AH767">
        <v>0</v>
      </c>
    </row>
    <row r="768" spans="1:34" ht="57.6" x14ac:dyDescent="0.3">
      <c r="A768" t="s">
        <v>608</v>
      </c>
      <c r="B768" t="str">
        <f t="shared" si="11"/>
        <v>ZZZ</v>
      </c>
      <c r="C768" s="3" t="str">
        <f>VLOOKUP(B768,[2]Project!$A$2:$B$100,2,)</f>
        <v xml:space="preserve">P-DEFAULT TRANSACTIONS                            </v>
      </c>
      <c r="D768" t="s">
        <v>2126</v>
      </c>
      <c r="E768" t="s">
        <v>580</v>
      </c>
      <c r="F768" s="1"/>
      <c r="G768">
        <v>0</v>
      </c>
      <c r="H768" s="2"/>
      <c r="I768" s="2"/>
      <c r="J768" s="2"/>
      <c r="K768" s="2"/>
      <c r="M768">
        <v>0</v>
      </c>
      <c r="N768">
        <v>0</v>
      </c>
      <c r="O768">
        <v>0</v>
      </c>
      <c r="P768">
        <v>0</v>
      </c>
      <c r="R768">
        <v>0</v>
      </c>
      <c r="S768">
        <v>35</v>
      </c>
      <c r="T768">
        <v>3533</v>
      </c>
      <c r="U768">
        <v>8100040</v>
      </c>
      <c r="V768" s="1">
        <v>0</v>
      </c>
      <c r="W768" s="1"/>
      <c r="X768" s="1"/>
      <c r="Y768" s="1"/>
      <c r="Z768" s="1"/>
      <c r="AA768">
        <v>0</v>
      </c>
      <c r="AB768">
        <v>0</v>
      </c>
      <c r="AC768">
        <v>0</v>
      </c>
      <c r="AD768">
        <v>0</v>
      </c>
      <c r="AE768">
        <v>0</v>
      </c>
      <c r="AF768">
        <v>0</v>
      </c>
      <c r="AG768">
        <v>0</v>
      </c>
      <c r="AH768">
        <v>0</v>
      </c>
    </row>
    <row r="769" spans="1:34" ht="57.6" x14ac:dyDescent="0.3">
      <c r="A769" t="s">
        <v>608</v>
      </c>
      <c r="B769" t="str">
        <f t="shared" si="11"/>
        <v>ZZZ</v>
      </c>
      <c r="C769" s="3" t="str">
        <f>VLOOKUP(B769,[2]Project!$A$2:$B$100,2,)</f>
        <v xml:space="preserve">P-DEFAULT TRANSACTIONS                            </v>
      </c>
      <c r="D769" t="s">
        <v>2127</v>
      </c>
      <c r="E769" t="s">
        <v>581</v>
      </c>
      <c r="F769" s="1"/>
      <c r="G769">
        <v>0</v>
      </c>
      <c r="H769" s="2"/>
      <c r="I769" s="2"/>
      <c r="J769" s="2"/>
      <c r="K769" s="2"/>
      <c r="M769">
        <v>0</v>
      </c>
      <c r="N769">
        <v>0</v>
      </c>
      <c r="O769">
        <v>0</v>
      </c>
      <c r="P769">
        <v>0</v>
      </c>
      <c r="R769">
        <v>0</v>
      </c>
      <c r="S769">
        <v>35</v>
      </c>
      <c r="T769">
        <v>3533</v>
      </c>
      <c r="U769">
        <v>8100050</v>
      </c>
      <c r="V769" s="1">
        <v>0</v>
      </c>
      <c r="W769" s="1"/>
      <c r="X769" s="1"/>
      <c r="Y769" s="1"/>
      <c r="Z769" s="1"/>
      <c r="AA769">
        <v>0</v>
      </c>
      <c r="AB769">
        <v>0</v>
      </c>
      <c r="AC769">
        <v>0</v>
      </c>
      <c r="AD769">
        <v>0</v>
      </c>
      <c r="AE769">
        <v>0</v>
      </c>
      <c r="AF769">
        <v>0</v>
      </c>
      <c r="AG769">
        <v>0</v>
      </c>
      <c r="AH769">
        <v>0</v>
      </c>
    </row>
    <row r="770" spans="1:34" ht="57.6" x14ac:dyDescent="0.3">
      <c r="A770" t="s">
        <v>608</v>
      </c>
      <c r="B770" t="str">
        <f t="shared" ref="B770:B833" si="12">MID(D770,14,3)</f>
        <v>ZZZ</v>
      </c>
      <c r="C770" s="3" t="str">
        <f>VLOOKUP(B770,[2]Project!$A$2:$B$100,2,)</f>
        <v xml:space="preserve">P-DEFAULT TRANSACTIONS                            </v>
      </c>
      <c r="D770" t="s">
        <v>2128</v>
      </c>
      <c r="E770" t="s">
        <v>582</v>
      </c>
      <c r="F770" s="1"/>
      <c r="G770">
        <v>0</v>
      </c>
      <c r="H770" s="2"/>
      <c r="I770" s="2"/>
      <c r="J770" s="2"/>
      <c r="K770" s="2"/>
      <c r="M770">
        <v>0</v>
      </c>
      <c r="N770">
        <v>0</v>
      </c>
      <c r="O770">
        <v>0</v>
      </c>
      <c r="P770">
        <v>0</v>
      </c>
      <c r="R770">
        <v>0</v>
      </c>
      <c r="S770">
        <v>35</v>
      </c>
      <c r="T770">
        <v>3533</v>
      </c>
      <c r="U770">
        <v>8100060</v>
      </c>
      <c r="V770" s="1">
        <v>0</v>
      </c>
      <c r="W770" s="1"/>
      <c r="X770" s="1"/>
      <c r="Y770" s="1"/>
      <c r="Z770" s="1"/>
      <c r="AA770">
        <v>0</v>
      </c>
      <c r="AB770">
        <v>0</v>
      </c>
      <c r="AC770">
        <v>0</v>
      </c>
      <c r="AD770">
        <v>0</v>
      </c>
      <c r="AE770">
        <v>0</v>
      </c>
      <c r="AF770">
        <v>0</v>
      </c>
      <c r="AG770">
        <v>0</v>
      </c>
      <c r="AH770">
        <v>0</v>
      </c>
    </row>
    <row r="771" spans="1:34" ht="57.6" x14ac:dyDescent="0.3">
      <c r="A771" t="s">
        <v>608</v>
      </c>
      <c r="B771" t="str">
        <f t="shared" si="12"/>
        <v>ZZZ</v>
      </c>
      <c r="C771" s="3" t="str">
        <f>VLOOKUP(B771,[2]Project!$A$2:$B$100,2,)</f>
        <v xml:space="preserve">P-DEFAULT TRANSACTIONS                            </v>
      </c>
      <c r="D771" t="s">
        <v>2140</v>
      </c>
      <c r="E771" t="s">
        <v>577</v>
      </c>
      <c r="F771" s="1"/>
      <c r="G771">
        <v>0</v>
      </c>
      <c r="H771" s="2"/>
      <c r="I771" s="2"/>
      <c r="J771" s="2"/>
      <c r="K771" s="2"/>
      <c r="M771">
        <v>0</v>
      </c>
      <c r="N771">
        <v>0</v>
      </c>
      <c r="O771">
        <v>0</v>
      </c>
      <c r="P771">
        <v>0</v>
      </c>
      <c r="R771">
        <v>0</v>
      </c>
      <c r="S771">
        <v>35</v>
      </c>
      <c r="T771">
        <v>3534</v>
      </c>
      <c r="U771">
        <v>8100010</v>
      </c>
      <c r="V771" s="1">
        <v>0</v>
      </c>
      <c r="W771" s="1"/>
      <c r="X771" s="1"/>
      <c r="Y771" s="1"/>
      <c r="Z771" s="1"/>
      <c r="AA771">
        <v>0</v>
      </c>
      <c r="AB771">
        <v>0</v>
      </c>
      <c r="AC771">
        <v>0</v>
      </c>
      <c r="AD771">
        <v>0</v>
      </c>
      <c r="AE771">
        <v>0</v>
      </c>
      <c r="AF771">
        <v>0</v>
      </c>
      <c r="AG771">
        <v>0</v>
      </c>
      <c r="AH771">
        <v>0</v>
      </c>
    </row>
    <row r="772" spans="1:34" ht="57.6" x14ac:dyDescent="0.3">
      <c r="A772" t="s">
        <v>608</v>
      </c>
      <c r="B772" t="str">
        <f t="shared" si="12"/>
        <v>ZZZ</v>
      </c>
      <c r="C772" s="3" t="str">
        <f>VLOOKUP(B772,[2]Project!$A$2:$B$100,2,)</f>
        <v xml:space="preserve">P-DEFAULT TRANSACTIONS                            </v>
      </c>
      <c r="D772" t="s">
        <v>2141</v>
      </c>
      <c r="E772" t="s">
        <v>578</v>
      </c>
      <c r="F772" s="1"/>
      <c r="G772">
        <v>0</v>
      </c>
      <c r="H772" s="2"/>
      <c r="I772" s="2"/>
      <c r="J772" s="2"/>
      <c r="K772" s="2"/>
      <c r="M772">
        <v>0</v>
      </c>
      <c r="N772">
        <v>0</v>
      </c>
      <c r="O772">
        <v>0</v>
      </c>
      <c r="P772">
        <v>0</v>
      </c>
      <c r="R772">
        <v>0</v>
      </c>
      <c r="S772">
        <v>35</v>
      </c>
      <c r="T772">
        <v>3534</v>
      </c>
      <c r="U772">
        <v>8100020</v>
      </c>
      <c r="V772" s="1">
        <v>0</v>
      </c>
      <c r="W772" s="1"/>
      <c r="X772" s="1"/>
      <c r="Y772" s="1"/>
      <c r="Z772" s="1"/>
      <c r="AA772">
        <v>0</v>
      </c>
      <c r="AB772">
        <v>0</v>
      </c>
      <c r="AC772">
        <v>0</v>
      </c>
      <c r="AD772">
        <v>0</v>
      </c>
      <c r="AE772">
        <v>0</v>
      </c>
      <c r="AF772">
        <v>0</v>
      </c>
      <c r="AG772">
        <v>0</v>
      </c>
      <c r="AH772">
        <v>0</v>
      </c>
    </row>
    <row r="773" spans="1:34" ht="57.6" x14ac:dyDescent="0.3">
      <c r="A773" t="s">
        <v>608</v>
      </c>
      <c r="B773" t="str">
        <f t="shared" si="12"/>
        <v>ZZZ</v>
      </c>
      <c r="C773" s="3" t="str">
        <f>VLOOKUP(B773,[2]Project!$A$2:$B$100,2,)</f>
        <v xml:space="preserve">P-DEFAULT TRANSACTIONS                            </v>
      </c>
      <c r="D773" t="s">
        <v>2142</v>
      </c>
      <c r="E773" t="s">
        <v>579</v>
      </c>
      <c r="F773" s="1"/>
      <c r="G773">
        <v>0</v>
      </c>
      <c r="H773" s="2"/>
      <c r="I773" s="2"/>
      <c r="J773" s="2"/>
      <c r="K773" s="2"/>
      <c r="M773">
        <v>0</v>
      </c>
      <c r="N773">
        <v>0</v>
      </c>
      <c r="O773">
        <v>0</v>
      </c>
      <c r="P773">
        <v>0</v>
      </c>
      <c r="R773">
        <v>0</v>
      </c>
      <c r="S773">
        <v>35</v>
      </c>
      <c r="T773">
        <v>3534</v>
      </c>
      <c r="U773">
        <v>8100030</v>
      </c>
      <c r="V773" s="1">
        <v>0</v>
      </c>
      <c r="W773" s="1"/>
      <c r="X773" s="1"/>
      <c r="Y773" s="1"/>
      <c r="Z773" s="1"/>
      <c r="AA773">
        <v>0</v>
      </c>
      <c r="AB773">
        <v>0</v>
      </c>
      <c r="AC773">
        <v>0</v>
      </c>
      <c r="AD773">
        <v>0</v>
      </c>
      <c r="AE773">
        <v>0</v>
      </c>
      <c r="AF773">
        <v>0</v>
      </c>
      <c r="AG773">
        <v>0</v>
      </c>
      <c r="AH773">
        <v>0</v>
      </c>
    </row>
    <row r="774" spans="1:34" ht="57.6" x14ac:dyDescent="0.3">
      <c r="A774" t="s">
        <v>608</v>
      </c>
      <c r="B774" t="str">
        <f t="shared" si="12"/>
        <v>ZZZ</v>
      </c>
      <c r="C774" s="3" t="str">
        <f>VLOOKUP(B774,[2]Project!$A$2:$B$100,2,)</f>
        <v xml:space="preserve">P-DEFAULT TRANSACTIONS                            </v>
      </c>
      <c r="D774" t="s">
        <v>2143</v>
      </c>
      <c r="E774" t="s">
        <v>580</v>
      </c>
      <c r="F774" s="1"/>
      <c r="G774">
        <v>0</v>
      </c>
      <c r="H774" s="2"/>
      <c r="I774" s="2"/>
      <c r="J774" s="2"/>
      <c r="K774" s="2"/>
      <c r="M774">
        <v>0</v>
      </c>
      <c r="N774">
        <v>0</v>
      </c>
      <c r="O774">
        <v>0</v>
      </c>
      <c r="P774">
        <v>0</v>
      </c>
      <c r="R774">
        <v>0</v>
      </c>
      <c r="S774">
        <v>35</v>
      </c>
      <c r="T774">
        <v>3534</v>
      </c>
      <c r="U774">
        <v>8100040</v>
      </c>
      <c r="V774" s="1">
        <v>0</v>
      </c>
      <c r="W774" s="1"/>
      <c r="X774" s="1"/>
      <c r="Y774" s="1"/>
      <c r="Z774" s="1"/>
      <c r="AA774">
        <v>0</v>
      </c>
      <c r="AB774">
        <v>0</v>
      </c>
      <c r="AC774">
        <v>0</v>
      </c>
      <c r="AD774">
        <v>0</v>
      </c>
      <c r="AE774">
        <v>0</v>
      </c>
      <c r="AF774">
        <v>0</v>
      </c>
      <c r="AG774">
        <v>0</v>
      </c>
      <c r="AH774">
        <v>0</v>
      </c>
    </row>
    <row r="775" spans="1:34" ht="57.6" x14ac:dyDescent="0.3">
      <c r="A775" t="s">
        <v>608</v>
      </c>
      <c r="B775" t="str">
        <f t="shared" si="12"/>
        <v>ZZZ</v>
      </c>
      <c r="C775" s="3" t="str">
        <f>VLOOKUP(B775,[2]Project!$A$2:$B$100,2,)</f>
        <v xml:space="preserve">P-DEFAULT TRANSACTIONS                            </v>
      </c>
      <c r="D775" t="s">
        <v>2144</v>
      </c>
      <c r="E775" t="s">
        <v>581</v>
      </c>
      <c r="F775" s="1"/>
      <c r="G775">
        <v>0</v>
      </c>
      <c r="H775" s="2"/>
      <c r="I775" s="2"/>
      <c r="J775" s="2"/>
      <c r="K775" s="2"/>
      <c r="M775">
        <v>0</v>
      </c>
      <c r="N775">
        <v>0</v>
      </c>
      <c r="O775">
        <v>0</v>
      </c>
      <c r="P775">
        <v>0</v>
      </c>
      <c r="R775">
        <v>0</v>
      </c>
      <c r="S775">
        <v>35</v>
      </c>
      <c r="T775">
        <v>3534</v>
      </c>
      <c r="U775">
        <v>8100050</v>
      </c>
      <c r="V775" s="1">
        <v>0</v>
      </c>
      <c r="W775" s="1"/>
      <c r="X775" s="1"/>
      <c r="Y775" s="1"/>
      <c r="Z775" s="1"/>
      <c r="AA775">
        <v>0</v>
      </c>
      <c r="AB775">
        <v>0</v>
      </c>
      <c r="AC775">
        <v>0</v>
      </c>
      <c r="AD775">
        <v>0</v>
      </c>
      <c r="AE775">
        <v>0</v>
      </c>
      <c r="AF775">
        <v>0</v>
      </c>
      <c r="AG775">
        <v>0</v>
      </c>
      <c r="AH775">
        <v>0</v>
      </c>
    </row>
    <row r="776" spans="1:34" ht="57.6" x14ac:dyDescent="0.3">
      <c r="A776" t="s">
        <v>608</v>
      </c>
      <c r="B776" t="str">
        <f t="shared" si="12"/>
        <v>ZZZ</v>
      </c>
      <c r="C776" s="3" t="str">
        <f>VLOOKUP(B776,[2]Project!$A$2:$B$100,2,)</f>
        <v xml:space="preserve">P-DEFAULT TRANSACTIONS                            </v>
      </c>
      <c r="D776" t="s">
        <v>2145</v>
      </c>
      <c r="E776" t="s">
        <v>582</v>
      </c>
      <c r="F776" s="1"/>
      <c r="G776">
        <v>0</v>
      </c>
      <c r="H776" s="2"/>
      <c r="I776" s="2"/>
      <c r="J776" s="2"/>
      <c r="K776" s="2"/>
      <c r="M776">
        <v>0</v>
      </c>
      <c r="N776">
        <v>0</v>
      </c>
      <c r="O776">
        <v>0</v>
      </c>
      <c r="P776">
        <v>0</v>
      </c>
      <c r="R776">
        <v>0</v>
      </c>
      <c r="S776">
        <v>35</v>
      </c>
      <c r="T776">
        <v>3534</v>
      </c>
      <c r="U776">
        <v>8100060</v>
      </c>
      <c r="V776" s="1">
        <v>0</v>
      </c>
      <c r="W776" s="1"/>
      <c r="X776" s="1"/>
      <c r="Y776" s="1"/>
      <c r="Z776" s="1"/>
      <c r="AA776">
        <v>0</v>
      </c>
      <c r="AB776">
        <v>0</v>
      </c>
      <c r="AC776">
        <v>0</v>
      </c>
      <c r="AD776">
        <v>0</v>
      </c>
      <c r="AE776">
        <v>0</v>
      </c>
      <c r="AF776">
        <v>0</v>
      </c>
      <c r="AG776">
        <v>0</v>
      </c>
      <c r="AH776">
        <v>0</v>
      </c>
    </row>
    <row r="777" spans="1:34" ht="57.6" x14ac:dyDescent="0.3">
      <c r="A777" t="s">
        <v>608</v>
      </c>
      <c r="B777" t="str">
        <f t="shared" si="12"/>
        <v>ZZZ</v>
      </c>
      <c r="C777" s="3" t="str">
        <f>VLOOKUP(B777,[2]Project!$A$2:$B$100,2,)</f>
        <v xml:space="preserve">P-DEFAULT TRANSACTIONS                            </v>
      </c>
      <c r="D777" t="s">
        <v>2161</v>
      </c>
      <c r="E777" t="s">
        <v>230</v>
      </c>
      <c r="F777" s="1"/>
      <c r="G777">
        <v>0</v>
      </c>
      <c r="H777" s="2"/>
      <c r="I777" s="2"/>
      <c r="J777" s="2"/>
      <c r="K777" s="2"/>
      <c r="M777">
        <v>0</v>
      </c>
      <c r="N777">
        <v>0</v>
      </c>
      <c r="O777">
        <v>0</v>
      </c>
      <c r="P777">
        <v>0</v>
      </c>
      <c r="R777">
        <v>0</v>
      </c>
      <c r="S777">
        <v>35</v>
      </c>
      <c r="T777">
        <v>3541</v>
      </c>
      <c r="U777">
        <v>5020310</v>
      </c>
      <c r="V777" s="1">
        <v>0</v>
      </c>
      <c r="W777" s="1"/>
      <c r="X777" s="1"/>
      <c r="Y777" s="1"/>
      <c r="Z777" s="1"/>
      <c r="AA777">
        <v>0</v>
      </c>
      <c r="AB777">
        <v>0</v>
      </c>
      <c r="AC777">
        <v>0</v>
      </c>
      <c r="AD777">
        <v>0</v>
      </c>
      <c r="AE777">
        <v>0</v>
      </c>
      <c r="AF777">
        <v>0</v>
      </c>
      <c r="AG777">
        <v>0</v>
      </c>
      <c r="AH777">
        <v>0</v>
      </c>
    </row>
    <row r="778" spans="1:34" ht="57.6" x14ac:dyDescent="0.3">
      <c r="A778" t="s">
        <v>608</v>
      </c>
      <c r="B778" t="str">
        <f t="shared" si="12"/>
        <v>ZZZ</v>
      </c>
      <c r="C778" s="3" t="str">
        <f>VLOOKUP(B778,[2]Project!$A$2:$B$100,2,)</f>
        <v xml:space="preserve">P-DEFAULT TRANSACTIONS                            </v>
      </c>
      <c r="D778" t="s">
        <v>2162</v>
      </c>
      <c r="E778" t="s">
        <v>231</v>
      </c>
      <c r="F778" s="1"/>
      <c r="G778">
        <v>0</v>
      </c>
      <c r="H778" s="2"/>
      <c r="I778" s="2"/>
      <c r="J778" s="2"/>
      <c r="K778" s="2"/>
      <c r="M778">
        <v>0</v>
      </c>
      <c r="N778">
        <v>0</v>
      </c>
      <c r="O778">
        <v>0</v>
      </c>
      <c r="P778">
        <v>0</v>
      </c>
      <c r="R778">
        <v>0</v>
      </c>
      <c r="S778">
        <v>35</v>
      </c>
      <c r="T778">
        <v>3541</v>
      </c>
      <c r="U778">
        <v>5020320</v>
      </c>
      <c r="V778" s="1">
        <v>0</v>
      </c>
      <c r="W778" s="1"/>
      <c r="X778" s="1"/>
      <c r="Y778" s="1"/>
      <c r="Z778" s="1"/>
      <c r="AA778">
        <v>0</v>
      </c>
      <c r="AB778">
        <v>0</v>
      </c>
      <c r="AC778">
        <v>0</v>
      </c>
      <c r="AD778">
        <v>0</v>
      </c>
      <c r="AE778">
        <v>0</v>
      </c>
      <c r="AF778">
        <v>0</v>
      </c>
      <c r="AG778">
        <v>0</v>
      </c>
      <c r="AH778">
        <v>0</v>
      </c>
    </row>
    <row r="779" spans="1:34" ht="57.6" x14ac:dyDescent="0.3">
      <c r="A779" t="s">
        <v>608</v>
      </c>
      <c r="B779" t="str">
        <f t="shared" si="12"/>
        <v>ZZZ</v>
      </c>
      <c r="C779" s="3" t="str">
        <f>VLOOKUP(B779,[2]Project!$A$2:$B$100,2,)</f>
        <v xml:space="preserve">P-DEFAULT TRANSACTIONS                            </v>
      </c>
      <c r="D779" t="s">
        <v>2163</v>
      </c>
      <c r="E779" t="s">
        <v>232</v>
      </c>
      <c r="F779" s="1"/>
      <c r="G779">
        <v>0</v>
      </c>
      <c r="H779" s="2"/>
      <c r="I779" s="2"/>
      <c r="J779" s="2"/>
      <c r="K779" s="2"/>
      <c r="M779">
        <v>0</v>
      </c>
      <c r="N779">
        <v>0</v>
      </c>
      <c r="O779">
        <v>0</v>
      </c>
      <c r="P779">
        <v>0</v>
      </c>
      <c r="R779">
        <v>0</v>
      </c>
      <c r="S779">
        <v>35</v>
      </c>
      <c r="T779">
        <v>3541</v>
      </c>
      <c r="U779">
        <v>5020330</v>
      </c>
      <c r="V779" s="1">
        <v>0</v>
      </c>
      <c r="W779" s="1"/>
      <c r="X779" s="1"/>
      <c r="Y779" s="1"/>
      <c r="Z779" s="1"/>
      <c r="AA779">
        <v>0</v>
      </c>
      <c r="AB779">
        <v>0</v>
      </c>
      <c r="AC779">
        <v>0</v>
      </c>
      <c r="AD779">
        <v>0</v>
      </c>
      <c r="AE779">
        <v>0</v>
      </c>
      <c r="AF779">
        <v>0</v>
      </c>
      <c r="AG779">
        <v>0</v>
      </c>
      <c r="AH779">
        <v>0</v>
      </c>
    </row>
    <row r="780" spans="1:34" ht="57.6" x14ac:dyDescent="0.3">
      <c r="A780" t="s">
        <v>608</v>
      </c>
      <c r="B780" t="str">
        <f t="shared" si="12"/>
        <v>ZZZ</v>
      </c>
      <c r="C780" s="3" t="str">
        <f>VLOOKUP(B780,[2]Project!$A$2:$B$100,2,)</f>
        <v xml:space="preserve">P-DEFAULT TRANSACTIONS                            </v>
      </c>
      <c r="D780" t="s">
        <v>2164</v>
      </c>
      <c r="E780" t="s">
        <v>233</v>
      </c>
      <c r="F780" s="1"/>
      <c r="G780">
        <v>0</v>
      </c>
      <c r="H780" s="2"/>
      <c r="I780" s="2"/>
      <c r="J780" s="2"/>
      <c r="K780" s="2"/>
      <c r="M780">
        <v>0</v>
      </c>
      <c r="N780">
        <v>0</v>
      </c>
      <c r="O780">
        <v>0</v>
      </c>
      <c r="P780">
        <v>0</v>
      </c>
      <c r="R780">
        <v>0</v>
      </c>
      <c r="S780">
        <v>35</v>
      </c>
      <c r="T780">
        <v>3541</v>
      </c>
      <c r="U780">
        <v>5020340</v>
      </c>
      <c r="V780" s="1">
        <v>0</v>
      </c>
      <c r="W780" s="1"/>
      <c r="X780" s="1"/>
      <c r="Y780" s="1"/>
      <c r="Z780" s="1"/>
      <c r="AA780">
        <v>0</v>
      </c>
      <c r="AB780">
        <v>0</v>
      </c>
      <c r="AC780">
        <v>0</v>
      </c>
      <c r="AD780">
        <v>0</v>
      </c>
      <c r="AE780">
        <v>0</v>
      </c>
      <c r="AF780">
        <v>0</v>
      </c>
      <c r="AG780">
        <v>0</v>
      </c>
      <c r="AH780">
        <v>0</v>
      </c>
    </row>
    <row r="781" spans="1:34" ht="57.6" x14ac:dyDescent="0.3">
      <c r="A781" t="s">
        <v>608</v>
      </c>
      <c r="B781" t="str">
        <f t="shared" si="12"/>
        <v>ZZZ</v>
      </c>
      <c r="C781" s="3" t="str">
        <f>VLOOKUP(B781,[2]Project!$A$2:$B$100,2,)</f>
        <v xml:space="preserve">P-DEFAULT TRANSACTIONS                            </v>
      </c>
      <c r="D781" t="s">
        <v>2165</v>
      </c>
      <c r="E781" t="s">
        <v>234</v>
      </c>
      <c r="F781" s="1"/>
      <c r="G781">
        <v>0</v>
      </c>
      <c r="H781" s="2"/>
      <c r="I781" s="2"/>
      <c r="J781" s="2"/>
      <c r="K781" s="2"/>
      <c r="M781">
        <v>0</v>
      </c>
      <c r="N781">
        <v>0</v>
      </c>
      <c r="O781">
        <v>0</v>
      </c>
      <c r="P781">
        <v>0</v>
      </c>
      <c r="R781">
        <v>0</v>
      </c>
      <c r="S781">
        <v>35</v>
      </c>
      <c r="T781">
        <v>3541</v>
      </c>
      <c r="U781">
        <v>5020350</v>
      </c>
      <c r="V781" s="1">
        <v>0</v>
      </c>
      <c r="W781" s="1"/>
      <c r="X781" s="1"/>
      <c r="Y781" s="1"/>
      <c r="Z781" s="1"/>
      <c r="AA781">
        <v>0</v>
      </c>
      <c r="AB781">
        <v>0</v>
      </c>
      <c r="AC781">
        <v>0</v>
      </c>
      <c r="AD781">
        <v>0</v>
      </c>
      <c r="AE781">
        <v>0</v>
      </c>
      <c r="AF781">
        <v>0</v>
      </c>
      <c r="AG781">
        <v>0</v>
      </c>
      <c r="AH781">
        <v>0</v>
      </c>
    </row>
    <row r="782" spans="1:34" ht="57.6" x14ac:dyDescent="0.3">
      <c r="A782" t="s">
        <v>608</v>
      </c>
      <c r="B782" t="str">
        <f t="shared" si="12"/>
        <v>ZZZ</v>
      </c>
      <c r="C782" s="3" t="str">
        <f>VLOOKUP(B782,[2]Project!$A$2:$B$100,2,)</f>
        <v xml:space="preserve">P-DEFAULT TRANSACTIONS                            </v>
      </c>
      <c r="D782" t="s">
        <v>2166</v>
      </c>
      <c r="E782" t="s">
        <v>245</v>
      </c>
      <c r="F782" s="1"/>
      <c r="G782">
        <v>0</v>
      </c>
      <c r="H782" s="2"/>
      <c r="I782" s="2"/>
      <c r="J782" s="2"/>
      <c r="K782" s="2"/>
      <c r="M782">
        <v>0</v>
      </c>
      <c r="N782">
        <v>0</v>
      </c>
      <c r="O782">
        <v>0</v>
      </c>
      <c r="P782">
        <v>0</v>
      </c>
      <c r="R782">
        <v>0</v>
      </c>
      <c r="S782">
        <v>35</v>
      </c>
      <c r="T782">
        <v>3541</v>
      </c>
      <c r="U782">
        <v>5070010</v>
      </c>
      <c r="V782" s="1">
        <v>0</v>
      </c>
      <c r="W782" s="1"/>
      <c r="X782" s="1"/>
      <c r="Y782" s="1"/>
      <c r="Z782" s="1"/>
      <c r="AA782">
        <v>0</v>
      </c>
      <c r="AB782">
        <v>0</v>
      </c>
      <c r="AC782">
        <v>0</v>
      </c>
      <c r="AD782">
        <v>0</v>
      </c>
      <c r="AE782">
        <v>0</v>
      </c>
      <c r="AF782">
        <v>0</v>
      </c>
      <c r="AG782">
        <v>0</v>
      </c>
      <c r="AH782">
        <v>0</v>
      </c>
    </row>
    <row r="783" spans="1:34" ht="57.6" x14ac:dyDescent="0.3">
      <c r="A783" t="s">
        <v>608</v>
      </c>
      <c r="B783" t="str">
        <f t="shared" si="12"/>
        <v>ZZZ</v>
      </c>
      <c r="C783" s="3" t="str">
        <f>VLOOKUP(B783,[2]Project!$A$2:$B$100,2,)</f>
        <v xml:space="preserve">P-DEFAULT TRANSACTIONS                            </v>
      </c>
      <c r="D783" t="s">
        <v>2167</v>
      </c>
      <c r="E783" t="s">
        <v>245</v>
      </c>
      <c r="F783" s="1"/>
      <c r="G783">
        <v>0</v>
      </c>
      <c r="H783" s="2"/>
      <c r="I783" s="2"/>
      <c r="J783" s="2"/>
      <c r="K783" s="2"/>
      <c r="M783">
        <v>0</v>
      </c>
      <c r="N783">
        <v>0</v>
      </c>
      <c r="O783">
        <v>0</v>
      </c>
      <c r="P783">
        <v>0</v>
      </c>
      <c r="R783">
        <v>0</v>
      </c>
      <c r="S783">
        <v>35</v>
      </c>
      <c r="T783">
        <v>3541</v>
      </c>
      <c r="U783">
        <v>5072010</v>
      </c>
      <c r="V783" s="1">
        <v>0</v>
      </c>
      <c r="W783" s="1"/>
      <c r="X783" s="1"/>
      <c r="Y783" s="1"/>
      <c r="Z783" s="1"/>
      <c r="AA783">
        <v>0</v>
      </c>
      <c r="AB783">
        <v>0</v>
      </c>
      <c r="AC783">
        <v>0</v>
      </c>
      <c r="AD783">
        <v>0</v>
      </c>
      <c r="AE783">
        <v>0</v>
      </c>
      <c r="AF783">
        <v>0</v>
      </c>
      <c r="AG783">
        <v>0</v>
      </c>
      <c r="AH783">
        <v>0</v>
      </c>
    </row>
    <row r="784" spans="1:34" ht="57.6" x14ac:dyDescent="0.3">
      <c r="A784" t="s">
        <v>608</v>
      </c>
      <c r="B784" t="str">
        <f t="shared" si="12"/>
        <v>ZZZ</v>
      </c>
      <c r="C784" s="3" t="str">
        <f>VLOOKUP(B784,[2]Project!$A$2:$B$100,2,)</f>
        <v xml:space="preserve">P-DEFAULT TRANSACTIONS                            </v>
      </c>
      <c r="D784" t="s">
        <v>2168</v>
      </c>
      <c r="E784" t="s">
        <v>577</v>
      </c>
      <c r="F784" s="1"/>
      <c r="G784">
        <v>0</v>
      </c>
      <c r="H784" s="2"/>
      <c r="I784" s="2"/>
      <c r="J784" s="2"/>
      <c r="K784" s="2"/>
      <c r="M784">
        <v>0</v>
      </c>
      <c r="N784">
        <v>0</v>
      </c>
      <c r="O784">
        <v>0</v>
      </c>
      <c r="P784">
        <v>0</v>
      </c>
      <c r="R784">
        <v>0</v>
      </c>
      <c r="S784">
        <v>35</v>
      </c>
      <c r="T784">
        <v>3541</v>
      </c>
      <c r="U784">
        <v>8100010</v>
      </c>
      <c r="V784" s="1">
        <v>0</v>
      </c>
      <c r="W784" s="1"/>
      <c r="X784" s="1"/>
      <c r="Y784" s="1"/>
      <c r="Z784" s="1"/>
      <c r="AA784">
        <v>0</v>
      </c>
      <c r="AB784">
        <v>0</v>
      </c>
      <c r="AC784">
        <v>0</v>
      </c>
      <c r="AD784">
        <v>0</v>
      </c>
      <c r="AE784">
        <v>0</v>
      </c>
      <c r="AF784">
        <v>0</v>
      </c>
      <c r="AG784">
        <v>0</v>
      </c>
      <c r="AH784">
        <v>0</v>
      </c>
    </row>
    <row r="785" spans="1:34" ht="57.6" x14ac:dyDescent="0.3">
      <c r="A785" t="s">
        <v>608</v>
      </c>
      <c r="B785" t="str">
        <f t="shared" si="12"/>
        <v>ZZZ</v>
      </c>
      <c r="C785" s="3" t="str">
        <f>VLOOKUP(B785,[2]Project!$A$2:$B$100,2,)</f>
        <v xml:space="preserve">P-DEFAULT TRANSACTIONS                            </v>
      </c>
      <c r="D785" t="s">
        <v>2169</v>
      </c>
      <c r="E785" t="s">
        <v>578</v>
      </c>
      <c r="F785" s="1"/>
      <c r="G785">
        <v>0</v>
      </c>
      <c r="H785" s="2"/>
      <c r="I785" s="2"/>
      <c r="J785" s="2"/>
      <c r="K785" s="2"/>
      <c r="M785">
        <v>0</v>
      </c>
      <c r="N785">
        <v>0</v>
      </c>
      <c r="O785">
        <v>0</v>
      </c>
      <c r="P785">
        <v>0</v>
      </c>
      <c r="R785">
        <v>0</v>
      </c>
      <c r="S785">
        <v>35</v>
      </c>
      <c r="T785">
        <v>3541</v>
      </c>
      <c r="U785">
        <v>8100020</v>
      </c>
      <c r="V785" s="1">
        <v>0</v>
      </c>
      <c r="W785" s="1"/>
      <c r="X785" s="1"/>
      <c r="Y785" s="1"/>
      <c r="Z785" s="1"/>
      <c r="AA785">
        <v>0</v>
      </c>
      <c r="AB785">
        <v>0</v>
      </c>
      <c r="AC785">
        <v>0</v>
      </c>
      <c r="AD785">
        <v>0</v>
      </c>
      <c r="AE785">
        <v>0</v>
      </c>
      <c r="AF785">
        <v>0</v>
      </c>
      <c r="AG785">
        <v>0</v>
      </c>
      <c r="AH785">
        <v>0</v>
      </c>
    </row>
    <row r="786" spans="1:34" ht="57.6" x14ac:dyDescent="0.3">
      <c r="A786" t="s">
        <v>608</v>
      </c>
      <c r="B786" t="str">
        <f t="shared" si="12"/>
        <v>ZZZ</v>
      </c>
      <c r="C786" s="3" t="str">
        <f>VLOOKUP(B786,[2]Project!$A$2:$B$100,2,)</f>
        <v xml:space="preserve">P-DEFAULT TRANSACTIONS                            </v>
      </c>
      <c r="D786" t="s">
        <v>2170</v>
      </c>
      <c r="E786" t="s">
        <v>579</v>
      </c>
      <c r="F786" s="1"/>
      <c r="G786">
        <v>0</v>
      </c>
      <c r="H786" s="2"/>
      <c r="I786" s="2"/>
      <c r="J786" s="2"/>
      <c r="K786" s="2"/>
      <c r="M786">
        <v>0</v>
      </c>
      <c r="N786">
        <v>0</v>
      </c>
      <c r="O786">
        <v>0</v>
      </c>
      <c r="P786">
        <v>0</v>
      </c>
      <c r="R786">
        <v>0</v>
      </c>
      <c r="S786">
        <v>35</v>
      </c>
      <c r="T786">
        <v>3541</v>
      </c>
      <c r="U786">
        <v>8100030</v>
      </c>
      <c r="V786" s="1">
        <v>0</v>
      </c>
      <c r="W786" s="1"/>
      <c r="X786" s="1"/>
      <c r="Y786" s="1"/>
      <c r="Z786" s="1"/>
      <c r="AA786">
        <v>0</v>
      </c>
      <c r="AB786">
        <v>0</v>
      </c>
      <c r="AC786">
        <v>0</v>
      </c>
      <c r="AD786">
        <v>0</v>
      </c>
      <c r="AE786">
        <v>0</v>
      </c>
      <c r="AF786">
        <v>0</v>
      </c>
      <c r="AG786">
        <v>0</v>
      </c>
      <c r="AH786">
        <v>0</v>
      </c>
    </row>
    <row r="787" spans="1:34" ht="57.6" x14ac:dyDescent="0.3">
      <c r="A787" t="s">
        <v>608</v>
      </c>
      <c r="B787" t="str">
        <f t="shared" si="12"/>
        <v>ZZZ</v>
      </c>
      <c r="C787" s="3" t="str">
        <f>VLOOKUP(B787,[2]Project!$A$2:$B$100,2,)</f>
        <v xml:space="preserve">P-DEFAULT TRANSACTIONS                            </v>
      </c>
      <c r="D787" t="s">
        <v>2171</v>
      </c>
      <c r="E787" t="s">
        <v>580</v>
      </c>
      <c r="F787" s="1"/>
      <c r="G787">
        <v>0</v>
      </c>
      <c r="H787" s="2"/>
      <c r="I787" s="2"/>
      <c r="J787" s="2"/>
      <c r="K787" s="2"/>
      <c r="M787">
        <v>0</v>
      </c>
      <c r="N787">
        <v>0</v>
      </c>
      <c r="O787">
        <v>0</v>
      </c>
      <c r="P787">
        <v>0</v>
      </c>
      <c r="R787">
        <v>0</v>
      </c>
      <c r="S787">
        <v>35</v>
      </c>
      <c r="T787">
        <v>3541</v>
      </c>
      <c r="U787">
        <v>8100040</v>
      </c>
      <c r="V787" s="1">
        <v>0</v>
      </c>
      <c r="W787" s="1"/>
      <c r="X787" s="1"/>
      <c r="Y787" s="1"/>
      <c r="Z787" s="1"/>
      <c r="AA787">
        <v>0</v>
      </c>
      <c r="AB787">
        <v>0</v>
      </c>
      <c r="AC787">
        <v>0</v>
      </c>
      <c r="AD787">
        <v>0</v>
      </c>
      <c r="AE787">
        <v>0</v>
      </c>
      <c r="AF787">
        <v>0</v>
      </c>
      <c r="AG787">
        <v>0</v>
      </c>
      <c r="AH787">
        <v>0</v>
      </c>
    </row>
    <row r="788" spans="1:34" ht="57.6" x14ac:dyDescent="0.3">
      <c r="A788" t="s">
        <v>608</v>
      </c>
      <c r="B788" t="str">
        <f t="shared" si="12"/>
        <v>ZZZ</v>
      </c>
      <c r="C788" s="3" t="str">
        <f>VLOOKUP(B788,[2]Project!$A$2:$B$100,2,)</f>
        <v xml:space="preserve">P-DEFAULT TRANSACTIONS                            </v>
      </c>
      <c r="D788" t="s">
        <v>2172</v>
      </c>
      <c r="E788" t="s">
        <v>581</v>
      </c>
      <c r="F788" s="1"/>
      <c r="G788">
        <v>0</v>
      </c>
      <c r="H788" s="2"/>
      <c r="I788" s="2"/>
      <c r="J788" s="2"/>
      <c r="K788" s="2"/>
      <c r="M788">
        <v>0</v>
      </c>
      <c r="N788">
        <v>0</v>
      </c>
      <c r="O788">
        <v>0</v>
      </c>
      <c r="P788">
        <v>0</v>
      </c>
      <c r="R788">
        <v>0</v>
      </c>
      <c r="S788">
        <v>35</v>
      </c>
      <c r="T788">
        <v>3541</v>
      </c>
      <c r="U788">
        <v>8100050</v>
      </c>
      <c r="V788" s="1">
        <v>0</v>
      </c>
      <c r="W788" s="1"/>
      <c r="X788" s="1"/>
      <c r="Y788" s="1"/>
      <c r="Z788" s="1"/>
      <c r="AA788">
        <v>0</v>
      </c>
      <c r="AB788">
        <v>0</v>
      </c>
      <c r="AC788">
        <v>0</v>
      </c>
      <c r="AD788">
        <v>0</v>
      </c>
      <c r="AE788">
        <v>0</v>
      </c>
      <c r="AF788">
        <v>0</v>
      </c>
      <c r="AG788">
        <v>0</v>
      </c>
      <c r="AH788">
        <v>0</v>
      </c>
    </row>
    <row r="789" spans="1:34" ht="57.6" x14ac:dyDescent="0.3">
      <c r="A789" t="s">
        <v>608</v>
      </c>
      <c r="B789" t="str">
        <f t="shared" si="12"/>
        <v>ZZZ</v>
      </c>
      <c r="C789" s="3" t="str">
        <f>VLOOKUP(B789,[2]Project!$A$2:$B$100,2,)</f>
        <v xml:space="preserve">P-DEFAULT TRANSACTIONS                            </v>
      </c>
      <c r="D789" t="s">
        <v>2173</v>
      </c>
      <c r="E789" t="s">
        <v>582</v>
      </c>
      <c r="F789" s="1"/>
      <c r="G789">
        <v>0</v>
      </c>
      <c r="H789" s="2"/>
      <c r="I789" s="2"/>
      <c r="J789" s="2"/>
      <c r="K789" s="2"/>
      <c r="M789">
        <v>0</v>
      </c>
      <c r="N789">
        <v>0</v>
      </c>
      <c r="O789">
        <v>0</v>
      </c>
      <c r="P789">
        <v>0</v>
      </c>
      <c r="R789">
        <v>0</v>
      </c>
      <c r="S789">
        <v>35</v>
      </c>
      <c r="T789">
        <v>3541</v>
      </c>
      <c r="U789">
        <v>8100060</v>
      </c>
      <c r="V789" s="1">
        <v>0</v>
      </c>
      <c r="W789" s="1"/>
      <c r="X789" s="1"/>
      <c r="Y789" s="1"/>
      <c r="Z789" s="1"/>
      <c r="AA789">
        <v>0</v>
      </c>
      <c r="AB789">
        <v>0</v>
      </c>
      <c r="AC789">
        <v>0</v>
      </c>
      <c r="AD789">
        <v>0</v>
      </c>
      <c r="AE789">
        <v>0</v>
      </c>
      <c r="AF789">
        <v>0</v>
      </c>
      <c r="AG789">
        <v>0</v>
      </c>
      <c r="AH789">
        <v>0</v>
      </c>
    </row>
    <row r="790" spans="1:34" ht="57.6" x14ac:dyDescent="0.3">
      <c r="A790" t="s">
        <v>608</v>
      </c>
      <c r="B790" t="str">
        <f t="shared" si="12"/>
        <v>ZZZ</v>
      </c>
      <c r="C790" s="3" t="str">
        <f>VLOOKUP(B790,[2]Project!$A$2:$B$100,2,)</f>
        <v xml:space="preserve">P-DEFAULT TRANSACTIONS                            </v>
      </c>
      <c r="D790" t="s">
        <v>2205</v>
      </c>
      <c r="E790" t="s">
        <v>245</v>
      </c>
      <c r="F790" s="1"/>
      <c r="G790">
        <v>0</v>
      </c>
      <c r="H790" s="2"/>
      <c r="I790" s="2"/>
      <c r="J790" s="2"/>
      <c r="K790" s="2"/>
      <c r="M790">
        <v>0</v>
      </c>
      <c r="N790">
        <v>0</v>
      </c>
      <c r="O790">
        <v>0</v>
      </c>
      <c r="P790">
        <v>0</v>
      </c>
      <c r="R790">
        <v>0</v>
      </c>
      <c r="S790">
        <v>35</v>
      </c>
      <c r="T790">
        <v>3542</v>
      </c>
      <c r="U790">
        <v>5070010</v>
      </c>
      <c r="V790" s="1">
        <v>0</v>
      </c>
      <c r="W790" s="1"/>
      <c r="X790" s="1"/>
      <c r="Y790" s="1"/>
      <c r="Z790" s="1"/>
      <c r="AA790">
        <v>0</v>
      </c>
      <c r="AB790">
        <v>0</v>
      </c>
      <c r="AC790">
        <v>0</v>
      </c>
      <c r="AD790">
        <v>0</v>
      </c>
      <c r="AE790">
        <v>0</v>
      </c>
      <c r="AF790">
        <v>0</v>
      </c>
      <c r="AG790">
        <v>0</v>
      </c>
      <c r="AH790">
        <v>0</v>
      </c>
    </row>
    <row r="791" spans="1:34" ht="57.6" x14ac:dyDescent="0.3">
      <c r="A791" t="s">
        <v>608</v>
      </c>
      <c r="B791" t="str">
        <f t="shared" si="12"/>
        <v>ZZZ</v>
      </c>
      <c r="C791" s="3" t="str">
        <f>VLOOKUP(B791,[2]Project!$A$2:$B$100,2,)</f>
        <v xml:space="preserve">P-DEFAULT TRANSACTIONS                            </v>
      </c>
      <c r="D791" t="s">
        <v>2206</v>
      </c>
      <c r="E791" t="s">
        <v>245</v>
      </c>
      <c r="F791" s="1"/>
      <c r="G791">
        <v>0</v>
      </c>
      <c r="H791" s="2"/>
      <c r="I791" s="2"/>
      <c r="J791" s="2"/>
      <c r="K791" s="2"/>
      <c r="M791">
        <v>0</v>
      </c>
      <c r="N791">
        <v>0</v>
      </c>
      <c r="O791">
        <v>0</v>
      </c>
      <c r="P791">
        <v>0</v>
      </c>
      <c r="R791">
        <v>0</v>
      </c>
      <c r="S791">
        <v>35</v>
      </c>
      <c r="T791">
        <v>3542</v>
      </c>
      <c r="U791">
        <v>5072010</v>
      </c>
      <c r="V791" s="1">
        <v>0</v>
      </c>
      <c r="W791" s="1"/>
      <c r="X791" s="1"/>
      <c r="Y791" s="1"/>
      <c r="Z791" s="1"/>
      <c r="AA791">
        <v>0</v>
      </c>
      <c r="AB791">
        <v>0</v>
      </c>
      <c r="AC791">
        <v>0</v>
      </c>
      <c r="AD791">
        <v>0</v>
      </c>
      <c r="AE791">
        <v>0</v>
      </c>
      <c r="AF791">
        <v>0</v>
      </c>
      <c r="AG791">
        <v>0</v>
      </c>
      <c r="AH791">
        <v>0</v>
      </c>
    </row>
    <row r="792" spans="1:34" ht="57.6" x14ac:dyDescent="0.3">
      <c r="A792" t="s">
        <v>608</v>
      </c>
      <c r="B792" t="str">
        <f t="shared" si="12"/>
        <v>ZZZ</v>
      </c>
      <c r="C792" s="3" t="str">
        <f>VLOOKUP(B792,[2]Project!$A$2:$B$100,2,)</f>
        <v xml:space="preserve">P-DEFAULT TRANSACTIONS                            </v>
      </c>
      <c r="D792" t="s">
        <v>2207</v>
      </c>
      <c r="E792" t="s">
        <v>577</v>
      </c>
      <c r="F792" s="1"/>
      <c r="G792">
        <v>0</v>
      </c>
      <c r="H792" s="2"/>
      <c r="I792" s="2"/>
      <c r="J792" s="2"/>
      <c r="K792" s="2"/>
      <c r="M792">
        <v>0</v>
      </c>
      <c r="N792">
        <v>0</v>
      </c>
      <c r="O792">
        <v>0</v>
      </c>
      <c r="P792">
        <v>0</v>
      </c>
      <c r="R792">
        <v>0</v>
      </c>
      <c r="S792">
        <v>35</v>
      </c>
      <c r="T792">
        <v>3542</v>
      </c>
      <c r="U792">
        <v>8100010</v>
      </c>
      <c r="V792" s="1">
        <v>0</v>
      </c>
      <c r="W792" s="1"/>
      <c r="X792" s="1"/>
      <c r="Y792" s="1"/>
      <c r="Z792" s="1"/>
      <c r="AA792">
        <v>0</v>
      </c>
      <c r="AB792">
        <v>0</v>
      </c>
      <c r="AC792">
        <v>0</v>
      </c>
      <c r="AD792">
        <v>0</v>
      </c>
      <c r="AE792">
        <v>0</v>
      </c>
      <c r="AF792">
        <v>0</v>
      </c>
      <c r="AG792">
        <v>0</v>
      </c>
      <c r="AH792">
        <v>0</v>
      </c>
    </row>
    <row r="793" spans="1:34" ht="57.6" x14ac:dyDescent="0.3">
      <c r="A793" t="s">
        <v>608</v>
      </c>
      <c r="B793" t="str">
        <f t="shared" si="12"/>
        <v>ZZZ</v>
      </c>
      <c r="C793" s="3" t="str">
        <f>VLOOKUP(B793,[2]Project!$A$2:$B$100,2,)</f>
        <v xml:space="preserve">P-DEFAULT TRANSACTIONS                            </v>
      </c>
      <c r="D793" t="s">
        <v>2208</v>
      </c>
      <c r="E793" t="s">
        <v>578</v>
      </c>
      <c r="F793" s="1"/>
      <c r="G793">
        <v>0</v>
      </c>
      <c r="H793" s="2"/>
      <c r="I793" s="2"/>
      <c r="J793" s="2"/>
      <c r="K793" s="2"/>
      <c r="M793">
        <v>0</v>
      </c>
      <c r="N793">
        <v>0</v>
      </c>
      <c r="O793">
        <v>0</v>
      </c>
      <c r="P793">
        <v>0</v>
      </c>
      <c r="R793">
        <v>0</v>
      </c>
      <c r="S793">
        <v>35</v>
      </c>
      <c r="T793">
        <v>3542</v>
      </c>
      <c r="U793">
        <v>8100020</v>
      </c>
      <c r="V793" s="1">
        <v>0</v>
      </c>
      <c r="W793" s="1"/>
      <c r="X793" s="1"/>
      <c r="Y793" s="1"/>
      <c r="Z793" s="1"/>
      <c r="AA793">
        <v>0</v>
      </c>
      <c r="AB793">
        <v>0</v>
      </c>
      <c r="AC793">
        <v>0</v>
      </c>
      <c r="AD793">
        <v>0</v>
      </c>
      <c r="AE793">
        <v>0</v>
      </c>
      <c r="AF793">
        <v>0</v>
      </c>
      <c r="AG793">
        <v>0</v>
      </c>
      <c r="AH793">
        <v>0</v>
      </c>
    </row>
    <row r="794" spans="1:34" ht="57.6" x14ac:dyDescent="0.3">
      <c r="A794" t="s">
        <v>608</v>
      </c>
      <c r="B794" t="str">
        <f t="shared" si="12"/>
        <v>ZZZ</v>
      </c>
      <c r="C794" s="3" t="str">
        <f>VLOOKUP(B794,[2]Project!$A$2:$B$100,2,)</f>
        <v xml:space="preserve">P-DEFAULT TRANSACTIONS                            </v>
      </c>
      <c r="D794" t="s">
        <v>2209</v>
      </c>
      <c r="E794" t="s">
        <v>579</v>
      </c>
      <c r="F794" s="1"/>
      <c r="G794">
        <v>0</v>
      </c>
      <c r="H794" s="2"/>
      <c r="I794" s="2"/>
      <c r="J794" s="2"/>
      <c r="K794" s="2"/>
      <c r="M794">
        <v>0</v>
      </c>
      <c r="N794">
        <v>0</v>
      </c>
      <c r="O794">
        <v>0</v>
      </c>
      <c r="P794">
        <v>0</v>
      </c>
      <c r="R794">
        <v>0</v>
      </c>
      <c r="S794">
        <v>35</v>
      </c>
      <c r="T794">
        <v>3542</v>
      </c>
      <c r="U794">
        <v>8100030</v>
      </c>
      <c r="V794" s="1">
        <v>0</v>
      </c>
      <c r="W794" s="1"/>
      <c r="X794" s="1"/>
      <c r="Y794" s="1"/>
      <c r="Z794" s="1"/>
      <c r="AA794">
        <v>0</v>
      </c>
      <c r="AB794">
        <v>0</v>
      </c>
      <c r="AC794">
        <v>0</v>
      </c>
      <c r="AD794">
        <v>0</v>
      </c>
      <c r="AE794">
        <v>0</v>
      </c>
      <c r="AF794">
        <v>0</v>
      </c>
      <c r="AG794">
        <v>0</v>
      </c>
      <c r="AH794">
        <v>0</v>
      </c>
    </row>
    <row r="795" spans="1:34" ht="57.6" x14ac:dyDescent="0.3">
      <c r="A795" t="s">
        <v>608</v>
      </c>
      <c r="B795" t="str">
        <f t="shared" si="12"/>
        <v>ZZZ</v>
      </c>
      <c r="C795" s="3" t="str">
        <f>VLOOKUP(B795,[2]Project!$A$2:$B$100,2,)</f>
        <v xml:space="preserve">P-DEFAULT TRANSACTIONS                            </v>
      </c>
      <c r="D795" t="s">
        <v>2210</v>
      </c>
      <c r="E795" t="s">
        <v>580</v>
      </c>
      <c r="F795" s="1"/>
      <c r="G795">
        <v>0</v>
      </c>
      <c r="H795" s="2"/>
      <c r="I795" s="2"/>
      <c r="J795" s="2"/>
      <c r="K795" s="2"/>
      <c r="M795">
        <v>0</v>
      </c>
      <c r="N795">
        <v>0</v>
      </c>
      <c r="O795">
        <v>0</v>
      </c>
      <c r="P795">
        <v>0</v>
      </c>
      <c r="R795">
        <v>0</v>
      </c>
      <c r="S795">
        <v>35</v>
      </c>
      <c r="T795">
        <v>3542</v>
      </c>
      <c r="U795">
        <v>8100040</v>
      </c>
      <c r="V795" s="1">
        <v>0</v>
      </c>
      <c r="W795" s="1"/>
      <c r="X795" s="1"/>
      <c r="Y795" s="1"/>
      <c r="Z795" s="1"/>
      <c r="AA795">
        <v>0</v>
      </c>
      <c r="AB795">
        <v>0</v>
      </c>
      <c r="AC795">
        <v>0</v>
      </c>
      <c r="AD795">
        <v>0</v>
      </c>
      <c r="AE795">
        <v>0</v>
      </c>
      <c r="AF795">
        <v>0</v>
      </c>
      <c r="AG795">
        <v>0</v>
      </c>
      <c r="AH795">
        <v>0</v>
      </c>
    </row>
    <row r="796" spans="1:34" ht="57.6" x14ac:dyDescent="0.3">
      <c r="A796" t="s">
        <v>608</v>
      </c>
      <c r="B796" t="str">
        <f t="shared" si="12"/>
        <v>ZZZ</v>
      </c>
      <c r="C796" s="3" t="str">
        <f>VLOOKUP(B796,[2]Project!$A$2:$B$100,2,)</f>
        <v xml:space="preserve">P-DEFAULT TRANSACTIONS                            </v>
      </c>
      <c r="D796" t="s">
        <v>2211</v>
      </c>
      <c r="E796" t="s">
        <v>581</v>
      </c>
      <c r="F796" s="1"/>
      <c r="G796">
        <v>0</v>
      </c>
      <c r="H796" s="2"/>
      <c r="I796" s="2"/>
      <c r="J796" s="2"/>
      <c r="K796" s="2"/>
      <c r="M796">
        <v>0</v>
      </c>
      <c r="N796">
        <v>0</v>
      </c>
      <c r="O796">
        <v>0</v>
      </c>
      <c r="P796">
        <v>0</v>
      </c>
      <c r="R796">
        <v>0</v>
      </c>
      <c r="S796">
        <v>35</v>
      </c>
      <c r="T796">
        <v>3542</v>
      </c>
      <c r="U796">
        <v>8100050</v>
      </c>
      <c r="V796" s="1">
        <v>0</v>
      </c>
      <c r="W796" s="1"/>
      <c r="X796" s="1"/>
      <c r="Y796" s="1"/>
      <c r="Z796" s="1"/>
      <c r="AA796">
        <v>0</v>
      </c>
      <c r="AB796">
        <v>0</v>
      </c>
      <c r="AC796">
        <v>0</v>
      </c>
      <c r="AD796">
        <v>0</v>
      </c>
      <c r="AE796">
        <v>0</v>
      </c>
      <c r="AF796">
        <v>0</v>
      </c>
      <c r="AG796">
        <v>0</v>
      </c>
      <c r="AH796">
        <v>0</v>
      </c>
    </row>
    <row r="797" spans="1:34" ht="57.6" x14ac:dyDescent="0.3">
      <c r="A797" t="s">
        <v>608</v>
      </c>
      <c r="B797" t="str">
        <f t="shared" si="12"/>
        <v>ZZZ</v>
      </c>
      <c r="C797" s="3" t="str">
        <f>VLOOKUP(B797,[2]Project!$A$2:$B$100,2,)</f>
        <v xml:space="preserve">P-DEFAULT TRANSACTIONS                            </v>
      </c>
      <c r="D797" t="s">
        <v>2212</v>
      </c>
      <c r="E797" t="s">
        <v>582</v>
      </c>
      <c r="F797" s="1"/>
      <c r="G797">
        <v>0</v>
      </c>
      <c r="H797" s="2"/>
      <c r="I797" s="2"/>
      <c r="J797" s="2"/>
      <c r="K797" s="2"/>
      <c r="M797">
        <v>0</v>
      </c>
      <c r="N797">
        <v>0</v>
      </c>
      <c r="O797">
        <v>0</v>
      </c>
      <c r="P797">
        <v>0</v>
      </c>
      <c r="R797">
        <v>0</v>
      </c>
      <c r="S797">
        <v>35</v>
      </c>
      <c r="T797">
        <v>3542</v>
      </c>
      <c r="U797">
        <v>8100060</v>
      </c>
      <c r="V797" s="1">
        <v>0</v>
      </c>
      <c r="W797" s="1"/>
      <c r="X797" s="1"/>
      <c r="Y797" s="1"/>
      <c r="Z797" s="1"/>
      <c r="AA797">
        <v>0</v>
      </c>
      <c r="AB797">
        <v>0</v>
      </c>
      <c r="AC797">
        <v>0</v>
      </c>
      <c r="AD797">
        <v>0</v>
      </c>
      <c r="AE797">
        <v>0</v>
      </c>
      <c r="AF797">
        <v>0</v>
      </c>
      <c r="AG797">
        <v>0</v>
      </c>
      <c r="AH797">
        <v>0</v>
      </c>
    </row>
    <row r="798" spans="1:34" ht="57.6" x14ac:dyDescent="0.3">
      <c r="A798" t="s">
        <v>608</v>
      </c>
      <c r="B798" t="str">
        <f t="shared" si="12"/>
        <v>ZZZ</v>
      </c>
      <c r="C798" s="3" t="str">
        <f>VLOOKUP(B798,[2]Project!$A$2:$B$100,2,)</f>
        <v xml:space="preserve">P-DEFAULT TRANSACTIONS                            </v>
      </c>
      <c r="D798" t="s">
        <v>2236</v>
      </c>
      <c r="E798" t="s">
        <v>245</v>
      </c>
      <c r="F798" s="1"/>
      <c r="G798">
        <v>0</v>
      </c>
      <c r="H798" s="2"/>
      <c r="I798" s="2"/>
      <c r="J798" s="2"/>
      <c r="K798" s="2"/>
      <c r="M798">
        <v>0</v>
      </c>
      <c r="N798">
        <v>0</v>
      </c>
      <c r="O798">
        <v>0</v>
      </c>
      <c r="P798">
        <v>0</v>
      </c>
      <c r="R798">
        <v>0</v>
      </c>
      <c r="S798">
        <v>35</v>
      </c>
      <c r="T798">
        <v>3543</v>
      </c>
      <c r="U798">
        <v>5070010</v>
      </c>
      <c r="V798" s="1">
        <v>0</v>
      </c>
      <c r="W798" s="1"/>
      <c r="X798" s="1"/>
      <c r="Y798" s="1"/>
      <c r="Z798" s="1"/>
      <c r="AA798">
        <v>0</v>
      </c>
      <c r="AB798">
        <v>0</v>
      </c>
      <c r="AC798">
        <v>0</v>
      </c>
      <c r="AD798">
        <v>0</v>
      </c>
      <c r="AE798">
        <v>0</v>
      </c>
      <c r="AF798">
        <v>0</v>
      </c>
      <c r="AG798">
        <v>0</v>
      </c>
      <c r="AH798">
        <v>0</v>
      </c>
    </row>
    <row r="799" spans="1:34" ht="57.6" x14ac:dyDescent="0.3">
      <c r="A799" t="s">
        <v>608</v>
      </c>
      <c r="B799" t="str">
        <f t="shared" si="12"/>
        <v>ZZZ</v>
      </c>
      <c r="C799" s="3" t="str">
        <f>VLOOKUP(B799,[2]Project!$A$2:$B$100,2,)</f>
        <v xml:space="preserve">P-DEFAULT TRANSACTIONS                            </v>
      </c>
      <c r="D799" t="s">
        <v>2237</v>
      </c>
      <c r="E799" t="s">
        <v>245</v>
      </c>
      <c r="F799" s="1"/>
      <c r="G799">
        <v>0</v>
      </c>
      <c r="H799" s="2"/>
      <c r="I799" s="2"/>
      <c r="J799" s="2"/>
      <c r="K799" s="2"/>
      <c r="M799">
        <v>0</v>
      </c>
      <c r="N799">
        <v>0</v>
      </c>
      <c r="O799">
        <v>0</v>
      </c>
      <c r="P799">
        <v>0</v>
      </c>
      <c r="R799">
        <v>0</v>
      </c>
      <c r="S799">
        <v>35</v>
      </c>
      <c r="T799">
        <v>3543</v>
      </c>
      <c r="U799">
        <v>5072010</v>
      </c>
      <c r="V799" s="1">
        <v>0</v>
      </c>
      <c r="W799" s="1"/>
      <c r="X799" s="1"/>
      <c r="Y799" s="1"/>
      <c r="Z799" s="1"/>
      <c r="AA799">
        <v>0</v>
      </c>
      <c r="AB799">
        <v>0</v>
      </c>
      <c r="AC799">
        <v>0</v>
      </c>
      <c r="AD799">
        <v>0</v>
      </c>
      <c r="AE799">
        <v>0</v>
      </c>
      <c r="AF799">
        <v>0</v>
      </c>
      <c r="AG799">
        <v>0</v>
      </c>
      <c r="AH799">
        <v>0</v>
      </c>
    </row>
    <row r="800" spans="1:34" ht="57.6" x14ac:dyDescent="0.3">
      <c r="A800" t="s">
        <v>608</v>
      </c>
      <c r="B800" t="str">
        <f t="shared" si="12"/>
        <v>ZZZ</v>
      </c>
      <c r="C800" s="3" t="str">
        <f>VLOOKUP(B800,[2]Project!$A$2:$B$100,2,)</f>
        <v xml:space="preserve">P-DEFAULT TRANSACTIONS                            </v>
      </c>
      <c r="D800" t="s">
        <v>2238</v>
      </c>
      <c r="E800" t="s">
        <v>577</v>
      </c>
      <c r="F800" s="1"/>
      <c r="G800">
        <v>0</v>
      </c>
      <c r="H800" s="2"/>
      <c r="I800" s="2"/>
      <c r="J800" s="2"/>
      <c r="K800" s="2"/>
      <c r="M800">
        <v>0</v>
      </c>
      <c r="N800">
        <v>0</v>
      </c>
      <c r="O800">
        <v>0</v>
      </c>
      <c r="P800">
        <v>0</v>
      </c>
      <c r="R800">
        <v>0</v>
      </c>
      <c r="S800">
        <v>35</v>
      </c>
      <c r="T800">
        <v>3543</v>
      </c>
      <c r="U800">
        <v>8100010</v>
      </c>
      <c r="V800" s="1">
        <v>0</v>
      </c>
      <c r="W800" s="1"/>
      <c r="X800" s="1"/>
      <c r="Y800" s="1"/>
      <c r="Z800" s="1"/>
      <c r="AA800">
        <v>0</v>
      </c>
      <c r="AB800">
        <v>0</v>
      </c>
      <c r="AC800">
        <v>0</v>
      </c>
      <c r="AD800">
        <v>0</v>
      </c>
      <c r="AE800">
        <v>0</v>
      </c>
      <c r="AF800">
        <v>0</v>
      </c>
      <c r="AG800">
        <v>0</v>
      </c>
      <c r="AH800">
        <v>0</v>
      </c>
    </row>
    <row r="801" spans="1:34" ht="57.6" x14ac:dyDescent="0.3">
      <c r="A801" t="s">
        <v>608</v>
      </c>
      <c r="B801" t="str">
        <f t="shared" si="12"/>
        <v>ZZZ</v>
      </c>
      <c r="C801" s="3" t="str">
        <f>VLOOKUP(B801,[2]Project!$A$2:$B$100,2,)</f>
        <v xml:space="preserve">P-DEFAULT TRANSACTIONS                            </v>
      </c>
      <c r="D801" t="s">
        <v>2239</v>
      </c>
      <c r="E801" t="s">
        <v>578</v>
      </c>
      <c r="F801" s="1"/>
      <c r="G801">
        <v>0</v>
      </c>
      <c r="H801" s="2"/>
      <c r="I801" s="2"/>
      <c r="J801" s="2"/>
      <c r="K801" s="2"/>
      <c r="M801">
        <v>0</v>
      </c>
      <c r="N801">
        <v>0</v>
      </c>
      <c r="O801">
        <v>0</v>
      </c>
      <c r="P801">
        <v>0</v>
      </c>
      <c r="R801">
        <v>0</v>
      </c>
      <c r="S801">
        <v>35</v>
      </c>
      <c r="T801">
        <v>3543</v>
      </c>
      <c r="U801">
        <v>8100020</v>
      </c>
      <c r="V801" s="1">
        <v>0</v>
      </c>
      <c r="W801" s="1"/>
      <c r="X801" s="1"/>
      <c r="Y801" s="1"/>
      <c r="Z801" s="1"/>
      <c r="AA801">
        <v>0</v>
      </c>
      <c r="AB801">
        <v>0</v>
      </c>
      <c r="AC801">
        <v>0</v>
      </c>
      <c r="AD801">
        <v>0</v>
      </c>
      <c r="AE801">
        <v>0</v>
      </c>
      <c r="AF801">
        <v>0</v>
      </c>
      <c r="AG801">
        <v>0</v>
      </c>
      <c r="AH801">
        <v>0</v>
      </c>
    </row>
    <row r="802" spans="1:34" ht="57.6" x14ac:dyDescent="0.3">
      <c r="A802" t="s">
        <v>608</v>
      </c>
      <c r="B802" t="str">
        <f t="shared" si="12"/>
        <v>ZZZ</v>
      </c>
      <c r="C802" s="3" t="str">
        <f>VLOOKUP(B802,[2]Project!$A$2:$B$100,2,)</f>
        <v xml:space="preserve">P-DEFAULT TRANSACTIONS                            </v>
      </c>
      <c r="D802" t="s">
        <v>2240</v>
      </c>
      <c r="E802" t="s">
        <v>579</v>
      </c>
      <c r="F802" s="1"/>
      <c r="G802">
        <v>0</v>
      </c>
      <c r="H802" s="2"/>
      <c r="I802" s="2"/>
      <c r="J802" s="2"/>
      <c r="K802" s="2"/>
      <c r="M802">
        <v>0</v>
      </c>
      <c r="N802">
        <v>0</v>
      </c>
      <c r="O802">
        <v>0</v>
      </c>
      <c r="P802">
        <v>0</v>
      </c>
      <c r="R802">
        <v>0</v>
      </c>
      <c r="S802">
        <v>35</v>
      </c>
      <c r="T802">
        <v>3543</v>
      </c>
      <c r="U802">
        <v>8100030</v>
      </c>
      <c r="V802" s="1">
        <v>0</v>
      </c>
      <c r="W802" s="1"/>
      <c r="X802" s="1"/>
      <c r="Y802" s="1"/>
      <c r="Z802" s="1"/>
      <c r="AA802">
        <v>0</v>
      </c>
      <c r="AB802">
        <v>0</v>
      </c>
      <c r="AC802">
        <v>0</v>
      </c>
      <c r="AD802">
        <v>0</v>
      </c>
      <c r="AE802">
        <v>0</v>
      </c>
      <c r="AF802">
        <v>0</v>
      </c>
      <c r="AG802">
        <v>0</v>
      </c>
      <c r="AH802">
        <v>0</v>
      </c>
    </row>
    <row r="803" spans="1:34" ht="57.6" x14ac:dyDescent="0.3">
      <c r="A803" t="s">
        <v>608</v>
      </c>
      <c r="B803" t="str">
        <f t="shared" si="12"/>
        <v>ZZZ</v>
      </c>
      <c r="C803" s="3" t="str">
        <f>VLOOKUP(B803,[2]Project!$A$2:$B$100,2,)</f>
        <v xml:space="preserve">P-DEFAULT TRANSACTIONS                            </v>
      </c>
      <c r="D803" t="s">
        <v>2241</v>
      </c>
      <c r="E803" t="s">
        <v>580</v>
      </c>
      <c r="F803" s="1"/>
      <c r="G803">
        <v>0</v>
      </c>
      <c r="H803" s="2"/>
      <c r="I803" s="2"/>
      <c r="J803" s="2"/>
      <c r="K803" s="2"/>
      <c r="M803">
        <v>0</v>
      </c>
      <c r="N803">
        <v>0</v>
      </c>
      <c r="O803">
        <v>0</v>
      </c>
      <c r="P803">
        <v>0</v>
      </c>
      <c r="R803">
        <v>0</v>
      </c>
      <c r="S803">
        <v>35</v>
      </c>
      <c r="T803">
        <v>3543</v>
      </c>
      <c r="U803">
        <v>8100040</v>
      </c>
      <c r="V803" s="1">
        <v>0</v>
      </c>
      <c r="W803" s="1"/>
      <c r="X803" s="1"/>
      <c r="Y803" s="1"/>
      <c r="Z803" s="1"/>
      <c r="AA803">
        <v>0</v>
      </c>
      <c r="AB803">
        <v>0</v>
      </c>
      <c r="AC803">
        <v>0</v>
      </c>
      <c r="AD803">
        <v>0</v>
      </c>
      <c r="AE803">
        <v>0</v>
      </c>
      <c r="AF803">
        <v>0</v>
      </c>
      <c r="AG803">
        <v>0</v>
      </c>
      <c r="AH803">
        <v>0</v>
      </c>
    </row>
    <row r="804" spans="1:34" ht="57.6" x14ac:dyDescent="0.3">
      <c r="A804" t="s">
        <v>608</v>
      </c>
      <c r="B804" t="str">
        <f t="shared" si="12"/>
        <v>ZZZ</v>
      </c>
      <c r="C804" s="3" t="str">
        <f>VLOOKUP(B804,[2]Project!$A$2:$B$100,2,)</f>
        <v xml:space="preserve">P-DEFAULT TRANSACTIONS                            </v>
      </c>
      <c r="D804" t="s">
        <v>2242</v>
      </c>
      <c r="E804" t="s">
        <v>581</v>
      </c>
      <c r="F804" s="1"/>
      <c r="G804">
        <v>0</v>
      </c>
      <c r="H804" s="2"/>
      <c r="I804" s="2"/>
      <c r="J804" s="2"/>
      <c r="K804" s="2"/>
      <c r="M804">
        <v>0</v>
      </c>
      <c r="N804">
        <v>0</v>
      </c>
      <c r="O804">
        <v>0</v>
      </c>
      <c r="P804">
        <v>0</v>
      </c>
      <c r="R804">
        <v>0</v>
      </c>
      <c r="S804">
        <v>35</v>
      </c>
      <c r="T804">
        <v>3543</v>
      </c>
      <c r="U804">
        <v>8100050</v>
      </c>
      <c r="V804" s="1">
        <v>0</v>
      </c>
      <c r="W804" s="1"/>
      <c r="X804" s="1"/>
      <c r="Y804" s="1"/>
      <c r="Z804" s="1"/>
      <c r="AA804">
        <v>0</v>
      </c>
      <c r="AB804">
        <v>0</v>
      </c>
      <c r="AC804">
        <v>0</v>
      </c>
      <c r="AD804">
        <v>0</v>
      </c>
      <c r="AE804">
        <v>0</v>
      </c>
      <c r="AF804">
        <v>0</v>
      </c>
      <c r="AG804">
        <v>0</v>
      </c>
      <c r="AH804">
        <v>0</v>
      </c>
    </row>
    <row r="805" spans="1:34" ht="57.6" x14ac:dyDescent="0.3">
      <c r="A805" t="s">
        <v>608</v>
      </c>
      <c r="B805" t="str">
        <f t="shared" si="12"/>
        <v>ZZZ</v>
      </c>
      <c r="C805" s="3" t="str">
        <f>VLOOKUP(B805,[2]Project!$A$2:$B$100,2,)</f>
        <v xml:space="preserve">P-DEFAULT TRANSACTIONS                            </v>
      </c>
      <c r="D805" t="s">
        <v>2243</v>
      </c>
      <c r="E805" t="s">
        <v>582</v>
      </c>
      <c r="F805" s="1"/>
      <c r="G805">
        <v>0</v>
      </c>
      <c r="H805" s="2"/>
      <c r="I805" s="2"/>
      <c r="J805" s="2"/>
      <c r="K805" s="2"/>
      <c r="M805">
        <v>0</v>
      </c>
      <c r="N805">
        <v>0</v>
      </c>
      <c r="O805">
        <v>0</v>
      </c>
      <c r="P805">
        <v>0</v>
      </c>
      <c r="R805">
        <v>0</v>
      </c>
      <c r="S805">
        <v>35</v>
      </c>
      <c r="T805">
        <v>3543</v>
      </c>
      <c r="U805">
        <v>8100060</v>
      </c>
      <c r="V805" s="1">
        <v>0</v>
      </c>
      <c r="W805" s="1"/>
      <c r="X805" s="1"/>
      <c r="Y805" s="1"/>
      <c r="Z805" s="1"/>
      <c r="AA805">
        <v>0</v>
      </c>
      <c r="AB805">
        <v>0</v>
      </c>
      <c r="AC805">
        <v>0</v>
      </c>
      <c r="AD805">
        <v>0</v>
      </c>
      <c r="AE805">
        <v>0</v>
      </c>
      <c r="AF805">
        <v>0</v>
      </c>
      <c r="AG805">
        <v>0</v>
      </c>
      <c r="AH805">
        <v>0</v>
      </c>
    </row>
    <row r="806" spans="1:34" ht="57.6" x14ac:dyDescent="0.3">
      <c r="A806" t="s">
        <v>608</v>
      </c>
      <c r="B806" t="str">
        <f t="shared" si="12"/>
        <v>ZZZ</v>
      </c>
      <c r="C806" s="3" t="str">
        <f>VLOOKUP(B806,[2]Project!$A$2:$B$100,2,)</f>
        <v xml:space="preserve">P-DEFAULT TRANSACTIONS                            </v>
      </c>
      <c r="D806" t="s">
        <v>2271</v>
      </c>
      <c r="E806" t="s">
        <v>245</v>
      </c>
      <c r="F806" s="1"/>
      <c r="G806">
        <v>0</v>
      </c>
      <c r="H806" s="2"/>
      <c r="I806" s="2"/>
      <c r="J806" s="2"/>
      <c r="K806" s="2"/>
      <c r="M806">
        <v>0</v>
      </c>
      <c r="N806">
        <v>0</v>
      </c>
      <c r="O806">
        <v>0</v>
      </c>
      <c r="P806">
        <v>0</v>
      </c>
      <c r="R806">
        <v>0</v>
      </c>
      <c r="S806">
        <v>35</v>
      </c>
      <c r="T806">
        <v>3544</v>
      </c>
      <c r="U806">
        <v>5070010</v>
      </c>
      <c r="V806" s="1">
        <v>0</v>
      </c>
      <c r="W806" s="1"/>
      <c r="X806" s="1"/>
      <c r="Y806" s="1"/>
      <c r="Z806" s="1"/>
      <c r="AA806">
        <v>0</v>
      </c>
      <c r="AB806">
        <v>0</v>
      </c>
      <c r="AC806">
        <v>0</v>
      </c>
      <c r="AD806">
        <v>0</v>
      </c>
      <c r="AE806">
        <v>0</v>
      </c>
      <c r="AF806">
        <v>0</v>
      </c>
      <c r="AG806">
        <v>0</v>
      </c>
      <c r="AH806">
        <v>0</v>
      </c>
    </row>
    <row r="807" spans="1:34" ht="57.6" x14ac:dyDescent="0.3">
      <c r="A807" t="s">
        <v>608</v>
      </c>
      <c r="B807" t="str">
        <f t="shared" si="12"/>
        <v>ZZZ</v>
      </c>
      <c r="C807" s="3" t="str">
        <f>VLOOKUP(B807,[2]Project!$A$2:$B$100,2,)</f>
        <v xml:space="preserve">P-DEFAULT TRANSACTIONS                            </v>
      </c>
      <c r="D807" t="s">
        <v>2272</v>
      </c>
      <c r="E807" t="s">
        <v>245</v>
      </c>
      <c r="F807" s="1"/>
      <c r="G807">
        <v>0</v>
      </c>
      <c r="H807" s="2"/>
      <c r="I807" s="2"/>
      <c r="J807" s="2"/>
      <c r="K807" s="2"/>
      <c r="M807">
        <v>0</v>
      </c>
      <c r="N807">
        <v>0</v>
      </c>
      <c r="O807">
        <v>0</v>
      </c>
      <c r="P807">
        <v>0</v>
      </c>
      <c r="R807">
        <v>0</v>
      </c>
      <c r="S807">
        <v>35</v>
      </c>
      <c r="T807">
        <v>3544</v>
      </c>
      <c r="U807">
        <v>5072010</v>
      </c>
      <c r="V807" s="1">
        <v>0</v>
      </c>
      <c r="W807" s="1"/>
      <c r="X807" s="1"/>
      <c r="Y807" s="1"/>
      <c r="Z807" s="1"/>
      <c r="AA807">
        <v>0</v>
      </c>
      <c r="AB807">
        <v>0</v>
      </c>
      <c r="AC807">
        <v>0</v>
      </c>
      <c r="AD807">
        <v>0</v>
      </c>
      <c r="AE807">
        <v>0</v>
      </c>
      <c r="AF807">
        <v>0</v>
      </c>
      <c r="AG807">
        <v>0</v>
      </c>
      <c r="AH807">
        <v>0</v>
      </c>
    </row>
    <row r="808" spans="1:34" ht="57.6" x14ac:dyDescent="0.3">
      <c r="A808" t="s">
        <v>608</v>
      </c>
      <c r="B808" t="str">
        <f t="shared" si="12"/>
        <v>ZZZ</v>
      </c>
      <c r="C808" s="3" t="str">
        <f>VLOOKUP(B808,[2]Project!$A$2:$B$100,2,)</f>
        <v xml:space="preserve">P-DEFAULT TRANSACTIONS                            </v>
      </c>
      <c r="D808" t="s">
        <v>2273</v>
      </c>
      <c r="E808" t="s">
        <v>577</v>
      </c>
      <c r="F808" s="1"/>
      <c r="G808">
        <v>0</v>
      </c>
      <c r="H808" s="2"/>
      <c r="I808" s="2"/>
      <c r="J808" s="2"/>
      <c r="K808" s="2"/>
      <c r="M808">
        <v>0</v>
      </c>
      <c r="N808">
        <v>0</v>
      </c>
      <c r="O808">
        <v>0</v>
      </c>
      <c r="P808">
        <v>0</v>
      </c>
      <c r="R808">
        <v>0</v>
      </c>
      <c r="S808">
        <v>35</v>
      </c>
      <c r="T808">
        <v>3544</v>
      </c>
      <c r="U808">
        <v>8100010</v>
      </c>
      <c r="V808" s="1">
        <v>0</v>
      </c>
      <c r="W808" s="1"/>
      <c r="X808" s="1"/>
      <c r="Y808" s="1"/>
      <c r="Z808" s="1"/>
      <c r="AA808">
        <v>0</v>
      </c>
      <c r="AB808">
        <v>0</v>
      </c>
      <c r="AC808">
        <v>0</v>
      </c>
      <c r="AD808">
        <v>0</v>
      </c>
      <c r="AE808">
        <v>0</v>
      </c>
      <c r="AF808">
        <v>0</v>
      </c>
      <c r="AG808">
        <v>0</v>
      </c>
      <c r="AH808">
        <v>0</v>
      </c>
    </row>
    <row r="809" spans="1:34" ht="57.6" x14ac:dyDescent="0.3">
      <c r="A809" t="s">
        <v>608</v>
      </c>
      <c r="B809" t="str">
        <f t="shared" si="12"/>
        <v>ZZZ</v>
      </c>
      <c r="C809" s="3" t="str">
        <f>VLOOKUP(B809,[2]Project!$A$2:$B$100,2,)</f>
        <v xml:space="preserve">P-DEFAULT TRANSACTIONS                            </v>
      </c>
      <c r="D809" t="s">
        <v>2274</v>
      </c>
      <c r="E809" t="s">
        <v>578</v>
      </c>
      <c r="F809" s="1"/>
      <c r="G809">
        <v>0</v>
      </c>
      <c r="H809" s="2"/>
      <c r="I809" s="2"/>
      <c r="J809" s="2"/>
      <c r="K809" s="2"/>
      <c r="M809">
        <v>0</v>
      </c>
      <c r="N809">
        <v>0</v>
      </c>
      <c r="O809">
        <v>0</v>
      </c>
      <c r="P809">
        <v>0</v>
      </c>
      <c r="R809">
        <v>0</v>
      </c>
      <c r="S809">
        <v>35</v>
      </c>
      <c r="T809">
        <v>3544</v>
      </c>
      <c r="U809">
        <v>8100020</v>
      </c>
      <c r="V809" s="1">
        <v>0</v>
      </c>
      <c r="W809" s="1"/>
      <c r="X809" s="1"/>
      <c r="Y809" s="1"/>
      <c r="Z809" s="1"/>
      <c r="AA809">
        <v>0</v>
      </c>
      <c r="AB809">
        <v>0</v>
      </c>
      <c r="AC809">
        <v>0</v>
      </c>
      <c r="AD809">
        <v>0</v>
      </c>
      <c r="AE809">
        <v>0</v>
      </c>
      <c r="AF809">
        <v>0</v>
      </c>
      <c r="AG809">
        <v>0</v>
      </c>
      <c r="AH809">
        <v>0</v>
      </c>
    </row>
    <row r="810" spans="1:34" ht="57.6" x14ac:dyDescent="0.3">
      <c r="A810" t="s">
        <v>608</v>
      </c>
      <c r="B810" t="str">
        <f t="shared" si="12"/>
        <v>ZZZ</v>
      </c>
      <c r="C810" s="3" t="str">
        <f>VLOOKUP(B810,[2]Project!$A$2:$B$100,2,)</f>
        <v xml:space="preserve">P-DEFAULT TRANSACTIONS                            </v>
      </c>
      <c r="D810" t="s">
        <v>2275</v>
      </c>
      <c r="E810" t="s">
        <v>579</v>
      </c>
      <c r="F810" s="1"/>
      <c r="G810">
        <v>0</v>
      </c>
      <c r="H810" s="2"/>
      <c r="I810" s="2"/>
      <c r="J810" s="2"/>
      <c r="K810" s="2"/>
      <c r="M810">
        <v>0</v>
      </c>
      <c r="N810">
        <v>0</v>
      </c>
      <c r="O810">
        <v>0</v>
      </c>
      <c r="P810">
        <v>0</v>
      </c>
      <c r="R810">
        <v>0</v>
      </c>
      <c r="S810">
        <v>35</v>
      </c>
      <c r="T810">
        <v>3544</v>
      </c>
      <c r="U810">
        <v>8100030</v>
      </c>
      <c r="V810" s="1">
        <v>0</v>
      </c>
      <c r="W810" s="1"/>
      <c r="X810" s="1"/>
      <c r="Y810" s="1"/>
      <c r="Z810" s="1"/>
      <c r="AA810">
        <v>0</v>
      </c>
      <c r="AB810">
        <v>0</v>
      </c>
      <c r="AC810">
        <v>0</v>
      </c>
      <c r="AD810">
        <v>0</v>
      </c>
      <c r="AE810">
        <v>0</v>
      </c>
      <c r="AF810">
        <v>0</v>
      </c>
      <c r="AG810">
        <v>0</v>
      </c>
      <c r="AH810">
        <v>0</v>
      </c>
    </row>
    <row r="811" spans="1:34" ht="57.6" x14ac:dyDescent="0.3">
      <c r="A811" t="s">
        <v>608</v>
      </c>
      <c r="B811" t="str">
        <f t="shared" si="12"/>
        <v>ZZZ</v>
      </c>
      <c r="C811" s="3" t="str">
        <f>VLOOKUP(B811,[2]Project!$A$2:$B$100,2,)</f>
        <v xml:space="preserve">P-DEFAULT TRANSACTIONS                            </v>
      </c>
      <c r="D811" t="s">
        <v>2276</v>
      </c>
      <c r="E811" t="s">
        <v>580</v>
      </c>
      <c r="F811" s="1"/>
      <c r="G811">
        <v>0</v>
      </c>
      <c r="H811" s="2"/>
      <c r="I811" s="2"/>
      <c r="J811" s="2"/>
      <c r="K811" s="2"/>
      <c r="M811">
        <v>0</v>
      </c>
      <c r="N811">
        <v>0</v>
      </c>
      <c r="O811">
        <v>0</v>
      </c>
      <c r="P811">
        <v>0</v>
      </c>
      <c r="R811">
        <v>0</v>
      </c>
      <c r="S811">
        <v>35</v>
      </c>
      <c r="T811">
        <v>3544</v>
      </c>
      <c r="U811">
        <v>8100040</v>
      </c>
      <c r="V811" s="1">
        <v>0</v>
      </c>
      <c r="W811" s="1"/>
      <c r="X811" s="1"/>
      <c r="Y811" s="1"/>
      <c r="Z811" s="1"/>
      <c r="AA811">
        <v>0</v>
      </c>
      <c r="AB811">
        <v>0</v>
      </c>
      <c r="AC811">
        <v>0</v>
      </c>
      <c r="AD811">
        <v>0</v>
      </c>
      <c r="AE811">
        <v>0</v>
      </c>
      <c r="AF811">
        <v>0</v>
      </c>
      <c r="AG811">
        <v>0</v>
      </c>
      <c r="AH811">
        <v>0</v>
      </c>
    </row>
    <row r="812" spans="1:34" ht="57.6" x14ac:dyDescent="0.3">
      <c r="A812" t="s">
        <v>608</v>
      </c>
      <c r="B812" t="str">
        <f t="shared" si="12"/>
        <v>ZZZ</v>
      </c>
      <c r="C812" s="3" t="str">
        <f>VLOOKUP(B812,[2]Project!$A$2:$B$100,2,)</f>
        <v xml:space="preserve">P-DEFAULT TRANSACTIONS                            </v>
      </c>
      <c r="D812" t="s">
        <v>2277</v>
      </c>
      <c r="E812" t="s">
        <v>581</v>
      </c>
      <c r="F812" s="1"/>
      <c r="G812">
        <v>0</v>
      </c>
      <c r="H812" s="2"/>
      <c r="I812" s="2"/>
      <c r="J812" s="2"/>
      <c r="K812" s="2"/>
      <c r="M812">
        <v>0</v>
      </c>
      <c r="N812">
        <v>0</v>
      </c>
      <c r="O812">
        <v>0</v>
      </c>
      <c r="P812">
        <v>0</v>
      </c>
      <c r="R812">
        <v>0</v>
      </c>
      <c r="S812">
        <v>35</v>
      </c>
      <c r="T812">
        <v>3544</v>
      </c>
      <c r="U812">
        <v>8100050</v>
      </c>
      <c r="V812" s="1">
        <v>0</v>
      </c>
      <c r="W812" s="1"/>
      <c r="X812" s="1"/>
      <c r="Y812" s="1"/>
      <c r="Z812" s="1"/>
      <c r="AA812">
        <v>0</v>
      </c>
      <c r="AB812">
        <v>0</v>
      </c>
      <c r="AC812">
        <v>0</v>
      </c>
      <c r="AD812">
        <v>0</v>
      </c>
      <c r="AE812">
        <v>0</v>
      </c>
      <c r="AF812">
        <v>0</v>
      </c>
      <c r="AG812">
        <v>0</v>
      </c>
      <c r="AH812">
        <v>0</v>
      </c>
    </row>
    <row r="813" spans="1:34" ht="57.6" x14ac:dyDescent="0.3">
      <c r="A813" t="s">
        <v>608</v>
      </c>
      <c r="B813" t="str">
        <f t="shared" si="12"/>
        <v>ZZZ</v>
      </c>
      <c r="C813" s="3" t="str">
        <f>VLOOKUP(B813,[2]Project!$A$2:$B$100,2,)</f>
        <v xml:space="preserve">P-DEFAULT TRANSACTIONS                            </v>
      </c>
      <c r="D813" t="s">
        <v>2278</v>
      </c>
      <c r="E813" t="s">
        <v>582</v>
      </c>
      <c r="F813" s="1"/>
      <c r="G813">
        <v>0</v>
      </c>
      <c r="H813" s="2"/>
      <c r="I813" s="2"/>
      <c r="J813" s="2"/>
      <c r="K813" s="2"/>
      <c r="M813">
        <v>0</v>
      </c>
      <c r="N813">
        <v>0</v>
      </c>
      <c r="O813">
        <v>0</v>
      </c>
      <c r="P813">
        <v>0</v>
      </c>
      <c r="R813">
        <v>0</v>
      </c>
      <c r="S813">
        <v>35</v>
      </c>
      <c r="T813">
        <v>3544</v>
      </c>
      <c r="U813">
        <v>8100060</v>
      </c>
      <c r="V813" s="1">
        <v>0</v>
      </c>
      <c r="W813" s="1"/>
      <c r="X813" s="1"/>
      <c r="Y813" s="1"/>
      <c r="Z813" s="1"/>
      <c r="AA813">
        <v>0</v>
      </c>
      <c r="AB813">
        <v>0</v>
      </c>
      <c r="AC813">
        <v>0</v>
      </c>
      <c r="AD813">
        <v>0</v>
      </c>
      <c r="AE813">
        <v>0</v>
      </c>
      <c r="AF813">
        <v>0</v>
      </c>
      <c r="AG813">
        <v>0</v>
      </c>
      <c r="AH813">
        <v>0</v>
      </c>
    </row>
    <row r="814" spans="1:34" ht="57.6" x14ac:dyDescent="0.3">
      <c r="A814" t="s">
        <v>608</v>
      </c>
      <c r="B814" t="str">
        <f t="shared" si="12"/>
        <v>ZZZ</v>
      </c>
      <c r="C814" s="3" t="str">
        <f>VLOOKUP(B814,[2]Project!$A$2:$B$100,2,)</f>
        <v xml:space="preserve">P-DEFAULT TRANSACTIONS                            </v>
      </c>
      <c r="D814" t="s">
        <v>2302</v>
      </c>
      <c r="E814" t="s">
        <v>245</v>
      </c>
      <c r="F814" s="1"/>
      <c r="G814">
        <v>0</v>
      </c>
      <c r="H814" s="2"/>
      <c r="I814" s="2"/>
      <c r="J814" s="2"/>
      <c r="K814" s="2"/>
      <c r="M814">
        <v>0</v>
      </c>
      <c r="N814">
        <v>0</v>
      </c>
      <c r="O814">
        <v>0</v>
      </c>
      <c r="P814">
        <v>0</v>
      </c>
      <c r="R814">
        <v>0</v>
      </c>
      <c r="S814">
        <v>35</v>
      </c>
      <c r="T814">
        <v>3545</v>
      </c>
      <c r="U814">
        <v>5070010</v>
      </c>
      <c r="V814" s="1">
        <v>0</v>
      </c>
      <c r="W814" s="1"/>
      <c r="X814" s="1"/>
      <c r="Y814" s="1"/>
      <c r="Z814" s="1"/>
      <c r="AA814">
        <v>0</v>
      </c>
      <c r="AB814">
        <v>0</v>
      </c>
      <c r="AC814">
        <v>0</v>
      </c>
      <c r="AD814">
        <v>0</v>
      </c>
      <c r="AE814">
        <v>0</v>
      </c>
      <c r="AF814">
        <v>0</v>
      </c>
      <c r="AG814">
        <v>0</v>
      </c>
      <c r="AH814">
        <v>0</v>
      </c>
    </row>
    <row r="815" spans="1:34" ht="57.6" x14ac:dyDescent="0.3">
      <c r="A815" t="s">
        <v>608</v>
      </c>
      <c r="B815" t="str">
        <f t="shared" si="12"/>
        <v>ZZZ</v>
      </c>
      <c r="C815" s="3" t="str">
        <f>VLOOKUP(B815,[2]Project!$A$2:$B$100,2,)</f>
        <v xml:space="preserve">P-DEFAULT TRANSACTIONS                            </v>
      </c>
      <c r="D815" t="s">
        <v>2303</v>
      </c>
      <c r="E815" t="s">
        <v>245</v>
      </c>
      <c r="F815" s="1"/>
      <c r="G815">
        <v>0</v>
      </c>
      <c r="H815" s="2"/>
      <c r="I815" s="2"/>
      <c r="J815" s="2"/>
      <c r="K815" s="2"/>
      <c r="M815">
        <v>0</v>
      </c>
      <c r="N815">
        <v>0</v>
      </c>
      <c r="O815">
        <v>0</v>
      </c>
      <c r="P815">
        <v>0</v>
      </c>
      <c r="R815">
        <v>0</v>
      </c>
      <c r="S815">
        <v>35</v>
      </c>
      <c r="T815">
        <v>3545</v>
      </c>
      <c r="U815">
        <v>5072010</v>
      </c>
      <c r="V815" s="1">
        <v>0</v>
      </c>
      <c r="W815" s="1"/>
      <c r="X815" s="1"/>
      <c r="Y815" s="1"/>
      <c r="Z815" s="1"/>
      <c r="AA815">
        <v>0</v>
      </c>
      <c r="AB815">
        <v>0</v>
      </c>
      <c r="AC815">
        <v>0</v>
      </c>
      <c r="AD815">
        <v>0</v>
      </c>
      <c r="AE815">
        <v>0</v>
      </c>
      <c r="AF815">
        <v>0</v>
      </c>
      <c r="AG815">
        <v>0</v>
      </c>
      <c r="AH815">
        <v>0</v>
      </c>
    </row>
    <row r="816" spans="1:34" ht="57.6" x14ac:dyDescent="0.3">
      <c r="A816" t="s">
        <v>608</v>
      </c>
      <c r="B816" t="str">
        <f t="shared" si="12"/>
        <v>ZZZ</v>
      </c>
      <c r="C816" s="3" t="str">
        <f>VLOOKUP(B816,[2]Project!$A$2:$B$100,2,)</f>
        <v xml:space="preserve">P-DEFAULT TRANSACTIONS                            </v>
      </c>
      <c r="D816" t="s">
        <v>2304</v>
      </c>
      <c r="E816" t="s">
        <v>577</v>
      </c>
      <c r="F816" s="1"/>
      <c r="G816">
        <v>0</v>
      </c>
      <c r="H816" s="2"/>
      <c r="I816" s="2"/>
      <c r="J816" s="2"/>
      <c r="K816" s="2"/>
      <c r="M816">
        <v>0</v>
      </c>
      <c r="N816">
        <v>0</v>
      </c>
      <c r="O816">
        <v>0</v>
      </c>
      <c r="P816">
        <v>0</v>
      </c>
      <c r="R816">
        <v>0</v>
      </c>
      <c r="S816">
        <v>35</v>
      </c>
      <c r="T816">
        <v>3545</v>
      </c>
      <c r="U816">
        <v>8100010</v>
      </c>
      <c r="V816" s="1">
        <v>0</v>
      </c>
      <c r="W816" s="1"/>
      <c r="X816" s="1"/>
      <c r="Y816" s="1"/>
      <c r="Z816" s="1"/>
      <c r="AA816">
        <v>0</v>
      </c>
      <c r="AB816">
        <v>0</v>
      </c>
      <c r="AC816">
        <v>0</v>
      </c>
      <c r="AD816">
        <v>0</v>
      </c>
      <c r="AE816">
        <v>0</v>
      </c>
      <c r="AF816">
        <v>0</v>
      </c>
      <c r="AG816">
        <v>0</v>
      </c>
      <c r="AH816">
        <v>0</v>
      </c>
    </row>
    <row r="817" spans="1:34" ht="57.6" x14ac:dyDescent="0.3">
      <c r="A817" t="s">
        <v>608</v>
      </c>
      <c r="B817" t="str">
        <f t="shared" si="12"/>
        <v>ZZZ</v>
      </c>
      <c r="C817" s="3" t="str">
        <f>VLOOKUP(B817,[2]Project!$A$2:$B$100,2,)</f>
        <v xml:space="preserve">P-DEFAULT TRANSACTIONS                            </v>
      </c>
      <c r="D817" t="s">
        <v>2305</v>
      </c>
      <c r="E817" t="s">
        <v>578</v>
      </c>
      <c r="F817" s="1"/>
      <c r="G817">
        <v>0</v>
      </c>
      <c r="H817" s="2"/>
      <c r="I817" s="2"/>
      <c r="J817" s="2"/>
      <c r="K817" s="2"/>
      <c r="M817">
        <v>0</v>
      </c>
      <c r="N817">
        <v>0</v>
      </c>
      <c r="O817">
        <v>0</v>
      </c>
      <c r="P817">
        <v>0</v>
      </c>
      <c r="R817">
        <v>0</v>
      </c>
      <c r="S817">
        <v>35</v>
      </c>
      <c r="T817">
        <v>3545</v>
      </c>
      <c r="U817">
        <v>8100020</v>
      </c>
      <c r="V817" s="1">
        <v>0</v>
      </c>
      <c r="W817" s="1"/>
      <c r="X817" s="1"/>
      <c r="Y817" s="1"/>
      <c r="Z817" s="1"/>
      <c r="AA817">
        <v>0</v>
      </c>
      <c r="AB817">
        <v>0</v>
      </c>
      <c r="AC817">
        <v>0</v>
      </c>
      <c r="AD817">
        <v>0</v>
      </c>
      <c r="AE817">
        <v>0</v>
      </c>
      <c r="AF817">
        <v>0</v>
      </c>
      <c r="AG817">
        <v>0</v>
      </c>
      <c r="AH817">
        <v>0</v>
      </c>
    </row>
    <row r="818" spans="1:34" ht="57.6" x14ac:dyDescent="0.3">
      <c r="A818" t="s">
        <v>608</v>
      </c>
      <c r="B818" t="str">
        <f t="shared" si="12"/>
        <v>ZZZ</v>
      </c>
      <c r="C818" s="3" t="str">
        <f>VLOOKUP(B818,[2]Project!$A$2:$B$100,2,)</f>
        <v xml:space="preserve">P-DEFAULT TRANSACTIONS                            </v>
      </c>
      <c r="D818" t="s">
        <v>2306</v>
      </c>
      <c r="E818" t="s">
        <v>579</v>
      </c>
      <c r="F818" s="1"/>
      <c r="G818">
        <v>0</v>
      </c>
      <c r="H818" s="2"/>
      <c r="I818" s="2"/>
      <c r="J818" s="2"/>
      <c r="K818" s="2"/>
      <c r="M818">
        <v>0</v>
      </c>
      <c r="N818">
        <v>0</v>
      </c>
      <c r="O818">
        <v>0</v>
      </c>
      <c r="P818">
        <v>0</v>
      </c>
      <c r="R818">
        <v>0</v>
      </c>
      <c r="S818">
        <v>35</v>
      </c>
      <c r="T818">
        <v>3545</v>
      </c>
      <c r="U818">
        <v>8100030</v>
      </c>
      <c r="V818" s="1">
        <v>0</v>
      </c>
      <c r="W818" s="1"/>
      <c r="X818" s="1"/>
      <c r="Y818" s="1"/>
      <c r="Z818" s="1"/>
      <c r="AA818">
        <v>0</v>
      </c>
      <c r="AB818">
        <v>0</v>
      </c>
      <c r="AC818">
        <v>0</v>
      </c>
      <c r="AD818">
        <v>0</v>
      </c>
      <c r="AE818">
        <v>0</v>
      </c>
      <c r="AF818">
        <v>0</v>
      </c>
      <c r="AG818">
        <v>0</v>
      </c>
      <c r="AH818">
        <v>0</v>
      </c>
    </row>
    <row r="819" spans="1:34" ht="57.6" x14ac:dyDescent="0.3">
      <c r="A819" t="s">
        <v>608</v>
      </c>
      <c r="B819" t="str">
        <f t="shared" si="12"/>
        <v>ZZZ</v>
      </c>
      <c r="C819" s="3" t="str">
        <f>VLOOKUP(B819,[2]Project!$A$2:$B$100,2,)</f>
        <v xml:space="preserve">P-DEFAULT TRANSACTIONS                            </v>
      </c>
      <c r="D819" t="s">
        <v>2307</v>
      </c>
      <c r="E819" t="s">
        <v>580</v>
      </c>
      <c r="F819" s="1"/>
      <c r="G819">
        <v>0</v>
      </c>
      <c r="H819" s="2"/>
      <c r="I819" s="2"/>
      <c r="J819" s="2"/>
      <c r="K819" s="2"/>
      <c r="M819">
        <v>0</v>
      </c>
      <c r="N819">
        <v>0</v>
      </c>
      <c r="O819">
        <v>0</v>
      </c>
      <c r="P819">
        <v>0</v>
      </c>
      <c r="R819">
        <v>0</v>
      </c>
      <c r="S819">
        <v>35</v>
      </c>
      <c r="T819">
        <v>3545</v>
      </c>
      <c r="U819">
        <v>8100040</v>
      </c>
      <c r="V819" s="1">
        <v>0</v>
      </c>
      <c r="W819" s="1"/>
      <c r="X819" s="1"/>
      <c r="Y819" s="1"/>
      <c r="Z819" s="1"/>
      <c r="AA819">
        <v>0</v>
      </c>
      <c r="AB819">
        <v>0</v>
      </c>
      <c r="AC819">
        <v>0</v>
      </c>
      <c r="AD819">
        <v>0</v>
      </c>
      <c r="AE819">
        <v>0</v>
      </c>
      <c r="AF819">
        <v>0</v>
      </c>
      <c r="AG819">
        <v>0</v>
      </c>
      <c r="AH819">
        <v>0</v>
      </c>
    </row>
    <row r="820" spans="1:34" ht="57.6" x14ac:dyDescent="0.3">
      <c r="A820" t="s">
        <v>608</v>
      </c>
      <c r="B820" t="str">
        <f t="shared" si="12"/>
        <v>ZZZ</v>
      </c>
      <c r="C820" s="3" t="str">
        <f>VLOOKUP(B820,[2]Project!$A$2:$B$100,2,)</f>
        <v xml:space="preserve">P-DEFAULT TRANSACTIONS                            </v>
      </c>
      <c r="D820" t="s">
        <v>2308</v>
      </c>
      <c r="E820" t="s">
        <v>581</v>
      </c>
      <c r="F820" s="1"/>
      <c r="G820">
        <v>0</v>
      </c>
      <c r="H820" s="2"/>
      <c r="I820" s="2"/>
      <c r="J820" s="2"/>
      <c r="K820" s="2"/>
      <c r="M820">
        <v>0</v>
      </c>
      <c r="N820">
        <v>0</v>
      </c>
      <c r="O820">
        <v>0</v>
      </c>
      <c r="P820">
        <v>0</v>
      </c>
      <c r="R820">
        <v>0</v>
      </c>
      <c r="S820">
        <v>35</v>
      </c>
      <c r="T820">
        <v>3545</v>
      </c>
      <c r="U820">
        <v>8100050</v>
      </c>
      <c r="V820" s="1">
        <v>0</v>
      </c>
      <c r="W820" s="1"/>
      <c r="X820" s="1"/>
      <c r="Y820" s="1"/>
      <c r="Z820" s="1"/>
      <c r="AA820">
        <v>0</v>
      </c>
      <c r="AB820">
        <v>0</v>
      </c>
      <c r="AC820">
        <v>0</v>
      </c>
      <c r="AD820">
        <v>0</v>
      </c>
      <c r="AE820">
        <v>0</v>
      </c>
      <c r="AF820">
        <v>0</v>
      </c>
      <c r="AG820">
        <v>0</v>
      </c>
      <c r="AH820">
        <v>0</v>
      </c>
    </row>
    <row r="821" spans="1:34" ht="57.6" x14ac:dyDescent="0.3">
      <c r="A821" t="s">
        <v>608</v>
      </c>
      <c r="B821" t="str">
        <f t="shared" si="12"/>
        <v>ZZZ</v>
      </c>
      <c r="C821" s="3" t="str">
        <f>VLOOKUP(B821,[2]Project!$A$2:$B$100,2,)</f>
        <v xml:space="preserve">P-DEFAULT TRANSACTIONS                            </v>
      </c>
      <c r="D821" t="s">
        <v>2309</v>
      </c>
      <c r="E821" t="s">
        <v>582</v>
      </c>
      <c r="F821" s="1"/>
      <c r="G821">
        <v>0</v>
      </c>
      <c r="H821" s="2"/>
      <c r="I821" s="2"/>
      <c r="J821" s="2"/>
      <c r="K821" s="2"/>
      <c r="M821">
        <v>0</v>
      </c>
      <c r="N821">
        <v>0</v>
      </c>
      <c r="O821">
        <v>0</v>
      </c>
      <c r="P821">
        <v>0</v>
      </c>
      <c r="R821">
        <v>0</v>
      </c>
      <c r="S821">
        <v>35</v>
      </c>
      <c r="T821">
        <v>3545</v>
      </c>
      <c r="U821">
        <v>8100060</v>
      </c>
      <c r="V821" s="1">
        <v>0</v>
      </c>
      <c r="W821" s="1"/>
      <c r="X821" s="1"/>
      <c r="Y821" s="1"/>
      <c r="Z821" s="1"/>
      <c r="AA821">
        <v>0</v>
      </c>
      <c r="AB821">
        <v>0</v>
      </c>
      <c r="AC821">
        <v>0</v>
      </c>
      <c r="AD821">
        <v>0</v>
      </c>
      <c r="AE821">
        <v>0</v>
      </c>
      <c r="AF821">
        <v>0</v>
      </c>
      <c r="AG821">
        <v>0</v>
      </c>
      <c r="AH821">
        <v>0</v>
      </c>
    </row>
    <row r="822" spans="1:34" ht="57.6" x14ac:dyDescent="0.3">
      <c r="A822" t="s">
        <v>608</v>
      </c>
      <c r="B822" t="str">
        <f t="shared" si="12"/>
        <v>ZZZ</v>
      </c>
      <c r="C822" s="3" t="str">
        <f>VLOOKUP(B822,[2]Project!$A$2:$B$100,2,)</f>
        <v xml:space="preserve">P-DEFAULT TRANSACTIONS                            </v>
      </c>
      <c r="D822" t="s">
        <v>2347</v>
      </c>
      <c r="E822" t="s">
        <v>560</v>
      </c>
      <c r="F822" s="1"/>
      <c r="G822">
        <v>0</v>
      </c>
      <c r="H822" s="2"/>
      <c r="I822" s="2"/>
      <c r="J822" s="2"/>
      <c r="K822" s="2"/>
      <c r="M822">
        <v>0</v>
      </c>
      <c r="N822">
        <v>0</v>
      </c>
      <c r="O822">
        <v>0</v>
      </c>
      <c r="P822">
        <v>0</v>
      </c>
      <c r="R822">
        <v>0</v>
      </c>
      <c r="S822">
        <v>36</v>
      </c>
      <c r="T822">
        <v>3611</v>
      </c>
      <c r="U822">
        <v>7480310</v>
      </c>
      <c r="V822" s="1">
        <v>0</v>
      </c>
      <c r="W822" s="1"/>
      <c r="X822" s="1"/>
      <c r="Y822" s="1"/>
      <c r="Z822" s="1"/>
      <c r="AA822">
        <v>0</v>
      </c>
      <c r="AB822">
        <v>0</v>
      </c>
      <c r="AC822">
        <v>0</v>
      </c>
      <c r="AD822">
        <v>0</v>
      </c>
      <c r="AE822">
        <v>0</v>
      </c>
      <c r="AF822">
        <v>0</v>
      </c>
      <c r="AG822">
        <v>0</v>
      </c>
      <c r="AH822">
        <v>0</v>
      </c>
    </row>
    <row r="823" spans="1:34" ht="57.6" x14ac:dyDescent="0.3">
      <c r="A823" t="s">
        <v>608</v>
      </c>
      <c r="B823" t="str">
        <f t="shared" si="12"/>
        <v>ZZZ</v>
      </c>
      <c r="C823" s="3" t="str">
        <f>VLOOKUP(B823,[2]Project!$A$2:$B$100,2,)</f>
        <v xml:space="preserve">P-DEFAULT TRANSACTIONS                            </v>
      </c>
      <c r="D823" t="s">
        <v>2348</v>
      </c>
      <c r="E823" t="s">
        <v>561</v>
      </c>
      <c r="F823" s="1"/>
      <c r="G823">
        <v>0</v>
      </c>
      <c r="H823" s="2"/>
      <c r="I823" s="2"/>
      <c r="J823" s="2"/>
      <c r="K823" s="2"/>
      <c r="M823">
        <v>0</v>
      </c>
      <c r="N823">
        <v>0</v>
      </c>
      <c r="O823">
        <v>0</v>
      </c>
      <c r="P823">
        <v>0</v>
      </c>
      <c r="R823">
        <v>0</v>
      </c>
      <c r="S823">
        <v>36</v>
      </c>
      <c r="T823">
        <v>3611</v>
      </c>
      <c r="U823">
        <v>7480320</v>
      </c>
      <c r="V823" s="1">
        <v>0</v>
      </c>
      <c r="W823" s="1"/>
      <c r="X823" s="1"/>
      <c r="Y823" s="1"/>
      <c r="Z823" s="1"/>
      <c r="AA823">
        <v>0</v>
      </c>
      <c r="AB823">
        <v>0</v>
      </c>
      <c r="AC823">
        <v>0</v>
      </c>
      <c r="AD823">
        <v>0</v>
      </c>
      <c r="AE823">
        <v>0</v>
      </c>
      <c r="AF823">
        <v>0</v>
      </c>
      <c r="AG823">
        <v>0</v>
      </c>
      <c r="AH823">
        <v>0</v>
      </c>
    </row>
    <row r="824" spans="1:34" ht="57.6" x14ac:dyDescent="0.3">
      <c r="A824" t="s">
        <v>608</v>
      </c>
      <c r="B824" t="str">
        <f t="shared" si="12"/>
        <v>ZZZ</v>
      </c>
      <c r="C824" s="3" t="str">
        <f>VLOOKUP(B824,[2]Project!$A$2:$B$100,2,)</f>
        <v xml:space="preserve">P-DEFAULT TRANSACTIONS                            </v>
      </c>
      <c r="D824" t="s">
        <v>2349</v>
      </c>
      <c r="E824" t="s">
        <v>562</v>
      </c>
      <c r="F824" s="1"/>
      <c r="G824">
        <v>0</v>
      </c>
      <c r="H824" s="2"/>
      <c r="I824" s="2"/>
      <c r="J824" s="2"/>
      <c r="K824" s="2"/>
      <c r="M824">
        <v>0</v>
      </c>
      <c r="N824">
        <v>0</v>
      </c>
      <c r="O824">
        <v>0</v>
      </c>
      <c r="P824">
        <v>0</v>
      </c>
      <c r="R824">
        <v>0</v>
      </c>
      <c r="S824">
        <v>36</v>
      </c>
      <c r="T824">
        <v>3611</v>
      </c>
      <c r="U824">
        <v>7480330</v>
      </c>
      <c r="V824" s="1">
        <v>0</v>
      </c>
      <c r="W824" s="1"/>
      <c r="X824" s="1"/>
      <c r="Y824" s="1"/>
      <c r="Z824" s="1"/>
      <c r="AA824">
        <v>0</v>
      </c>
      <c r="AB824">
        <v>0</v>
      </c>
      <c r="AC824">
        <v>0</v>
      </c>
      <c r="AD824">
        <v>0</v>
      </c>
      <c r="AE824">
        <v>0</v>
      </c>
      <c r="AF824">
        <v>0</v>
      </c>
      <c r="AG824">
        <v>0</v>
      </c>
      <c r="AH824">
        <v>0</v>
      </c>
    </row>
    <row r="825" spans="1:34" ht="57.6" x14ac:dyDescent="0.3">
      <c r="A825" t="s">
        <v>608</v>
      </c>
      <c r="B825" t="str">
        <f t="shared" si="12"/>
        <v>ZZZ</v>
      </c>
      <c r="C825" s="3" t="str">
        <f>VLOOKUP(B825,[2]Project!$A$2:$B$100,2,)</f>
        <v xml:space="preserve">P-DEFAULT TRANSACTIONS                            </v>
      </c>
      <c r="D825" t="s">
        <v>2350</v>
      </c>
      <c r="E825" t="s">
        <v>577</v>
      </c>
      <c r="F825" s="1"/>
      <c r="G825">
        <v>0</v>
      </c>
      <c r="H825" s="2"/>
      <c r="I825" s="2"/>
      <c r="J825" s="2"/>
      <c r="K825" s="2"/>
      <c r="M825">
        <v>0</v>
      </c>
      <c r="N825">
        <v>0</v>
      </c>
      <c r="O825">
        <v>0</v>
      </c>
      <c r="P825">
        <v>0</v>
      </c>
      <c r="R825">
        <v>0</v>
      </c>
      <c r="S825">
        <v>36</v>
      </c>
      <c r="T825">
        <v>3611</v>
      </c>
      <c r="U825">
        <v>8100010</v>
      </c>
      <c r="V825" s="1">
        <v>0</v>
      </c>
      <c r="W825" s="1"/>
      <c r="X825" s="1"/>
      <c r="Y825" s="1"/>
      <c r="Z825" s="1"/>
      <c r="AA825">
        <v>0</v>
      </c>
      <c r="AB825">
        <v>0</v>
      </c>
      <c r="AC825">
        <v>0</v>
      </c>
      <c r="AD825">
        <v>0</v>
      </c>
      <c r="AE825">
        <v>0</v>
      </c>
      <c r="AF825">
        <v>0</v>
      </c>
      <c r="AG825">
        <v>0</v>
      </c>
      <c r="AH825">
        <v>0</v>
      </c>
    </row>
    <row r="826" spans="1:34" ht="57.6" x14ac:dyDescent="0.3">
      <c r="A826" t="s">
        <v>608</v>
      </c>
      <c r="B826" t="str">
        <f t="shared" si="12"/>
        <v>ZZZ</v>
      </c>
      <c r="C826" s="3" t="str">
        <f>VLOOKUP(B826,[2]Project!$A$2:$B$100,2,)</f>
        <v xml:space="preserve">P-DEFAULT TRANSACTIONS                            </v>
      </c>
      <c r="D826" t="s">
        <v>2351</v>
      </c>
      <c r="E826" t="s">
        <v>578</v>
      </c>
      <c r="F826" s="1"/>
      <c r="G826">
        <v>0</v>
      </c>
      <c r="H826" s="2"/>
      <c r="I826" s="2"/>
      <c r="J826" s="2"/>
      <c r="K826" s="2"/>
      <c r="M826">
        <v>0</v>
      </c>
      <c r="N826">
        <v>0</v>
      </c>
      <c r="O826">
        <v>0</v>
      </c>
      <c r="P826">
        <v>0</v>
      </c>
      <c r="R826">
        <v>0</v>
      </c>
      <c r="S826">
        <v>36</v>
      </c>
      <c r="T826">
        <v>3611</v>
      </c>
      <c r="U826">
        <v>8100020</v>
      </c>
      <c r="V826" s="1">
        <v>0</v>
      </c>
      <c r="W826" s="1"/>
      <c r="X826" s="1"/>
      <c r="Y826" s="1"/>
      <c r="Z826" s="1"/>
      <c r="AA826">
        <v>0</v>
      </c>
      <c r="AB826">
        <v>0</v>
      </c>
      <c r="AC826">
        <v>0</v>
      </c>
      <c r="AD826">
        <v>0</v>
      </c>
      <c r="AE826">
        <v>0</v>
      </c>
      <c r="AF826">
        <v>0</v>
      </c>
      <c r="AG826">
        <v>0</v>
      </c>
      <c r="AH826">
        <v>0</v>
      </c>
    </row>
    <row r="827" spans="1:34" ht="57.6" x14ac:dyDescent="0.3">
      <c r="A827" t="s">
        <v>608</v>
      </c>
      <c r="B827" t="str">
        <f t="shared" si="12"/>
        <v>ZZZ</v>
      </c>
      <c r="C827" s="3" t="str">
        <f>VLOOKUP(B827,[2]Project!$A$2:$B$100,2,)</f>
        <v xml:space="preserve">P-DEFAULT TRANSACTIONS                            </v>
      </c>
      <c r="D827" t="s">
        <v>2352</v>
      </c>
      <c r="E827" t="s">
        <v>579</v>
      </c>
      <c r="F827" s="1"/>
      <c r="G827">
        <v>0</v>
      </c>
      <c r="H827" s="2"/>
      <c r="I827" s="2"/>
      <c r="J827" s="2"/>
      <c r="K827" s="2"/>
      <c r="M827">
        <v>0</v>
      </c>
      <c r="N827">
        <v>0</v>
      </c>
      <c r="O827">
        <v>0</v>
      </c>
      <c r="P827">
        <v>0</v>
      </c>
      <c r="R827">
        <v>0</v>
      </c>
      <c r="S827">
        <v>36</v>
      </c>
      <c r="T827">
        <v>3611</v>
      </c>
      <c r="U827">
        <v>8100030</v>
      </c>
      <c r="V827" s="1">
        <v>0</v>
      </c>
      <c r="W827" s="1"/>
      <c r="X827" s="1"/>
      <c r="Y827" s="1"/>
      <c r="Z827" s="1"/>
      <c r="AA827">
        <v>0</v>
      </c>
      <c r="AB827">
        <v>0</v>
      </c>
      <c r="AC827">
        <v>0</v>
      </c>
      <c r="AD827">
        <v>0</v>
      </c>
      <c r="AE827">
        <v>0</v>
      </c>
      <c r="AF827">
        <v>0</v>
      </c>
      <c r="AG827">
        <v>0</v>
      </c>
      <c r="AH827">
        <v>0</v>
      </c>
    </row>
    <row r="828" spans="1:34" ht="57.6" x14ac:dyDescent="0.3">
      <c r="A828" t="s">
        <v>608</v>
      </c>
      <c r="B828" t="str">
        <f t="shared" si="12"/>
        <v>ZZZ</v>
      </c>
      <c r="C828" s="3" t="str">
        <f>VLOOKUP(B828,[2]Project!$A$2:$B$100,2,)</f>
        <v xml:space="preserve">P-DEFAULT TRANSACTIONS                            </v>
      </c>
      <c r="D828" t="s">
        <v>2353</v>
      </c>
      <c r="E828" t="s">
        <v>580</v>
      </c>
      <c r="F828" s="1"/>
      <c r="G828">
        <v>0</v>
      </c>
      <c r="H828" s="2"/>
      <c r="I828" s="2"/>
      <c r="J828" s="2"/>
      <c r="K828" s="2"/>
      <c r="M828">
        <v>0</v>
      </c>
      <c r="N828">
        <v>0</v>
      </c>
      <c r="O828">
        <v>0</v>
      </c>
      <c r="P828">
        <v>0</v>
      </c>
      <c r="R828">
        <v>0</v>
      </c>
      <c r="S828">
        <v>36</v>
      </c>
      <c r="T828">
        <v>3611</v>
      </c>
      <c r="U828">
        <v>8100040</v>
      </c>
      <c r="V828" s="1">
        <v>0</v>
      </c>
      <c r="W828" s="1"/>
      <c r="X828" s="1"/>
      <c r="Y828" s="1"/>
      <c r="Z828" s="1"/>
      <c r="AA828">
        <v>0</v>
      </c>
      <c r="AB828">
        <v>0</v>
      </c>
      <c r="AC828">
        <v>0</v>
      </c>
      <c r="AD828">
        <v>0</v>
      </c>
      <c r="AE828">
        <v>0</v>
      </c>
      <c r="AF828">
        <v>0</v>
      </c>
      <c r="AG828">
        <v>0</v>
      </c>
      <c r="AH828">
        <v>0</v>
      </c>
    </row>
    <row r="829" spans="1:34" ht="57.6" x14ac:dyDescent="0.3">
      <c r="A829" t="s">
        <v>608</v>
      </c>
      <c r="B829" t="str">
        <f t="shared" si="12"/>
        <v>ZZZ</v>
      </c>
      <c r="C829" s="3" t="str">
        <f>VLOOKUP(B829,[2]Project!$A$2:$B$100,2,)</f>
        <v xml:space="preserve">P-DEFAULT TRANSACTIONS                            </v>
      </c>
      <c r="D829" t="s">
        <v>2354</v>
      </c>
      <c r="E829" t="s">
        <v>581</v>
      </c>
      <c r="F829" s="1"/>
      <c r="G829">
        <v>0</v>
      </c>
      <c r="H829" s="2"/>
      <c r="I829" s="2"/>
      <c r="J829" s="2"/>
      <c r="K829" s="2"/>
      <c r="M829">
        <v>0</v>
      </c>
      <c r="N829">
        <v>0</v>
      </c>
      <c r="O829">
        <v>0</v>
      </c>
      <c r="P829">
        <v>0</v>
      </c>
      <c r="R829">
        <v>0</v>
      </c>
      <c r="S829">
        <v>36</v>
      </c>
      <c r="T829">
        <v>3611</v>
      </c>
      <c r="U829">
        <v>8100050</v>
      </c>
      <c r="V829" s="1">
        <v>0</v>
      </c>
      <c r="W829" s="1"/>
      <c r="X829" s="1"/>
      <c r="Y829" s="1"/>
      <c r="Z829" s="1"/>
      <c r="AA829">
        <v>0</v>
      </c>
      <c r="AB829">
        <v>0</v>
      </c>
      <c r="AC829">
        <v>0</v>
      </c>
      <c r="AD829">
        <v>0</v>
      </c>
      <c r="AE829">
        <v>0</v>
      </c>
      <c r="AF829">
        <v>0</v>
      </c>
      <c r="AG829">
        <v>0</v>
      </c>
      <c r="AH829">
        <v>0</v>
      </c>
    </row>
    <row r="830" spans="1:34" ht="57.6" x14ac:dyDescent="0.3">
      <c r="A830" t="s">
        <v>608</v>
      </c>
      <c r="B830" t="str">
        <f t="shared" si="12"/>
        <v>ZZZ</v>
      </c>
      <c r="C830" s="3" t="str">
        <f>VLOOKUP(B830,[2]Project!$A$2:$B$100,2,)</f>
        <v xml:space="preserve">P-DEFAULT TRANSACTIONS                            </v>
      </c>
      <c r="D830" t="s">
        <v>2355</v>
      </c>
      <c r="E830" t="s">
        <v>582</v>
      </c>
      <c r="F830" s="1"/>
      <c r="G830">
        <v>0</v>
      </c>
      <c r="H830" s="2"/>
      <c r="I830" s="2"/>
      <c r="J830" s="2"/>
      <c r="K830" s="2"/>
      <c r="M830">
        <v>0</v>
      </c>
      <c r="N830">
        <v>0</v>
      </c>
      <c r="O830">
        <v>0</v>
      </c>
      <c r="P830">
        <v>0</v>
      </c>
      <c r="R830">
        <v>0</v>
      </c>
      <c r="S830">
        <v>36</v>
      </c>
      <c r="T830">
        <v>3611</v>
      </c>
      <c r="U830">
        <v>8100060</v>
      </c>
      <c r="V830" s="1">
        <v>0</v>
      </c>
      <c r="W830" s="1"/>
      <c r="X830" s="1"/>
      <c r="Y830" s="1"/>
      <c r="Z830" s="1"/>
      <c r="AA830">
        <v>0</v>
      </c>
      <c r="AB830">
        <v>0</v>
      </c>
      <c r="AC830">
        <v>0</v>
      </c>
      <c r="AD830">
        <v>0</v>
      </c>
      <c r="AE830">
        <v>0</v>
      </c>
      <c r="AF830">
        <v>0</v>
      </c>
      <c r="AG830">
        <v>0</v>
      </c>
      <c r="AH830">
        <v>0</v>
      </c>
    </row>
    <row r="831" spans="1:34" ht="57.6" x14ac:dyDescent="0.3">
      <c r="A831" t="s">
        <v>608</v>
      </c>
      <c r="B831" t="str">
        <f t="shared" si="12"/>
        <v>ZZZ</v>
      </c>
      <c r="C831" s="3" t="str">
        <f>VLOOKUP(B831,[2]Project!$A$2:$B$100,2,)</f>
        <v xml:space="preserve">P-DEFAULT TRANSACTIONS                            </v>
      </c>
      <c r="D831" t="s">
        <v>2369</v>
      </c>
      <c r="E831" t="s">
        <v>577</v>
      </c>
      <c r="F831" s="1"/>
      <c r="G831">
        <v>0</v>
      </c>
      <c r="H831" s="2"/>
      <c r="I831" s="2"/>
      <c r="J831" s="2"/>
      <c r="K831" s="2"/>
      <c r="M831">
        <v>0</v>
      </c>
      <c r="N831">
        <v>0</v>
      </c>
      <c r="O831">
        <v>0</v>
      </c>
      <c r="P831">
        <v>0</v>
      </c>
      <c r="R831">
        <v>0</v>
      </c>
      <c r="S831">
        <v>36</v>
      </c>
      <c r="T831">
        <v>3621</v>
      </c>
      <c r="U831">
        <v>8100010</v>
      </c>
      <c r="V831" s="1">
        <v>0</v>
      </c>
      <c r="W831" s="1"/>
      <c r="X831" s="1"/>
      <c r="Y831" s="1"/>
      <c r="Z831" s="1"/>
      <c r="AA831">
        <v>0</v>
      </c>
      <c r="AB831">
        <v>0</v>
      </c>
      <c r="AC831">
        <v>0</v>
      </c>
      <c r="AD831">
        <v>0</v>
      </c>
      <c r="AE831">
        <v>0</v>
      </c>
      <c r="AF831">
        <v>0</v>
      </c>
      <c r="AG831">
        <v>0</v>
      </c>
      <c r="AH831">
        <v>0</v>
      </c>
    </row>
    <row r="832" spans="1:34" ht="57.6" x14ac:dyDescent="0.3">
      <c r="A832" t="s">
        <v>608</v>
      </c>
      <c r="B832" t="str">
        <f t="shared" si="12"/>
        <v>ZZZ</v>
      </c>
      <c r="C832" s="3" t="str">
        <f>VLOOKUP(B832,[2]Project!$A$2:$B$100,2,)</f>
        <v xml:space="preserve">P-DEFAULT TRANSACTIONS                            </v>
      </c>
      <c r="D832" t="s">
        <v>2370</v>
      </c>
      <c r="E832" t="s">
        <v>578</v>
      </c>
      <c r="F832" s="1"/>
      <c r="G832">
        <v>0</v>
      </c>
      <c r="H832" s="2"/>
      <c r="I832" s="2"/>
      <c r="J832" s="2"/>
      <c r="K832" s="2"/>
      <c r="M832">
        <v>0</v>
      </c>
      <c r="N832">
        <v>0</v>
      </c>
      <c r="O832">
        <v>0</v>
      </c>
      <c r="P832">
        <v>0</v>
      </c>
      <c r="R832">
        <v>0</v>
      </c>
      <c r="S832">
        <v>36</v>
      </c>
      <c r="T832">
        <v>3621</v>
      </c>
      <c r="U832">
        <v>8100020</v>
      </c>
      <c r="V832" s="1">
        <v>0</v>
      </c>
      <c r="W832" s="1"/>
      <c r="X832" s="1"/>
      <c r="Y832" s="1"/>
      <c r="Z832" s="1"/>
      <c r="AA832">
        <v>0</v>
      </c>
      <c r="AB832">
        <v>0</v>
      </c>
      <c r="AC832">
        <v>0</v>
      </c>
      <c r="AD832">
        <v>0</v>
      </c>
      <c r="AE832">
        <v>0</v>
      </c>
      <c r="AF832">
        <v>0</v>
      </c>
      <c r="AG832">
        <v>0</v>
      </c>
      <c r="AH832">
        <v>0</v>
      </c>
    </row>
    <row r="833" spans="1:34" ht="57.6" x14ac:dyDescent="0.3">
      <c r="A833" t="s">
        <v>608</v>
      </c>
      <c r="B833" t="str">
        <f t="shared" si="12"/>
        <v>ZZZ</v>
      </c>
      <c r="C833" s="3" t="str">
        <f>VLOOKUP(B833,[2]Project!$A$2:$B$100,2,)</f>
        <v xml:space="preserve">P-DEFAULT TRANSACTIONS                            </v>
      </c>
      <c r="D833" t="s">
        <v>2371</v>
      </c>
      <c r="E833" t="s">
        <v>579</v>
      </c>
      <c r="F833" s="1"/>
      <c r="G833">
        <v>0</v>
      </c>
      <c r="H833" s="2"/>
      <c r="I833" s="2"/>
      <c r="J833" s="2"/>
      <c r="K833" s="2"/>
      <c r="M833">
        <v>0</v>
      </c>
      <c r="N833">
        <v>0</v>
      </c>
      <c r="O833">
        <v>0</v>
      </c>
      <c r="P833">
        <v>0</v>
      </c>
      <c r="R833">
        <v>0</v>
      </c>
      <c r="S833">
        <v>36</v>
      </c>
      <c r="T833">
        <v>3621</v>
      </c>
      <c r="U833">
        <v>8100030</v>
      </c>
      <c r="V833" s="1">
        <v>0</v>
      </c>
      <c r="W833" s="1"/>
      <c r="X833" s="1"/>
      <c r="Y833" s="1"/>
      <c r="Z833" s="1"/>
      <c r="AA833">
        <v>0</v>
      </c>
      <c r="AB833">
        <v>0</v>
      </c>
      <c r="AC833">
        <v>0</v>
      </c>
      <c r="AD833">
        <v>0</v>
      </c>
      <c r="AE833">
        <v>0</v>
      </c>
      <c r="AF833">
        <v>0</v>
      </c>
      <c r="AG833">
        <v>0</v>
      </c>
      <c r="AH833">
        <v>0</v>
      </c>
    </row>
    <row r="834" spans="1:34" ht="57.6" x14ac:dyDescent="0.3">
      <c r="A834" t="s">
        <v>608</v>
      </c>
      <c r="B834" t="str">
        <f t="shared" ref="B834:B897" si="13">MID(D834,14,3)</f>
        <v>ZZZ</v>
      </c>
      <c r="C834" s="3" t="str">
        <f>VLOOKUP(B834,[2]Project!$A$2:$B$100,2,)</f>
        <v xml:space="preserve">P-DEFAULT TRANSACTIONS                            </v>
      </c>
      <c r="D834" t="s">
        <v>2372</v>
      </c>
      <c r="E834" t="s">
        <v>580</v>
      </c>
      <c r="F834" s="1"/>
      <c r="G834">
        <v>0</v>
      </c>
      <c r="H834" s="2"/>
      <c r="I834" s="2"/>
      <c r="J834" s="2"/>
      <c r="K834" s="2"/>
      <c r="M834">
        <v>0</v>
      </c>
      <c r="N834">
        <v>0</v>
      </c>
      <c r="O834">
        <v>0</v>
      </c>
      <c r="P834">
        <v>0</v>
      </c>
      <c r="R834">
        <v>0</v>
      </c>
      <c r="S834">
        <v>36</v>
      </c>
      <c r="T834">
        <v>3621</v>
      </c>
      <c r="U834">
        <v>8100040</v>
      </c>
      <c r="V834" s="1">
        <v>0</v>
      </c>
      <c r="W834" s="1"/>
      <c r="X834" s="1"/>
      <c r="Y834" s="1"/>
      <c r="Z834" s="1"/>
      <c r="AA834">
        <v>0</v>
      </c>
      <c r="AB834">
        <v>0</v>
      </c>
      <c r="AC834">
        <v>0</v>
      </c>
      <c r="AD834">
        <v>0</v>
      </c>
      <c r="AE834">
        <v>0</v>
      </c>
      <c r="AF834">
        <v>0</v>
      </c>
      <c r="AG834">
        <v>0</v>
      </c>
      <c r="AH834">
        <v>0</v>
      </c>
    </row>
    <row r="835" spans="1:34" ht="57.6" x14ac:dyDescent="0.3">
      <c r="A835" t="s">
        <v>608</v>
      </c>
      <c r="B835" t="str">
        <f t="shared" si="13"/>
        <v>ZZZ</v>
      </c>
      <c r="C835" s="3" t="str">
        <f>VLOOKUP(B835,[2]Project!$A$2:$B$100,2,)</f>
        <v xml:space="preserve">P-DEFAULT TRANSACTIONS                            </v>
      </c>
      <c r="D835" t="s">
        <v>2373</v>
      </c>
      <c r="E835" t="s">
        <v>581</v>
      </c>
      <c r="F835" s="1"/>
      <c r="G835">
        <v>0</v>
      </c>
      <c r="H835" s="2"/>
      <c r="I835" s="2"/>
      <c r="J835" s="2"/>
      <c r="K835" s="2"/>
      <c r="M835">
        <v>0</v>
      </c>
      <c r="N835">
        <v>0</v>
      </c>
      <c r="O835">
        <v>0</v>
      </c>
      <c r="P835">
        <v>0</v>
      </c>
      <c r="R835">
        <v>0</v>
      </c>
      <c r="S835">
        <v>36</v>
      </c>
      <c r="T835">
        <v>3621</v>
      </c>
      <c r="U835">
        <v>8100050</v>
      </c>
      <c r="V835" s="1">
        <v>0</v>
      </c>
      <c r="W835" s="1"/>
      <c r="X835" s="1"/>
      <c r="Y835" s="1"/>
      <c r="Z835" s="1"/>
      <c r="AA835">
        <v>0</v>
      </c>
      <c r="AB835">
        <v>0</v>
      </c>
      <c r="AC835">
        <v>0</v>
      </c>
      <c r="AD835">
        <v>0</v>
      </c>
      <c r="AE835">
        <v>0</v>
      </c>
      <c r="AF835">
        <v>0</v>
      </c>
      <c r="AG835">
        <v>0</v>
      </c>
      <c r="AH835">
        <v>0</v>
      </c>
    </row>
    <row r="836" spans="1:34" ht="57.6" x14ac:dyDescent="0.3">
      <c r="A836" t="s">
        <v>608</v>
      </c>
      <c r="B836" t="str">
        <f t="shared" si="13"/>
        <v>ZZZ</v>
      </c>
      <c r="C836" s="3" t="str">
        <f>VLOOKUP(B836,[2]Project!$A$2:$B$100,2,)</f>
        <v xml:space="preserve">P-DEFAULT TRANSACTIONS                            </v>
      </c>
      <c r="D836" t="s">
        <v>2374</v>
      </c>
      <c r="E836" t="s">
        <v>582</v>
      </c>
      <c r="F836" s="1"/>
      <c r="G836">
        <v>0</v>
      </c>
      <c r="H836" s="2"/>
      <c r="I836" s="2"/>
      <c r="J836" s="2"/>
      <c r="K836" s="2"/>
      <c r="M836">
        <v>0</v>
      </c>
      <c r="N836">
        <v>0</v>
      </c>
      <c r="O836">
        <v>0</v>
      </c>
      <c r="P836">
        <v>0</v>
      </c>
      <c r="R836">
        <v>0</v>
      </c>
      <c r="S836">
        <v>36</v>
      </c>
      <c r="T836">
        <v>3621</v>
      </c>
      <c r="U836">
        <v>8100060</v>
      </c>
      <c r="V836" s="1">
        <v>0</v>
      </c>
      <c r="W836" s="1"/>
      <c r="X836" s="1"/>
      <c r="Y836" s="1"/>
      <c r="Z836" s="1"/>
      <c r="AA836">
        <v>0</v>
      </c>
      <c r="AB836">
        <v>0</v>
      </c>
      <c r="AC836">
        <v>0</v>
      </c>
      <c r="AD836">
        <v>0</v>
      </c>
      <c r="AE836">
        <v>0</v>
      </c>
      <c r="AF836">
        <v>0</v>
      </c>
      <c r="AG836">
        <v>0</v>
      </c>
      <c r="AH836">
        <v>0</v>
      </c>
    </row>
    <row r="837" spans="1:34" ht="57.6" x14ac:dyDescent="0.3">
      <c r="A837" t="s">
        <v>608</v>
      </c>
      <c r="B837" t="str">
        <f t="shared" si="13"/>
        <v>ZZZ</v>
      </c>
      <c r="C837" s="3" t="str">
        <f>VLOOKUP(B837,[2]Project!$A$2:$B$100,2,)</f>
        <v xml:space="preserve">P-DEFAULT TRANSACTIONS                            </v>
      </c>
      <c r="D837" t="s">
        <v>2385</v>
      </c>
      <c r="E837" t="s">
        <v>374</v>
      </c>
      <c r="F837" s="1"/>
      <c r="G837">
        <v>0</v>
      </c>
      <c r="H837" s="2"/>
      <c r="I837" s="2"/>
      <c r="J837" s="2"/>
      <c r="K837" s="2"/>
      <c r="M837">
        <v>0</v>
      </c>
      <c r="N837">
        <v>0</v>
      </c>
      <c r="O837">
        <v>0</v>
      </c>
      <c r="P837">
        <v>0</v>
      </c>
      <c r="R837">
        <v>0</v>
      </c>
      <c r="S837">
        <v>36</v>
      </c>
      <c r="T837">
        <v>3631</v>
      </c>
      <c r="U837">
        <v>5650610</v>
      </c>
      <c r="V837" s="1">
        <v>0</v>
      </c>
      <c r="W837" s="1"/>
      <c r="X837" s="1"/>
      <c r="Y837" s="1"/>
      <c r="Z837" s="1"/>
      <c r="AA837">
        <v>0</v>
      </c>
      <c r="AB837">
        <v>0</v>
      </c>
      <c r="AC837">
        <v>0</v>
      </c>
      <c r="AD837">
        <v>0</v>
      </c>
      <c r="AE837">
        <v>0</v>
      </c>
      <c r="AF837">
        <v>0</v>
      </c>
      <c r="AG837">
        <v>0</v>
      </c>
      <c r="AH837">
        <v>0</v>
      </c>
    </row>
    <row r="838" spans="1:34" ht="57.6" x14ac:dyDescent="0.3">
      <c r="A838" t="s">
        <v>608</v>
      </c>
      <c r="B838" t="str">
        <f t="shared" si="13"/>
        <v>ZZZ</v>
      </c>
      <c r="C838" s="3" t="str">
        <f>VLOOKUP(B838,[2]Project!$A$2:$B$100,2,)</f>
        <v xml:space="preserve">P-DEFAULT TRANSACTIONS                            </v>
      </c>
      <c r="D838" t="s">
        <v>2386</v>
      </c>
      <c r="E838" t="s">
        <v>375</v>
      </c>
      <c r="F838" s="1"/>
      <c r="G838">
        <v>0</v>
      </c>
      <c r="H838" s="2"/>
      <c r="I838" s="2"/>
      <c r="J838" s="2"/>
      <c r="K838" s="2"/>
      <c r="M838">
        <v>0</v>
      </c>
      <c r="N838">
        <v>0</v>
      </c>
      <c r="O838">
        <v>0</v>
      </c>
      <c r="P838">
        <v>0</v>
      </c>
      <c r="R838">
        <v>0</v>
      </c>
      <c r="S838">
        <v>36</v>
      </c>
      <c r="T838">
        <v>3631</v>
      </c>
      <c r="U838">
        <v>5650620</v>
      </c>
      <c r="V838" s="1">
        <v>0</v>
      </c>
      <c r="W838" s="1"/>
      <c r="X838" s="1"/>
      <c r="Y838" s="1"/>
      <c r="Z838" s="1"/>
      <c r="AA838">
        <v>0</v>
      </c>
      <c r="AB838">
        <v>0</v>
      </c>
      <c r="AC838">
        <v>0</v>
      </c>
      <c r="AD838">
        <v>0</v>
      </c>
      <c r="AE838">
        <v>0</v>
      </c>
      <c r="AF838">
        <v>0</v>
      </c>
      <c r="AG838">
        <v>0</v>
      </c>
      <c r="AH838">
        <v>0</v>
      </c>
    </row>
    <row r="839" spans="1:34" ht="57.6" x14ac:dyDescent="0.3">
      <c r="A839" t="s">
        <v>608</v>
      </c>
      <c r="B839" t="str">
        <f t="shared" si="13"/>
        <v>ZZZ</v>
      </c>
      <c r="C839" s="3" t="str">
        <f>VLOOKUP(B839,[2]Project!$A$2:$B$100,2,)</f>
        <v xml:space="preserve">P-DEFAULT TRANSACTIONS                            </v>
      </c>
      <c r="D839" t="s">
        <v>2387</v>
      </c>
      <c r="E839" t="s">
        <v>376</v>
      </c>
      <c r="F839" s="1"/>
      <c r="G839">
        <v>0</v>
      </c>
      <c r="H839" s="2"/>
      <c r="I839" s="2"/>
      <c r="J839" s="2"/>
      <c r="K839" s="2"/>
      <c r="M839">
        <v>0</v>
      </c>
      <c r="N839">
        <v>0</v>
      </c>
      <c r="O839">
        <v>0</v>
      </c>
      <c r="P839">
        <v>0</v>
      </c>
      <c r="R839">
        <v>0</v>
      </c>
      <c r="S839">
        <v>36</v>
      </c>
      <c r="T839">
        <v>3631</v>
      </c>
      <c r="U839">
        <v>5650630</v>
      </c>
      <c r="V839" s="1">
        <v>0</v>
      </c>
      <c r="W839" s="1"/>
      <c r="X839" s="1"/>
      <c r="Y839" s="1"/>
      <c r="Z839" s="1"/>
      <c r="AA839">
        <v>0</v>
      </c>
      <c r="AB839">
        <v>0</v>
      </c>
      <c r="AC839">
        <v>0</v>
      </c>
      <c r="AD839">
        <v>0</v>
      </c>
      <c r="AE839">
        <v>0</v>
      </c>
      <c r="AF839">
        <v>0</v>
      </c>
      <c r="AG839">
        <v>0</v>
      </c>
      <c r="AH839">
        <v>0</v>
      </c>
    </row>
    <row r="840" spans="1:34" ht="57.6" x14ac:dyDescent="0.3">
      <c r="A840" t="s">
        <v>608</v>
      </c>
      <c r="B840" t="str">
        <f t="shared" si="13"/>
        <v>ZZZ</v>
      </c>
      <c r="C840" s="3" t="str">
        <f>VLOOKUP(B840,[2]Project!$A$2:$B$100,2,)</f>
        <v xml:space="preserve">P-DEFAULT TRANSACTIONS                            </v>
      </c>
      <c r="D840" t="s">
        <v>2388</v>
      </c>
      <c r="E840" t="s">
        <v>377</v>
      </c>
      <c r="F840" s="1"/>
      <c r="G840">
        <v>0</v>
      </c>
      <c r="H840" s="2"/>
      <c r="I840" s="2"/>
      <c r="J840" s="2"/>
      <c r="K840" s="2"/>
      <c r="M840">
        <v>0</v>
      </c>
      <c r="N840">
        <v>0</v>
      </c>
      <c r="O840">
        <v>0</v>
      </c>
      <c r="P840">
        <v>0</v>
      </c>
      <c r="R840">
        <v>0</v>
      </c>
      <c r="S840">
        <v>36</v>
      </c>
      <c r="T840">
        <v>3631</v>
      </c>
      <c r="U840">
        <v>5650640</v>
      </c>
      <c r="V840" s="1">
        <v>0</v>
      </c>
      <c r="W840" s="1"/>
      <c r="X840" s="1"/>
      <c r="Y840" s="1"/>
      <c r="Z840" s="1"/>
      <c r="AA840">
        <v>0</v>
      </c>
      <c r="AB840">
        <v>0</v>
      </c>
      <c r="AC840">
        <v>0</v>
      </c>
      <c r="AD840">
        <v>0</v>
      </c>
      <c r="AE840">
        <v>0</v>
      </c>
      <c r="AF840">
        <v>0</v>
      </c>
      <c r="AG840">
        <v>0</v>
      </c>
      <c r="AH840">
        <v>0</v>
      </c>
    </row>
    <row r="841" spans="1:34" ht="57.6" x14ac:dyDescent="0.3">
      <c r="A841" t="s">
        <v>608</v>
      </c>
      <c r="B841" t="str">
        <f t="shared" si="13"/>
        <v>ZZZ</v>
      </c>
      <c r="C841" s="3" t="str">
        <f>VLOOKUP(B841,[2]Project!$A$2:$B$100,2,)</f>
        <v xml:space="preserve">P-DEFAULT TRANSACTIONS                            </v>
      </c>
      <c r="D841" t="s">
        <v>2389</v>
      </c>
      <c r="E841" t="s">
        <v>378</v>
      </c>
      <c r="F841" s="1"/>
      <c r="G841">
        <v>0</v>
      </c>
      <c r="H841" s="2"/>
      <c r="I841" s="2"/>
      <c r="J841" s="2"/>
      <c r="K841" s="2"/>
      <c r="M841">
        <v>0</v>
      </c>
      <c r="N841">
        <v>0</v>
      </c>
      <c r="O841">
        <v>0</v>
      </c>
      <c r="P841">
        <v>0</v>
      </c>
      <c r="R841">
        <v>0</v>
      </c>
      <c r="S841">
        <v>36</v>
      </c>
      <c r="T841">
        <v>3631</v>
      </c>
      <c r="U841">
        <v>5650650</v>
      </c>
      <c r="V841" s="1">
        <v>0</v>
      </c>
      <c r="W841" s="1"/>
      <c r="X841" s="1"/>
      <c r="Y841" s="1"/>
      <c r="Z841" s="1"/>
      <c r="AA841">
        <v>0</v>
      </c>
      <c r="AB841">
        <v>0</v>
      </c>
      <c r="AC841">
        <v>0</v>
      </c>
      <c r="AD841">
        <v>0</v>
      </c>
      <c r="AE841">
        <v>0</v>
      </c>
      <c r="AF841">
        <v>0</v>
      </c>
      <c r="AG841">
        <v>0</v>
      </c>
      <c r="AH841">
        <v>0</v>
      </c>
    </row>
    <row r="842" spans="1:34" ht="57.6" x14ac:dyDescent="0.3">
      <c r="A842" t="s">
        <v>608</v>
      </c>
      <c r="B842" t="str">
        <f t="shared" si="13"/>
        <v>ZZZ</v>
      </c>
      <c r="C842" s="3" t="str">
        <f>VLOOKUP(B842,[2]Project!$A$2:$B$100,2,)</f>
        <v xml:space="preserve">P-DEFAULT TRANSACTIONS                            </v>
      </c>
      <c r="D842" t="s">
        <v>2390</v>
      </c>
      <c r="E842" t="s">
        <v>379</v>
      </c>
      <c r="F842" s="1"/>
      <c r="G842">
        <v>0</v>
      </c>
      <c r="H842" s="2"/>
      <c r="I842" s="2"/>
      <c r="J842" s="2"/>
      <c r="K842" s="2"/>
      <c r="M842">
        <v>0</v>
      </c>
      <c r="N842">
        <v>0</v>
      </c>
      <c r="O842">
        <v>0</v>
      </c>
      <c r="P842">
        <v>0</v>
      </c>
      <c r="R842">
        <v>0</v>
      </c>
      <c r="S842">
        <v>36</v>
      </c>
      <c r="T842">
        <v>3631</v>
      </c>
      <c r="U842">
        <v>5650660</v>
      </c>
      <c r="V842" s="1">
        <v>0</v>
      </c>
      <c r="W842" s="1"/>
      <c r="X842" s="1"/>
      <c r="Y842" s="1"/>
      <c r="Z842" s="1"/>
      <c r="AA842">
        <v>0</v>
      </c>
      <c r="AB842">
        <v>0</v>
      </c>
      <c r="AC842">
        <v>0</v>
      </c>
      <c r="AD842">
        <v>0</v>
      </c>
      <c r="AE842">
        <v>0</v>
      </c>
      <c r="AF842">
        <v>0</v>
      </c>
      <c r="AG842">
        <v>0</v>
      </c>
      <c r="AH842">
        <v>0</v>
      </c>
    </row>
    <row r="843" spans="1:34" ht="57.6" x14ac:dyDescent="0.3">
      <c r="A843" t="s">
        <v>608</v>
      </c>
      <c r="B843" t="str">
        <f t="shared" si="13"/>
        <v>ZZZ</v>
      </c>
      <c r="C843" s="3" t="str">
        <f>VLOOKUP(B843,[2]Project!$A$2:$B$100,2,)</f>
        <v xml:space="preserve">P-DEFAULT TRANSACTIONS                            </v>
      </c>
      <c r="D843" t="s">
        <v>2391</v>
      </c>
      <c r="E843" t="s">
        <v>380</v>
      </c>
      <c r="F843" s="1"/>
      <c r="G843">
        <v>0</v>
      </c>
      <c r="H843" s="2"/>
      <c r="I843" s="2"/>
      <c r="J843" s="2"/>
      <c r="K843" s="2"/>
      <c r="M843">
        <v>0</v>
      </c>
      <c r="N843">
        <v>0</v>
      </c>
      <c r="O843">
        <v>0</v>
      </c>
      <c r="P843">
        <v>0</v>
      </c>
      <c r="R843">
        <v>0</v>
      </c>
      <c r="S843">
        <v>36</v>
      </c>
      <c r="T843">
        <v>3631</v>
      </c>
      <c r="U843">
        <v>5650810</v>
      </c>
      <c r="V843" s="1">
        <v>0</v>
      </c>
      <c r="W843" s="1"/>
      <c r="X843" s="1"/>
      <c r="Y843" s="1"/>
      <c r="Z843" s="1"/>
      <c r="AA843">
        <v>0</v>
      </c>
      <c r="AB843">
        <v>0</v>
      </c>
      <c r="AC843">
        <v>0</v>
      </c>
      <c r="AD843">
        <v>0</v>
      </c>
      <c r="AE843">
        <v>0</v>
      </c>
      <c r="AF843">
        <v>0</v>
      </c>
      <c r="AG843">
        <v>0</v>
      </c>
      <c r="AH843">
        <v>0</v>
      </c>
    </row>
    <row r="844" spans="1:34" ht="57.6" x14ac:dyDescent="0.3">
      <c r="A844" t="s">
        <v>608</v>
      </c>
      <c r="B844" t="str">
        <f t="shared" si="13"/>
        <v>ZZZ</v>
      </c>
      <c r="C844" s="3" t="str">
        <f>VLOOKUP(B844,[2]Project!$A$2:$B$100,2,)</f>
        <v xml:space="preserve">P-DEFAULT TRANSACTIONS                            </v>
      </c>
      <c r="D844" t="s">
        <v>2392</v>
      </c>
      <c r="E844" t="s">
        <v>381</v>
      </c>
      <c r="F844" s="1"/>
      <c r="G844">
        <v>0</v>
      </c>
      <c r="H844" s="2"/>
      <c r="I844" s="2"/>
      <c r="J844" s="2"/>
      <c r="K844" s="2"/>
      <c r="M844">
        <v>0</v>
      </c>
      <c r="N844">
        <v>0</v>
      </c>
      <c r="O844">
        <v>0</v>
      </c>
      <c r="P844">
        <v>0</v>
      </c>
      <c r="R844">
        <v>0</v>
      </c>
      <c r="S844">
        <v>36</v>
      </c>
      <c r="T844">
        <v>3631</v>
      </c>
      <c r="U844">
        <v>5650830</v>
      </c>
      <c r="V844" s="1">
        <v>0</v>
      </c>
      <c r="W844" s="1"/>
      <c r="X844" s="1"/>
      <c r="Y844" s="1"/>
      <c r="Z844" s="1"/>
      <c r="AA844">
        <v>0</v>
      </c>
      <c r="AB844">
        <v>0</v>
      </c>
      <c r="AC844">
        <v>0</v>
      </c>
      <c r="AD844">
        <v>0</v>
      </c>
      <c r="AE844">
        <v>0</v>
      </c>
      <c r="AF844">
        <v>0</v>
      </c>
      <c r="AG844">
        <v>0</v>
      </c>
      <c r="AH844">
        <v>0</v>
      </c>
    </row>
    <row r="845" spans="1:34" ht="57.6" x14ac:dyDescent="0.3">
      <c r="A845" t="s">
        <v>608</v>
      </c>
      <c r="B845" t="str">
        <f t="shared" si="13"/>
        <v>ZZZ</v>
      </c>
      <c r="C845" s="3" t="str">
        <f>VLOOKUP(B845,[2]Project!$A$2:$B$100,2,)</f>
        <v xml:space="preserve">P-DEFAULT TRANSACTIONS                            </v>
      </c>
      <c r="D845" t="s">
        <v>2393</v>
      </c>
      <c r="E845" t="s">
        <v>382</v>
      </c>
      <c r="F845" s="1"/>
      <c r="G845">
        <v>0</v>
      </c>
      <c r="H845" s="2"/>
      <c r="I845" s="2"/>
      <c r="J845" s="2"/>
      <c r="K845" s="2"/>
      <c r="M845">
        <v>0</v>
      </c>
      <c r="N845">
        <v>0</v>
      </c>
      <c r="O845">
        <v>0</v>
      </c>
      <c r="P845">
        <v>0</v>
      </c>
      <c r="R845">
        <v>0</v>
      </c>
      <c r="S845">
        <v>36</v>
      </c>
      <c r="T845">
        <v>3631</v>
      </c>
      <c r="U845">
        <v>5650840</v>
      </c>
      <c r="V845" s="1">
        <v>0</v>
      </c>
      <c r="W845" s="1"/>
      <c r="X845" s="1"/>
      <c r="Y845" s="1"/>
      <c r="Z845" s="1"/>
      <c r="AA845">
        <v>0</v>
      </c>
      <c r="AB845">
        <v>0</v>
      </c>
      <c r="AC845">
        <v>0</v>
      </c>
      <c r="AD845">
        <v>0</v>
      </c>
      <c r="AE845">
        <v>0</v>
      </c>
      <c r="AF845">
        <v>0</v>
      </c>
      <c r="AG845">
        <v>0</v>
      </c>
      <c r="AH845">
        <v>0</v>
      </c>
    </row>
    <row r="846" spans="1:34" ht="57.6" x14ac:dyDescent="0.3">
      <c r="A846" t="s">
        <v>608</v>
      </c>
      <c r="B846" t="str">
        <f t="shared" si="13"/>
        <v>ZZZ</v>
      </c>
      <c r="C846" s="3" t="str">
        <f>VLOOKUP(B846,[2]Project!$A$2:$B$100,2,)</f>
        <v xml:space="preserve">P-DEFAULT TRANSACTIONS                            </v>
      </c>
      <c r="D846" t="s">
        <v>2394</v>
      </c>
      <c r="E846" t="s">
        <v>577</v>
      </c>
      <c r="F846" s="1"/>
      <c r="G846">
        <v>0</v>
      </c>
      <c r="H846" s="2"/>
      <c r="I846" s="2"/>
      <c r="J846" s="2"/>
      <c r="K846" s="2"/>
      <c r="M846">
        <v>0</v>
      </c>
      <c r="N846">
        <v>0</v>
      </c>
      <c r="O846">
        <v>0</v>
      </c>
      <c r="P846">
        <v>0</v>
      </c>
      <c r="R846">
        <v>0</v>
      </c>
      <c r="S846">
        <v>36</v>
      </c>
      <c r="T846">
        <v>3631</v>
      </c>
      <c r="U846">
        <v>8100010</v>
      </c>
      <c r="V846" s="1">
        <v>0</v>
      </c>
      <c r="W846" s="1"/>
      <c r="X846" s="1"/>
      <c r="Y846" s="1"/>
      <c r="Z846" s="1"/>
      <c r="AA846">
        <v>0</v>
      </c>
      <c r="AB846">
        <v>0</v>
      </c>
      <c r="AC846">
        <v>0</v>
      </c>
      <c r="AD846">
        <v>0</v>
      </c>
      <c r="AE846">
        <v>0</v>
      </c>
      <c r="AF846">
        <v>0</v>
      </c>
      <c r="AG846">
        <v>0</v>
      </c>
      <c r="AH846">
        <v>0</v>
      </c>
    </row>
    <row r="847" spans="1:34" ht="57.6" x14ac:dyDescent="0.3">
      <c r="A847" t="s">
        <v>608</v>
      </c>
      <c r="B847" t="str">
        <f t="shared" si="13"/>
        <v>ZZZ</v>
      </c>
      <c r="C847" s="3" t="str">
        <f>VLOOKUP(B847,[2]Project!$A$2:$B$100,2,)</f>
        <v xml:space="preserve">P-DEFAULT TRANSACTIONS                            </v>
      </c>
      <c r="D847" t="s">
        <v>2395</v>
      </c>
      <c r="E847" t="s">
        <v>578</v>
      </c>
      <c r="F847" s="1"/>
      <c r="G847">
        <v>0</v>
      </c>
      <c r="H847" s="2"/>
      <c r="I847" s="2"/>
      <c r="J847" s="2"/>
      <c r="K847" s="2"/>
      <c r="M847">
        <v>0</v>
      </c>
      <c r="N847">
        <v>0</v>
      </c>
      <c r="O847">
        <v>0</v>
      </c>
      <c r="P847">
        <v>0</v>
      </c>
      <c r="R847">
        <v>0</v>
      </c>
      <c r="S847">
        <v>36</v>
      </c>
      <c r="T847">
        <v>3631</v>
      </c>
      <c r="U847">
        <v>8100020</v>
      </c>
      <c r="V847" s="1">
        <v>0</v>
      </c>
      <c r="W847" s="1"/>
      <c r="X847" s="1"/>
      <c r="Y847" s="1"/>
      <c r="Z847" s="1"/>
      <c r="AA847">
        <v>0</v>
      </c>
      <c r="AB847">
        <v>0</v>
      </c>
      <c r="AC847">
        <v>0</v>
      </c>
      <c r="AD847">
        <v>0</v>
      </c>
      <c r="AE847">
        <v>0</v>
      </c>
      <c r="AF847">
        <v>0</v>
      </c>
      <c r="AG847">
        <v>0</v>
      </c>
      <c r="AH847">
        <v>0</v>
      </c>
    </row>
    <row r="848" spans="1:34" ht="57.6" x14ac:dyDescent="0.3">
      <c r="A848" t="s">
        <v>608</v>
      </c>
      <c r="B848" t="str">
        <f t="shared" si="13"/>
        <v>ZZZ</v>
      </c>
      <c r="C848" s="3" t="str">
        <f>VLOOKUP(B848,[2]Project!$A$2:$B$100,2,)</f>
        <v xml:space="preserve">P-DEFAULT TRANSACTIONS                            </v>
      </c>
      <c r="D848" t="s">
        <v>2396</v>
      </c>
      <c r="E848" t="s">
        <v>579</v>
      </c>
      <c r="F848" s="1"/>
      <c r="G848">
        <v>0</v>
      </c>
      <c r="H848" s="2"/>
      <c r="I848" s="2"/>
      <c r="J848" s="2"/>
      <c r="K848" s="2"/>
      <c r="M848">
        <v>0</v>
      </c>
      <c r="N848">
        <v>0</v>
      </c>
      <c r="O848">
        <v>0</v>
      </c>
      <c r="P848">
        <v>0</v>
      </c>
      <c r="R848">
        <v>0</v>
      </c>
      <c r="S848">
        <v>36</v>
      </c>
      <c r="T848">
        <v>3631</v>
      </c>
      <c r="U848">
        <v>8100030</v>
      </c>
      <c r="V848" s="1">
        <v>0</v>
      </c>
      <c r="W848" s="1"/>
      <c r="X848" s="1"/>
      <c r="Y848" s="1"/>
      <c r="Z848" s="1"/>
      <c r="AA848">
        <v>0</v>
      </c>
      <c r="AB848">
        <v>0</v>
      </c>
      <c r="AC848">
        <v>0</v>
      </c>
      <c r="AD848">
        <v>0</v>
      </c>
      <c r="AE848">
        <v>0</v>
      </c>
      <c r="AF848">
        <v>0</v>
      </c>
      <c r="AG848">
        <v>0</v>
      </c>
      <c r="AH848">
        <v>0</v>
      </c>
    </row>
    <row r="849" spans="1:34" ht="57.6" x14ac:dyDescent="0.3">
      <c r="A849" t="s">
        <v>608</v>
      </c>
      <c r="B849" t="str">
        <f t="shared" si="13"/>
        <v>ZZZ</v>
      </c>
      <c r="C849" s="3" t="str">
        <f>VLOOKUP(B849,[2]Project!$A$2:$B$100,2,)</f>
        <v xml:space="preserve">P-DEFAULT TRANSACTIONS                            </v>
      </c>
      <c r="D849" t="s">
        <v>2397</v>
      </c>
      <c r="E849" t="s">
        <v>580</v>
      </c>
      <c r="F849" s="1"/>
      <c r="G849">
        <v>0</v>
      </c>
      <c r="H849" s="2"/>
      <c r="I849" s="2"/>
      <c r="J849" s="2"/>
      <c r="K849" s="2"/>
      <c r="M849">
        <v>0</v>
      </c>
      <c r="N849">
        <v>0</v>
      </c>
      <c r="O849">
        <v>0</v>
      </c>
      <c r="P849">
        <v>0</v>
      </c>
      <c r="R849">
        <v>0</v>
      </c>
      <c r="S849">
        <v>36</v>
      </c>
      <c r="T849">
        <v>3631</v>
      </c>
      <c r="U849">
        <v>8100040</v>
      </c>
      <c r="V849" s="1">
        <v>0</v>
      </c>
      <c r="W849" s="1"/>
      <c r="X849" s="1"/>
      <c r="Y849" s="1"/>
      <c r="Z849" s="1"/>
      <c r="AA849">
        <v>0</v>
      </c>
      <c r="AB849">
        <v>0</v>
      </c>
      <c r="AC849">
        <v>0</v>
      </c>
      <c r="AD849">
        <v>0</v>
      </c>
      <c r="AE849">
        <v>0</v>
      </c>
      <c r="AF849">
        <v>0</v>
      </c>
      <c r="AG849">
        <v>0</v>
      </c>
      <c r="AH849">
        <v>0</v>
      </c>
    </row>
    <row r="850" spans="1:34" ht="57.6" x14ac:dyDescent="0.3">
      <c r="A850" t="s">
        <v>608</v>
      </c>
      <c r="B850" t="str">
        <f t="shared" si="13"/>
        <v>ZZZ</v>
      </c>
      <c r="C850" s="3" t="str">
        <f>VLOOKUP(B850,[2]Project!$A$2:$B$100,2,)</f>
        <v xml:space="preserve">P-DEFAULT TRANSACTIONS                            </v>
      </c>
      <c r="D850" t="s">
        <v>2398</v>
      </c>
      <c r="E850" t="s">
        <v>581</v>
      </c>
      <c r="F850" s="1"/>
      <c r="G850">
        <v>0</v>
      </c>
      <c r="H850" s="2"/>
      <c r="I850" s="2"/>
      <c r="J850" s="2"/>
      <c r="K850" s="2"/>
      <c r="M850">
        <v>0</v>
      </c>
      <c r="N850">
        <v>0</v>
      </c>
      <c r="O850">
        <v>0</v>
      </c>
      <c r="P850">
        <v>0</v>
      </c>
      <c r="R850">
        <v>0</v>
      </c>
      <c r="S850">
        <v>36</v>
      </c>
      <c r="T850">
        <v>3631</v>
      </c>
      <c r="U850">
        <v>8100050</v>
      </c>
      <c r="V850" s="1">
        <v>0</v>
      </c>
      <c r="W850" s="1"/>
      <c r="X850" s="1"/>
      <c r="Y850" s="1"/>
      <c r="Z850" s="1"/>
      <c r="AA850">
        <v>0</v>
      </c>
      <c r="AB850">
        <v>0</v>
      </c>
      <c r="AC850">
        <v>0</v>
      </c>
      <c r="AD850">
        <v>0</v>
      </c>
      <c r="AE850">
        <v>0</v>
      </c>
      <c r="AF850">
        <v>0</v>
      </c>
      <c r="AG850">
        <v>0</v>
      </c>
      <c r="AH850">
        <v>0</v>
      </c>
    </row>
    <row r="851" spans="1:34" ht="57.6" x14ac:dyDescent="0.3">
      <c r="A851" t="s">
        <v>608</v>
      </c>
      <c r="B851" t="str">
        <f t="shared" si="13"/>
        <v>ZZZ</v>
      </c>
      <c r="C851" s="3" t="str">
        <f>VLOOKUP(B851,[2]Project!$A$2:$B$100,2,)</f>
        <v xml:space="preserve">P-DEFAULT TRANSACTIONS                            </v>
      </c>
      <c r="D851" t="s">
        <v>2399</v>
      </c>
      <c r="E851" t="s">
        <v>582</v>
      </c>
      <c r="F851" s="1"/>
      <c r="G851">
        <v>0</v>
      </c>
      <c r="H851" s="2"/>
      <c r="I851" s="2"/>
      <c r="J851" s="2"/>
      <c r="K851" s="2"/>
      <c r="M851">
        <v>0</v>
      </c>
      <c r="N851">
        <v>0</v>
      </c>
      <c r="O851">
        <v>0</v>
      </c>
      <c r="P851">
        <v>0</v>
      </c>
      <c r="R851">
        <v>0</v>
      </c>
      <c r="S851">
        <v>36</v>
      </c>
      <c r="T851">
        <v>3631</v>
      </c>
      <c r="U851">
        <v>8100060</v>
      </c>
      <c r="V851" s="1">
        <v>0</v>
      </c>
      <c r="W851" s="1"/>
      <c r="X851" s="1"/>
      <c r="Y851" s="1"/>
      <c r="Z851" s="1"/>
      <c r="AA851">
        <v>0</v>
      </c>
      <c r="AB851">
        <v>0</v>
      </c>
      <c r="AC851">
        <v>0</v>
      </c>
      <c r="AD851">
        <v>0</v>
      </c>
      <c r="AE851">
        <v>0</v>
      </c>
      <c r="AF851">
        <v>0</v>
      </c>
      <c r="AG851">
        <v>0</v>
      </c>
      <c r="AH851">
        <v>0</v>
      </c>
    </row>
    <row r="852" spans="1:34" ht="57.6" x14ac:dyDescent="0.3">
      <c r="A852" t="s">
        <v>608</v>
      </c>
      <c r="B852" t="str">
        <f t="shared" si="13"/>
        <v>ZZZ</v>
      </c>
      <c r="C852" s="3" t="str">
        <f>VLOOKUP(B852,[2]Project!$A$2:$B$100,2,)</f>
        <v xml:space="preserve">P-DEFAULT TRANSACTIONS                            </v>
      </c>
      <c r="D852" t="s">
        <v>2409</v>
      </c>
      <c r="E852" t="s">
        <v>374</v>
      </c>
      <c r="F852" s="1"/>
      <c r="G852">
        <v>0</v>
      </c>
      <c r="H852" s="2"/>
      <c r="I852" s="2"/>
      <c r="J852" s="2"/>
      <c r="K852" s="2"/>
      <c r="M852">
        <v>0</v>
      </c>
      <c r="N852">
        <v>0</v>
      </c>
      <c r="O852">
        <v>0</v>
      </c>
      <c r="P852">
        <v>0</v>
      </c>
      <c r="R852">
        <v>0</v>
      </c>
      <c r="S852">
        <v>36</v>
      </c>
      <c r="T852">
        <v>3632</v>
      </c>
      <c r="U852">
        <v>5650610</v>
      </c>
      <c r="V852" s="1">
        <v>0</v>
      </c>
      <c r="W852" s="1"/>
      <c r="X852" s="1"/>
      <c r="Y852" s="1"/>
      <c r="Z852" s="1"/>
      <c r="AA852">
        <v>0</v>
      </c>
      <c r="AB852">
        <v>0</v>
      </c>
      <c r="AC852">
        <v>0</v>
      </c>
      <c r="AD852">
        <v>0</v>
      </c>
      <c r="AE852">
        <v>0</v>
      </c>
      <c r="AF852">
        <v>0</v>
      </c>
      <c r="AG852">
        <v>0</v>
      </c>
      <c r="AH852">
        <v>0</v>
      </c>
    </row>
    <row r="853" spans="1:34" ht="57.6" x14ac:dyDescent="0.3">
      <c r="A853" t="s">
        <v>608</v>
      </c>
      <c r="B853" t="str">
        <f t="shared" si="13"/>
        <v>ZZZ</v>
      </c>
      <c r="C853" s="3" t="str">
        <f>VLOOKUP(B853,[2]Project!$A$2:$B$100,2,)</f>
        <v xml:space="preserve">P-DEFAULT TRANSACTIONS                            </v>
      </c>
      <c r="D853" t="s">
        <v>2410</v>
      </c>
      <c r="E853" t="s">
        <v>375</v>
      </c>
      <c r="F853" s="1"/>
      <c r="G853">
        <v>0</v>
      </c>
      <c r="H853" s="2"/>
      <c r="I853" s="2"/>
      <c r="J853" s="2"/>
      <c r="K853" s="2"/>
      <c r="M853">
        <v>0</v>
      </c>
      <c r="N853">
        <v>0</v>
      </c>
      <c r="O853">
        <v>0</v>
      </c>
      <c r="P853">
        <v>0</v>
      </c>
      <c r="R853">
        <v>0</v>
      </c>
      <c r="S853">
        <v>36</v>
      </c>
      <c r="T853">
        <v>3632</v>
      </c>
      <c r="U853">
        <v>5650620</v>
      </c>
      <c r="V853" s="1">
        <v>0</v>
      </c>
      <c r="W853" s="1"/>
      <c r="X853" s="1"/>
      <c r="Y853" s="1"/>
      <c r="Z853" s="1"/>
      <c r="AA853">
        <v>0</v>
      </c>
      <c r="AB853">
        <v>0</v>
      </c>
      <c r="AC853">
        <v>0</v>
      </c>
      <c r="AD853">
        <v>0</v>
      </c>
      <c r="AE853">
        <v>0</v>
      </c>
      <c r="AF853">
        <v>0</v>
      </c>
      <c r="AG853">
        <v>0</v>
      </c>
      <c r="AH853">
        <v>0</v>
      </c>
    </row>
    <row r="854" spans="1:34" ht="57.6" x14ac:dyDescent="0.3">
      <c r="A854" t="s">
        <v>608</v>
      </c>
      <c r="B854" t="str">
        <f t="shared" si="13"/>
        <v>ZZZ</v>
      </c>
      <c r="C854" s="3" t="str">
        <f>VLOOKUP(B854,[2]Project!$A$2:$B$100,2,)</f>
        <v xml:space="preserve">P-DEFAULT TRANSACTIONS                            </v>
      </c>
      <c r="D854" t="s">
        <v>2411</v>
      </c>
      <c r="E854" t="s">
        <v>376</v>
      </c>
      <c r="F854" s="1"/>
      <c r="G854">
        <v>0</v>
      </c>
      <c r="H854" s="2"/>
      <c r="I854" s="2"/>
      <c r="J854" s="2"/>
      <c r="K854" s="2"/>
      <c r="M854">
        <v>0</v>
      </c>
      <c r="N854">
        <v>0</v>
      </c>
      <c r="O854">
        <v>0</v>
      </c>
      <c r="P854">
        <v>0</v>
      </c>
      <c r="R854">
        <v>0</v>
      </c>
      <c r="S854">
        <v>36</v>
      </c>
      <c r="T854">
        <v>3632</v>
      </c>
      <c r="U854">
        <v>5650630</v>
      </c>
      <c r="V854" s="1">
        <v>0</v>
      </c>
      <c r="W854" s="1"/>
      <c r="X854" s="1"/>
      <c r="Y854" s="1"/>
      <c r="Z854" s="1"/>
      <c r="AA854">
        <v>0</v>
      </c>
      <c r="AB854">
        <v>0</v>
      </c>
      <c r="AC854">
        <v>0</v>
      </c>
      <c r="AD854">
        <v>0</v>
      </c>
      <c r="AE854">
        <v>0</v>
      </c>
      <c r="AF854">
        <v>0</v>
      </c>
      <c r="AG854">
        <v>0</v>
      </c>
      <c r="AH854">
        <v>0</v>
      </c>
    </row>
    <row r="855" spans="1:34" ht="57.6" x14ac:dyDescent="0.3">
      <c r="A855" t="s">
        <v>608</v>
      </c>
      <c r="B855" t="str">
        <f t="shared" si="13"/>
        <v>ZZZ</v>
      </c>
      <c r="C855" s="3" t="str">
        <f>VLOOKUP(B855,[2]Project!$A$2:$B$100,2,)</f>
        <v xml:space="preserve">P-DEFAULT TRANSACTIONS                            </v>
      </c>
      <c r="D855" t="s">
        <v>2412</v>
      </c>
      <c r="E855" t="s">
        <v>377</v>
      </c>
      <c r="F855" s="1"/>
      <c r="G855">
        <v>0</v>
      </c>
      <c r="H855" s="2"/>
      <c r="I855" s="2"/>
      <c r="J855" s="2"/>
      <c r="K855" s="2"/>
      <c r="M855">
        <v>0</v>
      </c>
      <c r="N855">
        <v>0</v>
      </c>
      <c r="O855">
        <v>0</v>
      </c>
      <c r="P855">
        <v>0</v>
      </c>
      <c r="R855">
        <v>0</v>
      </c>
      <c r="S855">
        <v>36</v>
      </c>
      <c r="T855">
        <v>3632</v>
      </c>
      <c r="U855">
        <v>5650640</v>
      </c>
      <c r="V855" s="1">
        <v>0</v>
      </c>
      <c r="W855" s="1"/>
      <c r="X855" s="1"/>
      <c r="Y855" s="1"/>
      <c r="Z855" s="1"/>
      <c r="AA855">
        <v>0</v>
      </c>
      <c r="AB855">
        <v>0</v>
      </c>
      <c r="AC855">
        <v>0</v>
      </c>
      <c r="AD855">
        <v>0</v>
      </c>
      <c r="AE855">
        <v>0</v>
      </c>
      <c r="AF855">
        <v>0</v>
      </c>
      <c r="AG855">
        <v>0</v>
      </c>
      <c r="AH855">
        <v>0</v>
      </c>
    </row>
    <row r="856" spans="1:34" ht="57.6" x14ac:dyDescent="0.3">
      <c r="A856" t="s">
        <v>608</v>
      </c>
      <c r="B856" t="str">
        <f t="shared" si="13"/>
        <v>ZZZ</v>
      </c>
      <c r="C856" s="3" t="str">
        <f>VLOOKUP(B856,[2]Project!$A$2:$B$100,2,)</f>
        <v xml:space="preserve">P-DEFAULT TRANSACTIONS                            </v>
      </c>
      <c r="D856" t="s">
        <v>2413</v>
      </c>
      <c r="E856" t="s">
        <v>378</v>
      </c>
      <c r="F856" s="1"/>
      <c r="G856">
        <v>0</v>
      </c>
      <c r="H856" s="2"/>
      <c r="I856" s="2"/>
      <c r="J856" s="2"/>
      <c r="K856" s="2"/>
      <c r="M856">
        <v>0</v>
      </c>
      <c r="N856">
        <v>0</v>
      </c>
      <c r="O856">
        <v>0</v>
      </c>
      <c r="P856">
        <v>0</v>
      </c>
      <c r="R856">
        <v>0</v>
      </c>
      <c r="S856">
        <v>36</v>
      </c>
      <c r="T856">
        <v>3632</v>
      </c>
      <c r="U856">
        <v>5650650</v>
      </c>
      <c r="V856" s="1">
        <v>0</v>
      </c>
      <c r="W856" s="1"/>
      <c r="X856" s="1"/>
      <c r="Y856" s="1"/>
      <c r="Z856" s="1"/>
      <c r="AA856">
        <v>0</v>
      </c>
      <c r="AB856">
        <v>0</v>
      </c>
      <c r="AC856">
        <v>0</v>
      </c>
      <c r="AD856">
        <v>0</v>
      </c>
      <c r="AE856">
        <v>0</v>
      </c>
      <c r="AF856">
        <v>0</v>
      </c>
      <c r="AG856">
        <v>0</v>
      </c>
      <c r="AH856">
        <v>0</v>
      </c>
    </row>
    <row r="857" spans="1:34" ht="57.6" x14ac:dyDescent="0.3">
      <c r="A857" t="s">
        <v>608</v>
      </c>
      <c r="B857" t="str">
        <f t="shared" si="13"/>
        <v>ZZZ</v>
      </c>
      <c r="C857" s="3" t="str">
        <f>VLOOKUP(B857,[2]Project!$A$2:$B$100,2,)</f>
        <v xml:space="preserve">P-DEFAULT TRANSACTIONS                            </v>
      </c>
      <c r="D857" t="s">
        <v>2414</v>
      </c>
      <c r="E857" t="s">
        <v>379</v>
      </c>
      <c r="F857" s="1"/>
      <c r="G857">
        <v>0</v>
      </c>
      <c r="H857" s="2"/>
      <c r="I857" s="2"/>
      <c r="J857" s="2"/>
      <c r="K857" s="2"/>
      <c r="M857">
        <v>0</v>
      </c>
      <c r="N857">
        <v>0</v>
      </c>
      <c r="O857">
        <v>0</v>
      </c>
      <c r="P857">
        <v>0</v>
      </c>
      <c r="R857">
        <v>0</v>
      </c>
      <c r="S857">
        <v>36</v>
      </c>
      <c r="T857">
        <v>3632</v>
      </c>
      <c r="U857">
        <v>5650660</v>
      </c>
      <c r="V857" s="1">
        <v>0</v>
      </c>
      <c r="W857" s="1"/>
      <c r="X857" s="1"/>
      <c r="Y857" s="1"/>
      <c r="Z857" s="1"/>
      <c r="AA857">
        <v>0</v>
      </c>
      <c r="AB857">
        <v>0</v>
      </c>
      <c r="AC857">
        <v>0</v>
      </c>
      <c r="AD857">
        <v>0</v>
      </c>
      <c r="AE857">
        <v>0</v>
      </c>
      <c r="AF857">
        <v>0</v>
      </c>
      <c r="AG857">
        <v>0</v>
      </c>
      <c r="AH857">
        <v>0</v>
      </c>
    </row>
    <row r="858" spans="1:34" ht="57.6" x14ac:dyDescent="0.3">
      <c r="A858" t="s">
        <v>608</v>
      </c>
      <c r="B858" t="str">
        <f t="shared" si="13"/>
        <v>ZZZ</v>
      </c>
      <c r="C858" s="3" t="str">
        <f>VLOOKUP(B858,[2]Project!$A$2:$B$100,2,)</f>
        <v xml:space="preserve">P-DEFAULT TRANSACTIONS                            </v>
      </c>
      <c r="D858" t="s">
        <v>2415</v>
      </c>
      <c r="E858" t="s">
        <v>380</v>
      </c>
      <c r="F858" s="1"/>
      <c r="G858">
        <v>0</v>
      </c>
      <c r="H858" s="2"/>
      <c r="I858" s="2"/>
      <c r="J858" s="2"/>
      <c r="K858" s="2"/>
      <c r="M858">
        <v>0</v>
      </c>
      <c r="N858">
        <v>0</v>
      </c>
      <c r="O858">
        <v>0</v>
      </c>
      <c r="P858">
        <v>0</v>
      </c>
      <c r="R858">
        <v>0</v>
      </c>
      <c r="S858">
        <v>36</v>
      </c>
      <c r="T858">
        <v>3632</v>
      </c>
      <c r="U858">
        <v>5650810</v>
      </c>
      <c r="V858" s="1">
        <v>0</v>
      </c>
      <c r="W858" s="1"/>
      <c r="X858" s="1"/>
      <c r="Y858" s="1"/>
      <c r="Z858" s="1"/>
      <c r="AA858">
        <v>0</v>
      </c>
      <c r="AB858">
        <v>0</v>
      </c>
      <c r="AC858">
        <v>0</v>
      </c>
      <c r="AD858">
        <v>0</v>
      </c>
      <c r="AE858">
        <v>0</v>
      </c>
      <c r="AF858">
        <v>0</v>
      </c>
      <c r="AG858">
        <v>0</v>
      </c>
      <c r="AH858">
        <v>0</v>
      </c>
    </row>
    <row r="859" spans="1:34" ht="57.6" x14ac:dyDescent="0.3">
      <c r="A859" t="s">
        <v>608</v>
      </c>
      <c r="B859" t="str">
        <f t="shared" si="13"/>
        <v>ZZZ</v>
      </c>
      <c r="C859" s="3" t="str">
        <f>VLOOKUP(B859,[2]Project!$A$2:$B$100,2,)</f>
        <v xml:space="preserve">P-DEFAULT TRANSACTIONS                            </v>
      </c>
      <c r="D859" t="s">
        <v>2416</v>
      </c>
      <c r="E859" t="s">
        <v>381</v>
      </c>
      <c r="F859" s="1"/>
      <c r="G859">
        <v>0</v>
      </c>
      <c r="H859" s="2"/>
      <c r="I859" s="2"/>
      <c r="J859" s="2"/>
      <c r="K859" s="2"/>
      <c r="M859">
        <v>0</v>
      </c>
      <c r="N859">
        <v>0</v>
      </c>
      <c r="O859">
        <v>0</v>
      </c>
      <c r="P859">
        <v>0</v>
      </c>
      <c r="R859">
        <v>0</v>
      </c>
      <c r="S859">
        <v>36</v>
      </c>
      <c r="T859">
        <v>3632</v>
      </c>
      <c r="U859">
        <v>5650830</v>
      </c>
      <c r="V859" s="1">
        <v>0</v>
      </c>
      <c r="W859" s="1"/>
      <c r="X859" s="1"/>
      <c r="Y859" s="1"/>
      <c r="Z859" s="1"/>
      <c r="AA859">
        <v>0</v>
      </c>
      <c r="AB859">
        <v>0</v>
      </c>
      <c r="AC859">
        <v>0</v>
      </c>
      <c r="AD859">
        <v>0</v>
      </c>
      <c r="AE859">
        <v>0</v>
      </c>
      <c r="AF859">
        <v>0</v>
      </c>
      <c r="AG859">
        <v>0</v>
      </c>
      <c r="AH859">
        <v>0</v>
      </c>
    </row>
    <row r="860" spans="1:34" ht="57.6" x14ac:dyDescent="0.3">
      <c r="A860" t="s">
        <v>608</v>
      </c>
      <c r="B860" t="str">
        <f t="shared" si="13"/>
        <v>ZZZ</v>
      </c>
      <c r="C860" s="3" t="str">
        <f>VLOOKUP(B860,[2]Project!$A$2:$B$100,2,)</f>
        <v xml:space="preserve">P-DEFAULT TRANSACTIONS                            </v>
      </c>
      <c r="D860" t="s">
        <v>2417</v>
      </c>
      <c r="E860" t="s">
        <v>382</v>
      </c>
      <c r="F860" s="1"/>
      <c r="G860">
        <v>0</v>
      </c>
      <c r="H860" s="2"/>
      <c r="I860" s="2"/>
      <c r="J860" s="2"/>
      <c r="K860" s="2"/>
      <c r="M860">
        <v>0</v>
      </c>
      <c r="N860">
        <v>0</v>
      </c>
      <c r="O860">
        <v>0</v>
      </c>
      <c r="P860">
        <v>0</v>
      </c>
      <c r="R860">
        <v>0</v>
      </c>
      <c r="S860">
        <v>36</v>
      </c>
      <c r="T860">
        <v>3632</v>
      </c>
      <c r="U860">
        <v>5650840</v>
      </c>
      <c r="V860" s="1">
        <v>0</v>
      </c>
      <c r="W860" s="1"/>
      <c r="X860" s="1"/>
      <c r="Y860" s="1"/>
      <c r="Z860" s="1"/>
      <c r="AA860">
        <v>0</v>
      </c>
      <c r="AB860">
        <v>0</v>
      </c>
      <c r="AC860">
        <v>0</v>
      </c>
      <c r="AD860">
        <v>0</v>
      </c>
      <c r="AE860">
        <v>0</v>
      </c>
      <c r="AF860">
        <v>0</v>
      </c>
      <c r="AG860">
        <v>0</v>
      </c>
      <c r="AH860">
        <v>0</v>
      </c>
    </row>
    <row r="861" spans="1:34" ht="57.6" x14ac:dyDescent="0.3">
      <c r="A861" t="s">
        <v>608</v>
      </c>
      <c r="B861" t="str">
        <f t="shared" si="13"/>
        <v>ZZZ</v>
      </c>
      <c r="C861" s="3" t="str">
        <f>VLOOKUP(B861,[2]Project!$A$2:$B$100,2,)</f>
        <v xml:space="preserve">P-DEFAULT TRANSACTIONS                            </v>
      </c>
      <c r="D861" t="s">
        <v>2418</v>
      </c>
      <c r="E861" t="s">
        <v>577</v>
      </c>
      <c r="F861" s="1"/>
      <c r="G861">
        <v>0</v>
      </c>
      <c r="H861" s="2"/>
      <c r="I861" s="2"/>
      <c r="J861" s="2"/>
      <c r="K861" s="2"/>
      <c r="M861">
        <v>0</v>
      </c>
      <c r="N861">
        <v>0</v>
      </c>
      <c r="O861">
        <v>0</v>
      </c>
      <c r="P861">
        <v>0</v>
      </c>
      <c r="R861">
        <v>0</v>
      </c>
      <c r="S861">
        <v>36</v>
      </c>
      <c r="T861">
        <v>3632</v>
      </c>
      <c r="U861">
        <v>8100010</v>
      </c>
      <c r="V861" s="1">
        <v>0</v>
      </c>
      <c r="W861" s="1"/>
      <c r="X861" s="1"/>
      <c r="Y861" s="1"/>
      <c r="Z861" s="1"/>
      <c r="AA861">
        <v>0</v>
      </c>
      <c r="AB861">
        <v>0</v>
      </c>
      <c r="AC861">
        <v>0</v>
      </c>
      <c r="AD861">
        <v>0</v>
      </c>
      <c r="AE861">
        <v>0</v>
      </c>
      <c r="AF861">
        <v>0</v>
      </c>
      <c r="AG861">
        <v>0</v>
      </c>
      <c r="AH861">
        <v>0</v>
      </c>
    </row>
    <row r="862" spans="1:34" ht="57.6" x14ac:dyDescent="0.3">
      <c r="A862" t="s">
        <v>608</v>
      </c>
      <c r="B862" t="str">
        <f t="shared" si="13"/>
        <v>ZZZ</v>
      </c>
      <c r="C862" s="3" t="str">
        <f>VLOOKUP(B862,[2]Project!$A$2:$B$100,2,)</f>
        <v xml:space="preserve">P-DEFAULT TRANSACTIONS                            </v>
      </c>
      <c r="D862" t="s">
        <v>2419</v>
      </c>
      <c r="E862" t="s">
        <v>578</v>
      </c>
      <c r="F862" s="1"/>
      <c r="G862">
        <v>0</v>
      </c>
      <c r="H862" s="2"/>
      <c r="I862" s="2"/>
      <c r="J862" s="2"/>
      <c r="K862" s="2"/>
      <c r="M862">
        <v>0</v>
      </c>
      <c r="N862">
        <v>0</v>
      </c>
      <c r="O862">
        <v>0</v>
      </c>
      <c r="P862">
        <v>0</v>
      </c>
      <c r="R862">
        <v>0</v>
      </c>
      <c r="S862">
        <v>36</v>
      </c>
      <c r="T862">
        <v>3632</v>
      </c>
      <c r="U862">
        <v>8100020</v>
      </c>
      <c r="V862" s="1">
        <v>0</v>
      </c>
      <c r="W862" s="1"/>
      <c r="X862" s="1"/>
      <c r="Y862" s="1"/>
      <c r="Z862" s="1"/>
      <c r="AA862">
        <v>0</v>
      </c>
      <c r="AB862">
        <v>0</v>
      </c>
      <c r="AC862">
        <v>0</v>
      </c>
      <c r="AD862">
        <v>0</v>
      </c>
      <c r="AE862">
        <v>0</v>
      </c>
      <c r="AF862">
        <v>0</v>
      </c>
      <c r="AG862">
        <v>0</v>
      </c>
      <c r="AH862">
        <v>0</v>
      </c>
    </row>
    <row r="863" spans="1:34" ht="57.6" x14ac:dyDescent="0.3">
      <c r="A863" t="s">
        <v>608</v>
      </c>
      <c r="B863" t="str">
        <f t="shared" si="13"/>
        <v>ZZZ</v>
      </c>
      <c r="C863" s="3" t="str">
        <f>VLOOKUP(B863,[2]Project!$A$2:$B$100,2,)</f>
        <v xml:space="preserve">P-DEFAULT TRANSACTIONS                            </v>
      </c>
      <c r="D863" t="s">
        <v>2420</v>
      </c>
      <c r="E863" t="s">
        <v>579</v>
      </c>
      <c r="F863" s="1"/>
      <c r="G863">
        <v>0</v>
      </c>
      <c r="H863" s="2"/>
      <c r="I863" s="2"/>
      <c r="J863" s="2"/>
      <c r="K863" s="2"/>
      <c r="M863">
        <v>0</v>
      </c>
      <c r="N863">
        <v>0</v>
      </c>
      <c r="O863">
        <v>0</v>
      </c>
      <c r="P863">
        <v>0</v>
      </c>
      <c r="R863">
        <v>0</v>
      </c>
      <c r="S863">
        <v>36</v>
      </c>
      <c r="T863">
        <v>3632</v>
      </c>
      <c r="U863">
        <v>8100030</v>
      </c>
      <c r="V863" s="1">
        <v>0</v>
      </c>
      <c r="W863" s="1"/>
      <c r="X863" s="1"/>
      <c r="Y863" s="1"/>
      <c r="Z863" s="1"/>
      <c r="AA863">
        <v>0</v>
      </c>
      <c r="AB863">
        <v>0</v>
      </c>
      <c r="AC863">
        <v>0</v>
      </c>
      <c r="AD863">
        <v>0</v>
      </c>
      <c r="AE863">
        <v>0</v>
      </c>
      <c r="AF863">
        <v>0</v>
      </c>
      <c r="AG863">
        <v>0</v>
      </c>
      <c r="AH863">
        <v>0</v>
      </c>
    </row>
    <row r="864" spans="1:34" ht="57.6" x14ac:dyDescent="0.3">
      <c r="A864" t="s">
        <v>608</v>
      </c>
      <c r="B864" t="str">
        <f t="shared" si="13"/>
        <v>ZZZ</v>
      </c>
      <c r="C864" s="3" t="str">
        <f>VLOOKUP(B864,[2]Project!$A$2:$B$100,2,)</f>
        <v xml:space="preserve">P-DEFAULT TRANSACTIONS                            </v>
      </c>
      <c r="D864" t="s">
        <v>2421</v>
      </c>
      <c r="E864" t="s">
        <v>580</v>
      </c>
      <c r="F864" s="1"/>
      <c r="G864">
        <v>0</v>
      </c>
      <c r="H864" s="2"/>
      <c r="I864" s="2"/>
      <c r="J864" s="2"/>
      <c r="K864" s="2"/>
      <c r="M864">
        <v>0</v>
      </c>
      <c r="N864">
        <v>0</v>
      </c>
      <c r="O864">
        <v>0</v>
      </c>
      <c r="P864">
        <v>0</v>
      </c>
      <c r="R864">
        <v>0</v>
      </c>
      <c r="S864">
        <v>36</v>
      </c>
      <c r="T864">
        <v>3632</v>
      </c>
      <c r="U864">
        <v>8100040</v>
      </c>
      <c r="V864" s="1">
        <v>0</v>
      </c>
      <c r="W864" s="1"/>
      <c r="X864" s="1"/>
      <c r="Y864" s="1"/>
      <c r="Z864" s="1"/>
      <c r="AA864">
        <v>0</v>
      </c>
      <c r="AB864">
        <v>0</v>
      </c>
      <c r="AC864">
        <v>0</v>
      </c>
      <c r="AD864">
        <v>0</v>
      </c>
      <c r="AE864">
        <v>0</v>
      </c>
      <c r="AF864">
        <v>0</v>
      </c>
      <c r="AG864">
        <v>0</v>
      </c>
      <c r="AH864">
        <v>0</v>
      </c>
    </row>
    <row r="865" spans="1:34" ht="57.6" x14ac:dyDescent="0.3">
      <c r="A865" t="s">
        <v>608</v>
      </c>
      <c r="B865" t="str">
        <f t="shared" si="13"/>
        <v>ZZZ</v>
      </c>
      <c r="C865" s="3" t="str">
        <f>VLOOKUP(B865,[2]Project!$A$2:$B$100,2,)</f>
        <v xml:space="preserve">P-DEFAULT TRANSACTIONS                            </v>
      </c>
      <c r="D865" t="s">
        <v>2422</v>
      </c>
      <c r="E865" t="s">
        <v>581</v>
      </c>
      <c r="F865" s="1"/>
      <c r="G865">
        <v>0</v>
      </c>
      <c r="H865" s="2"/>
      <c r="I865" s="2"/>
      <c r="J865" s="2"/>
      <c r="K865" s="2"/>
      <c r="M865">
        <v>0</v>
      </c>
      <c r="N865">
        <v>0</v>
      </c>
      <c r="O865">
        <v>0</v>
      </c>
      <c r="P865">
        <v>0</v>
      </c>
      <c r="R865">
        <v>0</v>
      </c>
      <c r="S865">
        <v>36</v>
      </c>
      <c r="T865">
        <v>3632</v>
      </c>
      <c r="U865">
        <v>8100050</v>
      </c>
      <c r="V865" s="1">
        <v>0</v>
      </c>
      <c r="W865" s="1"/>
      <c r="X865" s="1"/>
      <c r="Y865" s="1"/>
      <c r="Z865" s="1"/>
      <c r="AA865">
        <v>0</v>
      </c>
      <c r="AB865">
        <v>0</v>
      </c>
      <c r="AC865">
        <v>0</v>
      </c>
      <c r="AD865">
        <v>0</v>
      </c>
      <c r="AE865">
        <v>0</v>
      </c>
      <c r="AF865">
        <v>0</v>
      </c>
      <c r="AG865">
        <v>0</v>
      </c>
      <c r="AH865">
        <v>0</v>
      </c>
    </row>
    <row r="866" spans="1:34" ht="57.6" x14ac:dyDescent="0.3">
      <c r="A866" t="s">
        <v>608</v>
      </c>
      <c r="B866" t="str">
        <f t="shared" si="13"/>
        <v>ZZZ</v>
      </c>
      <c r="C866" s="3" t="str">
        <f>VLOOKUP(B866,[2]Project!$A$2:$B$100,2,)</f>
        <v xml:space="preserve">P-DEFAULT TRANSACTIONS                            </v>
      </c>
      <c r="D866" t="s">
        <v>2423</v>
      </c>
      <c r="E866" t="s">
        <v>582</v>
      </c>
      <c r="F866" s="1"/>
      <c r="G866">
        <v>0</v>
      </c>
      <c r="H866" s="2"/>
      <c r="I866" s="2"/>
      <c r="J866" s="2"/>
      <c r="K866" s="2"/>
      <c r="M866">
        <v>0</v>
      </c>
      <c r="N866">
        <v>0</v>
      </c>
      <c r="O866">
        <v>0</v>
      </c>
      <c r="P866">
        <v>0</v>
      </c>
      <c r="R866">
        <v>0</v>
      </c>
      <c r="S866">
        <v>36</v>
      </c>
      <c r="T866">
        <v>3632</v>
      </c>
      <c r="U866">
        <v>8100060</v>
      </c>
      <c r="V866" s="1">
        <v>0</v>
      </c>
      <c r="W866" s="1"/>
      <c r="X866" s="1"/>
      <c r="Y866" s="1"/>
      <c r="Z866" s="1"/>
      <c r="AA866">
        <v>0</v>
      </c>
      <c r="AB866">
        <v>0</v>
      </c>
      <c r="AC866">
        <v>0</v>
      </c>
      <c r="AD866">
        <v>0</v>
      </c>
      <c r="AE866">
        <v>0</v>
      </c>
      <c r="AF866">
        <v>0</v>
      </c>
      <c r="AG866">
        <v>0</v>
      </c>
      <c r="AH866">
        <v>0</v>
      </c>
    </row>
    <row r="867" spans="1:34" ht="57.6" x14ac:dyDescent="0.3">
      <c r="A867" t="s">
        <v>608</v>
      </c>
      <c r="B867" t="str">
        <f t="shared" si="13"/>
        <v>ZZZ</v>
      </c>
      <c r="C867" s="3" t="str">
        <f>VLOOKUP(B867,[2]Project!$A$2:$B$100,2,)</f>
        <v xml:space="preserve">P-DEFAULT TRANSACTIONS                            </v>
      </c>
      <c r="D867" t="s">
        <v>2434</v>
      </c>
      <c r="E867" t="s">
        <v>577</v>
      </c>
      <c r="F867" s="1"/>
      <c r="G867">
        <v>0</v>
      </c>
      <c r="H867" s="2"/>
      <c r="I867" s="2"/>
      <c r="J867" s="2"/>
      <c r="K867" s="2"/>
      <c r="M867">
        <v>0</v>
      </c>
      <c r="N867">
        <v>0</v>
      </c>
      <c r="O867">
        <v>0</v>
      </c>
      <c r="P867">
        <v>0</v>
      </c>
      <c r="R867">
        <v>0</v>
      </c>
      <c r="S867">
        <v>36</v>
      </c>
      <c r="T867">
        <v>3633</v>
      </c>
      <c r="U867">
        <v>8100010</v>
      </c>
      <c r="V867" s="1">
        <v>0</v>
      </c>
      <c r="W867" s="1"/>
      <c r="X867" s="1"/>
      <c r="Y867" s="1"/>
      <c r="Z867" s="1"/>
      <c r="AA867">
        <v>0</v>
      </c>
      <c r="AB867">
        <v>0</v>
      </c>
      <c r="AC867">
        <v>0</v>
      </c>
      <c r="AD867">
        <v>0</v>
      </c>
      <c r="AE867">
        <v>0</v>
      </c>
      <c r="AF867">
        <v>0</v>
      </c>
      <c r="AG867">
        <v>0</v>
      </c>
      <c r="AH867">
        <v>0</v>
      </c>
    </row>
    <row r="868" spans="1:34" ht="57.6" x14ac:dyDescent="0.3">
      <c r="A868" t="s">
        <v>608</v>
      </c>
      <c r="B868" t="str">
        <f t="shared" si="13"/>
        <v>ZZZ</v>
      </c>
      <c r="C868" s="3" t="str">
        <f>VLOOKUP(B868,[2]Project!$A$2:$B$100,2,)</f>
        <v xml:space="preserve">P-DEFAULT TRANSACTIONS                            </v>
      </c>
      <c r="D868" t="s">
        <v>2435</v>
      </c>
      <c r="E868" t="s">
        <v>578</v>
      </c>
      <c r="F868" s="1"/>
      <c r="G868">
        <v>0</v>
      </c>
      <c r="H868" s="2"/>
      <c r="I868" s="2"/>
      <c r="J868" s="2"/>
      <c r="K868" s="2"/>
      <c r="M868">
        <v>0</v>
      </c>
      <c r="N868">
        <v>0</v>
      </c>
      <c r="O868">
        <v>0</v>
      </c>
      <c r="P868">
        <v>0</v>
      </c>
      <c r="R868">
        <v>0</v>
      </c>
      <c r="S868">
        <v>36</v>
      </c>
      <c r="T868">
        <v>3633</v>
      </c>
      <c r="U868">
        <v>8100020</v>
      </c>
      <c r="V868" s="1">
        <v>0</v>
      </c>
      <c r="W868" s="1"/>
      <c r="X868" s="1"/>
      <c r="Y868" s="1"/>
      <c r="Z868" s="1"/>
      <c r="AA868">
        <v>0</v>
      </c>
      <c r="AB868">
        <v>0</v>
      </c>
      <c r="AC868">
        <v>0</v>
      </c>
      <c r="AD868">
        <v>0</v>
      </c>
      <c r="AE868">
        <v>0</v>
      </c>
      <c r="AF868">
        <v>0</v>
      </c>
      <c r="AG868">
        <v>0</v>
      </c>
      <c r="AH868">
        <v>0</v>
      </c>
    </row>
    <row r="869" spans="1:34" ht="57.6" x14ac:dyDescent="0.3">
      <c r="A869" t="s">
        <v>608</v>
      </c>
      <c r="B869" t="str">
        <f t="shared" si="13"/>
        <v>ZZZ</v>
      </c>
      <c r="C869" s="3" t="str">
        <f>VLOOKUP(B869,[2]Project!$A$2:$B$100,2,)</f>
        <v xml:space="preserve">P-DEFAULT TRANSACTIONS                            </v>
      </c>
      <c r="D869" t="s">
        <v>2436</v>
      </c>
      <c r="E869" t="s">
        <v>579</v>
      </c>
      <c r="F869" s="1"/>
      <c r="G869">
        <v>0</v>
      </c>
      <c r="H869" s="2"/>
      <c r="I869" s="2"/>
      <c r="J869" s="2"/>
      <c r="K869" s="2"/>
      <c r="M869">
        <v>0</v>
      </c>
      <c r="N869">
        <v>0</v>
      </c>
      <c r="O869">
        <v>0</v>
      </c>
      <c r="P869">
        <v>0</v>
      </c>
      <c r="R869">
        <v>0</v>
      </c>
      <c r="S869">
        <v>36</v>
      </c>
      <c r="T869">
        <v>3633</v>
      </c>
      <c r="U869">
        <v>8100030</v>
      </c>
      <c r="V869" s="1">
        <v>0</v>
      </c>
      <c r="W869" s="1"/>
      <c r="X869" s="1"/>
      <c r="Y869" s="1"/>
      <c r="Z869" s="1"/>
      <c r="AA869">
        <v>0</v>
      </c>
      <c r="AB869">
        <v>0</v>
      </c>
      <c r="AC869">
        <v>0</v>
      </c>
      <c r="AD869">
        <v>0</v>
      </c>
      <c r="AE869">
        <v>0</v>
      </c>
      <c r="AF869">
        <v>0</v>
      </c>
      <c r="AG869">
        <v>0</v>
      </c>
      <c r="AH869">
        <v>0</v>
      </c>
    </row>
    <row r="870" spans="1:34" ht="57.6" x14ac:dyDescent="0.3">
      <c r="A870" t="s">
        <v>608</v>
      </c>
      <c r="B870" t="str">
        <f t="shared" si="13"/>
        <v>ZZZ</v>
      </c>
      <c r="C870" s="3" t="str">
        <f>VLOOKUP(B870,[2]Project!$A$2:$B$100,2,)</f>
        <v xml:space="preserve">P-DEFAULT TRANSACTIONS                            </v>
      </c>
      <c r="D870" t="s">
        <v>2437</v>
      </c>
      <c r="E870" t="s">
        <v>580</v>
      </c>
      <c r="F870" s="1"/>
      <c r="G870">
        <v>0</v>
      </c>
      <c r="H870" s="2"/>
      <c r="I870" s="2"/>
      <c r="J870" s="2"/>
      <c r="K870" s="2"/>
      <c r="M870">
        <v>0</v>
      </c>
      <c r="N870">
        <v>0</v>
      </c>
      <c r="O870">
        <v>0</v>
      </c>
      <c r="P870">
        <v>0</v>
      </c>
      <c r="R870">
        <v>0</v>
      </c>
      <c r="S870">
        <v>36</v>
      </c>
      <c r="T870">
        <v>3633</v>
      </c>
      <c r="U870">
        <v>8100040</v>
      </c>
      <c r="V870" s="1">
        <v>0</v>
      </c>
      <c r="W870" s="1"/>
      <c r="X870" s="1"/>
      <c r="Y870" s="1"/>
      <c r="Z870" s="1"/>
      <c r="AA870">
        <v>0</v>
      </c>
      <c r="AB870">
        <v>0</v>
      </c>
      <c r="AC870">
        <v>0</v>
      </c>
      <c r="AD870">
        <v>0</v>
      </c>
      <c r="AE870">
        <v>0</v>
      </c>
      <c r="AF870">
        <v>0</v>
      </c>
      <c r="AG870">
        <v>0</v>
      </c>
      <c r="AH870">
        <v>0</v>
      </c>
    </row>
    <row r="871" spans="1:34" ht="57.6" x14ac:dyDescent="0.3">
      <c r="A871" t="s">
        <v>608</v>
      </c>
      <c r="B871" t="str">
        <f t="shared" si="13"/>
        <v>ZZZ</v>
      </c>
      <c r="C871" s="3" t="str">
        <f>VLOOKUP(B871,[2]Project!$A$2:$B$100,2,)</f>
        <v xml:space="preserve">P-DEFAULT TRANSACTIONS                            </v>
      </c>
      <c r="D871" t="s">
        <v>2438</v>
      </c>
      <c r="E871" t="s">
        <v>581</v>
      </c>
      <c r="F871" s="1"/>
      <c r="G871">
        <v>0</v>
      </c>
      <c r="H871" s="2"/>
      <c r="I871" s="2"/>
      <c r="J871" s="2"/>
      <c r="K871" s="2"/>
      <c r="M871">
        <v>0</v>
      </c>
      <c r="N871">
        <v>0</v>
      </c>
      <c r="O871">
        <v>0</v>
      </c>
      <c r="P871">
        <v>0</v>
      </c>
      <c r="R871">
        <v>0</v>
      </c>
      <c r="S871">
        <v>36</v>
      </c>
      <c r="T871">
        <v>3633</v>
      </c>
      <c r="U871">
        <v>8100050</v>
      </c>
      <c r="V871" s="1">
        <v>0</v>
      </c>
      <c r="W871" s="1"/>
      <c r="X871" s="1"/>
      <c r="Y871" s="1"/>
      <c r="Z871" s="1"/>
      <c r="AA871">
        <v>0</v>
      </c>
      <c r="AB871">
        <v>0</v>
      </c>
      <c r="AC871">
        <v>0</v>
      </c>
      <c r="AD871">
        <v>0</v>
      </c>
      <c r="AE871">
        <v>0</v>
      </c>
      <c r="AF871">
        <v>0</v>
      </c>
      <c r="AG871">
        <v>0</v>
      </c>
      <c r="AH871">
        <v>0</v>
      </c>
    </row>
    <row r="872" spans="1:34" ht="57.6" x14ac:dyDescent="0.3">
      <c r="A872" t="s">
        <v>608</v>
      </c>
      <c r="B872" t="str">
        <f t="shared" si="13"/>
        <v>ZZZ</v>
      </c>
      <c r="C872" s="3" t="str">
        <f>VLOOKUP(B872,[2]Project!$A$2:$B$100,2,)</f>
        <v xml:space="preserve">P-DEFAULT TRANSACTIONS                            </v>
      </c>
      <c r="D872" t="s">
        <v>2439</v>
      </c>
      <c r="E872" t="s">
        <v>582</v>
      </c>
      <c r="F872" s="1"/>
      <c r="G872">
        <v>0</v>
      </c>
      <c r="H872" s="2"/>
      <c r="I872" s="2"/>
      <c r="J872" s="2"/>
      <c r="K872" s="2"/>
      <c r="M872">
        <v>0</v>
      </c>
      <c r="N872">
        <v>0</v>
      </c>
      <c r="O872">
        <v>0</v>
      </c>
      <c r="P872">
        <v>0</v>
      </c>
      <c r="R872">
        <v>0</v>
      </c>
      <c r="S872">
        <v>36</v>
      </c>
      <c r="T872">
        <v>3633</v>
      </c>
      <c r="U872">
        <v>8100060</v>
      </c>
      <c r="V872" s="1">
        <v>0</v>
      </c>
      <c r="W872" s="1"/>
      <c r="X872" s="1"/>
      <c r="Y872" s="1"/>
      <c r="Z872" s="1"/>
      <c r="AA872">
        <v>0</v>
      </c>
      <c r="AB872">
        <v>0</v>
      </c>
      <c r="AC872">
        <v>0</v>
      </c>
      <c r="AD872">
        <v>0</v>
      </c>
      <c r="AE872">
        <v>0</v>
      </c>
      <c r="AF872">
        <v>0</v>
      </c>
      <c r="AG872">
        <v>0</v>
      </c>
      <c r="AH872">
        <v>0</v>
      </c>
    </row>
    <row r="873" spans="1:34" ht="57.6" x14ac:dyDescent="0.3">
      <c r="A873" t="s">
        <v>608</v>
      </c>
      <c r="B873" t="str">
        <f t="shared" si="13"/>
        <v>ZZZ</v>
      </c>
      <c r="C873" s="3" t="str">
        <f>VLOOKUP(B873,[2]Project!$A$2:$B$100,2,)</f>
        <v xml:space="preserve">P-DEFAULT TRANSACTIONS                            </v>
      </c>
      <c r="D873" t="s">
        <v>2452</v>
      </c>
      <c r="E873" t="s">
        <v>577</v>
      </c>
      <c r="F873" s="1"/>
      <c r="G873">
        <v>0</v>
      </c>
      <c r="H873" s="2"/>
      <c r="I873" s="2"/>
      <c r="J873" s="2"/>
      <c r="K873" s="2"/>
      <c r="M873">
        <v>0</v>
      </c>
      <c r="N873">
        <v>0</v>
      </c>
      <c r="O873">
        <v>0</v>
      </c>
      <c r="P873">
        <v>0</v>
      </c>
      <c r="R873">
        <v>0</v>
      </c>
      <c r="S873">
        <v>36</v>
      </c>
      <c r="T873">
        <v>3634</v>
      </c>
      <c r="U873">
        <v>8100010</v>
      </c>
      <c r="V873" s="1">
        <v>0</v>
      </c>
      <c r="W873" s="1"/>
      <c r="X873" s="1"/>
      <c r="Y873" s="1"/>
      <c r="Z873" s="1"/>
      <c r="AA873">
        <v>0</v>
      </c>
      <c r="AB873">
        <v>0</v>
      </c>
      <c r="AC873">
        <v>0</v>
      </c>
      <c r="AD873">
        <v>0</v>
      </c>
      <c r="AE873">
        <v>0</v>
      </c>
      <c r="AF873">
        <v>0</v>
      </c>
      <c r="AG873">
        <v>0</v>
      </c>
      <c r="AH873">
        <v>0</v>
      </c>
    </row>
    <row r="874" spans="1:34" ht="57.6" x14ac:dyDescent="0.3">
      <c r="A874" t="s">
        <v>608</v>
      </c>
      <c r="B874" t="str">
        <f t="shared" si="13"/>
        <v>ZZZ</v>
      </c>
      <c r="C874" s="3" t="str">
        <f>VLOOKUP(B874,[2]Project!$A$2:$B$100,2,)</f>
        <v xml:space="preserve">P-DEFAULT TRANSACTIONS                            </v>
      </c>
      <c r="D874" t="s">
        <v>2453</v>
      </c>
      <c r="E874" t="s">
        <v>578</v>
      </c>
      <c r="F874" s="1"/>
      <c r="G874">
        <v>0</v>
      </c>
      <c r="H874" s="2"/>
      <c r="I874" s="2"/>
      <c r="J874" s="2"/>
      <c r="K874" s="2"/>
      <c r="M874">
        <v>0</v>
      </c>
      <c r="N874">
        <v>0</v>
      </c>
      <c r="O874">
        <v>0</v>
      </c>
      <c r="P874">
        <v>0</v>
      </c>
      <c r="R874">
        <v>0</v>
      </c>
      <c r="S874">
        <v>36</v>
      </c>
      <c r="T874">
        <v>3634</v>
      </c>
      <c r="U874">
        <v>8100020</v>
      </c>
      <c r="V874" s="1">
        <v>0</v>
      </c>
      <c r="W874" s="1"/>
      <c r="X874" s="1"/>
      <c r="Y874" s="1"/>
      <c r="Z874" s="1"/>
      <c r="AA874">
        <v>0</v>
      </c>
      <c r="AB874">
        <v>0</v>
      </c>
      <c r="AC874">
        <v>0</v>
      </c>
      <c r="AD874">
        <v>0</v>
      </c>
      <c r="AE874">
        <v>0</v>
      </c>
      <c r="AF874">
        <v>0</v>
      </c>
      <c r="AG874">
        <v>0</v>
      </c>
      <c r="AH874">
        <v>0</v>
      </c>
    </row>
    <row r="875" spans="1:34" ht="57.6" x14ac:dyDescent="0.3">
      <c r="A875" t="s">
        <v>608</v>
      </c>
      <c r="B875" t="str">
        <f t="shared" si="13"/>
        <v>ZZZ</v>
      </c>
      <c r="C875" s="3" t="str">
        <f>VLOOKUP(B875,[2]Project!$A$2:$B$100,2,)</f>
        <v xml:space="preserve">P-DEFAULT TRANSACTIONS                            </v>
      </c>
      <c r="D875" t="s">
        <v>2454</v>
      </c>
      <c r="E875" t="s">
        <v>579</v>
      </c>
      <c r="F875" s="1"/>
      <c r="G875">
        <v>0</v>
      </c>
      <c r="H875" s="2"/>
      <c r="I875" s="2"/>
      <c r="J875" s="2"/>
      <c r="K875" s="2"/>
      <c r="M875">
        <v>0</v>
      </c>
      <c r="N875">
        <v>0</v>
      </c>
      <c r="O875">
        <v>0</v>
      </c>
      <c r="P875">
        <v>0</v>
      </c>
      <c r="R875">
        <v>0</v>
      </c>
      <c r="S875">
        <v>36</v>
      </c>
      <c r="T875">
        <v>3634</v>
      </c>
      <c r="U875">
        <v>8100030</v>
      </c>
      <c r="V875" s="1">
        <v>0</v>
      </c>
      <c r="W875" s="1"/>
      <c r="X875" s="1"/>
      <c r="Y875" s="1"/>
      <c r="Z875" s="1"/>
      <c r="AA875">
        <v>0</v>
      </c>
      <c r="AB875">
        <v>0</v>
      </c>
      <c r="AC875">
        <v>0</v>
      </c>
      <c r="AD875">
        <v>0</v>
      </c>
      <c r="AE875">
        <v>0</v>
      </c>
      <c r="AF875">
        <v>0</v>
      </c>
      <c r="AG875">
        <v>0</v>
      </c>
      <c r="AH875">
        <v>0</v>
      </c>
    </row>
    <row r="876" spans="1:34" ht="57.6" x14ac:dyDescent="0.3">
      <c r="A876" t="s">
        <v>608</v>
      </c>
      <c r="B876" t="str">
        <f t="shared" si="13"/>
        <v>ZZZ</v>
      </c>
      <c r="C876" s="3" t="str">
        <f>VLOOKUP(B876,[2]Project!$A$2:$B$100,2,)</f>
        <v xml:space="preserve">P-DEFAULT TRANSACTIONS                            </v>
      </c>
      <c r="D876" t="s">
        <v>2455</v>
      </c>
      <c r="E876" t="s">
        <v>580</v>
      </c>
      <c r="F876" s="1"/>
      <c r="G876">
        <v>0</v>
      </c>
      <c r="H876" s="2"/>
      <c r="I876" s="2"/>
      <c r="J876" s="2"/>
      <c r="K876" s="2"/>
      <c r="M876">
        <v>0</v>
      </c>
      <c r="N876">
        <v>0</v>
      </c>
      <c r="O876">
        <v>0</v>
      </c>
      <c r="P876">
        <v>0</v>
      </c>
      <c r="R876">
        <v>0</v>
      </c>
      <c r="S876">
        <v>36</v>
      </c>
      <c r="T876">
        <v>3634</v>
      </c>
      <c r="U876">
        <v>8100040</v>
      </c>
      <c r="V876" s="1">
        <v>0</v>
      </c>
      <c r="W876" s="1"/>
      <c r="X876" s="1"/>
      <c r="Y876" s="1"/>
      <c r="Z876" s="1"/>
      <c r="AA876">
        <v>0</v>
      </c>
      <c r="AB876">
        <v>0</v>
      </c>
      <c r="AC876">
        <v>0</v>
      </c>
      <c r="AD876">
        <v>0</v>
      </c>
      <c r="AE876">
        <v>0</v>
      </c>
      <c r="AF876">
        <v>0</v>
      </c>
      <c r="AG876">
        <v>0</v>
      </c>
      <c r="AH876">
        <v>0</v>
      </c>
    </row>
    <row r="877" spans="1:34" ht="57.6" x14ac:dyDescent="0.3">
      <c r="A877" t="s">
        <v>608</v>
      </c>
      <c r="B877" t="str">
        <f t="shared" si="13"/>
        <v>ZZZ</v>
      </c>
      <c r="C877" s="3" t="str">
        <f>VLOOKUP(B877,[2]Project!$A$2:$B$100,2,)</f>
        <v xml:space="preserve">P-DEFAULT TRANSACTIONS                            </v>
      </c>
      <c r="D877" t="s">
        <v>2456</v>
      </c>
      <c r="E877" t="s">
        <v>581</v>
      </c>
      <c r="F877" s="1"/>
      <c r="G877">
        <v>0</v>
      </c>
      <c r="H877" s="2"/>
      <c r="I877" s="2"/>
      <c r="J877" s="2"/>
      <c r="K877" s="2"/>
      <c r="M877">
        <v>0</v>
      </c>
      <c r="N877">
        <v>0</v>
      </c>
      <c r="O877">
        <v>0</v>
      </c>
      <c r="P877">
        <v>0</v>
      </c>
      <c r="R877">
        <v>0</v>
      </c>
      <c r="S877">
        <v>36</v>
      </c>
      <c r="T877">
        <v>3634</v>
      </c>
      <c r="U877">
        <v>8100050</v>
      </c>
      <c r="V877" s="1">
        <v>0</v>
      </c>
      <c r="W877" s="1"/>
      <c r="X877" s="1"/>
      <c r="Y877" s="1"/>
      <c r="Z877" s="1"/>
      <c r="AA877">
        <v>0</v>
      </c>
      <c r="AB877">
        <v>0</v>
      </c>
      <c r="AC877">
        <v>0</v>
      </c>
      <c r="AD877">
        <v>0</v>
      </c>
      <c r="AE877">
        <v>0</v>
      </c>
      <c r="AF877">
        <v>0</v>
      </c>
      <c r="AG877">
        <v>0</v>
      </c>
      <c r="AH877">
        <v>0</v>
      </c>
    </row>
    <row r="878" spans="1:34" ht="57.6" x14ac:dyDescent="0.3">
      <c r="A878" t="s">
        <v>608</v>
      </c>
      <c r="B878" t="str">
        <f t="shared" si="13"/>
        <v>ZZZ</v>
      </c>
      <c r="C878" s="3" t="str">
        <f>VLOOKUP(B878,[2]Project!$A$2:$B$100,2,)</f>
        <v xml:space="preserve">P-DEFAULT TRANSACTIONS                            </v>
      </c>
      <c r="D878" t="s">
        <v>2457</v>
      </c>
      <c r="E878" t="s">
        <v>582</v>
      </c>
      <c r="F878" s="1"/>
      <c r="G878">
        <v>0</v>
      </c>
      <c r="H878" s="2"/>
      <c r="I878" s="2"/>
      <c r="J878" s="2"/>
      <c r="K878" s="2"/>
      <c r="M878">
        <v>0</v>
      </c>
      <c r="N878">
        <v>0</v>
      </c>
      <c r="O878">
        <v>0</v>
      </c>
      <c r="P878">
        <v>0</v>
      </c>
      <c r="R878">
        <v>0</v>
      </c>
      <c r="S878">
        <v>36</v>
      </c>
      <c r="T878">
        <v>3634</v>
      </c>
      <c r="U878">
        <v>8100060</v>
      </c>
      <c r="V878" s="1">
        <v>0</v>
      </c>
      <c r="W878" s="1"/>
      <c r="X878" s="1"/>
      <c r="Y878" s="1"/>
      <c r="Z878" s="1"/>
      <c r="AA878">
        <v>0</v>
      </c>
      <c r="AB878">
        <v>0</v>
      </c>
      <c r="AC878">
        <v>0</v>
      </c>
      <c r="AD878">
        <v>0</v>
      </c>
      <c r="AE878">
        <v>0</v>
      </c>
      <c r="AF878">
        <v>0</v>
      </c>
      <c r="AG878">
        <v>0</v>
      </c>
      <c r="AH878">
        <v>0</v>
      </c>
    </row>
    <row r="879" spans="1:34" ht="57.6" x14ac:dyDescent="0.3">
      <c r="A879" t="s">
        <v>608</v>
      </c>
      <c r="B879" t="str">
        <f t="shared" si="13"/>
        <v>ZZZ</v>
      </c>
      <c r="C879" s="3" t="str">
        <f>VLOOKUP(B879,[2]Project!$A$2:$B$100,2,)</f>
        <v xml:space="preserve">P-DEFAULT TRANSACTIONS                            </v>
      </c>
      <c r="D879" t="s">
        <v>2468</v>
      </c>
      <c r="E879" t="s">
        <v>577</v>
      </c>
      <c r="F879" s="1"/>
      <c r="G879">
        <v>0</v>
      </c>
      <c r="H879" s="2"/>
      <c r="I879" s="2"/>
      <c r="J879" s="2"/>
      <c r="K879" s="2"/>
      <c r="M879">
        <v>0</v>
      </c>
      <c r="N879">
        <v>0</v>
      </c>
      <c r="O879">
        <v>0</v>
      </c>
      <c r="P879">
        <v>0</v>
      </c>
      <c r="R879">
        <v>0</v>
      </c>
      <c r="S879">
        <v>36</v>
      </c>
      <c r="T879">
        <v>3635</v>
      </c>
      <c r="U879">
        <v>8100010</v>
      </c>
      <c r="V879" s="1">
        <v>0</v>
      </c>
      <c r="W879" s="1"/>
      <c r="X879" s="1"/>
      <c r="Y879" s="1"/>
      <c r="Z879" s="1"/>
      <c r="AA879">
        <v>0</v>
      </c>
      <c r="AB879">
        <v>0</v>
      </c>
      <c r="AC879">
        <v>0</v>
      </c>
      <c r="AD879">
        <v>0</v>
      </c>
      <c r="AE879">
        <v>0</v>
      </c>
      <c r="AF879">
        <v>0</v>
      </c>
      <c r="AG879">
        <v>0</v>
      </c>
      <c r="AH879">
        <v>0</v>
      </c>
    </row>
    <row r="880" spans="1:34" ht="57.6" x14ac:dyDescent="0.3">
      <c r="A880" t="s">
        <v>608</v>
      </c>
      <c r="B880" t="str">
        <f t="shared" si="13"/>
        <v>ZZZ</v>
      </c>
      <c r="C880" s="3" t="str">
        <f>VLOOKUP(B880,[2]Project!$A$2:$B$100,2,)</f>
        <v xml:space="preserve">P-DEFAULT TRANSACTIONS                            </v>
      </c>
      <c r="D880" t="s">
        <v>2469</v>
      </c>
      <c r="E880" t="s">
        <v>578</v>
      </c>
      <c r="F880" s="1"/>
      <c r="G880">
        <v>0</v>
      </c>
      <c r="H880" s="2"/>
      <c r="I880" s="2"/>
      <c r="J880" s="2"/>
      <c r="K880" s="2"/>
      <c r="M880">
        <v>0</v>
      </c>
      <c r="N880">
        <v>0</v>
      </c>
      <c r="O880">
        <v>0</v>
      </c>
      <c r="P880">
        <v>0</v>
      </c>
      <c r="R880">
        <v>0</v>
      </c>
      <c r="S880">
        <v>36</v>
      </c>
      <c r="T880">
        <v>3635</v>
      </c>
      <c r="U880">
        <v>8100020</v>
      </c>
      <c r="V880" s="1">
        <v>0</v>
      </c>
      <c r="W880" s="1"/>
      <c r="X880" s="1"/>
      <c r="Y880" s="1"/>
      <c r="Z880" s="1"/>
      <c r="AA880">
        <v>0</v>
      </c>
      <c r="AB880">
        <v>0</v>
      </c>
      <c r="AC880">
        <v>0</v>
      </c>
      <c r="AD880">
        <v>0</v>
      </c>
      <c r="AE880">
        <v>0</v>
      </c>
      <c r="AF880">
        <v>0</v>
      </c>
      <c r="AG880">
        <v>0</v>
      </c>
      <c r="AH880">
        <v>0</v>
      </c>
    </row>
    <row r="881" spans="1:34" ht="57.6" x14ac:dyDescent="0.3">
      <c r="A881" t="s">
        <v>608</v>
      </c>
      <c r="B881" t="str">
        <f t="shared" si="13"/>
        <v>ZZZ</v>
      </c>
      <c r="C881" s="3" t="str">
        <f>VLOOKUP(B881,[2]Project!$A$2:$B$100,2,)</f>
        <v xml:space="preserve">P-DEFAULT TRANSACTIONS                            </v>
      </c>
      <c r="D881" t="s">
        <v>2470</v>
      </c>
      <c r="E881" t="s">
        <v>579</v>
      </c>
      <c r="F881" s="1"/>
      <c r="G881">
        <v>0</v>
      </c>
      <c r="H881" s="2"/>
      <c r="I881" s="2"/>
      <c r="J881" s="2"/>
      <c r="K881" s="2"/>
      <c r="M881">
        <v>0</v>
      </c>
      <c r="N881">
        <v>0</v>
      </c>
      <c r="O881">
        <v>0</v>
      </c>
      <c r="P881">
        <v>0</v>
      </c>
      <c r="R881">
        <v>0</v>
      </c>
      <c r="S881">
        <v>36</v>
      </c>
      <c r="T881">
        <v>3635</v>
      </c>
      <c r="U881">
        <v>8100030</v>
      </c>
      <c r="V881" s="1">
        <v>0</v>
      </c>
      <c r="W881" s="1"/>
      <c r="X881" s="1"/>
      <c r="Y881" s="1"/>
      <c r="Z881" s="1"/>
      <c r="AA881">
        <v>0</v>
      </c>
      <c r="AB881">
        <v>0</v>
      </c>
      <c r="AC881">
        <v>0</v>
      </c>
      <c r="AD881">
        <v>0</v>
      </c>
      <c r="AE881">
        <v>0</v>
      </c>
      <c r="AF881">
        <v>0</v>
      </c>
      <c r="AG881">
        <v>0</v>
      </c>
      <c r="AH881">
        <v>0</v>
      </c>
    </row>
    <row r="882" spans="1:34" ht="57.6" x14ac:dyDescent="0.3">
      <c r="A882" t="s">
        <v>608</v>
      </c>
      <c r="B882" t="str">
        <f t="shared" si="13"/>
        <v>ZZZ</v>
      </c>
      <c r="C882" s="3" t="str">
        <f>VLOOKUP(B882,[2]Project!$A$2:$B$100,2,)</f>
        <v xml:space="preserve">P-DEFAULT TRANSACTIONS                            </v>
      </c>
      <c r="D882" t="s">
        <v>2471</v>
      </c>
      <c r="E882" t="s">
        <v>580</v>
      </c>
      <c r="F882" s="1"/>
      <c r="G882">
        <v>0</v>
      </c>
      <c r="H882" s="2"/>
      <c r="I882" s="2"/>
      <c r="J882" s="2"/>
      <c r="K882" s="2"/>
      <c r="M882">
        <v>0</v>
      </c>
      <c r="N882">
        <v>0</v>
      </c>
      <c r="O882">
        <v>0</v>
      </c>
      <c r="P882">
        <v>0</v>
      </c>
      <c r="R882">
        <v>0</v>
      </c>
      <c r="S882">
        <v>36</v>
      </c>
      <c r="T882">
        <v>3635</v>
      </c>
      <c r="U882">
        <v>8100040</v>
      </c>
      <c r="V882" s="1">
        <v>0</v>
      </c>
      <c r="W882" s="1"/>
      <c r="X882" s="1"/>
      <c r="Y882" s="1"/>
      <c r="Z882" s="1"/>
      <c r="AA882">
        <v>0</v>
      </c>
      <c r="AB882">
        <v>0</v>
      </c>
      <c r="AC882">
        <v>0</v>
      </c>
      <c r="AD882">
        <v>0</v>
      </c>
      <c r="AE882">
        <v>0</v>
      </c>
      <c r="AF882">
        <v>0</v>
      </c>
      <c r="AG882">
        <v>0</v>
      </c>
      <c r="AH882">
        <v>0</v>
      </c>
    </row>
    <row r="883" spans="1:34" ht="57.6" x14ac:dyDescent="0.3">
      <c r="A883" t="s">
        <v>608</v>
      </c>
      <c r="B883" t="str">
        <f t="shared" si="13"/>
        <v>ZZZ</v>
      </c>
      <c r="C883" s="3" t="str">
        <f>VLOOKUP(B883,[2]Project!$A$2:$B$100,2,)</f>
        <v xml:space="preserve">P-DEFAULT TRANSACTIONS                            </v>
      </c>
      <c r="D883" t="s">
        <v>2472</v>
      </c>
      <c r="E883" t="s">
        <v>581</v>
      </c>
      <c r="F883" s="1"/>
      <c r="G883">
        <v>0</v>
      </c>
      <c r="H883" s="2"/>
      <c r="I883" s="2"/>
      <c r="J883" s="2"/>
      <c r="K883" s="2"/>
      <c r="M883">
        <v>0</v>
      </c>
      <c r="N883">
        <v>0</v>
      </c>
      <c r="O883">
        <v>0</v>
      </c>
      <c r="P883">
        <v>0</v>
      </c>
      <c r="R883">
        <v>0</v>
      </c>
      <c r="S883">
        <v>36</v>
      </c>
      <c r="T883">
        <v>3635</v>
      </c>
      <c r="U883">
        <v>8100050</v>
      </c>
      <c r="V883" s="1">
        <v>0</v>
      </c>
      <c r="W883" s="1"/>
      <c r="X883" s="1"/>
      <c r="Y883" s="1"/>
      <c r="Z883" s="1"/>
      <c r="AA883">
        <v>0</v>
      </c>
      <c r="AB883">
        <v>0</v>
      </c>
      <c r="AC883">
        <v>0</v>
      </c>
      <c r="AD883">
        <v>0</v>
      </c>
      <c r="AE883">
        <v>0</v>
      </c>
      <c r="AF883">
        <v>0</v>
      </c>
      <c r="AG883">
        <v>0</v>
      </c>
      <c r="AH883">
        <v>0</v>
      </c>
    </row>
    <row r="884" spans="1:34" ht="57.6" x14ac:dyDescent="0.3">
      <c r="A884" t="s">
        <v>608</v>
      </c>
      <c r="B884" t="str">
        <f t="shared" si="13"/>
        <v>ZZZ</v>
      </c>
      <c r="C884" s="3" t="str">
        <f>VLOOKUP(B884,[2]Project!$A$2:$B$100,2,)</f>
        <v xml:space="preserve">P-DEFAULT TRANSACTIONS                            </v>
      </c>
      <c r="D884" t="s">
        <v>2473</v>
      </c>
      <c r="E884" t="s">
        <v>582</v>
      </c>
      <c r="F884" s="1"/>
      <c r="G884">
        <v>0</v>
      </c>
      <c r="H884" s="2"/>
      <c r="I884" s="2"/>
      <c r="J884" s="2"/>
      <c r="K884" s="2"/>
      <c r="M884">
        <v>0</v>
      </c>
      <c r="N884">
        <v>0</v>
      </c>
      <c r="O884">
        <v>0</v>
      </c>
      <c r="P884">
        <v>0</v>
      </c>
      <c r="R884">
        <v>0</v>
      </c>
      <c r="S884">
        <v>36</v>
      </c>
      <c r="T884">
        <v>3635</v>
      </c>
      <c r="U884">
        <v>8100060</v>
      </c>
      <c r="V884" s="1">
        <v>0</v>
      </c>
      <c r="W884" s="1"/>
      <c r="X884" s="1"/>
      <c r="Y884" s="1"/>
      <c r="Z884" s="1"/>
      <c r="AA884">
        <v>0</v>
      </c>
      <c r="AB884">
        <v>0</v>
      </c>
      <c r="AC884">
        <v>0</v>
      </c>
      <c r="AD884">
        <v>0</v>
      </c>
      <c r="AE884">
        <v>0</v>
      </c>
      <c r="AF884">
        <v>0</v>
      </c>
      <c r="AG884">
        <v>0</v>
      </c>
      <c r="AH884">
        <v>0</v>
      </c>
    </row>
    <row r="885" spans="1:34" ht="57.6" x14ac:dyDescent="0.3">
      <c r="A885" t="s">
        <v>608</v>
      </c>
      <c r="B885" t="str">
        <f t="shared" si="13"/>
        <v>ZZZ</v>
      </c>
      <c r="C885" s="3" t="str">
        <f>VLOOKUP(B885,[2]Project!$A$2:$B$100,2,)</f>
        <v xml:space="preserve">P-DEFAULT TRANSACTIONS                            </v>
      </c>
      <c r="D885" t="s">
        <v>2485</v>
      </c>
      <c r="E885" t="s">
        <v>560</v>
      </c>
      <c r="F885" s="1"/>
      <c r="G885">
        <v>0</v>
      </c>
      <c r="H885" s="2"/>
      <c r="I885" s="2"/>
      <c r="J885" s="2"/>
      <c r="K885" s="2"/>
      <c r="M885">
        <v>0</v>
      </c>
      <c r="N885">
        <v>0</v>
      </c>
      <c r="O885">
        <v>0</v>
      </c>
      <c r="P885">
        <v>0</v>
      </c>
      <c r="R885">
        <v>0</v>
      </c>
      <c r="S885">
        <v>36</v>
      </c>
      <c r="T885">
        <v>3641</v>
      </c>
      <c r="U885">
        <v>7480110</v>
      </c>
      <c r="V885" s="1">
        <v>0</v>
      </c>
      <c r="W885" s="1"/>
      <c r="X885" s="1"/>
      <c r="Y885" s="1"/>
      <c r="Z885" s="1"/>
      <c r="AA885">
        <v>0</v>
      </c>
      <c r="AB885">
        <v>0</v>
      </c>
      <c r="AC885">
        <v>0</v>
      </c>
      <c r="AD885">
        <v>0</v>
      </c>
      <c r="AE885">
        <v>0</v>
      </c>
      <c r="AF885">
        <v>0</v>
      </c>
      <c r="AG885">
        <v>0</v>
      </c>
      <c r="AH885">
        <v>0</v>
      </c>
    </row>
    <row r="886" spans="1:34" ht="57.6" x14ac:dyDescent="0.3">
      <c r="A886" t="s">
        <v>608</v>
      </c>
      <c r="B886" t="str">
        <f t="shared" si="13"/>
        <v>ZZZ</v>
      </c>
      <c r="C886" s="3" t="str">
        <f>VLOOKUP(B886,[2]Project!$A$2:$B$100,2,)</f>
        <v xml:space="preserve">P-DEFAULT TRANSACTIONS                            </v>
      </c>
      <c r="D886" t="s">
        <v>2486</v>
      </c>
      <c r="E886" t="s">
        <v>561</v>
      </c>
      <c r="F886" s="1"/>
      <c r="G886">
        <v>0</v>
      </c>
      <c r="H886" s="2"/>
      <c r="I886" s="2"/>
      <c r="J886" s="2"/>
      <c r="K886" s="2"/>
      <c r="M886">
        <v>0</v>
      </c>
      <c r="N886">
        <v>0</v>
      </c>
      <c r="O886">
        <v>0</v>
      </c>
      <c r="P886">
        <v>0</v>
      </c>
      <c r="R886">
        <v>0</v>
      </c>
      <c r="S886">
        <v>36</v>
      </c>
      <c r="T886">
        <v>3641</v>
      </c>
      <c r="U886">
        <v>7480120</v>
      </c>
      <c r="V886" s="1">
        <v>0</v>
      </c>
      <c r="W886" s="1"/>
      <c r="X886" s="1"/>
      <c r="Y886" s="1"/>
      <c r="Z886" s="1"/>
      <c r="AA886">
        <v>0</v>
      </c>
      <c r="AB886">
        <v>0</v>
      </c>
      <c r="AC886">
        <v>0</v>
      </c>
      <c r="AD886">
        <v>0</v>
      </c>
      <c r="AE886">
        <v>0</v>
      </c>
      <c r="AF886">
        <v>0</v>
      </c>
      <c r="AG886">
        <v>0</v>
      </c>
      <c r="AH886">
        <v>0</v>
      </c>
    </row>
    <row r="887" spans="1:34" ht="57.6" x14ac:dyDescent="0.3">
      <c r="A887" t="s">
        <v>608</v>
      </c>
      <c r="B887" t="str">
        <f t="shared" si="13"/>
        <v>ZZZ</v>
      </c>
      <c r="C887" s="3" t="str">
        <f>VLOOKUP(B887,[2]Project!$A$2:$B$100,2,)</f>
        <v xml:space="preserve">P-DEFAULT TRANSACTIONS                            </v>
      </c>
      <c r="D887" t="s">
        <v>2487</v>
      </c>
      <c r="E887" t="s">
        <v>562</v>
      </c>
      <c r="F887" s="1"/>
      <c r="G887">
        <v>0</v>
      </c>
      <c r="H887" s="2"/>
      <c r="I887" s="2"/>
      <c r="J887" s="2"/>
      <c r="K887" s="2"/>
      <c r="M887">
        <v>0</v>
      </c>
      <c r="N887">
        <v>0</v>
      </c>
      <c r="O887">
        <v>0</v>
      </c>
      <c r="P887">
        <v>0</v>
      </c>
      <c r="R887">
        <v>0</v>
      </c>
      <c r="S887">
        <v>36</v>
      </c>
      <c r="T887">
        <v>3641</v>
      </c>
      <c r="U887">
        <v>7480130</v>
      </c>
      <c r="V887" s="1">
        <v>0</v>
      </c>
      <c r="W887" s="1"/>
      <c r="X887" s="1"/>
      <c r="Y887" s="1"/>
      <c r="Z887" s="1"/>
      <c r="AA887">
        <v>0</v>
      </c>
      <c r="AB887">
        <v>0</v>
      </c>
      <c r="AC887">
        <v>0</v>
      </c>
      <c r="AD887">
        <v>0</v>
      </c>
      <c r="AE887">
        <v>0</v>
      </c>
      <c r="AF887">
        <v>0</v>
      </c>
      <c r="AG887">
        <v>0</v>
      </c>
      <c r="AH887">
        <v>0</v>
      </c>
    </row>
    <row r="888" spans="1:34" ht="57.6" x14ac:dyDescent="0.3">
      <c r="A888" t="s">
        <v>608</v>
      </c>
      <c r="B888" t="str">
        <f t="shared" si="13"/>
        <v>ZZZ</v>
      </c>
      <c r="C888" s="3" t="str">
        <f>VLOOKUP(B888,[2]Project!$A$2:$B$100,2,)</f>
        <v xml:space="preserve">P-DEFAULT TRANSACTIONS                            </v>
      </c>
      <c r="D888" t="s">
        <v>2488</v>
      </c>
      <c r="E888" t="s">
        <v>577</v>
      </c>
      <c r="F888" s="1"/>
      <c r="G888">
        <v>0</v>
      </c>
      <c r="H888" s="2"/>
      <c r="I888" s="2"/>
      <c r="J888" s="2"/>
      <c r="K888" s="2"/>
      <c r="M888">
        <v>0</v>
      </c>
      <c r="N888">
        <v>0</v>
      </c>
      <c r="O888">
        <v>0</v>
      </c>
      <c r="P888">
        <v>0</v>
      </c>
      <c r="R888">
        <v>0</v>
      </c>
      <c r="S888">
        <v>36</v>
      </c>
      <c r="T888">
        <v>3641</v>
      </c>
      <c r="U888">
        <v>8100010</v>
      </c>
      <c r="V888" s="1">
        <v>0</v>
      </c>
      <c r="W888" s="1"/>
      <c r="X888" s="1"/>
      <c r="Y888" s="1"/>
      <c r="Z888" s="1"/>
      <c r="AA888">
        <v>0</v>
      </c>
      <c r="AB888">
        <v>0</v>
      </c>
      <c r="AC888">
        <v>0</v>
      </c>
      <c r="AD888">
        <v>0</v>
      </c>
      <c r="AE888">
        <v>0</v>
      </c>
      <c r="AF888">
        <v>0</v>
      </c>
      <c r="AG888">
        <v>0</v>
      </c>
      <c r="AH888">
        <v>0</v>
      </c>
    </row>
    <row r="889" spans="1:34" ht="57.6" x14ac:dyDescent="0.3">
      <c r="A889" t="s">
        <v>608</v>
      </c>
      <c r="B889" t="str">
        <f t="shared" si="13"/>
        <v>ZZZ</v>
      </c>
      <c r="C889" s="3" t="str">
        <f>VLOOKUP(B889,[2]Project!$A$2:$B$100,2,)</f>
        <v xml:space="preserve">P-DEFAULT TRANSACTIONS                            </v>
      </c>
      <c r="D889" t="s">
        <v>2489</v>
      </c>
      <c r="E889" t="s">
        <v>578</v>
      </c>
      <c r="F889" s="1"/>
      <c r="G889">
        <v>0</v>
      </c>
      <c r="H889" s="2"/>
      <c r="I889" s="2"/>
      <c r="J889" s="2"/>
      <c r="K889" s="2"/>
      <c r="M889">
        <v>0</v>
      </c>
      <c r="N889">
        <v>0</v>
      </c>
      <c r="O889">
        <v>0</v>
      </c>
      <c r="P889">
        <v>0</v>
      </c>
      <c r="R889">
        <v>0</v>
      </c>
      <c r="S889">
        <v>36</v>
      </c>
      <c r="T889">
        <v>3641</v>
      </c>
      <c r="U889">
        <v>8100020</v>
      </c>
      <c r="V889" s="1">
        <v>0</v>
      </c>
      <c r="W889" s="1"/>
      <c r="X889" s="1"/>
      <c r="Y889" s="1"/>
      <c r="Z889" s="1"/>
      <c r="AA889">
        <v>0</v>
      </c>
      <c r="AB889">
        <v>0</v>
      </c>
      <c r="AC889">
        <v>0</v>
      </c>
      <c r="AD889">
        <v>0</v>
      </c>
      <c r="AE889">
        <v>0</v>
      </c>
      <c r="AF889">
        <v>0</v>
      </c>
      <c r="AG889">
        <v>0</v>
      </c>
      <c r="AH889">
        <v>0</v>
      </c>
    </row>
    <row r="890" spans="1:34" ht="57.6" x14ac:dyDescent="0.3">
      <c r="A890" t="s">
        <v>608</v>
      </c>
      <c r="B890" t="str">
        <f t="shared" si="13"/>
        <v>ZZZ</v>
      </c>
      <c r="C890" s="3" t="str">
        <f>VLOOKUP(B890,[2]Project!$A$2:$B$100,2,)</f>
        <v xml:space="preserve">P-DEFAULT TRANSACTIONS                            </v>
      </c>
      <c r="D890" t="s">
        <v>2490</v>
      </c>
      <c r="E890" t="s">
        <v>579</v>
      </c>
      <c r="F890" s="1"/>
      <c r="G890">
        <v>0</v>
      </c>
      <c r="H890" s="2"/>
      <c r="I890" s="2"/>
      <c r="J890" s="2"/>
      <c r="K890" s="2"/>
      <c r="M890">
        <v>0</v>
      </c>
      <c r="N890">
        <v>0</v>
      </c>
      <c r="O890">
        <v>0</v>
      </c>
      <c r="P890">
        <v>0</v>
      </c>
      <c r="R890">
        <v>0</v>
      </c>
      <c r="S890">
        <v>36</v>
      </c>
      <c r="T890">
        <v>3641</v>
      </c>
      <c r="U890">
        <v>8100030</v>
      </c>
      <c r="V890" s="1">
        <v>0</v>
      </c>
      <c r="W890" s="1"/>
      <c r="X890" s="1"/>
      <c r="Y890" s="1"/>
      <c r="Z890" s="1"/>
      <c r="AA890">
        <v>0</v>
      </c>
      <c r="AB890">
        <v>0</v>
      </c>
      <c r="AC890">
        <v>0</v>
      </c>
      <c r="AD890">
        <v>0</v>
      </c>
      <c r="AE890">
        <v>0</v>
      </c>
      <c r="AF890">
        <v>0</v>
      </c>
      <c r="AG890">
        <v>0</v>
      </c>
      <c r="AH890">
        <v>0</v>
      </c>
    </row>
    <row r="891" spans="1:34" ht="57.6" x14ac:dyDescent="0.3">
      <c r="A891" t="s">
        <v>608</v>
      </c>
      <c r="B891" t="str">
        <f t="shared" si="13"/>
        <v>ZZZ</v>
      </c>
      <c r="C891" s="3" t="str">
        <f>VLOOKUP(B891,[2]Project!$A$2:$B$100,2,)</f>
        <v xml:space="preserve">P-DEFAULT TRANSACTIONS                            </v>
      </c>
      <c r="D891" t="s">
        <v>2491</v>
      </c>
      <c r="E891" t="s">
        <v>580</v>
      </c>
      <c r="F891" s="1"/>
      <c r="G891">
        <v>0</v>
      </c>
      <c r="H891" s="2"/>
      <c r="I891" s="2"/>
      <c r="J891" s="2"/>
      <c r="K891" s="2"/>
      <c r="M891">
        <v>0</v>
      </c>
      <c r="N891">
        <v>0</v>
      </c>
      <c r="O891">
        <v>0</v>
      </c>
      <c r="P891">
        <v>0</v>
      </c>
      <c r="R891">
        <v>0</v>
      </c>
      <c r="S891">
        <v>36</v>
      </c>
      <c r="T891">
        <v>3641</v>
      </c>
      <c r="U891">
        <v>8100040</v>
      </c>
      <c r="V891" s="1">
        <v>0</v>
      </c>
      <c r="W891" s="1"/>
      <c r="X891" s="1"/>
      <c r="Y891" s="1"/>
      <c r="Z891" s="1"/>
      <c r="AA891">
        <v>0</v>
      </c>
      <c r="AB891">
        <v>0</v>
      </c>
      <c r="AC891">
        <v>0</v>
      </c>
      <c r="AD891">
        <v>0</v>
      </c>
      <c r="AE891">
        <v>0</v>
      </c>
      <c r="AF891">
        <v>0</v>
      </c>
      <c r="AG891">
        <v>0</v>
      </c>
      <c r="AH891">
        <v>0</v>
      </c>
    </row>
    <row r="892" spans="1:34" ht="57.6" x14ac:dyDescent="0.3">
      <c r="A892" t="s">
        <v>608</v>
      </c>
      <c r="B892" t="str">
        <f t="shared" si="13"/>
        <v>ZZZ</v>
      </c>
      <c r="C892" s="3" t="str">
        <f>VLOOKUP(B892,[2]Project!$A$2:$B$100,2,)</f>
        <v xml:space="preserve">P-DEFAULT TRANSACTIONS                            </v>
      </c>
      <c r="D892" t="s">
        <v>2492</v>
      </c>
      <c r="E892" t="s">
        <v>581</v>
      </c>
      <c r="F892" s="1"/>
      <c r="G892">
        <v>0</v>
      </c>
      <c r="H892" s="2"/>
      <c r="I892" s="2"/>
      <c r="J892" s="2"/>
      <c r="K892" s="2"/>
      <c r="M892">
        <v>0</v>
      </c>
      <c r="N892">
        <v>0</v>
      </c>
      <c r="O892">
        <v>0</v>
      </c>
      <c r="P892">
        <v>0</v>
      </c>
      <c r="R892">
        <v>0</v>
      </c>
      <c r="S892">
        <v>36</v>
      </c>
      <c r="T892">
        <v>3641</v>
      </c>
      <c r="U892">
        <v>8100050</v>
      </c>
      <c r="V892" s="1">
        <v>0</v>
      </c>
      <c r="W892" s="1"/>
      <c r="X892" s="1"/>
      <c r="Y892" s="1"/>
      <c r="Z892" s="1"/>
      <c r="AA892">
        <v>0</v>
      </c>
      <c r="AB892">
        <v>0</v>
      </c>
      <c r="AC892">
        <v>0</v>
      </c>
      <c r="AD892">
        <v>0</v>
      </c>
      <c r="AE892">
        <v>0</v>
      </c>
      <c r="AF892">
        <v>0</v>
      </c>
      <c r="AG892">
        <v>0</v>
      </c>
      <c r="AH892">
        <v>0</v>
      </c>
    </row>
    <row r="893" spans="1:34" ht="57.6" x14ac:dyDescent="0.3">
      <c r="A893" t="s">
        <v>608</v>
      </c>
      <c r="B893" t="str">
        <f t="shared" si="13"/>
        <v>ZZZ</v>
      </c>
      <c r="C893" s="3" t="str">
        <f>VLOOKUP(B893,[2]Project!$A$2:$B$100,2,)</f>
        <v xml:space="preserve">P-DEFAULT TRANSACTIONS                            </v>
      </c>
      <c r="D893" t="s">
        <v>2493</v>
      </c>
      <c r="E893" t="s">
        <v>582</v>
      </c>
      <c r="F893" s="1"/>
      <c r="G893">
        <v>0</v>
      </c>
      <c r="H893" s="2"/>
      <c r="I893" s="2"/>
      <c r="J893" s="2"/>
      <c r="K893" s="2"/>
      <c r="M893">
        <v>0</v>
      </c>
      <c r="N893">
        <v>0</v>
      </c>
      <c r="O893">
        <v>0</v>
      </c>
      <c r="P893">
        <v>0</v>
      </c>
      <c r="R893">
        <v>0</v>
      </c>
      <c r="S893">
        <v>36</v>
      </c>
      <c r="T893">
        <v>3641</v>
      </c>
      <c r="U893">
        <v>8100060</v>
      </c>
      <c r="V893" s="1">
        <v>0</v>
      </c>
      <c r="W893" s="1"/>
      <c r="X893" s="1"/>
      <c r="Y893" s="1"/>
      <c r="Z893" s="1"/>
      <c r="AA893">
        <v>0</v>
      </c>
      <c r="AB893">
        <v>0</v>
      </c>
      <c r="AC893">
        <v>0</v>
      </c>
      <c r="AD893">
        <v>0</v>
      </c>
      <c r="AE893">
        <v>0</v>
      </c>
      <c r="AF893">
        <v>0</v>
      </c>
      <c r="AG893">
        <v>0</v>
      </c>
      <c r="AH893">
        <v>0</v>
      </c>
    </row>
    <row r="894" spans="1:34" ht="57.6" x14ac:dyDescent="0.3">
      <c r="A894" t="s">
        <v>608</v>
      </c>
      <c r="B894" t="str">
        <f t="shared" si="13"/>
        <v>ZZZ</v>
      </c>
      <c r="C894" s="3" t="str">
        <f>VLOOKUP(B894,[2]Project!$A$2:$B$100,2,)</f>
        <v xml:space="preserve">P-DEFAULT TRANSACTIONS                            </v>
      </c>
      <c r="D894" t="s">
        <v>2505</v>
      </c>
      <c r="E894" t="s">
        <v>577</v>
      </c>
      <c r="F894" s="1"/>
      <c r="G894">
        <v>0</v>
      </c>
      <c r="H894" s="2"/>
      <c r="I894" s="2"/>
      <c r="J894" s="2"/>
      <c r="K894" s="2"/>
      <c r="M894">
        <v>0</v>
      </c>
      <c r="N894">
        <v>0</v>
      </c>
      <c r="O894">
        <v>0</v>
      </c>
      <c r="P894">
        <v>0</v>
      </c>
      <c r="R894">
        <v>0</v>
      </c>
      <c r="S894">
        <v>36</v>
      </c>
      <c r="T894">
        <v>3651</v>
      </c>
      <c r="U894">
        <v>8100010</v>
      </c>
      <c r="V894" s="1">
        <v>0</v>
      </c>
      <c r="W894" s="1"/>
      <c r="X894" s="1"/>
      <c r="Y894" s="1"/>
      <c r="Z894" s="1"/>
      <c r="AA894">
        <v>0</v>
      </c>
      <c r="AB894">
        <v>0</v>
      </c>
      <c r="AC894">
        <v>0</v>
      </c>
      <c r="AD894">
        <v>0</v>
      </c>
      <c r="AE894">
        <v>0</v>
      </c>
      <c r="AF894">
        <v>0</v>
      </c>
      <c r="AG894">
        <v>0</v>
      </c>
      <c r="AH894">
        <v>0</v>
      </c>
    </row>
    <row r="895" spans="1:34" ht="57.6" x14ac:dyDescent="0.3">
      <c r="A895" t="s">
        <v>608</v>
      </c>
      <c r="B895" t="str">
        <f t="shared" si="13"/>
        <v>ZZZ</v>
      </c>
      <c r="C895" s="3" t="str">
        <f>VLOOKUP(B895,[2]Project!$A$2:$B$100,2,)</f>
        <v xml:space="preserve">P-DEFAULT TRANSACTIONS                            </v>
      </c>
      <c r="D895" t="s">
        <v>2506</v>
      </c>
      <c r="E895" t="s">
        <v>578</v>
      </c>
      <c r="F895" s="1"/>
      <c r="G895">
        <v>0</v>
      </c>
      <c r="H895" s="2"/>
      <c r="I895" s="2"/>
      <c r="J895" s="2"/>
      <c r="K895" s="2"/>
      <c r="M895">
        <v>0</v>
      </c>
      <c r="N895">
        <v>0</v>
      </c>
      <c r="O895">
        <v>0</v>
      </c>
      <c r="P895">
        <v>0</v>
      </c>
      <c r="R895">
        <v>0</v>
      </c>
      <c r="S895">
        <v>36</v>
      </c>
      <c r="T895">
        <v>3651</v>
      </c>
      <c r="U895">
        <v>8100020</v>
      </c>
      <c r="V895" s="1">
        <v>0</v>
      </c>
      <c r="W895" s="1"/>
      <c r="X895" s="1"/>
      <c r="Y895" s="1"/>
      <c r="Z895" s="1"/>
      <c r="AA895">
        <v>0</v>
      </c>
      <c r="AB895">
        <v>0</v>
      </c>
      <c r="AC895">
        <v>0</v>
      </c>
      <c r="AD895">
        <v>0</v>
      </c>
      <c r="AE895">
        <v>0</v>
      </c>
      <c r="AF895">
        <v>0</v>
      </c>
      <c r="AG895">
        <v>0</v>
      </c>
      <c r="AH895">
        <v>0</v>
      </c>
    </row>
    <row r="896" spans="1:34" ht="57.6" x14ac:dyDescent="0.3">
      <c r="A896" t="s">
        <v>608</v>
      </c>
      <c r="B896" t="str">
        <f t="shared" si="13"/>
        <v>ZZZ</v>
      </c>
      <c r="C896" s="3" t="str">
        <f>VLOOKUP(B896,[2]Project!$A$2:$B$100,2,)</f>
        <v xml:space="preserve">P-DEFAULT TRANSACTIONS                            </v>
      </c>
      <c r="D896" t="s">
        <v>2507</v>
      </c>
      <c r="E896" t="s">
        <v>579</v>
      </c>
      <c r="F896" s="1"/>
      <c r="G896">
        <v>0</v>
      </c>
      <c r="H896" s="2"/>
      <c r="I896" s="2"/>
      <c r="J896" s="2"/>
      <c r="K896" s="2"/>
      <c r="M896">
        <v>0</v>
      </c>
      <c r="N896">
        <v>0</v>
      </c>
      <c r="O896">
        <v>0</v>
      </c>
      <c r="P896">
        <v>0</v>
      </c>
      <c r="R896">
        <v>0</v>
      </c>
      <c r="S896">
        <v>36</v>
      </c>
      <c r="T896">
        <v>3651</v>
      </c>
      <c r="U896">
        <v>8100030</v>
      </c>
      <c r="V896" s="1">
        <v>0</v>
      </c>
      <c r="W896" s="1"/>
      <c r="X896" s="1"/>
      <c r="Y896" s="1"/>
      <c r="Z896" s="1"/>
      <c r="AA896">
        <v>0</v>
      </c>
      <c r="AB896">
        <v>0</v>
      </c>
      <c r="AC896">
        <v>0</v>
      </c>
      <c r="AD896">
        <v>0</v>
      </c>
      <c r="AE896">
        <v>0</v>
      </c>
      <c r="AF896">
        <v>0</v>
      </c>
      <c r="AG896">
        <v>0</v>
      </c>
      <c r="AH896">
        <v>0</v>
      </c>
    </row>
    <row r="897" spans="1:34" ht="57.6" x14ac:dyDescent="0.3">
      <c r="A897" t="s">
        <v>608</v>
      </c>
      <c r="B897" t="str">
        <f t="shared" si="13"/>
        <v>ZZZ</v>
      </c>
      <c r="C897" s="3" t="str">
        <f>VLOOKUP(B897,[2]Project!$A$2:$B$100,2,)</f>
        <v xml:space="preserve">P-DEFAULT TRANSACTIONS                            </v>
      </c>
      <c r="D897" t="s">
        <v>2508</v>
      </c>
      <c r="E897" t="s">
        <v>580</v>
      </c>
      <c r="F897" s="1"/>
      <c r="G897">
        <v>0</v>
      </c>
      <c r="H897" s="2"/>
      <c r="I897" s="2"/>
      <c r="J897" s="2"/>
      <c r="K897" s="2"/>
      <c r="M897">
        <v>0</v>
      </c>
      <c r="N897">
        <v>0</v>
      </c>
      <c r="O897">
        <v>0</v>
      </c>
      <c r="P897">
        <v>0</v>
      </c>
      <c r="R897">
        <v>0</v>
      </c>
      <c r="S897">
        <v>36</v>
      </c>
      <c r="T897">
        <v>3651</v>
      </c>
      <c r="U897">
        <v>8100040</v>
      </c>
      <c r="V897" s="1">
        <v>0</v>
      </c>
      <c r="W897" s="1"/>
      <c r="X897" s="1"/>
      <c r="Y897" s="1"/>
      <c r="Z897" s="1"/>
      <c r="AA897">
        <v>0</v>
      </c>
      <c r="AB897">
        <v>0</v>
      </c>
      <c r="AC897">
        <v>0</v>
      </c>
      <c r="AD897">
        <v>0</v>
      </c>
      <c r="AE897">
        <v>0</v>
      </c>
      <c r="AF897">
        <v>0</v>
      </c>
      <c r="AG897">
        <v>0</v>
      </c>
      <c r="AH897">
        <v>0</v>
      </c>
    </row>
    <row r="898" spans="1:34" ht="57.6" x14ac:dyDescent="0.3">
      <c r="A898" t="s">
        <v>608</v>
      </c>
      <c r="B898" t="str">
        <f t="shared" ref="B898:B961" si="14">MID(D898,14,3)</f>
        <v>ZZZ</v>
      </c>
      <c r="C898" s="3" t="str">
        <f>VLOOKUP(B898,[2]Project!$A$2:$B$100,2,)</f>
        <v xml:space="preserve">P-DEFAULT TRANSACTIONS                            </v>
      </c>
      <c r="D898" t="s">
        <v>2509</v>
      </c>
      <c r="E898" t="s">
        <v>581</v>
      </c>
      <c r="F898" s="1"/>
      <c r="G898">
        <v>0</v>
      </c>
      <c r="H898" s="2"/>
      <c r="I898" s="2"/>
      <c r="J898" s="2"/>
      <c r="K898" s="2"/>
      <c r="M898">
        <v>0</v>
      </c>
      <c r="N898">
        <v>0</v>
      </c>
      <c r="O898">
        <v>0</v>
      </c>
      <c r="P898">
        <v>0</v>
      </c>
      <c r="R898">
        <v>0</v>
      </c>
      <c r="S898">
        <v>36</v>
      </c>
      <c r="T898">
        <v>3651</v>
      </c>
      <c r="U898">
        <v>8100050</v>
      </c>
      <c r="V898" s="1">
        <v>0</v>
      </c>
      <c r="W898" s="1"/>
      <c r="X898" s="1"/>
      <c r="Y898" s="1"/>
      <c r="Z898" s="1"/>
      <c r="AA898">
        <v>0</v>
      </c>
      <c r="AB898">
        <v>0</v>
      </c>
      <c r="AC898">
        <v>0</v>
      </c>
      <c r="AD898">
        <v>0</v>
      </c>
      <c r="AE898">
        <v>0</v>
      </c>
      <c r="AF898">
        <v>0</v>
      </c>
      <c r="AG898">
        <v>0</v>
      </c>
      <c r="AH898">
        <v>0</v>
      </c>
    </row>
    <row r="899" spans="1:34" ht="57.6" x14ac:dyDescent="0.3">
      <c r="A899" t="s">
        <v>608</v>
      </c>
      <c r="B899" t="str">
        <f t="shared" si="14"/>
        <v>ZZZ</v>
      </c>
      <c r="C899" s="3" t="str">
        <f>VLOOKUP(B899,[2]Project!$A$2:$B$100,2,)</f>
        <v xml:space="preserve">P-DEFAULT TRANSACTIONS                            </v>
      </c>
      <c r="D899" t="s">
        <v>2510</v>
      </c>
      <c r="E899" t="s">
        <v>582</v>
      </c>
      <c r="F899" s="1"/>
      <c r="G899">
        <v>0</v>
      </c>
      <c r="H899" s="2"/>
      <c r="I899" s="2"/>
      <c r="J899" s="2"/>
      <c r="K899" s="2"/>
      <c r="M899">
        <v>0</v>
      </c>
      <c r="N899">
        <v>0</v>
      </c>
      <c r="O899">
        <v>0</v>
      </c>
      <c r="P899">
        <v>0</v>
      </c>
      <c r="R899">
        <v>0</v>
      </c>
      <c r="S899">
        <v>36</v>
      </c>
      <c r="T899">
        <v>3651</v>
      </c>
      <c r="U899">
        <v>8100060</v>
      </c>
      <c r="V899" s="1">
        <v>0</v>
      </c>
      <c r="W899" s="1"/>
      <c r="X899" s="1"/>
      <c r="Y899" s="1"/>
      <c r="Z899" s="1"/>
      <c r="AA899">
        <v>0</v>
      </c>
      <c r="AB899">
        <v>0</v>
      </c>
      <c r="AC899">
        <v>0</v>
      </c>
      <c r="AD899">
        <v>0</v>
      </c>
      <c r="AE899">
        <v>0</v>
      </c>
      <c r="AF899">
        <v>0</v>
      </c>
      <c r="AG899">
        <v>0</v>
      </c>
      <c r="AH899">
        <v>0</v>
      </c>
    </row>
    <row r="900" spans="1:34" ht="57.6" x14ac:dyDescent="0.3">
      <c r="A900" t="s">
        <v>608</v>
      </c>
      <c r="B900" t="str">
        <f t="shared" si="14"/>
        <v>ZZZ</v>
      </c>
      <c r="C900" s="3" t="str">
        <f>VLOOKUP(B900,[2]Project!$A$2:$B$100,2,)</f>
        <v xml:space="preserve">P-DEFAULT TRANSACTIONS                            </v>
      </c>
      <c r="D900" t="s">
        <v>2519</v>
      </c>
      <c r="E900" t="s">
        <v>577</v>
      </c>
      <c r="F900" s="1"/>
      <c r="G900">
        <v>0</v>
      </c>
      <c r="H900" s="2"/>
      <c r="I900" s="2"/>
      <c r="J900" s="2"/>
      <c r="K900" s="2"/>
      <c r="M900">
        <v>0</v>
      </c>
      <c r="N900">
        <v>0</v>
      </c>
      <c r="O900">
        <v>0</v>
      </c>
      <c r="P900">
        <v>0</v>
      </c>
      <c r="R900">
        <v>0</v>
      </c>
      <c r="S900">
        <v>36</v>
      </c>
      <c r="T900">
        <v>3652</v>
      </c>
      <c r="U900">
        <v>8100010</v>
      </c>
      <c r="V900" s="1">
        <v>0</v>
      </c>
      <c r="W900" s="1"/>
      <c r="X900" s="1"/>
      <c r="Y900" s="1"/>
      <c r="Z900" s="1"/>
      <c r="AA900">
        <v>0</v>
      </c>
      <c r="AB900">
        <v>0</v>
      </c>
      <c r="AC900">
        <v>0</v>
      </c>
      <c r="AD900">
        <v>0</v>
      </c>
      <c r="AE900">
        <v>0</v>
      </c>
      <c r="AF900">
        <v>0</v>
      </c>
      <c r="AG900">
        <v>0</v>
      </c>
      <c r="AH900">
        <v>0</v>
      </c>
    </row>
    <row r="901" spans="1:34" ht="57.6" x14ac:dyDescent="0.3">
      <c r="A901" t="s">
        <v>608</v>
      </c>
      <c r="B901" t="str">
        <f t="shared" si="14"/>
        <v>ZZZ</v>
      </c>
      <c r="C901" s="3" t="str">
        <f>VLOOKUP(B901,[2]Project!$A$2:$B$100,2,)</f>
        <v xml:space="preserve">P-DEFAULT TRANSACTIONS                            </v>
      </c>
      <c r="D901" t="s">
        <v>2520</v>
      </c>
      <c r="E901" t="s">
        <v>578</v>
      </c>
      <c r="F901" s="1"/>
      <c r="G901">
        <v>0</v>
      </c>
      <c r="H901" s="2"/>
      <c r="I901" s="2"/>
      <c r="J901" s="2"/>
      <c r="K901" s="2"/>
      <c r="M901">
        <v>0</v>
      </c>
      <c r="N901">
        <v>0</v>
      </c>
      <c r="O901">
        <v>0</v>
      </c>
      <c r="P901">
        <v>0</v>
      </c>
      <c r="R901">
        <v>0</v>
      </c>
      <c r="S901">
        <v>36</v>
      </c>
      <c r="T901">
        <v>3652</v>
      </c>
      <c r="U901">
        <v>8100020</v>
      </c>
      <c r="V901" s="1">
        <v>0</v>
      </c>
      <c r="W901" s="1"/>
      <c r="X901" s="1"/>
      <c r="Y901" s="1"/>
      <c r="Z901" s="1"/>
      <c r="AA901">
        <v>0</v>
      </c>
      <c r="AB901">
        <v>0</v>
      </c>
      <c r="AC901">
        <v>0</v>
      </c>
      <c r="AD901">
        <v>0</v>
      </c>
      <c r="AE901">
        <v>0</v>
      </c>
      <c r="AF901">
        <v>0</v>
      </c>
      <c r="AG901">
        <v>0</v>
      </c>
      <c r="AH901">
        <v>0</v>
      </c>
    </row>
    <row r="902" spans="1:34" ht="57.6" x14ac:dyDescent="0.3">
      <c r="A902" t="s">
        <v>608</v>
      </c>
      <c r="B902" t="str">
        <f t="shared" si="14"/>
        <v>ZZZ</v>
      </c>
      <c r="C902" s="3" t="str">
        <f>VLOOKUP(B902,[2]Project!$A$2:$B$100,2,)</f>
        <v xml:space="preserve">P-DEFAULT TRANSACTIONS                            </v>
      </c>
      <c r="D902" t="s">
        <v>2521</v>
      </c>
      <c r="E902" t="s">
        <v>579</v>
      </c>
      <c r="F902" s="1"/>
      <c r="G902">
        <v>0</v>
      </c>
      <c r="H902" s="2"/>
      <c r="I902" s="2"/>
      <c r="J902" s="2"/>
      <c r="K902" s="2"/>
      <c r="M902">
        <v>0</v>
      </c>
      <c r="N902">
        <v>0</v>
      </c>
      <c r="O902">
        <v>0</v>
      </c>
      <c r="P902">
        <v>0</v>
      </c>
      <c r="R902">
        <v>0</v>
      </c>
      <c r="S902">
        <v>36</v>
      </c>
      <c r="T902">
        <v>3652</v>
      </c>
      <c r="U902">
        <v>8100030</v>
      </c>
      <c r="V902" s="1">
        <v>0</v>
      </c>
      <c r="W902" s="1"/>
      <c r="X902" s="1"/>
      <c r="Y902" s="1"/>
      <c r="Z902" s="1"/>
      <c r="AA902">
        <v>0</v>
      </c>
      <c r="AB902">
        <v>0</v>
      </c>
      <c r="AC902">
        <v>0</v>
      </c>
      <c r="AD902">
        <v>0</v>
      </c>
      <c r="AE902">
        <v>0</v>
      </c>
      <c r="AF902">
        <v>0</v>
      </c>
      <c r="AG902">
        <v>0</v>
      </c>
      <c r="AH902">
        <v>0</v>
      </c>
    </row>
    <row r="903" spans="1:34" ht="57.6" x14ac:dyDescent="0.3">
      <c r="A903" t="s">
        <v>608</v>
      </c>
      <c r="B903" t="str">
        <f t="shared" si="14"/>
        <v>ZZZ</v>
      </c>
      <c r="C903" s="3" t="str">
        <f>VLOOKUP(B903,[2]Project!$A$2:$B$100,2,)</f>
        <v xml:space="preserve">P-DEFAULT TRANSACTIONS                            </v>
      </c>
      <c r="D903" t="s">
        <v>2522</v>
      </c>
      <c r="E903" t="s">
        <v>580</v>
      </c>
      <c r="F903" s="1"/>
      <c r="G903">
        <v>0</v>
      </c>
      <c r="H903" s="2"/>
      <c r="I903" s="2"/>
      <c r="J903" s="2"/>
      <c r="K903" s="2"/>
      <c r="M903">
        <v>0</v>
      </c>
      <c r="N903">
        <v>0</v>
      </c>
      <c r="O903">
        <v>0</v>
      </c>
      <c r="P903">
        <v>0</v>
      </c>
      <c r="R903">
        <v>0</v>
      </c>
      <c r="S903">
        <v>36</v>
      </c>
      <c r="T903">
        <v>3652</v>
      </c>
      <c r="U903">
        <v>8100040</v>
      </c>
      <c r="V903" s="1">
        <v>0</v>
      </c>
      <c r="W903" s="1"/>
      <c r="X903" s="1"/>
      <c r="Y903" s="1"/>
      <c r="Z903" s="1"/>
      <c r="AA903">
        <v>0</v>
      </c>
      <c r="AB903">
        <v>0</v>
      </c>
      <c r="AC903">
        <v>0</v>
      </c>
      <c r="AD903">
        <v>0</v>
      </c>
      <c r="AE903">
        <v>0</v>
      </c>
      <c r="AF903">
        <v>0</v>
      </c>
      <c r="AG903">
        <v>0</v>
      </c>
      <c r="AH903">
        <v>0</v>
      </c>
    </row>
    <row r="904" spans="1:34" ht="57.6" x14ac:dyDescent="0.3">
      <c r="A904" t="s">
        <v>608</v>
      </c>
      <c r="B904" t="str">
        <f t="shared" si="14"/>
        <v>ZZZ</v>
      </c>
      <c r="C904" s="3" t="str">
        <f>VLOOKUP(B904,[2]Project!$A$2:$B$100,2,)</f>
        <v xml:space="preserve">P-DEFAULT TRANSACTIONS                            </v>
      </c>
      <c r="D904" t="s">
        <v>2523</v>
      </c>
      <c r="E904" t="s">
        <v>581</v>
      </c>
      <c r="F904" s="1"/>
      <c r="G904">
        <v>0</v>
      </c>
      <c r="H904" s="2"/>
      <c r="I904" s="2"/>
      <c r="J904" s="2"/>
      <c r="K904" s="2"/>
      <c r="M904">
        <v>0</v>
      </c>
      <c r="N904">
        <v>0</v>
      </c>
      <c r="O904">
        <v>0</v>
      </c>
      <c r="P904">
        <v>0</v>
      </c>
      <c r="R904">
        <v>0</v>
      </c>
      <c r="S904">
        <v>36</v>
      </c>
      <c r="T904">
        <v>3652</v>
      </c>
      <c r="U904">
        <v>8100050</v>
      </c>
      <c r="V904" s="1">
        <v>0</v>
      </c>
      <c r="W904" s="1"/>
      <c r="X904" s="1"/>
      <c r="Y904" s="1"/>
      <c r="Z904" s="1"/>
      <c r="AA904">
        <v>0</v>
      </c>
      <c r="AB904">
        <v>0</v>
      </c>
      <c r="AC904">
        <v>0</v>
      </c>
      <c r="AD904">
        <v>0</v>
      </c>
      <c r="AE904">
        <v>0</v>
      </c>
      <c r="AF904">
        <v>0</v>
      </c>
      <c r="AG904">
        <v>0</v>
      </c>
      <c r="AH904">
        <v>0</v>
      </c>
    </row>
    <row r="905" spans="1:34" ht="57.6" x14ac:dyDescent="0.3">
      <c r="A905" t="s">
        <v>608</v>
      </c>
      <c r="B905" t="str">
        <f t="shared" si="14"/>
        <v>ZZZ</v>
      </c>
      <c r="C905" s="3" t="str">
        <f>VLOOKUP(B905,[2]Project!$A$2:$B$100,2,)</f>
        <v xml:space="preserve">P-DEFAULT TRANSACTIONS                            </v>
      </c>
      <c r="D905" t="s">
        <v>2524</v>
      </c>
      <c r="E905" t="s">
        <v>582</v>
      </c>
      <c r="F905" s="1"/>
      <c r="G905">
        <v>0</v>
      </c>
      <c r="H905" s="2"/>
      <c r="I905" s="2"/>
      <c r="J905" s="2"/>
      <c r="K905" s="2"/>
      <c r="M905">
        <v>0</v>
      </c>
      <c r="N905">
        <v>0</v>
      </c>
      <c r="O905">
        <v>0</v>
      </c>
      <c r="P905">
        <v>0</v>
      </c>
      <c r="R905">
        <v>0</v>
      </c>
      <c r="S905">
        <v>36</v>
      </c>
      <c r="T905">
        <v>3652</v>
      </c>
      <c r="U905">
        <v>8100060</v>
      </c>
      <c r="V905" s="1">
        <v>0</v>
      </c>
      <c r="W905" s="1"/>
      <c r="X905" s="1"/>
      <c r="Y905" s="1"/>
      <c r="Z905" s="1"/>
      <c r="AA905">
        <v>0</v>
      </c>
      <c r="AB905">
        <v>0</v>
      </c>
      <c r="AC905">
        <v>0</v>
      </c>
      <c r="AD905">
        <v>0</v>
      </c>
      <c r="AE905">
        <v>0</v>
      </c>
      <c r="AF905">
        <v>0</v>
      </c>
      <c r="AG905">
        <v>0</v>
      </c>
      <c r="AH905">
        <v>0</v>
      </c>
    </row>
    <row r="906" spans="1:34" ht="57.6" x14ac:dyDescent="0.3">
      <c r="A906" t="s">
        <v>608</v>
      </c>
      <c r="B906" t="str">
        <f t="shared" si="14"/>
        <v>ZZZ</v>
      </c>
      <c r="C906" s="3" t="str">
        <f>VLOOKUP(B906,[2]Project!$A$2:$B$100,2,)</f>
        <v xml:space="preserve">P-DEFAULT TRANSACTIONS                            </v>
      </c>
      <c r="D906" t="s">
        <v>2536</v>
      </c>
      <c r="E906" t="s">
        <v>577</v>
      </c>
      <c r="F906" s="1"/>
      <c r="G906">
        <v>0</v>
      </c>
      <c r="H906" s="2"/>
      <c r="I906" s="2"/>
      <c r="J906" s="2"/>
      <c r="K906" s="2"/>
      <c r="M906">
        <v>0</v>
      </c>
      <c r="N906">
        <v>0</v>
      </c>
      <c r="O906">
        <v>0</v>
      </c>
      <c r="P906">
        <v>0</v>
      </c>
      <c r="R906">
        <v>0</v>
      </c>
      <c r="S906">
        <v>36</v>
      </c>
      <c r="T906">
        <v>3653</v>
      </c>
      <c r="U906">
        <v>8100010</v>
      </c>
      <c r="V906" s="1">
        <v>0</v>
      </c>
      <c r="W906" s="1"/>
      <c r="X906" s="1"/>
      <c r="Y906" s="1"/>
      <c r="Z906" s="1"/>
      <c r="AA906">
        <v>0</v>
      </c>
      <c r="AB906">
        <v>0</v>
      </c>
      <c r="AC906">
        <v>0</v>
      </c>
      <c r="AD906">
        <v>0</v>
      </c>
      <c r="AE906">
        <v>0</v>
      </c>
      <c r="AF906">
        <v>0</v>
      </c>
      <c r="AG906">
        <v>0</v>
      </c>
      <c r="AH906">
        <v>0</v>
      </c>
    </row>
    <row r="907" spans="1:34" ht="57.6" x14ac:dyDescent="0.3">
      <c r="A907" t="s">
        <v>608</v>
      </c>
      <c r="B907" t="str">
        <f t="shared" si="14"/>
        <v>ZZZ</v>
      </c>
      <c r="C907" s="3" t="str">
        <f>VLOOKUP(B907,[2]Project!$A$2:$B$100,2,)</f>
        <v xml:space="preserve">P-DEFAULT TRANSACTIONS                            </v>
      </c>
      <c r="D907" t="s">
        <v>2537</v>
      </c>
      <c r="E907" t="s">
        <v>578</v>
      </c>
      <c r="F907" s="1"/>
      <c r="G907">
        <v>0</v>
      </c>
      <c r="H907" s="2"/>
      <c r="I907" s="2"/>
      <c r="J907" s="2"/>
      <c r="K907" s="2"/>
      <c r="M907">
        <v>0</v>
      </c>
      <c r="N907">
        <v>0</v>
      </c>
      <c r="O907">
        <v>0</v>
      </c>
      <c r="P907">
        <v>0</v>
      </c>
      <c r="R907">
        <v>0</v>
      </c>
      <c r="S907">
        <v>36</v>
      </c>
      <c r="T907">
        <v>3653</v>
      </c>
      <c r="U907">
        <v>8100020</v>
      </c>
      <c r="V907" s="1">
        <v>0</v>
      </c>
      <c r="W907" s="1"/>
      <c r="X907" s="1"/>
      <c r="Y907" s="1"/>
      <c r="Z907" s="1"/>
      <c r="AA907">
        <v>0</v>
      </c>
      <c r="AB907">
        <v>0</v>
      </c>
      <c r="AC907">
        <v>0</v>
      </c>
      <c r="AD907">
        <v>0</v>
      </c>
      <c r="AE907">
        <v>0</v>
      </c>
      <c r="AF907">
        <v>0</v>
      </c>
      <c r="AG907">
        <v>0</v>
      </c>
      <c r="AH907">
        <v>0</v>
      </c>
    </row>
    <row r="908" spans="1:34" ht="57.6" x14ac:dyDescent="0.3">
      <c r="A908" t="s">
        <v>608</v>
      </c>
      <c r="B908" t="str">
        <f t="shared" si="14"/>
        <v>ZZZ</v>
      </c>
      <c r="C908" s="3" t="str">
        <f>VLOOKUP(B908,[2]Project!$A$2:$B$100,2,)</f>
        <v xml:space="preserve">P-DEFAULT TRANSACTIONS                            </v>
      </c>
      <c r="D908" t="s">
        <v>2538</v>
      </c>
      <c r="E908" t="s">
        <v>579</v>
      </c>
      <c r="F908" s="1"/>
      <c r="G908">
        <v>0</v>
      </c>
      <c r="H908" s="2"/>
      <c r="I908" s="2"/>
      <c r="J908" s="2"/>
      <c r="K908" s="2"/>
      <c r="M908">
        <v>0</v>
      </c>
      <c r="N908">
        <v>0</v>
      </c>
      <c r="O908">
        <v>0</v>
      </c>
      <c r="P908">
        <v>0</v>
      </c>
      <c r="R908">
        <v>0</v>
      </c>
      <c r="S908">
        <v>36</v>
      </c>
      <c r="T908">
        <v>3653</v>
      </c>
      <c r="U908">
        <v>8100030</v>
      </c>
      <c r="V908" s="1">
        <v>0</v>
      </c>
      <c r="W908" s="1"/>
      <c r="X908" s="1"/>
      <c r="Y908" s="1"/>
      <c r="Z908" s="1"/>
      <c r="AA908">
        <v>0</v>
      </c>
      <c r="AB908">
        <v>0</v>
      </c>
      <c r="AC908">
        <v>0</v>
      </c>
      <c r="AD908">
        <v>0</v>
      </c>
      <c r="AE908">
        <v>0</v>
      </c>
      <c r="AF908">
        <v>0</v>
      </c>
      <c r="AG908">
        <v>0</v>
      </c>
      <c r="AH908">
        <v>0</v>
      </c>
    </row>
    <row r="909" spans="1:34" ht="57.6" x14ac:dyDescent="0.3">
      <c r="A909" t="s">
        <v>608</v>
      </c>
      <c r="B909" t="str">
        <f t="shared" si="14"/>
        <v>ZZZ</v>
      </c>
      <c r="C909" s="3" t="str">
        <f>VLOOKUP(B909,[2]Project!$A$2:$B$100,2,)</f>
        <v xml:space="preserve">P-DEFAULT TRANSACTIONS                            </v>
      </c>
      <c r="D909" t="s">
        <v>2539</v>
      </c>
      <c r="E909" t="s">
        <v>580</v>
      </c>
      <c r="F909" s="1"/>
      <c r="G909">
        <v>0</v>
      </c>
      <c r="H909" s="2"/>
      <c r="I909" s="2"/>
      <c r="J909" s="2"/>
      <c r="K909" s="2"/>
      <c r="M909">
        <v>0</v>
      </c>
      <c r="N909">
        <v>0</v>
      </c>
      <c r="O909">
        <v>0</v>
      </c>
      <c r="P909">
        <v>0</v>
      </c>
      <c r="R909">
        <v>0</v>
      </c>
      <c r="S909">
        <v>36</v>
      </c>
      <c r="T909">
        <v>3653</v>
      </c>
      <c r="U909">
        <v>8100040</v>
      </c>
      <c r="V909" s="1">
        <v>0</v>
      </c>
      <c r="W909" s="1"/>
      <c r="X909" s="1"/>
      <c r="Y909" s="1"/>
      <c r="Z909" s="1"/>
      <c r="AA909">
        <v>0</v>
      </c>
      <c r="AB909">
        <v>0</v>
      </c>
      <c r="AC909">
        <v>0</v>
      </c>
      <c r="AD909">
        <v>0</v>
      </c>
      <c r="AE909">
        <v>0</v>
      </c>
      <c r="AF909">
        <v>0</v>
      </c>
      <c r="AG909">
        <v>0</v>
      </c>
      <c r="AH909">
        <v>0</v>
      </c>
    </row>
    <row r="910" spans="1:34" ht="57.6" x14ac:dyDescent="0.3">
      <c r="A910" t="s">
        <v>608</v>
      </c>
      <c r="B910" t="str">
        <f t="shared" si="14"/>
        <v>ZZZ</v>
      </c>
      <c r="C910" s="3" t="str">
        <f>VLOOKUP(B910,[2]Project!$A$2:$B$100,2,)</f>
        <v xml:space="preserve">P-DEFAULT TRANSACTIONS                            </v>
      </c>
      <c r="D910" t="s">
        <v>2540</v>
      </c>
      <c r="E910" t="s">
        <v>581</v>
      </c>
      <c r="F910" s="1"/>
      <c r="G910">
        <v>0</v>
      </c>
      <c r="H910" s="2"/>
      <c r="I910" s="2"/>
      <c r="J910" s="2"/>
      <c r="K910" s="2"/>
      <c r="M910">
        <v>0</v>
      </c>
      <c r="N910">
        <v>0</v>
      </c>
      <c r="O910">
        <v>0</v>
      </c>
      <c r="P910">
        <v>0</v>
      </c>
      <c r="R910">
        <v>0</v>
      </c>
      <c r="S910">
        <v>36</v>
      </c>
      <c r="T910">
        <v>3653</v>
      </c>
      <c r="U910">
        <v>8100050</v>
      </c>
      <c r="V910" s="1">
        <v>0</v>
      </c>
      <c r="W910" s="1"/>
      <c r="X910" s="1"/>
      <c r="Y910" s="1"/>
      <c r="Z910" s="1"/>
      <c r="AA910">
        <v>0</v>
      </c>
      <c r="AB910">
        <v>0</v>
      </c>
      <c r="AC910">
        <v>0</v>
      </c>
      <c r="AD910">
        <v>0</v>
      </c>
      <c r="AE910">
        <v>0</v>
      </c>
      <c r="AF910">
        <v>0</v>
      </c>
      <c r="AG910">
        <v>0</v>
      </c>
      <c r="AH910">
        <v>0</v>
      </c>
    </row>
    <row r="911" spans="1:34" ht="57.6" x14ac:dyDescent="0.3">
      <c r="A911" t="s">
        <v>608</v>
      </c>
      <c r="B911" t="str">
        <f t="shared" si="14"/>
        <v>ZZZ</v>
      </c>
      <c r="C911" s="3" t="str">
        <f>VLOOKUP(B911,[2]Project!$A$2:$B$100,2,)</f>
        <v xml:space="preserve">P-DEFAULT TRANSACTIONS                            </v>
      </c>
      <c r="D911" t="s">
        <v>2541</v>
      </c>
      <c r="E911" t="s">
        <v>582</v>
      </c>
      <c r="F911" s="1"/>
      <c r="G911">
        <v>0</v>
      </c>
      <c r="H911" s="2"/>
      <c r="I911" s="2"/>
      <c r="J911" s="2"/>
      <c r="K911" s="2"/>
      <c r="M911">
        <v>0</v>
      </c>
      <c r="N911">
        <v>0</v>
      </c>
      <c r="O911">
        <v>0</v>
      </c>
      <c r="P911">
        <v>0</v>
      </c>
      <c r="R911">
        <v>0</v>
      </c>
      <c r="S911">
        <v>36</v>
      </c>
      <c r="T911">
        <v>3653</v>
      </c>
      <c r="U911">
        <v>8100060</v>
      </c>
      <c r="V911" s="1">
        <v>0</v>
      </c>
      <c r="W911" s="1"/>
      <c r="X911" s="1"/>
      <c r="Y911" s="1"/>
      <c r="Z911" s="1"/>
      <c r="AA911">
        <v>0</v>
      </c>
      <c r="AB911">
        <v>0</v>
      </c>
      <c r="AC911">
        <v>0</v>
      </c>
      <c r="AD911">
        <v>0</v>
      </c>
      <c r="AE911">
        <v>0</v>
      </c>
      <c r="AF911">
        <v>0</v>
      </c>
      <c r="AG911">
        <v>0</v>
      </c>
      <c r="AH911">
        <v>0</v>
      </c>
    </row>
    <row r="912" spans="1:34" ht="57.6" x14ac:dyDescent="0.3">
      <c r="A912" t="s">
        <v>608</v>
      </c>
      <c r="B912" t="str">
        <f t="shared" si="14"/>
        <v>ZZZ</v>
      </c>
      <c r="C912" s="3" t="str">
        <f>VLOOKUP(B912,[2]Project!$A$2:$B$100,2,)</f>
        <v xml:space="preserve">P-DEFAULT TRANSACTIONS                            </v>
      </c>
      <c r="D912" t="s">
        <v>2552</v>
      </c>
      <c r="E912" t="s">
        <v>577</v>
      </c>
      <c r="F912" s="1"/>
      <c r="G912">
        <v>0</v>
      </c>
      <c r="H912" s="2"/>
      <c r="I912" s="2"/>
      <c r="J912" s="2"/>
      <c r="K912" s="2"/>
      <c r="M912">
        <v>0</v>
      </c>
      <c r="N912">
        <v>0</v>
      </c>
      <c r="O912">
        <v>0</v>
      </c>
      <c r="P912">
        <v>0</v>
      </c>
      <c r="R912">
        <v>0</v>
      </c>
      <c r="S912">
        <v>36</v>
      </c>
      <c r="T912">
        <v>3662</v>
      </c>
      <c r="U912">
        <v>8100010</v>
      </c>
      <c r="V912" s="1">
        <v>0</v>
      </c>
      <c r="W912" s="1"/>
      <c r="X912" s="1"/>
      <c r="Y912" s="1"/>
      <c r="Z912" s="1"/>
      <c r="AA912">
        <v>0</v>
      </c>
      <c r="AB912">
        <v>0</v>
      </c>
      <c r="AC912">
        <v>0</v>
      </c>
      <c r="AD912">
        <v>0</v>
      </c>
      <c r="AE912">
        <v>0</v>
      </c>
      <c r="AF912">
        <v>0</v>
      </c>
      <c r="AG912">
        <v>0</v>
      </c>
      <c r="AH912">
        <v>0</v>
      </c>
    </row>
    <row r="913" spans="1:34" ht="57.6" x14ac:dyDescent="0.3">
      <c r="A913" t="s">
        <v>608</v>
      </c>
      <c r="B913" t="str">
        <f t="shared" si="14"/>
        <v>ZZZ</v>
      </c>
      <c r="C913" s="3" t="str">
        <f>VLOOKUP(B913,[2]Project!$A$2:$B$100,2,)</f>
        <v xml:space="preserve">P-DEFAULT TRANSACTIONS                            </v>
      </c>
      <c r="D913" t="s">
        <v>2553</v>
      </c>
      <c r="E913" t="s">
        <v>578</v>
      </c>
      <c r="F913" s="1"/>
      <c r="G913">
        <v>0</v>
      </c>
      <c r="H913" s="2"/>
      <c r="I913" s="2"/>
      <c r="J913" s="2"/>
      <c r="K913" s="2"/>
      <c r="M913">
        <v>0</v>
      </c>
      <c r="N913">
        <v>0</v>
      </c>
      <c r="O913">
        <v>0</v>
      </c>
      <c r="P913">
        <v>0</v>
      </c>
      <c r="R913">
        <v>0</v>
      </c>
      <c r="S913">
        <v>36</v>
      </c>
      <c r="T913">
        <v>3662</v>
      </c>
      <c r="U913">
        <v>8100020</v>
      </c>
      <c r="V913" s="1">
        <v>0</v>
      </c>
      <c r="W913" s="1"/>
      <c r="X913" s="1"/>
      <c r="Y913" s="1"/>
      <c r="Z913" s="1"/>
      <c r="AA913">
        <v>0</v>
      </c>
      <c r="AB913">
        <v>0</v>
      </c>
      <c r="AC913">
        <v>0</v>
      </c>
      <c r="AD913">
        <v>0</v>
      </c>
      <c r="AE913">
        <v>0</v>
      </c>
      <c r="AF913">
        <v>0</v>
      </c>
      <c r="AG913">
        <v>0</v>
      </c>
      <c r="AH913">
        <v>0</v>
      </c>
    </row>
    <row r="914" spans="1:34" ht="57.6" x14ac:dyDescent="0.3">
      <c r="A914" t="s">
        <v>608</v>
      </c>
      <c r="B914" t="str">
        <f t="shared" si="14"/>
        <v>ZZZ</v>
      </c>
      <c r="C914" s="3" t="str">
        <f>VLOOKUP(B914,[2]Project!$A$2:$B$100,2,)</f>
        <v xml:space="preserve">P-DEFAULT TRANSACTIONS                            </v>
      </c>
      <c r="D914" t="s">
        <v>2554</v>
      </c>
      <c r="E914" t="s">
        <v>579</v>
      </c>
      <c r="F914" s="1"/>
      <c r="G914">
        <v>0</v>
      </c>
      <c r="H914" s="2"/>
      <c r="I914" s="2"/>
      <c r="J914" s="2"/>
      <c r="K914" s="2"/>
      <c r="M914">
        <v>0</v>
      </c>
      <c r="N914">
        <v>0</v>
      </c>
      <c r="O914">
        <v>0</v>
      </c>
      <c r="P914">
        <v>0</v>
      </c>
      <c r="R914">
        <v>0</v>
      </c>
      <c r="S914">
        <v>36</v>
      </c>
      <c r="T914">
        <v>3662</v>
      </c>
      <c r="U914">
        <v>8100030</v>
      </c>
      <c r="V914" s="1">
        <v>0</v>
      </c>
      <c r="W914" s="1"/>
      <c r="X914" s="1"/>
      <c r="Y914" s="1"/>
      <c r="Z914" s="1"/>
      <c r="AA914">
        <v>0</v>
      </c>
      <c r="AB914">
        <v>0</v>
      </c>
      <c r="AC914">
        <v>0</v>
      </c>
      <c r="AD914">
        <v>0</v>
      </c>
      <c r="AE914">
        <v>0</v>
      </c>
      <c r="AF914">
        <v>0</v>
      </c>
      <c r="AG914">
        <v>0</v>
      </c>
      <c r="AH914">
        <v>0</v>
      </c>
    </row>
    <row r="915" spans="1:34" ht="57.6" x14ac:dyDescent="0.3">
      <c r="A915" t="s">
        <v>608</v>
      </c>
      <c r="B915" t="str">
        <f t="shared" si="14"/>
        <v>ZZZ</v>
      </c>
      <c r="C915" s="3" t="str">
        <f>VLOOKUP(B915,[2]Project!$A$2:$B$100,2,)</f>
        <v xml:space="preserve">P-DEFAULT TRANSACTIONS                            </v>
      </c>
      <c r="D915" t="s">
        <v>2555</v>
      </c>
      <c r="E915" t="s">
        <v>580</v>
      </c>
      <c r="F915" s="1"/>
      <c r="G915">
        <v>0</v>
      </c>
      <c r="H915" s="2"/>
      <c r="I915" s="2"/>
      <c r="J915" s="2"/>
      <c r="K915" s="2"/>
      <c r="M915">
        <v>0</v>
      </c>
      <c r="N915">
        <v>0</v>
      </c>
      <c r="O915">
        <v>0</v>
      </c>
      <c r="P915">
        <v>0</v>
      </c>
      <c r="R915">
        <v>0</v>
      </c>
      <c r="S915">
        <v>36</v>
      </c>
      <c r="T915">
        <v>3662</v>
      </c>
      <c r="U915">
        <v>8100040</v>
      </c>
      <c r="V915" s="1">
        <v>0</v>
      </c>
      <c r="W915" s="1"/>
      <c r="X915" s="1"/>
      <c r="Y915" s="1"/>
      <c r="Z915" s="1"/>
      <c r="AA915">
        <v>0</v>
      </c>
      <c r="AB915">
        <v>0</v>
      </c>
      <c r="AC915">
        <v>0</v>
      </c>
      <c r="AD915">
        <v>0</v>
      </c>
      <c r="AE915">
        <v>0</v>
      </c>
      <c r="AF915">
        <v>0</v>
      </c>
      <c r="AG915">
        <v>0</v>
      </c>
      <c r="AH915">
        <v>0</v>
      </c>
    </row>
    <row r="916" spans="1:34" ht="57.6" x14ac:dyDescent="0.3">
      <c r="A916" t="s">
        <v>608</v>
      </c>
      <c r="B916" t="str">
        <f t="shared" si="14"/>
        <v>ZZZ</v>
      </c>
      <c r="C916" s="3" t="str">
        <f>VLOOKUP(B916,[2]Project!$A$2:$B$100,2,)</f>
        <v xml:space="preserve">P-DEFAULT TRANSACTIONS                            </v>
      </c>
      <c r="D916" t="s">
        <v>2556</v>
      </c>
      <c r="E916" t="s">
        <v>581</v>
      </c>
      <c r="F916" s="1"/>
      <c r="G916">
        <v>0</v>
      </c>
      <c r="H916" s="2"/>
      <c r="I916" s="2"/>
      <c r="J916" s="2"/>
      <c r="K916" s="2"/>
      <c r="M916">
        <v>0</v>
      </c>
      <c r="N916">
        <v>0</v>
      </c>
      <c r="O916">
        <v>0</v>
      </c>
      <c r="P916">
        <v>0</v>
      </c>
      <c r="R916">
        <v>0</v>
      </c>
      <c r="S916">
        <v>36</v>
      </c>
      <c r="T916">
        <v>3662</v>
      </c>
      <c r="U916">
        <v>8100050</v>
      </c>
      <c r="V916" s="1">
        <v>0</v>
      </c>
      <c r="W916" s="1"/>
      <c r="X916" s="1"/>
      <c r="Y916" s="1"/>
      <c r="Z916" s="1"/>
      <c r="AA916">
        <v>0</v>
      </c>
      <c r="AB916">
        <v>0</v>
      </c>
      <c r="AC916">
        <v>0</v>
      </c>
      <c r="AD916">
        <v>0</v>
      </c>
      <c r="AE916">
        <v>0</v>
      </c>
      <c r="AF916">
        <v>0</v>
      </c>
      <c r="AG916">
        <v>0</v>
      </c>
      <c r="AH916">
        <v>0</v>
      </c>
    </row>
    <row r="917" spans="1:34" ht="57.6" x14ac:dyDescent="0.3">
      <c r="A917" t="s">
        <v>608</v>
      </c>
      <c r="B917" t="str">
        <f t="shared" si="14"/>
        <v>ZZZ</v>
      </c>
      <c r="C917" s="3" t="str">
        <f>VLOOKUP(B917,[2]Project!$A$2:$B$100,2,)</f>
        <v xml:space="preserve">P-DEFAULT TRANSACTIONS                            </v>
      </c>
      <c r="D917" t="s">
        <v>2557</v>
      </c>
      <c r="E917" t="s">
        <v>582</v>
      </c>
      <c r="F917" s="1"/>
      <c r="G917">
        <v>0</v>
      </c>
      <c r="H917" s="2"/>
      <c r="I917" s="2"/>
      <c r="J917" s="2"/>
      <c r="K917" s="2"/>
      <c r="M917">
        <v>0</v>
      </c>
      <c r="N917">
        <v>0</v>
      </c>
      <c r="O917">
        <v>0</v>
      </c>
      <c r="P917">
        <v>0</v>
      </c>
      <c r="R917">
        <v>0</v>
      </c>
      <c r="S917">
        <v>36</v>
      </c>
      <c r="T917">
        <v>3662</v>
      </c>
      <c r="U917">
        <v>8100060</v>
      </c>
      <c r="V917" s="1">
        <v>0</v>
      </c>
      <c r="W917" s="1"/>
      <c r="X917" s="1"/>
      <c r="Y917" s="1"/>
      <c r="Z917" s="1"/>
      <c r="AA917">
        <v>0</v>
      </c>
      <c r="AB917">
        <v>0</v>
      </c>
      <c r="AC917">
        <v>0</v>
      </c>
      <c r="AD917">
        <v>0</v>
      </c>
      <c r="AE917">
        <v>0</v>
      </c>
      <c r="AF917">
        <v>0</v>
      </c>
      <c r="AG917">
        <v>0</v>
      </c>
      <c r="AH917">
        <v>0</v>
      </c>
    </row>
    <row r="918" spans="1:34" ht="57.6" x14ac:dyDescent="0.3">
      <c r="A918" t="s">
        <v>608</v>
      </c>
      <c r="B918" t="str">
        <f t="shared" si="14"/>
        <v>ZZZ</v>
      </c>
      <c r="C918" s="3" t="str">
        <f>VLOOKUP(B918,[2]Project!$A$2:$B$100,2,)</f>
        <v xml:space="preserve">P-DEFAULT TRANSACTIONS                            </v>
      </c>
      <c r="D918" t="s">
        <v>2570</v>
      </c>
      <c r="E918" t="s">
        <v>577</v>
      </c>
      <c r="F918" s="1"/>
      <c r="G918">
        <v>0</v>
      </c>
      <c r="H918" s="2"/>
      <c r="I918" s="2"/>
      <c r="J918" s="2"/>
      <c r="K918" s="2"/>
      <c r="M918">
        <v>0</v>
      </c>
      <c r="N918">
        <v>0</v>
      </c>
      <c r="O918">
        <v>0</v>
      </c>
      <c r="P918">
        <v>0</v>
      </c>
      <c r="R918">
        <v>0</v>
      </c>
      <c r="S918">
        <v>36</v>
      </c>
      <c r="T918">
        <v>3663</v>
      </c>
      <c r="U918">
        <v>8100010</v>
      </c>
      <c r="V918" s="1">
        <v>0</v>
      </c>
      <c r="W918" s="1"/>
      <c r="X918" s="1"/>
      <c r="Y918" s="1"/>
      <c r="Z918" s="1"/>
      <c r="AA918">
        <v>0</v>
      </c>
      <c r="AB918">
        <v>0</v>
      </c>
      <c r="AC918">
        <v>0</v>
      </c>
      <c r="AD918">
        <v>0</v>
      </c>
      <c r="AE918">
        <v>0</v>
      </c>
      <c r="AF918">
        <v>0</v>
      </c>
      <c r="AG918">
        <v>0</v>
      </c>
      <c r="AH918">
        <v>0</v>
      </c>
    </row>
    <row r="919" spans="1:34" ht="57.6" x14ac:dyDescent="0.3">
      <c r="A919" t="s">
        <v>608</v>
      </c>
      <c r="B919" t="str">
        <f t="shared" si="14"/>
        <v>ZZZ</v>
      </c>
      <c r="C919" s="3" t="str">
        <f>VLOOKUP(B919,[2]Project!$A$2:$B$100,2,)</f>
        <v xml:space="preserve">P-DEFAULT TRANSACTIONS                            </v>
      </c>
      <c r="D919" t="s">
        <v>2571</v>
      </c>
      <c r="E919" t="s">
        <v>578</v>
      </c>
      <c r="F919" s="1"/>
      <c r="G919">
        <v>0</v>
      </c>
      <c r="H919" s="2"/>
      <c r="I919" s="2"/>
      <c r="J919" s="2"/>
      <c r="K919" s="2"/>
      <c r="M919">
        <v>0</v>
      </c>
      <c r="N919">
        <v>0</v>
      </c>
      <c r="O919">
        <v>0</v>
      </c>
      <c r="P919">
        <v>0</v>
      </c>
      <c r="R919">
        <v>0</v>
      </c>
      <c r="S919">
        <v>36</v>
      </c>
      <c r="T919">
        <v>3663</v>
      </c>
      <c r="U919">
        <v>8100020</v>
      </c>
      <c r="V919" s="1">
        <v>0</v>
      </c>
      <c r="W919" s="1"/>
      <c r="X919" s="1"/>
      <c r="Y919" s="1"/>
      <c r="Z919" s="1"/>
      <c r="AA919">
        <v>0</v>
      </c>
      <c r="AB919">
        <v>0</v>
      </c>
      <c r="AC919">
        <v>0</v>
      </c>
      <c r="AD919">
        <v>0</v>
      </c>
      <c r="AE919">
        <v>0</v>
      </c>
      <c r="AF919">
        <v>0</v>
      </c>
      <c r="AG919">
        <v>0</v>
      </c>
      <c r="AH919">
        <v>0</v>
      </c>
    </row>
    <row r="920" spans="1:34" ht="57.6" x14ac:dyDescent="0.3">
      <c r="A920" t="s">
        <v>608</v>
      </c>
      <c r="B920" t="str">
        <f t="shared" si="14"/>
        <v>ZZZ</v>
      </c>
      <c r="C920" s="3" t="str">
        <f>VLOOKUP(B920,[2]Project!$A$2:$B$100,2,)</f>
        <v xml:space="preserve">P-DEFAULT TRANSACTIONS                            </v>
      </c>
      <c r="D920" t="s">
        <v>2572</v>
      </c>
      <c r="E920" t="s">
        <v>579</v>
      </c>
      <c r="F920" s="1"/>
      <c r="G920">
        <v>0</v>
      </c>
      <c r="H920" s="2"/>
      <c r="I920" s="2"/>
      <c r="J920" s="2"/>
      <c r="K920" s="2"/>
      <c r="M920">
        <v>0</v>
      </c>
      <c r="N920">
        <v>0</v>
      </c>
      <c r="O920">
        <v>0</v>
      </c>
      <c r="P920">
        <v>0</v>
      </c>
      <c r="R920">
        <v>0</v>
      </c>
      <c r="S920">
        <v>36</v>
      </c>
      <c r="T920">
        <v>3663</v>
      </c>
      <c r="U920">
        <v>8100030</v>
      </c>
      <c r="V920" s="1">
        <v>0</v>
      </c>
      <c r="W920" s="1"/>
      <c r="X920" s="1"/>
      <c r="Y920" s="1"/>
      <c r="Z920" s="1"/>
      <c r="AA920">
        <v>0</v>
      </c>
      <c r="AB920">
        <v>0</v>
      </c>
      <c r="AC920">
        <v>0</v>
      </c>
      <c r="AD920">
        <v>0</v>
      </c>
      <c r="AE920">
        <v>0</v>
      </c>
      <c r="AF920">
        <v>0</v>
      </c>
      <c r="AG920">
        <v>0</v>
      </c>
      <c r="AH920">
        <v>0</v>
      </c>
    </row>
    <row r="921" spans="1:34" ht="57.6" x14ac:dyDescent="0.3">
      <c r="A921" t="s">
        <v>608</v>
      </c>
      <c r="B921" t="str">
        <f t="shared" si="14"/>
        <v>ZZZ</v>
      </c>
      <c r="C921" s="3" t="str">
        <f>VLOOKUP(B921,[2]Project!$A$2:$B$100,2,)</f>
        <v xml:space="preserve">P-DEFAULT TRANSACTIONS                            </v>
      </c>
      <c r="D921" t="s">
        <v>2573</v>
      </c>
      <c r="E921" t="s">
        <v>580</v>
      </c>
      <c r="F921" s="1"/>
      <c r="G921">
        <v>0</v>
      </c>
      <c r="H921" s="2"/>
      <c r="I921" s="2"/>
      <c r="J921" s="2"/>
      <c r="K921" s="2"/>
      <c r="M921">
        <v>0</v>
      </c>
      <c r="N921">
        <v>0</v>
      </c>
      <c r="O921">
        <v>0</v>
      </c>
      <c r="P921">
        <v>0</v>
      </c>
      <c r="R921">
        <v>0</v>
      </c>
      <c r="S921">
        <v>36</v>
      </c>
      <c r="T921">
        <v>3663</v>
      </c>
      <c r="U921">
        <v>8100040</v>
      </c>
      <c r="V921" s="1">
        <v>0</v>
      </c>
      <c r="W921" s="1"/>
      <c r="X921" s="1"/>
      <c r="Y921" s="1"/>
      <c r="Z921" s="1"/>
      <c r="AA921">
        <v>0</v>
      </c>
      <c r="AB921">
        <v>0</v>
      </c>
      <c r="AC921">
        <v>0</v>
      </c>
      <c r="AD921">
        <v>0</v>
      </c>
      <c r="AE921">
        <v>0</v>
      </c>
      <c r="AF921">
        <v>0</v>
      </c>
      <c r="AG921">
        <v>0</v>
      </c>
      <c r="AH921">
        <v>0</v>
      </c>
    </row>
    <row r="922" spans="1:34" ht="57.6" x14ac:dyDescent="0.3">
      <c r="A922" t="s">
        <v>608</v>
      </c>
      <c r="B922" t="str">
        <f t="shared" si="14"/>
        <v>ZZZ</v>
      </c>
      <c r="C922" s="3" t="str">
        <f>VLOOKUP(B922,[2]Project!$A$2:$B$100,2,)</f>
        <v xml:space="preserve">P-DEFAULT TRANSACTIONS                            </v>
      </c>
      <c r="D922" t="s">
        <v>2574</v>
      </c>
      <c r="E922" t="s">
        <v>581</v>
      </c>
      <c r="F922" s="1"/>
      <c r="G922">
        <v>0</v>
      </c>
      <c r="H922" s="2"/>
      <c r="I922" s="2"/>
      <c r="J922" s="2"/>
      <c r="K922" s="2"/>
      <c r="M922">
        <v>0</v>
      </c>
      <c r="N922">
        <v>0</v>
      </c>
      <c r="O922">
        <v>0</v>
      </c>
      <c r="P922">
        <v>0</v>
      </c>
      <c r="R922">
        <v>0</v>
      </c>
      <c r="S922">
        <v>36</v>
      </c>
      <c r="T922">
        <v>3663</v>
      </c>
      <c r="U922">
        <v>8100050</v>
      </c>
      <c r="V922" s="1">
        <v>0</v>
      </c>
      <c r="W922" s="1"/>
      <c r="X922" s="1"/>
      <c r="Y922" s="1"/>
      <c r="Z922" s="1"/>
      <c r="AA922">
        <v>0</v>
      </c>
      <c r="AB922">
        <v>0</v>
      </c>
      <c r="AC922">
        <v>0</v>
      </c>
      <c r="AD922">
        <v>0</v>
      </c>
      <c r="AE922">
        <v>0</v>
      </c>
      <c r="AF922">
        <v>0</v>
      </c>
      <c r="AG922">
        <v>0</v>
      </c>
      <c r="AH922">
        <v>0</v>
      </c>
    </row>
    <row r="923" spans="1:34" ht="57.6" x14ac:dyDescent="0.3">
      <c r="A923" t="s">
        <v>608</v>
      </c>
      <c r="B923" t="str">
        <f t="shared" si="14"/>
        <v>ZZZ</v>
      </c>
      <c r="C923" s="3" t="str">
        <f>VLOOKUP(B923,[2]Project!$A$2:$B$100,2,)</f>
        <v xml:space="preserve">P-DEFAULT TRANSACTIONS                            </v>
      </c>
      <c r="D923" t="s">
        <v>2575</v>
      </c>
      <c r="E923" t="s">
        <v>582</v>
      </c>
      <c r="F923" s="1"/>
      <c r="G923">
        <v>0</v>
      </c>
      <c r="H923" s="2"/>
      <c r="I923" s="2"/>
      <c r="J923" s="2"/>
      <c r="K923" s="2"/>
      <c r="M923">
        <v>0</v>
      </c>
      <c r="N923">
        <v>0</v>
      </c>
      <c r="O923">
        <v>0</v>
      </c>
      <c r="P923">
        <v>0</v>
      </c>
      <c r="R923">
        <v>0</v>
      </c>
      <c r="S923">
        <v>36</v>
      </c>
      <c r="T923">
        <v>3663</v>
      </c>
      <c r="U923">
        <v>8100060</v>
      </c>
      <c r="V923" s="1">
        <v>0</v>
      </c>
      <c r="W923" s="1"/>
      <c r="X923" s="1"/>
      <c r="Y923" s="1"/>
      <c r="Z923" s="1"/>
      <c r="AA923">
        <v>0</v>
      </c>
      <c r="AB923">
        <v>0</v>
      </c>
      <c r="AC923">
        <v>0</v>
      </c>
      <c r="AD923">
        <v>0</v>
      </c>
      <c r="AE923">
        <v>0</v>
      </c>
      <c r="AF923">
        <v>0</v>
      </c>
      <c r="AG923">
        <v>0</v>
      </c>
      <c r="AH923">
        <v>0</v>
      </c>
    </row>
    <row r="924" spans="1:34" ht="57.6" x14ac:dyDescent="0.3">
      <c r="A924" t="s">
        <v>608</v>
      </c>
      <c r="B924" t="str">
        <f t="shared" si="14"/>
        <v>ZZZ</v>
      </c>
      <c r="C924" s="3" t="str">
        <f>VLOOKUP(B924,[2]Project!$A$2:$B$100,2,)</f>
        <v xml:space="preserve">P-DEFAULT TRANSACTIONS                            </v>
      </c>
      <c r="D924" t="s">
        <v>2588</v>
      </c>
      <c r="E924" t="s">
        <v>577</v>
      </c>
      <c r="F924" s="1"/>
      <c r="G924">
        <v>0</v>
      </c>
      <c r="H924" s="2"/>
      <c r="I924" s="2"/>
      <c r="J924" s="2"/>
      <c r="K924" s="2"/>
      <c r="M924">
        <v>0</v>
      </c>
      <c r="N924">
        <v>0</v>
      </c>
      <c r="O924">
        <v>0</v>
      </c>
      <c r="P924">
        <v>0</v>
      </c>
      <c r="R924">
        <v>0</v>
      </c>
      <c r="S924">
        <v>36</v>
      </c>
      <c r="T924">
        <v>3664</v>
      </c>
      <c r="U924">
        <v>8100010</v>
      </c>
      <c r="V924" s="1">
        <v>0</v>
      </c>
      <c r="W924" s="1"/>
      <c r="X924" s="1"/>
      <c r="Y924" s="1"/>
      <c r="Z924" s="1"/>
      <c r="AA924">
        <v>0</v>
      </c>
      <c r="AB924">
        <v>0</v>
      </c>
      <c r="AC924">
        <v>0</v>
      </c>
      <c r="AD924">
        <v>0</v>
      </c>
      <c r="AE924">
        <v>0</v>
      </c>
      <c r="AF924">
        <v>0</v>
      </c>
      <c r="AG924">
        <v>0</v>
      </c>
      <c r="AH924">
        <v>0</v>
      </c>
    </row>
    <row r="925" spans="1:34" ht="57.6" x14ac:dyDescent="0.3">
      <c r="A925" t="s">
        <v>608</v>
      </c>
      <c r="B925" t="str">
        <f t="shared" si="14"/>
        <v>ZZZ</v>
      </c>
      <c r="C925" s="3" t="str">
        <f>VLOOKUP(B925,[2]Project!$A$2:$B$100,2,)</f>
        <v xml:space="preserve">P-DEFAULT TRANSACTIONS                            </v>
      </c>
      <c r="D925" t="s">
        <v>2589</v>
      </c>
      <c r="E925" t="s">
        <v>578</v>
      </c>
      <c r="F925" s="1"/>
      <c r="G925">
        <v>0</v>
      </c>
      <c r="H925" s="2"/>
      <c r="I925" s="2"/>
      <c r="J925" s="2"/>
      <c r="K925" s="2"/>
      <c r="M925">
        <v>0</v>
      </c>
      <c r="N925">
        <v>0</v>
      </c>
      <c r="O925">
        <v>0</v>
      </c>
      <c r="P925">
        <v>0</v>
      </c>
      <c r="R925">
        <v>0</v>
      </c>
      <c r="S925">
        <v>36</v>
      </c>
      <c r="T925">
        <v>3664</v>
      </c>
      <c r="U925">
        <v>8100020</v>
      </c>
      <c r="V925" s="1">
        <v>0</v>
      </c>
      <c r="W925" s="1"/>
      <c r="X925" s="1"/>
      <c r="Y925" s="1"/>
      <c r="Z925" s="1"/>
      <c r="AA925">
        <v>0</v>
      </c>
      <c r="AB925">
        <v>0</v>
      </c>
      <c r="AC925">
        <v>0</v>
      </c>
      <c r="AD925">
        <v>0</v>
      </c>
      <c r="AE925">
        <v>0</v>
      </c>
      <c r="AF925">
        <v>0</v>
      </c>
      <c r="AG925">
        <v>0</v>
      </c>
      <c r="AH925">
        <v>0</v>
      </c>
    </row>
    <row r="926" spans="1:34" ht="57.6" x14ac:dyDescent="0.3">
      <c r="A926" t="s">
        <v>608</v>
      </c>
      <c r="B926" t="str">
        <f t="shared" si="14"/>
        <v>ZZZ</v>
      </c>
      <c r="C926" s="3" t="str">
        <f>VLOOKUP(B926,[2]Project!$A$2:$B$100,2,)</f>
        <v xml:space="preserve">P-DEFAULT TRANSACTIONS                            </v>
      </c>
      <c r="D926" t="s">
        <v>2590</v>
      </c>
      <c r="E926" t="s">
        <v>579</v>
      </c>
      <c r="F926" s="1"/>
      <c r="G926">
        <v>0</v>
      </c>
      <c r="H926" s="2"/>
      <c r="I926" s="2"/>
      <c r="J926" s="2"/>
      <c r="K926" s="2"/>
      <c r="M926">
        <v>0</v>
      </c>
      <c r="N926">
        <v>0</v>
      </c>
      <c r="O926">
        <v>0</v>
      </c>
      <c r="P926">
        <v>0</v>
      </c>
      <c r="R926">
        <v>0</v>
      </c>
      <c r="S926">
        <v>36</v>
      </c>
      <c r="T926">
        <v>3664</v>
      </c>
      <c r="U926">
        <v>8100030</v>
      </c>
      <c r="V926" s="1">
        <v>0</v>
      </c>
      <c r="W926" s="1"/>
      <c r="X926" s="1"/>
      <c r="Y926" s="1"/>
      <c r="Z926" s="1"/>
      <c r="AA926">
        <v>0</v>
      </c>
      <c r="AB926">
        <v>0</v>
      </c>
      <c r="AC926">
        <v>0</v>
      </c>
      <c r="AD926">
        <v>0</v>
      </c>
      <c r="AE926">
        <v>0</v>
      </c>
      <c r="AF926">
        <v>0</v>
      </c>
      <c r="AG926">
        <v>0</v>
      </c>
      <c r="AH926">
        <v>0</v>
      </c>
    </row>
    <row r="927" spans="1:34" ht="57.6" x14ac:dyDescent="0.3">
      <c r="A927" t="s">
        <v>608</v>
      </c>
      <c r="B927" t="str">
        <f t="shared" si="14"/>
        <v>ZZZ</v>
      </c>
      <c r="C927" s="3" t="str">
        <f>VLOOKUP(B927,[2]Project!$A$2:$B$100,2,)</f>
        <v xml:space="preserve">P-DEFAULT TRANSACTIONS                            </v>
      </c>
      <c r="D927" t="s">
        <v>2591</v>
      </c>
      <c r="E927" t="s">
        <v>580</v>
      </c>
      <c r="F927" s="1"/>
      <c r="G927">
        <v>0</v>
      </c>
      <c r="H927" s="2"/>
      <c r="I927" s="2"/>
      <c r="J927" s="2"/>
      <c r="K927" s="2"/>
      <c r="M927">
        <v>0</v>
      </c>
      <c r="N927">
        <v>0</v>
      </c>
      <c r="O927">
        <v>0</v>
      </c>
      <c r="P927">
        <v>0</v>
      </c>
      <c r="R927">
        <v>0</v>
      </c>
      <c r="S927">
        <v>36</v>
      </c>
      <c r="T927">
        <v>3664</v>
      </c>
      <c r="U927">
        <v>8100040</v>
      </c>
      <c r="V927" s="1">
        <v>0</v>
      </c>
      <c r="W927" s="1"/>
      <c r="X927" s="1"/>
      <c r="Y927" s="1"/>
      <c r="Z927" s="1"/>
      <c r="AA927">
        <v>0</v>
      </c>
      <c r="AB927">
        <v>0</v>
      </c>
      <c r="AC927">
        <v>0</v>
      </c>
      <c r="AD927">
        <v>0</v>
      </c>
      <c r="AE927">
        <v>0</v>
      </c>
      <c r="AF927">
        <v>0</v>
      </c>
      <c r="AG927">
        <v>0</v>
      </c>
      <c r="AH927">
        <v>0</v>
      </c>
    </row>
    <row r="928" spans="1:34" ht="57.6" x14ac:dyDescent="0.3">
      <c r="A928" t="s">
        <v>608</v>
      </c>
      <c r="B928" t="str">
        <f t="shared" si="14"/>
        <v>ZZZ</v>
      </c>
      <c r="C928" s="3" t="str">
        <f>VLOOKUP(B928,[2]Project!$A$2:$B$100,2,)</f>
        <v xml:space="preserve">P-DEFAULT TRANSACTIONS                            </v>
      </c>
      <c r="D928" t="s">
        <v>2592</v>
      </c>
      <c r="E928" t="s">
        <v>581</v>
      </c>
      <c r="F928" s="1"/>
      <c r="G928">
        <v>0</v>
      </c>
      <c r="H928" s="2"/>
      <c r="I928" s="2"/>
      <c r="J928" s="2"/>
      <c r="K928" s="2"/>
      <c r="M928">
        <v>0</v>
      </c>
      <c r="N928">
        <v>0</v>
      </c>
      <c r="O928">
        <v>0</v>
      </c>
      <c r="P928">
        <v>0</v>
      </c>
      <c r="R928">
        <v>0</v>
      </c>
      <c r="S928">
        <v>36</v>
      </c>
      <c r="T928">
        <v>3664</v>
      </c>
      <c r="U928">
        <v>8100050</v>
      </c>
      <c r="V928" s="1">
        <v>0</v>
      </c>
      <c r="W928" s="1"/>
      <c r="X928" s="1"/>
      <c r="Y928" s="1"/>
      <c r="Z928" s="1"/>
      <c r="AA928">
        <v>0</v>
      </c>
      <c r="AB928">
        <v>0</v>
      </c>
      <c r="AC928">
        <v>0</v>
      </c>
      <c r="AD928">
        <v>0</v>
      </c>
      <c r="AE928">
        <v>0</v>
      </c>
      <c r="AF928">
        <v>0</v>
      </c>
      <c r="AG928">
        <v>0</v>
      </c>
      <c r="AH928">
        <v>0</v>
      </c>
    </row>
    <row r="929" spans="1:34" ht="57.6" x14ac:dyDescent="0.3">
      <c r="A929" t="s">
        <v>608</v>
      </c>
      <c r="B929" t="str">
        <f t="shared" si="14"/>
        <v>ZZZ</v>
      </c>
      <c r="C929" s="3" t="str">
        <f>VLOOKUP(B929,[2]Project!$A$2:$B$100,2,)</f>
        <v xml:space="preserve">P-DEFAULT TRANSACTIONS                            </v>
      </c>
      <c r="D929" t="s">
        <v>2593</v>
      </c>
      <c r="E929" t="s">
        <v>582</v>
      </c>
      <c r="F929" s="1"/>
      <c r="G929">
        <v>0</v>
      </c>
      <c r="H929" s="2"/>
      <c r="I929" s="2"/>
      <c r="J929" s="2"/>
      <c r="K929" s="2"/>
      <c r="M929">
        <v>0</v>
      </c>
      <c r="N929">
        <v>0</v>
      </c>
      <c r="O929">
        <v>0</v>
      </c>
      <c r="P929">
        <v>0</v>
      </c>
      <c r="R929">
        <v>0</v>
      </c>
      <c r="S929">
        <v>36</v>
      </c>
      <c r="T929">
        <v>3664</v>
      </c>
      <c r="U929">
        <v>8100060</v>
      </c>
      <c r="V929" s="1">
        <v>0</v>
      </c>
      <c r="W929" s="1"/>
      <c r="X929" s="1"/>
      <c r="Y929" s="1"/>
      <c r="Z929" s="1"/>
      <c r="AA929">
        <v>0</v>
      </c>
      <c r="AB929">
        <v>0</v>
      </c>
      <c r="AC929">
        <v>0</v>
      </c>
      <c r="AD929">
        <v>0</v>
      </c>
      <c r="AE929">
        <v>0</v>
      </c>
      <c r="AF929">
        <v>0</v>
      </c>
      <c r="AG929">
        <v>0</v>
      </c>
      <c r="AH929">
        <v>0</v>
      </c>
    </row>
    <row r="930" spans="1:34" ht="57.6" x14ac:dyDescent="0.3">
      <c r="A930" t="s">
        <v>608</v>
      </c>
      <c r="B930" t="str">
        <f t="shared" si="14"/>
        <v>ZZZ</v>
      </c>
      <c r="C930" s="3" t="str">
        <f>VLOOKUP(B930,[2]Project!$A$2:$B$100,2,)</f>
        <v xml:space="preserve">P-DEFAULT TRANSACTIONS                            </v>
      </c>
      <c r="D930" t="s">
        <v>2616</v>
      </c>
      <c r="E930" t="s">
        <v>577</v>
      </c>
      <c r="F930" s="1"/>
      <c r="G930">
        <v>0</v>
      </c>
      <c r="H930" s="2"/>
      <c r="I930" s="2"/>
      <c r="J930" s="2"/>
      <c r="K930" s="2"/>
      <c r="M930">
        <v>0</v>
      </c>
      <c r="N930">
        <v>0</v>
      </c>
      <c r="O930">
        <v>0</v>
      </c>
      <c r="P930">
        <v>0</v>
      </c>
      <c r="R930">
        <v>0</v>
      </c>
      <c r="S930">
        <v>47</v>
      </c>
      <c r="T930">
        <v>4711</v>
      </c>
      <c r="U930">
        <v>8100010</v>
      </c>
      <c r="V930" s="1">
        <v>0</v>
      </c>
      <c r="W930" s="1"/>
      <c r="X930" s="1"/>
      <c r="Y930" s="1"/>
      <c r="Z930" s="1"/>
      <c r="AA930">
        <v>0</v>
      </c>
      <c r="AB930">
        <v>0</v>
      </c>
      <c r="AC930">
        <v>0</v>
      </c>
      <c r="AD930">
        <v>0</v>
      </c>
      <c r="AE930">
        <v>0</v>
      </c>
      <c r="AF930">
        <v>0</v>
      </c>
      <c r="AG930">
        <v>0</v>
      </c>
      <c r="AH930">
        <v>0</v>
      </c>
    </row>
    <row r="931" spans="1:34" ht="57.6" x14ac:dyDescent="0.3">
      <c r="A931" t="s">
        <v>608</v>
      </c>
      <c r="B931" t="str">
        <f t="shared" si="14"/>
        <v>ZZZ</v>
      </c>
      <c r="C931" s="3" t="str">
        <f>VLOOKUP(B931,[2]Project!$A$2:$B$100,2,)</f>
        <v xml:space="preserve">P-DEFAULT TRANSACTIONS                            </v>
      </c>
      <c r="D931" t="s">
        <v>2617</v>
      </c>
      <c r="E931" t="s">
        <v>578</v>
      </c>
      <c r="F931" s="1"/>
      <c r="G931">
        <v>0</v>
      </c>
      <c r="H931" s="2"/>
      <c r="I931" s="2"/>
      <c r="J931" s="2"/>
      <c r="K931" s="2"/>
      <c r="M931">
        <v>0</v>
      </c>
      <c r="N931">
        <v>0</v>
      </c>
      <c r="O931">
        <v>0</v>
      </c>
      <c r="P931">
        <v>0</v>
      </c>
      <c r="R931">
        <v>0</v>
      </c>
      <c r="S931">
        <v>47</v>
      </c>
      <c r="T931">
        <v>4711</v>
      </c>
      <c r="U931">
        <v>8100020</v>
      </c>
      <c r="V931" s="1">
        <v>0</v>
      </c>
      <c r="W931" s="1"/>
      <c r="X931" s="1"/>
      <c r="Y931" s="1"/>
      <c r="Z931" s="1"/>
      <c r="AA931">
        <v>0</v>
      </c>
      <c r="AB931">
        <v>0</v>
      </c>
      <c r="AC931">
        <v>0</v>
      </c>
      <c r="AD931">
        <v>0</v>
      </c>
      <c r="AE931">
        <v>0</v>
      </c>
      <c r="AF931">
        <v>0</v>
      </c>
      <c r="AG931">
        <v>0</v>
      </c>
      <c r="AH931">
        <v>0</v>
      </c>
    </row>
    <row r="932" spans="1:34" ht="57.6" x14ac:dyDescent="0.3">
      <c r="A932" t="s">
        <v>608</v>
      </c>
      <c r="B932" t="str">
        <f t="shared" si="14"/>
        <v>ZZZ</v>
      </c>
      <c r="C932" s="3" t="str">
        <f>VLOOKUP(B932,[2]Project!$A$2:$B$100,2,)</f>
        <v xml:space="preserve">P-DEFAULT TRANSACTIONS                            </v>
      </c>
      <c r="D932" t="s">
        <v>2618</v>
      </c>
      <c r="E932" t="s">
        <v>579</v>
      </c>
      <c r="F932" s="1"/>
      <c r="G932">
        <v>0</v>
      </c>
      <c r="H932" s="2"/>
      <c r="I932" s="2"/>
      <c r="J932" s="2"/>
      <c r="K932" s="2"/>
      <c r="M932">
        <v>0</v>
      </c>
      <c r="N932">
        <v>0</v>
      </c>
      <c r="O932">
        <v>0</v>
      </c>
      <c r="P932">
        <v>0</v>
      </c>
      <c r="R932">
        <v>0</v>
      </c>
      <c r="S932">
        <v>47</v>
      </c>
      <c r="T932">
        <v>4711</v>
      </c>
      <c r="U932">
        <v>8100030</v>
      </c>
      <c r="V932" s="1">
        <v>0</v>
      </c>
      <c r="W932" s="1"/>
      <c r="X932" s="1"/>
      <c r="Y932" s="1"/>
      <c r="Z932" s="1"/>
      <c r="AA932">
        <v>0</v>
      </c>
      <c r="AB932">
        <v>0</v>
      </c>
      <c r="AC932">
        <v>0</v>
      </c>
      <c r="AD932">
        <v>0</v>
      </c>
      <c r="AE932">
        <v>0</v>
      </c>
      <c r="AF932">
        <v>0</v>
      </c>
      <c r="AG932">
        <v>0</v>
      </c>
      <c r="AH932">
        <v>0</v>
      </c>
    </row>
    <row r="933" spans="1:34" ht="57.6" x14ac:dyDescent="0.3">
      <c r="A933" t="s">
        <v>608</v>
      </c>
      <c r="B933" t="str">
        <f t="shared" si="14"/>
        <v>ZZZ</v>
      </c>
      <c r="C933" s="3" t="str">
        <f>VLOOKUP(B933,[2]Project!$A$2:$B$100,2,)</f>
        <v xml:space="preserve">P-DEFAULT TRANSACTIONS                            </v>
      </c>
      <c r="D933" t="s">
        <v>2619</v>
      </c>
      <c r="E933" t="s">
        <v>580</v>
      </c>
      <c r="F933" s="1"/>
      <c r="G933">
        <v>0</v>
      </c>
      <c r="H933" s="2"/>
      <c r="I933" s="2"/>
      <c r="J933" s="2"/>
      <c r="K933" s="2"/>
      <c r="M933">
        <v>0</v>
      </c>
      <c r="N933">
        <v>0</v>
      </c>
      <c r="O933">
        <v>0</v>
      </c>
      <c r="P933">
        <v>0</v>
      </c>
      <c r="R933">
        <v>0</v>
      </c>
      <c r="S933">
        <v>47</v>
      </c>
      <c r="T933">
        <v>4711</v>
      </c>
      <c r="U933">
        <v>8100040</v>
      </c>
      <c r="V933" s="1">
        <v>0</v>
      </c>
      <c r="W933" s="1"/>
      <c r="X933" s="1"/>
      <c r="Y933" s="1"/>
      <c r="Z933" s="1"/>
      <c r="AA933">
        <v>0</v>
      </c>
      <c r="AB933">
        <v>0</v>
      </c>
      <c r="AC933">
        <v>0</v>
      </c>
      <c r="AD933">
        <v>0</v>
      </c>
      <c r="AE933">
        <v>0</v>
      </c>
      <c r="AF933">
        <v>0</v>
      </c>
      <c r="AG933">
        <v>0</v>
      </c>
      <c r="AH933">
        <v>0</v>
      </c>
    </row>
    <row r="934" spans="1:34" ht="57.6" x14ac:dyDescent="0.3">
      <c r="A934" t="s">
        <v>608</v>
      </c>
      <c r="B934" t="str">
        <f t="shared" si="14"/>
        <v>ZZZ</v>
      </c>
      <c r="C934" s="3" t="str">
        <f>VLOOKUP(B934,[2]Project!$A$2:$B$100,2,)</f>
        <v xml:space="preserve">P-DEFAULT TRANSACTIONS                            </v>
      </c>
      <c r="D934" t="s">
        <v>2620</v>
      </c>
      <c r="E934" t="s">
        <v>581</v>
      </c>
      <c r="F934" s="1"/>
      <c r="G934">
        <v>0</v>
      </c>
      <c r="H934" s="2"/>
      <c r="I934" s="2"/>
      <c r="J934" s="2"/>
      <c r="K934" s="2"/>
      <c r="M934">
        <v>0</v>
      </c>
      <c r="N934">
        <v>0</v>
      </c>
      <c r="O934">
        <v>0</v>
      </c>
      <c r="P934">
        <v>0</v>
      </c>
      <c r="R934">
        <v>0</v>
      </c>
      <c r="S934">
        <v>47</v>
      </c>
      <c r="T934">
        <v>4711</v>
      </c>
      <c r="U934">
        <v>8100050</v>
      </c>
      <c r="V934" s="1">
        <v>0</v>
      </c>
      <c r="W934" s="1"/>
      <c r="X934" s="1"/>
      <c r="Y934" s="1"/>
      <c r="Z934" s="1"/>
      <c r="AA934">
        <v>0</v>
      </c>
      <c r="AB934">
        <v>0</v>
      </c>
      <c r="AC934">
        <v>0</v>
      </c>
      <c r="AD934">
        <v>0</v>
      </c>
      <c r="AE934">
        <v>0</v>
      </c>
      <c r="AF934">
        <v>0</v>
      </c>
      <c r="AG934">
        <v>0</v>
      </c>
      <c r="AH934">
        <v>0</v>
      </c>
    </row>
    <row r="935" spans="1:34" ht="57.6" x14ac:dyDescent="0.3">
      <c r="A935" t="s">
        <v>608</v>
      </c>
      <c r="B935" t="str">
        <f t="shared" si="14"/>
        <v>ZZZ</v>
      </c>
      <c r="C935" s="3" t="str">
        <f>VLOOKUP(B935,[2]Project!$A$2:$B$100,2,)</f>
        <v xml:space="preserve">P-DEFAULT TRANSACTIONS                            </v>
      </c>
      <c r="D935" t="s">
        <v>2621</v>
      </c>
      <c r="E935" t="s">
        <v>582</v>
      </c>
      <c r="F935" s="1"/>
      <c r="G935">
        <v>0</v>
      </c>
      <c r="H935" s="2"/>
      <c r="I935" s="2"/>
      <c r="J935" s="2"/>
      <c r="K935" s="2"/>
      <c r="M935">
        <v>0</v>
      </c>
      <c r="N935">
        <v>0</v>
      </c>
      <c r="O935">
        <v>0</v>
      </c>
      <c r="P935">
        <v>0</v>
      </c>
      <c r="R935">
        <v>0</v>
      </c>
      <c r="S935">
        <v>47</v>
      </c>
      <c r="T935">
        <v>4711</v>
      </c>
      <c r="U935">
        <v>8100060</v>
      </c>
      <c r="V935" s="1">
        <v>0</v>
      </c>
      <c r="W935" s="1"/>
      <c r="X935" s="1"/>
      <c r="Y935" s="1"/>
      <c r="Z935" s="1"/>
      <c r="AA935">
        <v>0</v>
      </c>
      <c r="AB935">
        <v>0</v>
      </c>
      <c r="AC935">
        <v>0</v>
      </c>
      <c r="AD935">
        <v>0</v>
      </c>
      <c r="AE935">
        <v>0</v>
      </c>
      <c r="AF935">
        <v>0</v>
      </c>
      <c r="AG935">
        <v>0</v>
      </c>
      <c r="AH935">
        <v>0</v>
      </c>
    </row>
    <row r="936" spans="1:34" ht="57.6" x14ac:dyDescent="0.3">
      <c r="A936" t="s">
        <v>608</v>
      </c>
      <c r="B936" t="str">
        <f t="shared" si="14"/>
        <v>ZZZ</v>
      </c>
      <c r="C936" s="3" t="str">
        <f>VLOOKUP(B936,[2]Project!$A$2:$B$100,2,)</f>
        <v xml:space="preserve">P-DEFAULT TRANSACTIONS                            </v>
      </c>
      <c r="D936" t="s">
        <v>2631</v>
      </c>
      <c r="E936" t="s">
        <v>577</v>
      </c>
      <c r="F936" s="1"/>
      <c r="G936">
        <v>0</v>
      </c>
      <c r="H936" s="2"/>
      <c r="I936" s="2"/>
      <c r="J936" s="2"/>
      <c r="K936" s="2"/>
      <c r="M936">
        <v>0</v>
      </c>
      <c r="N936">
        <v>0</v>
      </c>
      <c r="O936">
        <v>0</v>
      </c>
      <c r="P936">
        <v>0</v>
      </c>
      <c r="R936">
        <v>0</v>
      </c>
      <c r="S936">
        <v>47</v>
      </c>
      <c r="T936">
        <v>4712</v>
      </c>
      <c r="U936">
        <v>8100010</v>
      </c>
      <c r="V936" s="1">
        <v>0</v>
      </c>
      <c r="W936" s="1"/>
      <c r="X936" s="1"/>
      <c r="Y936" s="1"/>
      <c r="Z936" s="1"/>
      <c r="AA936">
        <v>0</v>
      </c>
      <c r="AB936">
        <v>0</v>
      </c>
      <c r="AC936">
        <v>0</v>
      </c>
      <c r="AD936">
        <v>0</v>
      </c>
      <c r="AE936">
        <v>0</v>
      </c>
      <c r="AF936">
        <v>0</v>
      </c>
      <c r="AG936">
        <v>0</v>
      </c>
      <c r="AH936">
        <v>0</v>
      </c>
    </row>
    <row r="937" spans="1:34" ht="57.6" x14ac:dyDescent="0.3">
      <c r="A937" t="s">
        <v>608</v>
      </c>
      <c r="B937" t="str">
        <f t="shared" si="14"/>
        <v>ZZZ</v>
      </c>
      <c r="C937" s="3" t="str">
        <f>VLOOKUP(B937,[2]Project!$A$2:$B$100,2,)</f>
        <v xml:space="preserve">P-DEFAULT TRANSACTIONS                            </v>
      </c>
      <c r="D937" t="s">
        <v>2632</v>
      </c>
      <c r="E937" t="s">
        <v>578</v>
      </c>
      <c r="F937" s="1"/>
      <c r="G937">
        <v>0</v>
      </c>
      <c r="H937" s="2"/>
      <c r="I937" s="2"/>
      <c r="J937" s="2"/>
      <c r="K937" s="2"/>
      <c r="M937">
        <v>0</v>
      </c>
      <c r="N937">
        <v>0</v>
      </c>
      <c r="O937">
        <v>0</v>
      </c>
      <c r="P937">
        <v>0</v>
      </c>
      <c r="R937">
        <v>0</v>
      </c>
      <c r="S937">
        <v>47</v>
      </c>
      <c r="T937">
        <v>4712</v>
      </c>
      <c r="U937">
        <v>8100020</v>
      </c>
      <c r="V937" s="1">
        <v>0</v>
      </c>
      <c r="W937" s="1"/>
      <c r="X937" s="1"/>
      <c r="Y937" s="1"/>
      <c r="Z937" s="1"/>
      <c r="AA937">
        <v>0</v>
      </c>
      <c r="AB937">
        <v>0</v>
      </c>
      <c r="AC937">
        <v>0</v>
      </c>
      <c r="AD937">
        <v>0</v>
      </c>
      <c r="AE937">
        <v>0</v>
      </c>
      <c r="AF937">
        <v>0</v>
      </c>
      <c r="AG937">
        <v>0</v>
      </c>
      <c r="AH937">
        <v>0</v>
      </c>
    </row>
    <row r="938" spans="1:34" ht="57.6" x14ac:dyDescent="0.3">
      <c r="A938" t="s">
        <v>608</v>
      </c>
      <c r="B938" t="str">
        <f t="shared" si="14"/>
        <v>ZZZ</v>
      </c>
      <c r="C938" s="3" t="str">
        <f>VLOOKUP(B938,[2]Project!$A$2:$B$100,2,)</f>
        <v xml:space="preserve">P-DEFAULT TRANSACTIONS                            </v>
      </c>
      <c r="D938" t="s">
        <v>2633</v>
      </c>
      <c r="E938" t="s">
        <v>579</v>
      </c>
      <c r="F938" s="1"/>
      <c r="G938">
        <v>0</v>
      </c>
      <c r="H938" s="2"/>
      <c r="I938" s="2"/>
      <c r="J938" s="2"/>
      <c r="K938" s="2"/>
      <c r="M938">
        <v>0</v>
      </c>
      <c r="N938">
        <v>0</v>
      </c>
      <c r="O938">
        <v>0</v>
      </c>
      <c r="P938">
        <v>0</v>
      </c>
      <c r="R938">
        <v>0</v>
      </c>
      <c r="S938">
        <v>47</v>
      </c>
      <c r="T938">
        <v>4712</v>
      </c>
      <c r="U938">
        <v>8100030</v>
      </c>
      <c r="V938" s="1">
        <v>0</v>
      </c>
      <c r="W938" s="1"/>
      <c r="X938" s="1"/>
      <c r="Y938" s="1"/>
      <c r="Z938" s="1"/>
      <c r="AA938">
        <v>0</v>
      </c>
      <c r="AB938">
        <v>0</v>
      </c>
      <c r="AC938">
        <v>0</v>
      </c>
      <c r="AD938">
        <v>0</v>
      </c>
      <c r="AE938">
        <v>0</v>
      </c>
      <c r="AF938">
        <v>0</v>
      </c>
      <c r="AG938">
        <v>0</v>
      </c>
      <c r="AH938">
        <v>0</v>
      </c>
    </row>
    <row r="939" spans="1:34" ht="57.6" x14ac:dyDescent="0.3">
      <c r="A939" t="s">
        <v>608</v>
      </c>
      <c r="B939" t="str">
        <f t="shared" si="14"/>
        <v>ZZZ</v>
      </c>
      <c r="C939" s="3" t="str">
        <f>VLOOKUP(B939,[2]Project!$A$2:$B$100,2,)</f>
        <v xml:space="preserve">P-DEFAULT TRANSACTIONS                            </v>
      </c>
      <c r="D939" t="s">
        <v>2634</v>
      </c>
      <c r="E939" t="s">
        <v>580</v>
      </c>
      <c r="F939" s="1"/>
      <c r="G939">
        <v>0</v>
      </c>
      <c r="H939" s="2"/>
      <c r="I939" s="2"/>
      <c r="J939" s="2"/>
      <c r="K939" s="2"/>
      <c r="M939">
        <v>0</v>
      </c>
      <c r="N939">
        <v>0</v>
      </c>
      <c r="O939">
        <v>0</v>
      </c>
      <c r="P939">
        <v>0</v>
      </c>
      <c r="R939">
        <v>0</v>
      </c>
      <c r="S939">
        <v>47</v>
      </c>
      <c r="T939">
        <v>4712</v>
      </c>
      <c r="U939">
        <v>8100040</v>
      </c>
      <c r="V939" s="1">
        <v>0</v>
      </c>
      <c r="W939" s="1"/>
      <c r="X939" s="1"/>
      <c r="Y939" s="1"/>
      <c r="Z939" s="1"/>
      <c r="AA939">
        <v>0</v>
      </c>
      <c r="AB939">
        <v>0</v>
      </c>
      <c r="AC939">
        <v>0</v>
      </c>
      <c r="AD939">
        <v>0</v>
      </c>
      <c r="AE939">
        <v>0</v>
      </c>
      <c r="AF939">
        <v>0</v>
      </c>
      <c r="AG939">
        <v>0</v>
      </c>
      <c r="AH939">
        <v>0</v>
      </c>
    </row>
    <row r="940" spans="1:34" ht="57.6" x14ac:dyDescent="0.3">
      <c r="A940" t="s">
        <v>608</v>
      </c>
      <c r="B940" t="str">
        <f t="shared" si="14"/>
        <v>ZZZ</v>
      </c>
      <c r="C940" s="3" t="str">
        <f>VLOOKUP(B940,[2]Project!$A$2:$B$100,2,)</f>
        <v xml:space="preserve">P-DEFAULT TRANSACTIONS                            </v>
      </c>
      <c r="D940" t="s">
        <v>2635</v>
      </c>
      <c r="E940" t="s">
        <v>581</v>
      </c>
      <c r="F940" s="1"/>
      <c r="G940">
        <v>0</v>
      </c>
      <c r="H940" s="2"/>
      <c r="I940" s="2"/>
      <c r="J940" s="2"/>
      <c r="K940" s="2"/>
      <c r="M940">
        <v>0</v>
      </c>
      <c r="N940">
        <v>0</v>
      </c>
      <c r="O940">
        <v>0</v>
      </c>
      <c r="P940">
        <v>0</v>
      </c>
      <c r="R940">
        <v>0</v>
      </c>
      <c r="S940">
        <v>47</v>
      </c>
      <c r="T940">
        <v>4712</v>
      </c>
      <c r="U940">
        <v>8100050</v>
      </c>
      <c r="V940" s="1">
        <v>0</v>
      </c>
      <c r="W940" s="1"/>
      <c r="X940" s="1"/>
      <c r="Y940" s="1"/>
      <c r="Z940" s="1"/>
      <c r="AA940">
        <v>0</v>
      </c>
      <c r="AB940">
        <v>0</v>
      </c>
      <c r="AC940">
        <v>0</v>
      </c>
      <c r="AD940">
        <v>0</v>
      </c>
      <c r="AE940">
        <v>0</v>
      </c>
      <c r="AF940">
        <v>0</v>
      </c>
      <c r="AG940">
        <v>0</v>
      </c>
      <c r="AH940">
        <v>0</v>
      </c>
    </row>
    <row r="941" spans="1:34" ht="57.6" x14ac:dyDescent="0.3">
      <c r="A941" t="s">
        <v>608</v>
      </c>
      <c r="B941" t="str">
        <f t="shared" si="14"/>
        <v>ZZZ</v>
      </c>
      <c r="C941" s="3" t="str">
        <f>VLOOKUP(B941,[2]Project!$A$2:$B$100,2,)</f>
        <v xml:space="preserve">P-DEFAULT TRANSACTIONS                            </v>
      </c>
      <c r="D941" t="s">
        <v>2636</v>
      </c>
      <c r="E941" t="s">
        <v>582</v>
      </c>
      <c r="F941" s="1"/>
      <c r="G941">
        <v>0</v>
      </c>
      <c r="H941" s="2"/>
      <c r="I941" s="2"/>
      <c r="J941" s="2"/>
      <c r="K941" s="2"/>
      <c r="M941">
        <v>0</v>
      </c>
      <c r="N941">
        <v>0</v>
      </c>
      <c r="O941">
        <v>0</v>
      </c>
      <c r="P941">
        <v>0</v>
      </c>
      <c r="R941">
        <v>0</v>
      </c>
      <c r="S941">
        <v>47</v>
      </c>
      <c r="T941">
        <v>4712</v>
      </c>
      <c r="U941">
        <v>8100060</v>
      </c>
      <c r="V941" s="1">
        <v>0</v>
      </c>
      <c r="W941" s="1"/>
      <c r="X941" s="1"/>
      <c r="Y941" s="1"/>
      <c r="Z941" s="1"/>
      <c r="AA941">
        <v>0</v>
      </c>
      <c r="AB941">
        <v>0</v>
      </c>
      <c r="AC941">
        <v>0</v>
      </c>
      <c r="AD941">
        <v>0</v>
      </c>
      <c r="AE941">
        <v>0</v>
      </c>
      <c r="AF941">
        <v>0</v>
      </c>
      <c r="AG941">
        <v>0</v>
      </c>
      <c r="AH941">
        <v>0</v>
      </c>
    </row>
    <row r="942" spans="1:34" ht="57.6" x14ac:dyDescent="0.3">
      <c r="A942" t="s">
        <v>608</v>
      </c>
      <c r="B942" t="str">
        <f t="shared" si="14"/>
        <v>ZZZ</v>
      </c>
      <c r="C942" s="3" t="str">
        <f>VLOOKUP(B942,[2]Project!$A$2:$B$100,2,)</f>
        <v xml:space="preserve">P-DEFAULT TRANSACTIONS                            </v>
      </c>
      <c r="D942" t="s">
        <v>2648</v>
      </c>
      <c r="E942" t="s">
        <v>577</v>
      </c>
      <c r="F942" s="1"/>
      <c r="G942">
        <v>0</v>
      </c>
      <c r="H942" s="2"/>
      <c r="I942" s="2"/>
      <c r="J942" s="2"/>
      <c r="K942" s="2"/>
      <c r="M942">
        <v>0</v>
      </c>
      <c r="N942">
        <v>0</v>
      </c>
      <c r="O942">
        <v>0</v>
      </c>
      <c r="P942">
        <v>0</v>
      </c>
      <c r="R942">
        <v>0</v>
      </c>
      <c r="S942">
        <v>47</v>
      </c>
      <c r="T942">
        <v>4713</v>
      </c>
      <c r="U942">
        <v>8100010</v>
      </c>
      <c r="V942" s="1">
        <v>0</v>
      </c>
      <c r="W942" s="1"/>
      <c r="X942" s="1"/>
      <c r="Y942" s="1"/>
      <c r="Z942" s="1"/>
      <c r="AA942">
        <v>0</v>
      </c>
      <c r="AB942">
        <v>0</v>
      </c>
      <c r="AC942">
        <v>0</v>
      </c>
      <c r="AD942">
        <v>0</v>
      </c>
      <c r="AE942">
        <v>0</v>
      </c>
      <c r="AF942">
        <v>0</v>
      </c>
      <c r="AG942">
        <v>0</v>
      </c>
      <c r="AH942">
        <v>0</v>
      </c>
    </row>
    <row r="943" spans="1:34" ht="57.6" x14ac:dyDescent="0.3">
      <c r="A943" t="s">
        <v>608</v>
      </c>
      <c r="B943" t="str">
        <f t="shared" si="14"/>
        <v>ZZZ</v>
      </c>
      <c r="C943" s="3" t="str">
        <f>VLOOKUP(B943,[2]Project!$A$2:$B$100,2,)</f>
        <v xml:space="preserve">P-DEFAULT TRANSACTIONS                            </v>
      </c>
      <c r="D943" t="s">
        <v>2649</v>
      </c>
      <c r="E943" t="s">
        <v>578</v>
      </c>
      <c r="F943" s="1"/>
      <c r="G943">
        <v>0</v>
      </c>
      <c r="H943" s="2"/>
      <c r="I943" s="2"/>
      <c r="J943" s="2"/>
      <c r="K943" s="2"/>
      <c r="M943">
        <v>0</v>
      </c>
      <c r="N943">
        <v>0</v>
      </c>
      <c r="O943">
        <v>0</v>
      </c>
      <c r="P943">
        <v>0</v>
      </c>
      <c r="R943">
        <v>0</v>
      </c>
      <c r="S943">
        <v>47</v>
      </c>
      <c r="T943">
        <v>4713</v>
      </c>
      <c r="U943">
        <v>8100020</v>
      </c>
      <c r="V943" s="1">
        <v>0</v>
      </c>
      <c r="W943" s="1"/>
      <c r="X943" s="1"/>
      <c r="Y943" s="1"/>
      <c r="Z943" s="1"/>
      <c r="AA943">
        <v>0</v>
      </c>
      <c r="AB943">
        <v>0</v>
      </c>
      <c r="AC943">
        <v>0</v>
      </c>
      <c r="AD943">
        <v>0</v>
      </c>
      <c r="AE943">
        <v>0</v>
      </c>
      <c r="AF943">
        <v>0</v>
      </c>
      <c r="AG943">
        <v>0</v>
      </c>
      <c r="AH943">
        <v>0</v>
      </c>
    </row>
    <row r="944" spans="1:34" ht="57.6" x14ac:dyDescent="0.3">
      <c r="A944" t="s">
        <v>608</v>
      </c>
      <c r="B944" t="str">
        <f t="shared" si="14"/>
        <v>ZZZ</v>
      </c>
      <c r="C944" s="3" t="str">
        <f>VLOOKUP(B944,[2]Project!$A$2:$B$100,2,)</f>
        <v xml:space="preserve">P-DEFAULT TRANSACTIONS                            </v>
      </c>
      <c r="D944" t="s">
        <v>2650</v>
      </c>
      <c r="E944" t="s">
        <v>579</v>
      </c>
      <c r="F944" s="1"/>
      <c r="G944">
        <v>0</v>
      </c>
      <c r="H944" s="2"/>
      <c r="I944" s="2"/>
      <c r="J944" s="2"/>
      <c r="K944" s="2"/>
      <c r="M944">
        <v>0</v>
      </c>
      <c r="N944">
        <v>0</v>
      </c>
      <c r="O944">
        <v>0</v>
      </c>
      <c r="P944">
        <v>0</v>
      </c>
      <c r="R944">
        <v>0</v>
      </c>
      <c r="S944">
        <v>47</v>
      </c>
      <c r="T944">
        <v>4713</v>
      </c>
      <c r="U944">
        <v>8100030</v>
      </c>
      <c r="V944" s="1">
        <v>0</v>
      </c>
      <c r="W944" s="1"/>
      <c r="X944" s="1"/>
      <c r="Y944" s="1"/>
      <c r="Z944" s="1"/>
      <c r="AA944">
        <v>0</v>
      </c>
      <c r="AB944">
        <v>0</v>
      </c>
      <c r="AC944">
        <v>0</v>
      </c>
      <c r="AD944">
        <v>0</v>
      </c>
      <c r="AE944">
        <v>0</v>
      </c>
      <c r="AF944">
        <v>0</v>
      </c>
      <c r="AG944">
        <v>0</v>
      </c>
      <c r="AH944">
        <v>0</v>
      </c>
    </row>
    <row r="945" spans="1:34" ht="57.6" x14ac:dyDescent="0.3">
      <c r="A945" t="s">
        <v>608</v>
      </c>
      <c r="B945" t="str">
        <f t="shared" si="14"/>
        <v>ZZZ</v>
      </c>
      <c r="C945" s="3" t="str">
        <f>VLOOKUP(B945,[2]Project!$A$2:$B$100,2,)</f>
        <v xml:space="preserve">P-DEFAULT TRANSACTIONS                            </v>
      </c>
      <c r="D945" t="s">
        <v>2651</v>
      </c>
      <c r="E945" t="s">
        <v>580</v>
      </c>
      <c r="F945" s="1"/>
      <c r="G945">
        <v>0</v>
      </c>
      <c r="H945" s="2"/>
      <c r="I945" s="2"/>
      <c r="J945" s="2"/>
      <c r="K945" s="2"/>
      <c r="M945">
        <v>0</v>
      </c>
      <c r="N945">
        <v>0</v>
      </c>
      <c r="O945">
        <v>0</v>
      </c>
      <c r="P945">
        <v>0</v>
      </c>
      <c r="R945">
        <v>0</v>
      </c>
      <c r="S945">
        <v>47</v>
      </c>
      <c r="T945">
        <v>4713</v>
      </c>
      <c r="U945">
        <v>8100040</v>
      </c>
      <c r="V945" s="1">
        <v>0</v>
      </c>
      <c r="W945" s="1"/>
      <c r="X945" s="1"/>
      <c r="Y945" s="1"/>
      <c r="Z945" s="1"/>
      <c r="AA945">
        <v>0</v>
      </c>
      <c r="AB945">
        <v>0</v>
      </c>
      <c r="AC945">
        <v>0</v>
      </c>
      <c r="AD945">
        <v>0</v>
      </c>
      <c r="AE945">
        <v>0</v>
      </c>
      <c r="AF945">
        <v>0</v>
      </c>
      <c r="AG945">
        <v>0</v>
      </c>
      <c r="AH945">
        <v>0</v>
      </c>
    </row>
    <row r="946" spans="1:34" ht="57.6" x14ac:dyDescent="0.3">
      <c r="A946" t="s">
        <v>608</v>
      </c>
      <c r="B946" t="str">
        <f t="shared" si="14"/>
        <v>ZZZ</v>
      </c>
      <c r="C946" s="3" t="str">
        <f>VLOOKUP(B946,[2]Project!$A$2:$B$100,2,)</f>
        <v xml:space="preserve">P-DEFAULT TRANSACTIONS                            </v>
      </c>
      <c r="D946" t="s">
        <v>2652</v>
      </c>
      <c r="E946" t="s">
        <v>581</v>
      </c>
      <c r="F946" s="1"/>
      <c r="G946">
        <v>0</v>
      </c>
      <c r="H946" s="2"/>
      <c r="I946" s="2"/>
      <c r="J946" s="2"/>
      <c r="K946" s="2"/>
      <c r="M946">
        <v>0</v>
      </c>
      <c r="N946">
        <v>0</v>
      </c>
      <c r="O946">
        <v>0</v>
      </c>
      <c r="P946">
        <v>0</v>
      </c>
      <c r="R946">
        <v>0</v>
      </c>
      <c r="S946">
        <v>47</v>
      </c>
      <c r="T946">
        <v>4713</v>
      </c>
      <c r="U946">
        <v>8100050</v>
      </c>
      <c r="V946" s="1">
        <v>0</v>
      </c>
      <c r="W946" s="1"/>
      <c r="X946" s="1"/>
      <c r="Y946" s="1"/>
      <c r="Z946" s="1"/>
      <c r="AA946">
        <v>0</v>
      </c>
      <c r="AB946">
        <v>0</v>
      </c>
      <c r="AC946">
        <v>0</v>
      </c>
      <c r="AD946">
        <v>0</v>
      </c>
      <c r="AE946">
        <v>0</v>
      </c>
      <c r="AF946">
        <v>0</v>
      </c>
      <c r="AG946">
        <v>0</v>
      </c>
      <c r="AH946">
        <v>0</v>
      </c>
    </row>
    <row r="947" spans="1:34" ht="57.6" x14ac:dyDescent="0.3">
      <c r="A947" t="s">
        <v>608</v>
      </c>
      <c r="B947" t="str">
        <f t="shared" si="14"/>
        <v>ZZZ</v>
      </c>
      <c r="C947" s="3" t="str">
        <f>VLOOKUP(B947,[2]Project!$A$2:$B$100,2,)</f>
        <v xml:space="preserve">P-DEFAULT TRANSACTIONS                            </v>
      </c>
      <c r="D947" t="s">
        <v>2653</v>
      </c>
      <c r="E947" t="s">
        <v>582</v>
      </c>
      <c r="F947" s="1"/>
      <c r="G947">
        <v>0</v>
      </c>
      <c r="H947" s="2"/>
      <c r="I947" s="2"/>
      <c r="J947" s="2"/>
      <c r="K947" s="2"/>
      <c r="M947">
        <v>0</v>
      </c>
      <c r="N947">
        <v>0</v>
      </c>
      <c r="O947">
        <v>0</v>
      </c>
      <c r="P947">
        <v>0</v>
      </c>
      <c r="R947">
        <v>0</v>
      </c>
      <c r="S947">
        <v>47</v>
      </c>
      <c r="T947">
        <v>4713</v>
      </c>
      <c r="U947">
        <v>8100060</v>
      </c>
      <c r="V947" s="1">
        <v>0</v>
      </c>
      <c r="W947" s="1"/>
      <c r="X947" s="1"/>
      <c r="Y947" s="1"/>
      <c r="Z947" s="1"/>
      <c r="AA947">
        <v>0</v>
      </c>
      <c r="AB947">
        <v>0</v>
      </c>
      <c r="AC947">
        <v>0</v>
      </c>
      <c r="AD947">
        <v>0</v>
      </c>
      <c r="AE947">
        <v>0</v>
      </c>
      <c r="AF947">
        <v>0</v>
      </c>
      <c r="AG947">
        <v>0</v>
      </c>
      <c r="AH947">
        <v>0</v>
      </c>
    </row>
    <row r="948" spans="1:34" ht="57.6" x14ac:dyDescent="0.3">
      <c r="A948" t="s">
        <v>608</v>
      </c>
      <c r="B948" t="str">
        <f t="shared" si="14"/>
        <v>ZZZ</v>
      </c>
      <c r="C948" s="3" t="str">
        <f>VLOOKUP(B948,[2]Project!$A$2:$B$100,2,)</f>
        <v xml:space="preserve">P-DEFAULT TRANSACTIONS                            </v>
      </c>
      <c r="D948" t="s">
        <v>2669</v>
      </c>
      <c r="E948" t="s">
        <v>577</v>
      </c>
      <c r="F948" s="1"/>
      <c r="G948">
        <v>0</v>
      </c>
      <c r="H948" s="2"/>
      <c r="I948" s="2"/>
      <c r="J948" s="2"/>
      <c r="K948" s="2"/>
      <c r="M948">
        <v>0</v>
      </c>
      <c r="N948">
        <v>0</v>
      </c>
      <c r="O948">
        <v>0</v>
      </c>
      <c r="P948">
        <v>0</v>
      </c>
      <c r="R948">
        <v>0</v>
      </c>
      <c r="S948">
        <v>47</v>
      </c>
      <c r="T948">
        <v>4714</v>
      </c>
      <c r="U948">
        <v>8100010</v>
      </c>
      <c r="V948" s="1">
        <v>0</v>
      </c>
      <c r="W948" s="1"/>
      <c r="X948" s="1"/>
      <c r="Y948" s="1"/>
      <c r="Z948" s="1"/>
      <c r="AA948">
        <v>0</v>
      </c>
      <c r="AB948">
        <v>0</v>
      </c>
      <c r="AC948">
        <v>0</v>
      </c>
      <c r="AD948">
        <v>0</v>
      </c>
      <c r="AE948">
        <v>0</v>
      </c>
      <c r="AF948">
        <v>0</v>
      </c>
      <c r="AG948">
        <v>0</v>
      </c>
      <c r="AH948">
        <v>0</v>
      </c>
    </row>
    <row r="949" spans="1:34" ht="57.6" x14ac:dyDescent="0.3">
      <c r="A949" t="s">
        <v>608</v>
      </c>
      <c r="B949" t="str">
        <f t="shared" si="14"/>
        <v>ZZZ</v>
      </c>
      <c r="C949" s="3" t="str">
        <f>VLOOKUP(B949,[2]Project!$A$2:$B$100,2,)</f>
        <v xml:space="preserve">P-DEFAULT TRANSACTIONS                            </v>
      </c>
      <c r="D949" t="s">
        <v>2670</v>
      </c>
      <c r="E949" t="s">
        <v>578</v>
      </c>
      <c r="F949" s="1"/>
      <c r="G949">
        <v>0</v>
      </c>
      <c r="H949" s="2"/>
      <c r="I949" s="2"/>
      <c r="J949" s="2"/>
      <c r="K949" s="2"/>
      <c r="M949">
        <v>0</v>
      </c>
      <c r="N949">
        <v>0</v>
      </c>
      <c r="O949">
        <v>0</v>
      </c>
      <c r="P949">
        <v>0</v>
      </c>
      <c r="R949">
        <v>0</v>
      </c>
      <c r="S949">
        <v>47</v>
      </c>
      <c r="T949">
        <v>4714</v>
      </c>
      <c r="U949">
        <v>8100020</v>
      </c>
      <c r="V949" s="1">
        <v>0</v>
      </c>
      <c r="W949" s="1"/>
      <c r="X949" s="1"/>
      <c r="Y949" s="1"/>
      <c r="Z949" s="1"/>
      <c r="AA949">
        <v>0</v>
      </c>
      <c r="AB949">
        <v>0</v>
      </c>
      <c r="AC949">
        <v>0</v>
      </c>
      <c r="AD949">
        <v>0</v>
      </c>
      <c r="AE949">
        <v>0</v>
      </c>
      <c r="AF949">
        <v>0</v>
      </c>
      <c r="AG949">
        <v>0</v>
      </c>
      <c r="AH949">
        <v>0</v>
      </c>
    </row>
    <row r="950" spans="1:34" ht="57.6" x14ac:dyDescent="0.3">
      <c r="A950" t="s">
        <v>608</v>
      </c>
      <c r="B950" t="str">
        <f t="shared" si="14"/>
        <v>ZZZ</v>
      </c>
      <c r="C950" s="3" t="str">
        <f>VLOOKUP(B950,[2]Project!$A$2:$B$100,2,)</f>
        <v xml:space="preserve">P-DEFAULT TRANSACTIONS                            </v>
      </c>
      <c r="D950" t="s">
        <v>2671</v>
      </c>
      <c r="E950" t="s">
        <v>579</v>
      </c>
      <c r="F950" s="1"/>
      <c r="G950">
        <v>0</v>
      </c>
      <c r="H950" s="2"/>
      <c r="I950" s="2"/>
      <c r="J950" s="2"/>
      <c r="K950" s="2"/>
      <c r="M950">
        <v>0</v>
      </c>
      <c r="N950">
        <v>0</v>
      </c>
      <c r="O950">
        <v>0</v>
      </c>
      <c r="P950">
        <v>0</v>
      </c>
      <c r="R950">
        <v>0</v>
      </c>
      <c r="S950">
        <v>47</v>
      </c>
      <c r="T950">
        <v>4714</v>
      </c>
      <c r="U950">
        <v>8100030</v>
      </c>
      <c r="V950" s="1">
        <v>0</v>
      </c>
      <c r="W950" s="1"/>
      <c r="X950" s="1"/>
      <c r="Y950" s="1"/>
      <c r="Z950" s="1"/>
      <c r="AA950">
        <v>0</v>
      </c>
      <c r="AB950">
        <v>0</v>
      </c>
      <c r="AC950">
        <v>0</v>
      </c>
      <c r="AD950">
        <v>0</v>
      </c>
      <c r="AE950">
        <v>0</v>
      </c>
      <c r="AF950">
        <v>0</v>
      </c>
      <c r="AG950">
        <v>0</v>
      </c>
      <c r="AH950">
        <v>0</v>
      </c>
    </row>
    <row r="951" spans="1:34" ht="57.6" x14ac:dyDescent="0.3">
      <c r="A951" t="s">
        <v>608</v>
      </c>
      <c r="B951" t="str">
        <f t="shared" si="14"/>
        <v>ZZZ</v>
      </c>
      <c r="C951" s="3" t="str">
        <f>VLOOKUP(B951,[2]Project!$A$2:$B$100,2,)</f>
        <v xml:space="preserve">P-DEFAULT TRANSACTIONS                            </v>
      </c>
      <c r="D951" t="s">
        <v>2672</v>
      </c>
      <c r="E951" t="s">
        <v>580</v>
      </c>
      <c r="F951" s="1"/>
      <c r="G951">
        <v>0</v>
      </c>
      <c r="H951" s="2"/>
      <c r="I951" s="2"/>
      <c r="J951" s="2"/>
      <c r="K951" s="2"/>
      <c r="M951">
        <v>0</v>
      </c>
      <c r="N951">
        <v>0</v>
      </c>
      <c r="O951">
        <v>0</v>
      </c>
      <c r="P951">
        <v>0</v>
      </c>
      <c r="R951">
        <v>0</v>
      </c>
      <c r="S951">
        <v>47</v>
      </c>
      <c r="T951">
        <v>4714</v>
      </c>
      <c r="U951">
        <v>8100040</v>
      </c>
      <c r="V951" s="1">
        <v>0</v>
      </c>
      <c r="W951" s="1"/>
      <c r="X951" s="1"/>
      <c r="Y951" s="1"/>
      <c r="Z951" s="1"/>
      <c r="AA951">
        <v>0</v>
      </c>
      <c r="AB951">
        <v>0</v>
      </c>
      <c r="AC951">
        <v>0</v>
      </c>
      <c r="AD951">
        <v>0</v>
      </c>
      <c r="AE951">
        <v>0</v>
      </c>
      <c r="AF951">
        <v>0</v>
      </c>
      <c r="AG951">
        <v>0</v>
      </c>
      <c r="AH951">
        <v>0</v>
      </c>
    </row>
    <row r="952" spans="1:34" ht="57.6" x14ac:dyDescent="0.3">
      <c r="A952" t="s">
        <v>608</v>
      </c>
      <c r="B952" t="str">
        <f t="shared" si="14"/>
        <v>ZZZ</v>
      </c>
      <c r="C952" s="3" t="str">
        <f>VLOOKUP(B952,[2]Project!$A$2:$B$100,2,)</f>
        <v xml:space="preserve">P-DEFAULT TRANSACTIONS                            </v>
      </c>
      <c r="D952" t="s">
        <v>2673</v>
      </c>
      <c r="E952" t="s">
        <v>581</v>
      </c>
      <c r="F952" s="1"/>
      <c r="G952">
        <v>0</v>
      </c>
      <c r="H952" s="2"/>
      <c r="I952" s="2"/>
      <c r="J952" s="2"/>
      <c r="K952" s="2"/>
      <c r="M952">
        <v>0</v>
      </c>
      <c r="N952">
        <v>0</v>
      </c>
      <c r="O952">
        <v>0</v>
      </c>
      <c r="P952">
        <v>0</v>
      </c>
      <c r="R952">
        <v>0</v>
      </c>
      <c r="S952">
        <v>47</v>
      </c>
      <c r="T952">
        <v>4714</v>
      </c>
      <c r="U952">
        <v>8100050</v>
      </c>
      <c r="V952" s="1">
        <v>0</v>
      </c>
      <c r="W952" s="1"/>
      <c r="X952" s="1"/>
      <c r="Y952" s="1"/>
      <c r="Z952" s="1"/>
      <c r="AA952">
        <v>0</v>
      </c>
      <c r="AB952">
        <v>0</v>
      </c>
      <c r="AC952">
        <v>0</v>
      </c>
      <c r="AD952">
        <v>0</v>
      </c>
      <c r="AE952">
        <v>0</v>
      </c>
      <c r="AF952">
        <v>0</v>
      </c>
      <c r="AG952">
        <v>0</v>
      </c>
      <c r="AH952">
        <v>0</v>
      </c>
    </row>
    <row r="953" spans="1:34" ht="57.6" x14ac:dyDescent="0.3">
      <c r="A953" t="s">
        <v>608</v>
      </c>
      <c r="B953" t="str">
        <f t="shared" si="14"/>
        <v>ZZZ</v>
      </c>
      <c r="C953" s="3" t="str">
        <f>VLOOKUP(B953,[2]Project!$A$2:$B$100,2,)</f>
        <v xml:space="preserve">P-DEFAULT TRANSACTIONS                            </v>
      </c>
      <c r="D953" t="s">
        <v>2674</v>
      </c>
      <c r="E953" t="s">
        <v>582</v>
      </c>
      <c r="F953" s="1"/>
      <c r="G953">
        <v>0</v>
      </c>
      <c r="H953" s="2"/>
      <c r="I953" s="2"/>
      <c r="J953" s="2"/>
      <c r="K953" s="2"/>
      <c r="M953">
        <v>0</v>
      </c>
      <c r="N953">
        <v>0</v>
      </c>
      <c r="O953">
        <v>0</v>
      </c>
      <c r="P953">
        <v>0</v>
      </c>
      <c r="R953">
        <v>0</v>
      </c>
      <c r="S953">
        <v>47</v>
      </c>
      <c r="T953">
        <v>4714</v>
      </c>
      <c r="U953">
        <v>8100060</v>
      </c>
      <c r="V953" s="1">
        <v>0</v>
      </c>
      <c r="W953" s="1"/>
      <c r="X953" s="1"/>
      <c r="Y953" s="1"/>
      <c r="Z953" s="1"/>
      <c r="AA953">
        <v>0</v>
      </c>
      <c r="AB953">
        <v>0</v>
      </c>
      <c r="AC953">
        <v>0</v>
      </c>
      <c r="AD953">
        <v>0</v>
      </c>
      <c r="AE953">
        <v>0</v>
      </c>
      <c r="AF953">
        <v>0</v>
      </c>
      <c r="AG953">
        <v>0</v>
      </c>
      <c r="AH953">
        <v>0</v>
      </c>
    </row>
    <row r="954" spans="1:34" ht="57.6" x14ac:dyDescent="0.3">
      <c r="A954" t="s">
        <v>608</v>
      </c>
      <c r="B954" t="str">
        <f t="shared" si="14"/>
        <v>ZZZ</v>
      </c>
      <c r="C954" s="3" t="str">
        <f>VLOOKUP(B954,[2]Project!$A$2:$B$100,2,)</f>
        <v xml:space="preserve">P-DEFAULT TRANSACTIONS                            </v>
      </c>
      <c r="D954" t="s">
        <v>2687</v>
      </c>
      <c r="E954" t="s">
        <v>395</v>
      </c>
      <c r="F954" s="1"/>
      <c r="G954">
        <v>0</v>
      </c>
      <c r="H954" s="2"/>
      <c r="I954" s="2"/>
      <c r="J954" s="2"/>
      <c r="K954" s="2"/>
      <c r="M954">
        <v>0</v>
      </c>
      <c r="N954">
        <v>0</v>
      </c>
      <c r="O954">
        <v>0</v>
      </c>
      <c r="P954">
        <v>0</v>
      </c>
      <c r="R954">
        <v>0</v>
      </c>
      <c r="S954">
        <v>47</v>
      </c>
      <c r="T954">
        <v>4715</v>
      </c>
      <c r="U954">
        <v>5662010</v>
      </c>
      <c r="V954" s="1">
        <v>0</v>
      </c>
      <c r="W954" s="1"/>
      <c r="X954" s="1"/>
      <c r="Y954" s="1"/>
      <c r="Z954" s="1"/>
      <c r="AA954">
        <v>0</v>
      </c>
      <c r="AB954">
        <v>0</v>
      </c>
      <c r="AC954">
        <v>0</v>
      </c>
      <c r="AD954">
        <v>0</v>
      </c>
      <c r="AE954">
        <v>0</v>
      </c>
      <c r="AF954">
        <v>0</v>
      </c>
      <c r="AG954">
        <v>0</v>
      </c>
      <c r="AH954">
        <v>0</v>
      </c>
    </row>
    <row r="955" spans="1:34" ht="57.6" x14ac:dyDescent="0.3">
      <c r="A955" t="s">
        <v>608</v>
      </c>
      <c r="B955" t="str">
        <f t="shared" si="14"/>
        <v>ZZZ</v>
      </c>
      <c r="C955" s="3" t="str">
        <f>VLOOKUP(B955,[2]Project!$A$2:$B$100,2,)</f>
        <v xml:space="preserve">P-DEFAULT TRANSACTIONS                            </v>
      </c>
      <c r="D955" t="s">
        <v>2688</v>
      </c>
      <c r="E955" t="s">
        <v>396</v>
      </c>
      <c r="F955" s="1"/>
      <c r="G955">
        <v>0</v>
      </c>
      <c r="H955" s="2"/>
      <c r="I955" s="2"/>
      <c r="J955" s="2"/>
      <c r="K955" s="2"/>
      <c r="M955">
        <v>0</v>
      </c>
      <c r="N955">
        <v>0</v>
      </c>
      <c r="O955">
        <v>0</v>
      </c>
      <c r="P955">
        <v>0</v>
      </c>
      <c r="R955">
        <v>0</v>
      </c>
      <c r="S955">
        <v>47</v>
      </c>
      <c r="T955">
        <v>4715</v>
      </c>
      <c r="U955">
        <v>5662020</v>
      </c>
      <c r="V955" s="1">
        <v>0</v>
      </c>
      <c r="W955" s="1"/>
      <c r="X955" s="1"/>
      <c r="Y955" s="1"/>
      <c r="Z955" s="1"/>
      <c r="AA955">
        <v>0</v>
      </c>
      <c r="AB955">
        <v>0</v>
      </c>
      <c r="AC955">
        <v>0</v>
      </c>
      <c r="AD955">
        <v>0</v>
      </c>
      <c r="AE955">
        <v>0</v>
      </c>
      <c r="AF955">
        <v>0</v>
      </c>
      <c r="AG955">
        <v>0</v>
      </c>
      <c r="AH955">
        <v>0</v>
      </c>
    </row>
    <row r="956" spans="1:34" ht="57.6" x14ac:dyDescent="0.3">
      <c r="A956" t="s">
        <v>608</v>
      </c>
      <c r="B956" t="str">
        <f t="shared" si="14"/>
        <v>ZZZ</v>
      </c>
      <c r="C956" s="3" t="str">
        <f>VLOOKUP(B956,[2]Project!$A$2:$B$100,2,)</f>
        <v xml:space="preserve">P-DEFAULT TRANSACTIONS                            </v>
      </c>
      <c r="D956" t="s">
        <v>2689</v>
      </c>
      <c r="E956" t="s">
        <v>397</v>
      </c>
      <c r="F956" s="1"/>
      <c r="G956">
        <v>0</v>
      </c>
      <c r="H956" s="2"/>
      <c r="I956" s="2"/>
      <c r="J956" s="2"/>
      <c r="K956" s="2"/>
      <c r="M956">
        <v>0</v>
      </c>
      <c r="N956">
        <v>0</v>
      </c>
      <c r="O956">
        <v>0</v>
      </c>
      <c r="P956">
        <v>0</v>
      </c>
      <c r="R956">
        <v>0</v>
      </c>
      <c r="S956">
        <v>47</v>
      </c>
      <c r="T956">
        <v>4715</v>
      </c>
      <c r="U956">
        <v>5662030</v>
      </c>
      <c r="V956" s="1">
        <v>0</v>
      </c>
      <c r="W956" s="1"/>
      <c r="X956" s="1"/>
      <c r="Y956" s="1"/>
      <c r="Z956" s="1"/>
      <c r="AA956">
        <v>0</v>
      </c>
      <c r="AB956">
        <v>0</v>
      </c>
      <c r="AC956">
        <v>0</v>
      </c>
      <c r="AD956">
        <v>0</v>
      </c>
      <c r="AE956">
        <v>0</v>
      </c>
      <c r="AF956">
        <v>0</v>
      </c>
      <c r="AG956">
        <v>0</v>
      </c>
      <c r="AH956">
        <v>0</v>
      </c>
    </row>
    <row r="957" spans="1:34" ht="57.6" x14ac:dyDescent="0.3">
      <c r="A957" t="s">
        <v>608</v>
      </c>
      <c r="B957" t="str">
        <f t="shared" si="14"/>
        <v>ZZZ</v>
      </c>
      <c r="C957" s="3" t="str">
        <f>VLOOKUP(B957,[2]Project!$A$2:$B$100,2,)</f>
        <v xml:space="preserve">P-DEFAULT TRANSACTIONS                            </v>
      </c>
      <c r="D957" t="s">
        <v>2690</v>
      </c>
      <c r="E957" t="s">
        <v>398</v>
      </c>
      <c r="F957" s="1"/>
      <c r="G957">
        <v>0</v>
      </c>
      <c r="H957" s="2"/>
      <c r="I957" s="2"/>
      <c r="J957" s="2"/>
      <c r="K957" s="2"/>
      <c r="M957">
        <v>0</v>
      </c>
      <c r="N957">
        <v>0</v>
      </c>
      <c r="O957">
        <v>0</v>
      </c>
      <c r="P957">
        <v>0</v>
      </c>
      <c r="R957">
        <v>0</v>
      </c>
      <c r="S957">
        <v>47</v>
      </c>
      <c r="T957">
        <v>4715</v>
      </c>
      <c r="U957">
        <v>5662040</v>
      </c>
      <c r="V957" s="1">
        <v>0</v>
      </c>
      <c r="W957" s="1"/>
      <c r="X957" s="1"/>
      <c r="Y957" s="1"/>
      <c r="Z957" s="1"/>
      <c r="AA957">
        <v>0</v>
      </c>
      <c r="AB957">
        <v>0</v>
      </c>
      <c r="AC957">
        <v>0</v>
      </c>
      <c r="AD957">
        <v>0</v>
      </c>
      <c r="AE957">
        <v>0</v>
      </c>
      <c r="AF957">
        <v>0</v>
      </c>
      <c r="AG957">
        <v>0</v>
      </c>
      <c r="AH957">
        <v>0</v>
      </c>
    </row>
    <row r="958" spans="1:34" ht="57.6" x14ac:dyDescent="0.3">
      <c r="A958" t="s">
        <v>608</v>
      </c>
      <c r="B958" t="str">
        <f t="shared" si="14"/>
        <v>ZZZ</v>
      </c>
      <c r="C958" s="3" t="str">
        <f>VLOOKUP(B958,[2]Project!$A$2:$B$100,2,)</f>
        <v xml:space="preserve">P-DEFAULT TRANSACTIONS                            </v>
      </c>
      <c r="D958" t="s">
        <v>2691</v>
      </c>
      <c r="E958" t="s">
        <v>399</v>
      </c>
      <c r="F958" s="1"/>
      <c r="G958">
        <v>0</v>
      </c>
      <c r="H958" s="2"/>
      <c r="I958" s="2"/>
      <c r="J958" s="2"/>
      <c r="K958" s="2"/>
      <c r="M958">
        <v>0</v>
      </c>
      <c r="N958">
        <v>0</v>
      </c>
      <c r="O958">
        <v>0</v>
      </c>
      <c r="P958">
        <v>0</v>
      </c>
      <c r="R958">
        <v>0</v>
      </c>
      <c r="S958">
        <v>47</v>
      </c>
      <c r="T958">
        <v>4715</v>
      </c>
      <c r="U958">
        <v>5662050</v>
      </c>
      <c r="V958" s="1">
        <v>0</v>
      </c>
      <c r="W958" s="1"/>
      <c r="X958" s="1"/>
      <c r="Y958" s="1"/>
      <c r="Z958" s="1"/>
      <c r="AA958">
        <v>0</v>
      </c>
      <c r="AB958">
        <v>0</v>
      </c>
      <c r="AC958">
        <v>0</v>
      </c>
      <c r="AD958">
        <v>0</v>
      </c>
      <c r="AE958">
        <v>0</v>
      </c>
      <c r="AF958">
        <v>0</v>
      </c>
      <c r="AG958">
        <v>0</v>
      </c>
      <c r="AH958">
        <v>0</v>
      </c>
    </row>
    <row r="959" spans="1:34" ht="57.6" x14ac:dyDescent="0.3">
      <c r="A959" t="s">
        <v>608</v>
      </c>
      <c r="B959" t="str">
        <f t="shared" si="14"/>
        <v>ZZZ</v>
      </c>
      <c r="C959" s="3" t="str">
        <f>VLOOKUP(B959,[2]Project!$A$2:$B$100,2,)</f>
        <v xml:space="preserve">P-DEFAULT TRANSACTIONS                            </v>
      </c>
      <c r="D959" t="s">
        <v>2692</v>
      </c>
      <c r="E959" t="s">
        <v>400</v>
      </c>
      <c r="F959" s="1"/>
      <c r="G959">
        <v>0</v>
      </c>
      <c r="H959" s="2"/>
      <c r="I959" s="2"/>
      <c r="J959" s="2"/>
      <c r="K959" s="2"/>
      <c r="M959">
        <v>0</v>
      </c>
      <c r="N959">
        <v>0</v>
      </c>
      <c r="O959">
        <v>0</v>
      </c>
      <c r="P959">
        <v>0</v>
      </c>
      <c r="R959">
        <v>0</v>
      </c>
      <c r="S959">
        <v>47</v>
      </c>
      <c r="T959">
        <v>4715</v>
      </c>
      <c r="U959">
        <v>5662060</v>
      </c>
      <c r="V959" s="1">
        <v>0</v>
      </c>
      <c r="W959" s="1"/>
      <c r="X959" s="1"/>
      <c r="Y959" s="1"/>
      <c r="Z959" s="1"/>
      <c r="AA959">
        <v>0</v>
      </c>
      <c r="AB959">
        <v>0</v>
      </c>
      <c r="AC959">
        <v>0</v>
      </c>
      <c r="AD959">
        <v>0</v>
      </c>
      <c r="AE959">
        <v>0</v>
      </c>
      <c r="AF959">
        <v>0</v>
      </c>
      <c r="AG959">
        <v>0</v>
      </c>
      <c r="AH959">
        <v>0</v>
      </c>
    </row>
    <row r="960" spans="1:34" ht="57.6" x14ac:dyDescent="0.3">
      <c r="A960" t="s">
        <v>608</v>
      </c>
      <c r="B960" t="str">
        <f t="shared" si="14"/>
        <v>ZZZ</v>
      </c>
      <c r="C960" s="3" t="str">
        <f>VLOOKUP(B960,[2]Project!$A$2:$B$100,2,)</f>
        <v xml:space="preserve">P-DEFAULT TRANSACTIONS                            </v>
      </c>
      <c r="D960" t="s">
        <v>2693</v>
      </c>
      <c r="E960" t="s">
        <v>401</v>
      </c>
      <c r="F960" s="1"/>
      <c r="G960">
        <v>0</v>
      </c>
      <c r="H960" s="2"/>
      <c r="I960" s="2"/>
      <c r="J960" s="2"/>
      <c r="K960" s="2"/>
      <c r="M960">
        <v>0</v>
      </c>
      <c r="N960">
        <v>0</v>
      </c>
      <c r="O960">
        <v>0</v>
      </c>
      <c r="P960">
        <v>0</v>
      </c>
      <c r="R960">
        <v>0</v>
      </c>
      <c r="S960">
        <v>47</v>
      </c>
      <c r="T960">
        <v>4715</v>
      </c>
      <c r="U960">
        <v>5662110</v>
      </c>
      <c r="V960" s="1">
        <v>0</v>
      </c>
      <c r="W960" s="1"/>
      <c r="X960" s="1"/>
      <c r="Y960" s="1"/>
      <c r="Z960" s="1"/>
      <c r="AA960">
        <v>0</v>
      </c>
      <c r="AB960">
        <v>0</v>
      </c>
      <c r="AC960">
        <v>0</v>
      </c>
      <c r="AD960">
        <v>0</v>
      </c>
      <c r="AE960">
        <v>0</v>
      </c>
      <c r="AF960">
        <v>0</v>
      </c>
      <c r="AG960">
        <v>0</v>
      </c>
      <c r="AH960">
        <v>0</v>
      </c>
    </row>
    <row r="961" spans="1:34" ht="57.6" x14ac:dyDescent="0.3">
      <c r="A961" t="s">
        <v>608</v>
      </c>
      <c r="B961" t="str">
        <f t="shared" si="14"/>
        <v>ZZZ</v>
      </c>
      <c r="C961" s="3" t="str">
        <f>VLOOKUP(B961,[2]Project!$A$2:$B$100,2,)</f>
        <v xml:space="preserve">P-DEFAULT TRANSACTIONS                            </v>
      </c>
      <c r="D961" t="s">
        <v>2694</v>
      </c>
      <c r="E961" t="s">
        <v>402</v>
      </c>
      <c r="F961" s="1"/>
      <c r="G961">
        <v>0</v>
      </c>
      <c r="H961" s="2"/>
      <c r="I961" s="2"/>
      <c r="J961" s="2"/>
      <c r="K961" s="2"/>
      <c r="M961">
        <v>0</v>
      </c>
      <c r="N961">
        <v>0</v>
      </c>
      <c r="O961">
        <v>0</v>
      </c>
      <c r="P961">
        <v>0</v>
      </c>
      <c r="R961">
        <v>0</v>
      </c>
      <c r="S961">
        <v>47</v>
      </c>
      <c r="T961">
        <v>4715</v>
      </c>
      <c r="U961">
        <v>5662130</v>
      </c>
      <c r="V961" s="1">
        <v>0</v>
      </c>
      <c r="W961" s="1"/>
      <c r="X961" s="1"/>
      <c r="Y961" s="1"/>
      <c r="Z961" s="1"/>
      <c r="AA961">
        <v>0</v>
      </c>
      <c r="AB961">
        <v>0</v>
      </c>
      <c r="AC961">
        <v>0</v>
      </c>
      <c r="AD961">
        <v>0</v>
      </c>
      <c r="AE961">
        <v>0</v>
      </c>
      <c r="AF961">
        <v>0</v>
      </c>
      <c r="AG961">
        <v>0</v>
      </c>
      <c r="AH961">
        <v>0</v>
      </c>
    </row>
    <row r="962" spans="1:34" ht="57.6" x14ac:dyDescent="0.3">
      <c r="A962" t="s">
        <v>608</v>
      </c>
      <c r="B962" t="str">
        <f t="shared" ref="B962:B989" si="15">MID(D962,14,3)</f>
        <v>ZZZ</v>
      </c>
      <c r="C962" s="3" t="str">
        <f>VLOOKUP(B962,[2]Project!$A$2:$B$100,2,)</f>
        <v xml:space="preserve">P-DEFAULT TRANSACTIONS                            </v>
      </c>
      <c r="D962" t="s">
        <v>2695</v>
      </c>
      <c r="E962" t="s">
        <v>403</v>
      </c>
      <c r="F962" s="1"/>
      <c r="G962">
        <v>0</v>
      </c>
      <c r="H962" s="2"/>
      <c r="I962" s="2"/>
      <c r="J962" s="2"/>
      <c r="K962" s="2"/>
      <c r="M962">
        <v>0</v>
      </c>
      <c r="N962">
        <v>0</v>
      </c>
      <c r="O962">
        <v>0</v>
      </c>
      <c r="P962">
        <v>0</v>
      </c>
      <c r="R962">
        <v>0</v>
      </c>
      <c r="S962">
        <v>47</v>
      </c>
      <c r="T962">
        <v>4715</v>
      </c>
      <c r="U962">
        <v>5662140</v>
      </c>
      <c r="V962" s="1">
        <v>0</v>
      </c>
      <c r="W962" s="1"/>
      <c r="X962" s="1"/>
      <c r="Y962" s="1"/>
      <c r="Z962" s="1"/>
      <c r="AA962">
        <v>0</v>
      </c>
      <c r="AB962">
        <v>0</v>
      </c>
      <c r="AC962">
        <v>0</v>
      </c>
      <c r="AD962">
        <v>0</v>
      </c>
      <c r="AE962">
        <v>0</v>
      </c>
      <c r="AF962">
        <v>0</v>
      </c>
      <c r="AG962">
        <v>0</v>
      </c>
      <c r="AH962">
        <v>0</v>
      </c>
    </row>
    <row r="963" spans="1:34" ht="57.6" x14ac:dyDescent="0.3">
      <c r="A963" t="s">
        <v>608</v>
      </c>
      <c r="B963" t="str">
        <f t="shared" si="15"/>
        <v>ZZZ</v>
      </c>
      <c r="C963" s="3" t="str">
        <f>VLOOKUP(B963,[2]Project!$A$2:$B$100,2,)</f>
        <v xml:space="preserve">P-DEFAULT TRANSACTIONS                            </v>
      </c>
      <c r="D963" t="s">
        <v>2696</v>
      </c>
      <c r="E963" t="s">
        <v>560</v>
      </c>
      <c r="F963" s="1"/>
      <c r="G963">
        <v>0</v>
      </c>
      <c r="H963" s="2"/>
      <c r="I963" s="2"/>
      <c r="J963" s="2"/>
      <c r="K963" s="2"/>
      <c r="M963">
        <v>0</v>
      </c>
      <c r="N963">
        <v>0</v>
      </c>
      <c r="O963">
        <v>0</v>
      </c>
      <c r="P963">
        <v>0</v>
      </c>
      <c r="R963">
        <v>0</v>
      </c>
      <c r="S963">
        <v>47</v>
      </c>
      <c r="T963">
        <v>4715</v>
      </c>
      <c r="U963">
        <v>7470310</v>
      </c>
      <c r="V963" s="1">
        <v>0</v>
      </c>
      <c r="W963" s="1"/>
      <c r="X963" s="1"/>
      <c r="Y963" s="1"/>
      <c r="Z963" s="1"/>
      <c r="AA963">
        <v>0</v>
      </c>
      <c r="AB963">
        <v>0</v>
      </c>
      <c r="AC963">
        <v>0</v>
      </c>
      <c r="AD963">
        <v>0</v>
      </c>
      <c r="AE963">
        <v>0</v>
      </c>
      <c r="AF963">
        <v>0</v>
      </c>
      <c r="AG963">
        <v>0</v>
      </c>
      <c r="AH963">
        <v>0</v>
      </c>
    </row>
    <row r="964" spans="1:34" ht="57.6" x14ac:dyDescent="0.3">
      <c r="A964" t="s">
        <v>608</v>
      </c>
      <c r="B964" t="str">
        <f t="shared" si="15"/>
        <v>ZZZ</v>
      </c>
      <c r="C964" s="3" t="str">
        <f>VLOOKUP(B964,[2]Project!$A$2:$B$100,2,)</f>
        <v xml:space="preserve">P-DEFAULT TRANSACTIONS                            </v>
      </c>
      <c r="D964" t="s">
        <v>2697</v>
      </c>
      <c r="E964" t="s">
        <v>561</v>
      </c>
      <c r="F964" s="1"/>
      <c r="G964">
        <v>0</v>
      </c>
      <c r="H964" s="2"/>
      <c r="I964" s="2"/>
      <c r="J964" s="2"/>
      <c r="K964" s="2"/>
      <c r="M964">
        <v>0</v>
      </c>
      <c r="N964">
        <v>0</v>
      </c>
      <c r="O964">
        <v>0</v>
      </c>
      <c r="P964">
        <v>0</v>
      </c>
      <c r="R964">
        <v>0</v>
      </c>
      <c r="S964">
        <v>47</v>
      </c>
      <c r="T964">
        <v>4715</v>
      </c>
      <c r="U964">
        <v>7470320</v>
      </c>
      <c r="V964" s="1">
        <v>0</v>
      </c>
      <c r="W964" s="1"/>
      <c r="X964" s="1"/>
      <c r="Y964" s="1"/>
      <c r="Z964" s="1"/>
      <c r="AA964">
        <v>0</v>
      </c>
      <c r="AB964">
        <v>0</v>
      </c>
      <c r="AC964">
        <v>0</v>
      </c>
      <c r="AD964">
        <v>0</v>
      </c>
      <c r="AE964">
        <v>0</v>
      </c>
      <c r="AF964">
        <v>0</v>
      </c>
      <c r="AG964">
        <v>0</v>
      </c>
      <c r="AH964">
        <v>0</v>
      </c>
    </row>
    <row r="965" spans="1:34" ht="57.6" x14ac:dyDescent="0.3">
      <c r="A965" t="s">
        <v>608</v>
      </c>
      <c r="B965" t="str">
        <f t="shared" si="15"/>
        <v>ZZZ</v>
      </c>
      <c r="C965" s="3" t="str">
        <f>VLOOKUP(B965,[2]Project!$A$2:$B$100,2,)</f>
        <v xml:space="preserve">P-DEFAULT TRANSACTIONS                            </v>
      </c>
      <c r="D965" t="s">
        <v>2698</v>
      </c>
      <c r="E965" t="s">
        <v>562</v>
      </c>
      <c r="F965" s="1"/>
      <c r="G965">
        <v>0</v>
      </c>
      <c r="H965" s="2"/>
      <c r="I965" s="2"/>
      <c r="J965" s="2"/>
      <c r="K965" s="2"/>
      <c r="M965">
        <v>0</v>
      </c>
      <c r="N965">
        <v>0</v>
      </c>
      <c r="O965">
        <v>0</v>
      </c>
      <c r="P965">
        <v>0</v>
      </c>
      <c r="R965">
        <v>0</v>
      </c>
      <c r="S965">
        <v>47</v>
      </c>
      <c r="T965">
        <v>4715</v>
      </c>
      <c r="U965">
        <v>7470330</v>
      </c>
      <c r="V965" s="1">
        <v>0</v>
      </c>
      <c r="W965" s="1"/>
      <c r="X965" s="1"/>
      <c r="Y965" s="1"/>
      <c r="Z965" s="1"/>
      <c r="AA965">
        <v>0</v>
      </c>
      <c r="AB965">
        <v>0</v>
      </c>
      <c r="AC965">
        <v>0</v>
      </c>
      <c r="AD965">
        <v>0</v>
      </c>
      <c r="AE965">
        <v>0</v>
      </c>
      <c r="AF965">
        <v>0</v>
      </c>
      <c r="AG965">
        <v>0</v>
      </c>
      <c r="AH965">
        <v>0</v>
      </c>
    </row>
    <row r="966" spans="1:34" ht="57.6" x14ac:dyDescent="0.3">
      <c r="A966" t="s">
        <v>608</v>
      </c>
      <c r="B966" t="str">
        <f t="shared" si="15"/>
        <v>ZZZ</v>
      </c>
      <c r="C966" s="3" t="str">
        <f>VLOOKUP(B966,[2]Project!$A$2:$B$100,2,)</f>
        <v xml:space="preserve">P-DEFAULT TRANSACTIONS                            </v>
      </c>
      <c r="D966" t="s">
        <v>2699</v>
      </c>
      <c r="E966" t="s">
        <v>577</v>
      </c>
      <c r="F966" s="1"/>
      <c r="G966">
        <v>0</v>
      </c>
      <c r="H966" s="2"/>
      <c r="I966" s="2"/>
      <c r="J966" s="2"/>
      <c r="K966" s="2"/>
      <c r="M966">
        <v>0</v>
      </c>
      <c r="N966">
        <v>0</v>
      </c>
      <c r="O966">
        <v>0</v>
      </c>
      <c r="P966">
        <v>0</v>
      </c>
      <c r="R966">
        <v>0</v>
      </c>
      <c r="S966">
        <v>47</v>
      </c>
      <c r="T966">
        <v>4715</v>
      </c>
      <c r="U966">
        <v>8100010</v>
      </c>
      <c r="V966" s="1">
        <v>0</v>
      </c>
      <c r="W966" s="1"/>
      <c r="X966" s="1"/>
      <c r="Y966" s="1"/>
      <c r="Z966" s="1"/>
      <c r="AA966">
        <v>0</v>
      </c>
      <c r="AB966">
        <v>0</v>
      </c>
      <c r="AC966">
        <v>0</v>
      </c>
      <c r="AD966">
        <v>0</v>
      </c>
      <c r="AE966">
        <v>0</v>
      </c>
      <c r="AF966">
        <v>0</v>
      </c>
      <c r="AG966">
        <v>0</v>
      </c>
      <c r="AH966">
        <v>0</v>
      </c>
    </row>
    <row r="967" spans="1:34" ht="57.6" x14ac:dyDescent="0.3">
      <c r="A967" t="s">
        <v>608</v>
      </c>
      <c r="B967" t="str">
        <f t="shared" si="15"/>
        <v>ZZZ</v>
      </c>
      <c r="C967" s="3" t="str">
        <f>VLOOKUP(B967,[2]Project!$A$2:$B$100,2,)</f>
        <v xml:space="preserve">P-DEFAULT TRANSACTIONS                            </v>
      </c>
      <c r="D967" t="s">
        <v>2700</v>
      </c>
      <c r="E967" t="s">
        <v>578</v>
      </c>
      <c r="F967" s="1"/>
      <c r="G967">
        <v>0</v>
      </c>
      <c r="H967" s="2"/>
      <c r="I967" s="2"/>
      <c r="J967" s="2"/>
      <c r="K967" s="2"/>
      <c r="M967">
        <v>0</v>
      </c>
      <c r="N967">
        <v>0</v>
      </c>
      <c r="O967">
        <v>0</v>
      </c>
      <c r="P967">
        <v>0</v>
      </c>
      <c r="R967">
        <v>0</v>
      </c>
      <c r="S967">
        <v>47</v>
      </c>
      <c r="T967">
        <v>4715</v>
      </c>
      <c r="U967">
        <v>8100020</v>
      </c>
      <c r="V967" s="1">
        <v>0</v>
      </c>
      <c r="W967" s="1"/>
      <c r="X967" s="1"/>
      <c r="Y967" s="1"/>
      <c r="Z967" s="1"/>
      <c r="AA967">
        <v>0</v>
      </c>
      <c r="AB967">
        <v>0</v>
      </c>
      <c r="AC967">
        <v>0</v>
      </c>
      <c r="AD967">
        <v>0</v>
      </c>
      <c r="AE967">
        <v>0</v>
      </c>
      <c r="AF967">
        <v>0</v>
      </c>
      <c r="AG967">
        <v>0</v>
      </c>
      <c r="AH967">
        <v>0</v>
      </c>
    </row>
    <row r="968" spans="1:34" ht="57.6" x14ac:dyDescent="0.3">
      <c r="A968" t="s">
        <v>608</v>
      </c>
      <c r="B968" t="str">
        <f t="shared" si="15"/>
        <v>ZZZ</v>
      </c>
      <c r="C968" s="3" t="str">
        <f>VLOOKUP(B968,[2]Project!$A$2:$B$100,2,)</f>
        <v xml:space="preserve">P-DEFAULT TRANSACTIONS                            </v>
      </c>
      <c r="D968" t="s">
        <v>2701</v>
      </c>
      <c r="E968" t="s">
        <v>579</v>
      </c>
      <c r="F968" s="1"/>
      <c r="G968">
        <v>0</v>
      </c>
      <c r="H968" s="2"/>
      <c r="I968" s="2"/>
      <c r="J968" s="2"/>
      <c r="K968" s="2"/>
      <c r="M968">
        <v>0</v>
      </c>
      <c r="N968">
        <v>0</v>
      </c>
      <c r="O968">
        <v>0</v>
      </c>
      <c r="P968">
        <v>0</v>
      </c>
      <c r="R968">
        <v>0</v>
      </c>
      <c r="S968">
        <v>47</v>
      </c>
      <c r="T968">
        <v>4715</v>
      </c>
      <c r="U968">
        <v>8100030</v>
      </c>
      <c r="V968" s="1">
        <v>0</v>
      </c>
      <c r="W968" s="1"/>
      <c r="X968" s="1"/>
      <c r="Y968" s="1"/>
      <c r="Z968" s="1"/>
      <c r="AA968">
        <v>0</v>
      </c>
      <c r="AB968">
        <v>0</v>
      </c>
      <c r="AC968">
        <v>0</v>
      </c>
      <c r="AD968">
        <v>0</v>
      </c>
      <c r="AE968">
        <v>0</v>
      </c>
      <c r="AF968">
        <v>0</v>
      </c>
      <c r="AG968">
        <v>0</v>
      </c>
      <c r="AH968">
        <v>0</v>
      </c>
    </row>
    <row r="969" spans="1:34" ht="57.6" x14ac:dyDescent="0.3">
      <c r="A969" t="s">
        <v>608</v>
      </c>
      <c r="B969" t="str">
        <f t="shared" si="15"/>
        <v>ZZZ</v>
      </c>
      <c r="C969" s="3" t="str">
        <f>VLOOKUP(B969,[2]Project!$A$2:$B$100,2,)</f>
        <v xml:space="preserve">P-DEFAULT TRANSACTIONS                            </v>
      </c>
      <c r="D969" t="s">
        <v>2702</v>
      </c>
      <c r="E969" t="s">
        <v>580</v>
      </c>
      <c r="F969" s="1"/>
      <c r="G969">
        <v>0</v>
      </c>
      <c r="H969" s="2"/>
      <c r="I969" s="2"/>
      <c r="J969" s="2"/>
      <c r="K969" s="2"/>
      <c r="M969">
        <v>0</v>
      </c>
      <c r="N969">
        <v>0</v>
      </c>
      <c r="O969">
        <v>0</v>
      </c>
      <c r="P969">
        <v>0</v>
      </c>
      <c r="R969">
        <v>0</v>
      </c>
      <c r="S969">
        <v>47</v>
      </c>
      <c r="T969">
        <v>4715</v>
      </c>
      <c r="U969">
        <v>8100040</v>
      </c>
      <c r="V969" s="1">
        <v>0</v>
      </c>
      <c r="W969" s="1"/>
      <c r="X969" s="1"/>
      <c r="Y969" s="1"/>
      <c r="Z969" s="1"/>
      <c r="AA969">
        <v>0</v>
      </c>
      <c r="AB969">
        <v>0</v>
      </c>
      <c r="AC969">
        <v>0</v>
      </c>
      <c r="AD969">
        <v>0</v>
      </c>
      <c r="AE969">
        <v>0</v>
      </c>
      <c r="AF969">
        <v>0</v>
      </c>
      <c r="AG969">
        <v>0</v>
      </c>
      <c r="AH969">
        <v>0</v>
      </c>
    </row>
    <row r="970" spans="1:34" ht="57.6" x14ac:dyDescent="0.3">
      <c r="A970" t="s">
        <v>608</v>
      </c>
      <c r="B970" t="str">
        <f t="shared" si="15"/>
        <v>ZZZ</v>
      </c>
      <c r="C970" s="3" t="str">
        <f>VLOOKUP(B970,[2]Project!$A$2:$B$100,2,)</f>
        <v xml:space="preserve">P-DEFAULT TRANSACTIONS                            </v>
      </c>
      <c r="D970" t="s">
        <v>2703</v>
      </c>
      <c r="E970" t="s">
        <v>581</v>
      </c>
      <c r="F970" s="1"/>
      <c r="G970">
        <v>0</v>
      </c>
      <c r="H970" s="2"/>
      <c r="I970" s="2"/>
      <c r="J970" s="2"/>
      <c r="K970" s="2"/>
      <c r="M970">
        <v>0</v>
      </c>
      <c r="N970">
        <v>0</v>
      </c>
      <c r="O970">
        <v>0</v>
      </c>
      <c r="P970">
        <v>0</v>
      </c>
      <c r="R970">
        <v>0</v>
      </c>
      <c r="S970">
        <v>47</v>
      </c>
      <c r="T970">
        <v>4715</v>
      </c>
      <c r="U970">
        <v>8100050</v>
      </c>
      <c r="V970" s="1">
        <v>0</v>
      </c>
      <c r="W970" s="1"/>
      <c r="X970" s="1"/>
      <c r="Y970" s="1"/>
      <c r="Z970" s="1"/>
      <c r="AA970">
        <v>0</v>
      </c>
      <c r="AB970">
        <v>0</v>
      </c>
      <c r="AC970">
        <v>0</v>
      </c>
      <c r="AD970">
        <v>0</v>
      </c>
      <c r="AE970">
        <v>0</v>
      </c>
      <c r="AF970">
        <v>0</v>
      </c>
      <c r="AG970">
        <v>0</v>
      </c>
      <c r="AH970">
        <v>0</v>
      </c>
    </row>
    <row r="971" spans="1:34" ht="57.6" x14ac:dyDescent="0.3">
      <c r="A971" t="s">
        <v>608</v>
      </c>
      <c r="B971" t="str">
        <f t="shared" si="15"/>
        <v>ZZZ</v>
      </c>
      <c r="C971" s="3" t="str">
        <f>VLOOKUP(B971,[2]Project!$A$2:$B$100,2,)</f>
        <v xml:space="preserve">P-DEFAULT TRANSACTIONS                            </v>
      </c>
      <c r="D971" t="s">
        <v>2704</v>
      </c>
      <c r="E971" t="s">
        <v>582</v>
      </c>
      <c r="F971" s="1"/>
      <c r="G971">
        <v>0</v>
      </c>
      <c r="H971" s="2"/>
      <c r="I971" s="2"/>
      <c r="J971" s="2"/>
      <c r="K971" s="2"/>
      <c r="M971">
        <v>0</v>
      </c>
      <c r="N971">
        <v>0</v>
      </c>
      <c r="O971">
        <v>0</v>
      </c>
      <c r="P971">
        <v>0</v>
      </c>
      <c r="R971">
        <v>0</v>
      </c>
      <c r="S971">
        <v>47</v>
      </c>
      <c r="T971">
        <v>4715</v>
      </c>
      <c r="U971">
        <v>8100060</v>
      </c>
      <c r="V971" s="1">
        <v>0</v>
      </c>
      <c r="W971" s="1"/>
      <c r="X971" s="1"/>
      <c r="Y971" s="1"/>
      <c r="Z971" s="1"/>
      <c r="AA971">
        <v>0</v>
      </c>
      <c r="AB971">
        <v>0</v>
      </c>
      <c r="AC971">
        <v>0</v>
      </c>
      <c r="AD971">
        <v>0</v>
      </c>
      <c r="AE971">
        <v>0</v>
      </c>
      <c r="AF971">
        <v>0</v>
      </c>
      <c r="AG971">
        <v>0</v>
      </c>
      <c r="AH971">
        <v>0</v>
      </c>
    </row>
    <row r="972" spans="1:34" ht="57.6" x14ac:dyDescent="0.3">
      <c r="A972" t="s">
        <v>608</v>
      </c>
      <c r="B972" t="str">
        <f t="shared" si="15"/>
        <v>ZZZ</v>
      </c>
      <c r="C972" s="3" t="str">
        <f>VLOOKUP(B972,[2]Project!$A$2:$B$100,2,)</f>
        <v xml:space="preserve">P-DEFAULT TRANSACTIONS                            </v>
      </c>
      <c r="D972" t="s">
        <v>2705</v>
      </c>
      <c r="E972" t="s">
        <v>577</v>
      </c>
      <c r="F972" s="1"/>
      <c r="G972">
        <v>0</v>
      </c>
      <c r="H972" s="2"/>
      <c r="I972" s="2"/>
      <c r="J972" s="2"/>
      <c r="K972" s="2"/>
      <c r="M972">
        <v>0</v>
      </c>
      <c r="N972">
        <v>0</v>
      </c>
      <c r="O972">
        <v>0</v>
      </c>
      <c r="P972">
        <v>0</v>
      </c>
      <c r="R972">
        <v>0</v>
      </c>
      <c r="S972">
        <v>47</v>
      </c>
      <c r="T972">
        <v>4716</v>
      </c>
      <c r="U972">
        <v>8100010</v>
      </c>
      <c r="V972" s="1">
        <v>0</v>
      </c>
      <c r="W972" s="1"/>
      <c r="X972" s="1"/>
      <c r="Y972" s="1"/>
      <c r="Z972" s="1"/>
      <c r="AA972">
        <v>0</v>
      </c>
      <c r="AB972">
        <v>0</v>
      </c>
      <c r="AC972">
        <v>0</v>
      </c>
      <c r="AD972">
        <v>0</v>
      </c>
      <c r="AE972">
        <v>0</v>
      </c>
      <c r="AF972">
        <v>0</v>
      </c>
      <c r="AG972">
        <v>0</v>
      </c>
      <c r="AH972">
        <v>0</v>
      </c>
    </row>
    <row r="973" spans="1:34" ht="57.6" x14ac:dyDescent="0.3">
      <c r="A973" t="s">
        <v>608</v>
      </c>
      <c r="B973" t="str">
        <f t="shared" si="15"/>
        <v>ZZZ</v>
      </c>
      <c r="C973" s="3" t="str">
        <f>VLOOKUP(B973,[2]Project!$A$2:$B$100,2,)</f>
        <v xml:space="preserve">P-DEFAULT TRANSACTIONS                            </v>
      </c>
      <c r="D973" t="s">
        <v>2706</v>
      </c>
      <c r="E973" t="s">
        <v>578</v>
      </c>
      <c r="F973" s="1"/>
      <c r="G973">
        <v>0</v>
      </c>
      <c r="H973" s="2"/>
      <c r="I973" s="2"/>
      <c r="J973" s="2"/>
      <c r="K973" s="2"/>
      <c r="M973">
        <v>0</v>
      </c>
      <c r="N973">
        <v>0</v>
      </c>
      <c r="O973">
        <v>0</v>
      </c>
      <c r="P973">
        <v>0</v>
      </c>
      <c r="R973">
        <v>0</v>
      </c>
      <c r="S973">
        <v>47</v>
      </c>
      <c r="T973">
        <v>4716</v>
      </c>
      <c r="U973">
        <v>8100020</v>
      </c>
      <c r="V973" s="1">
        <v>0</v>
      </c>
      <c r="W973" s="1"/>
      <c r="X973" s="1"/>
      <c r="Y973" s="1"/>
      <c r="Z973" s="1"/>
      <c r="AA973">
        <v>0</v>
      </c>
      <c r="AB973">
        <v>0</v>
      </c>
      <c r="AC973">
        <v>0</v>
      </c>
      <c r="AD973">
        <v>0</v>
      </c>
      <c r="AE973">
        <v>0</v>
      </c>
      <c r="AF973">
        <v>0</v>
      </c>
      <c r="AG973">
        <v>0</v>
      </c>
      <c r="AH973">
        <v>0</v>
      </c>
    </row>
    <row r="974" spans="1:34" ht="57.6" x14ac:dyDescent="0.3">
      <c r="A974" t="s">
        <v>608</v>
      </c>
      <c r="B974" t="str">
        <f t="shared" si="15"/>
        <v>ZZZ</v>
      </c>
      <c r="C974" s="3" t="str">
        <f>VLOOKUP(B974,[2]Project!$A$2:$B$100,2,)</f>
        <v xml:space="preserve">P-DEFAULT TRANSACTIONS                            </v>
      </c>
      <c r="D974" t="s">
        <v>2707</v>
      </c>
      <c r="E974" t="s">
        <v>579</v>
      </c>
      <c r="F974" s="1"/>
      <c r="G974">
        <v>0</v>
      </c>
      <c r="H974" s="2"/>
      <c r="I974" s="2"/>
      <c r="J974" s="2"/>
      <c r="K974" s="2"/>
      <c r="M974">
        <v>0</v>
      </c>
      <c r="N974">
        <v>0</v>
      </c>
      <c r="O974">
        <v>0</v>
      </c>
      <c r="P974">
        <v>0</v>
      </c>
      <c r="R974">
        <v>0</v>
      </c>
      <c r="S974">
        <v>47</v>
      </c>
      <c r="T974">
        <v>4716</v>
      </c>
      <c r="U974">
        <v>8100030</v>
      </c>
      <c r="V974" s="1">
        <v>0</v>
      </c>
      <c r="W974" s="1"/>
      <c r="X974" s="1"/>
      <c r="Y974" s="1"/>
      <c r="Z974" s="1"/>
      <c r="AA974">
        <v>0</v>
      </c>
      <c r="AB974">
        <v>0</v>
      </c>
      <c r="AC974">
        <v>0</v>
      </c>
      <c r="AD974">
        <v>0</v>
      </c>
      <c r="AE974">
        <v>0</v>
      </c>
      <c r="AF974">
        <v>0</v>
      </c>
      <c r="AG974">
        <v>0</v>
      </c>
      <c r="AH974">
        <v>0</v>
      </c>
    </row>
    <row r="975" spans="1:34" ht="57.6" x14ac:dyDescent="0.3">
      <c r="A975" t="s">
        <v>608</v>
      </c>
      <c r="B975" t="str">
        <f t="shared" si="15"/>
        <v>ZZZ</v>
      </c>
      <c r="C975" s="3" t="str">
        <f>VLOOKUP(B975,[2]Project!$A$2:$B$100,2,)</f>
        <v xml:space="preserve">P-DEFAULT TRANSACTIONS                            </v>
      </c>
      <c r="D975" t="s">
        <v>2708</v>
      </c>
      <c r="E975" t="s">
        <v>580</v>
      </c>
      <c r="F975" s="1"/>
      <c r="G975">
        <v>0</v>
      </c>
      <c r="H975" s="2"/>
      <c r="I975" s="2"/>
      <c r="J975" s="2"/>
      <c r="K975" s="2"/>
      <c r="M975">
        <v>0</v>
      </c>
      <c r="N975">
        <v>0</v>
      </c>
      <c r="O975">
        <v>0</v>
      </c>
      <c r="P975">
        <v>0</v>
      </c>
      <c r="R975">
        <v>0</v>
      </c>
      <c r="S975">
        <v>47</v>
      </c>
      <c r="T975">
        <v>4716</v>
      </c>
      <c r="U975">
        <v>8100040</v>
      </c>
      <c r="V975" s="1">
        <v>0</v>
      </c>
      <c r="W975" s="1"/>
      <c r="X975" s="1"/>
      <c r="Y975" s="1"/>
      <c r="Z975" s="1"/>
      <c r="AA975">
        <v>0</v>
      </c>
      <c r="AB975">
        <v>0</v>
      </c>
      <c r="AC975">
        <v>0</v>
      </c>
      <c r="AD975">
        <v>0</v>
      </c>
      <c r="AE975">
        <v>0</v>
      </c>
      <c r="AF975">
        <v>0</v>
      </c>
      <c r="AG975">
        <v>0</v>
      </c>
      <c r="AH975">
        <v>0</v>
      </c>
    </row>
    <row r="976" spans="1:34" ht="57.6" x14ac:dyDescent="0.3">
      <c r="A976" t="s">
        <v>608</v>
      </c>
      <c r="B976" t="str">
        <f t="shared" si="15"/>
        <v>ZZZ</v>
      </c>
      <c r="C976" s="3" t="str">
        <f>VLOOKUP(B976,[2]Project!$A$2:$B$100,2,)</f>
        <v xml:space="preserve">P-DEFAULT TRANSACTIONS                            </v>
      </c>
      <c r="D976" t="s">
        <v>2709</v>
      </c>
      <c r="E976" t="s">
        <v>581</v>
      </c>
      <c r="F976" s="1"/>
      <c r="G976">
        <v>0</v>
      </c>
      <c r="H976" s="2"/>
      <c r="I976" s="2"/>
      <c r="J976" s="2"/>
      <c r="K976" s="2"/>
      <c r="M976">
        <v>0</v>
      </c>
      <c r="N976">
        <v>0</v>
      </c>
      <c r="O976">
        <v>0</v>
      </c>
      <c r="P976">
        <v>0</v>
      </c>
      <c r="R976">
        <v>0</v>
      </c>
      <c r="S976">
        <v>47</v>
      </c>
      <c r="T976">
        <v>4716</v>
      </c>
      <c r="U976">
        <v>8100050</v>
      </c>
      <c r="V976" s="1">
        <v>0</v>
      </c>
      <c r="W976" s="1"/>
      <c r="X976" s="1"/>
      <c r="Y976" s="1"/>
      <c r="Z976" s="1"/>
      <c r="AA976">
        <v>0</v>
      </c>
      <c r="AB976">
        <v>0</v>
      </c>
      <c r="AC976">
        <v>0</v>
      </c>
      <c r="AD976">
        <v>0</v>
      </c>
      <c r="AE976">
        <v>0</v>
      </c>
      <c r="AF976">
        <v>0</v>
      </c>
      <c r="AG976">
        <v>0</v>
      </c>
      <c r="AH976">
        <v>0</v>
      </c>
    </row>
    <row r="977" spans="1:34" ht="57.6" x14ac:dyDescent="0.3">
      <c r="A977" t="s">
        <v>608</v>
      </c>
      <c r="B977" t="str">
        <f t="shared" si="15"/>
        <v>ZZZ</v>
      </c>
      <c r="C977" s="3" t="str">
        <f>VLOOKUP(B977,[2]Project!$A$2:$B$100,2,)</f>
        <v xml:space="preserve">P-DEFAULT TRANSACTIONS                            </v>
      </c>
      <c r="D977" t="s">
        <v>2710</v>
      </c>
      <c r="E977" t="s">
        <v>582</v>
      </c>
      <c r="F977" s="1"/>
      <c r="G977">
        <v>0</v>
      </c>
      <c r="H977" s="2"/>
      <c r="I977" s="2"/>
      <c r="J977" s="2"/>
      <c r="K977" s="2"/>
      <c r="M977">
        <v>0</v>
      </c>
      <c r="N977">
        <v>0</v>
      </c>
      <c r="O977">
        <v>0</v>
      </c>
      <c r="P977">
        <v>0</v>
      </c>
      <c r="R977">
        <v>0</v>
      </c>
      <c r="S977">
        <v>47</v>
      </c>
      <c r="T977">
        <v>4716</v>
      </c>
      <c r="U977">
        <v>8100060</v>
      </c>
      <c r="V977" s="1">
        <v>0</v>
      </c>
      <c r="W977" s="1"/>
      <c r="X977" s="1"/>
      <c r="Y977" s="1"/>
      <c r="Z977" s="1"/>
      <c r="AA977">
        <v>0</v>
      </c>
      <c r="AB977">
        <v>0</v>
      </c>
      <c r="AC977">
        <v>0</v>
      </c>
      <c r="AD977">
        <v>0</v>
      </c>
      <c r="AE977">
        <v>0</v>
      </c>
      <c r="AF977">
        <v>0</v>
      </c>
      <c r="AG977">
        <v>0</v>
      </c>
      <c r="AH977">
        <v>0</v>
      </c>
    </row>
    <row r="978" spans="1:34" ht="57.6" x14ac:dyDescent="0.3">
      <c r="A978" t="s">
        <v>608</v>
      </c>
      <c r="B978" t="str">
        <f t="shared" si="15"/>
        <v>ZZZ</v>
      </c>
      <c r="C978" s="3" t="str">
        <f>VLOOKUP(B978,[2]Project!$A$2:$B$100,2,)</f>
        <v xml:space="preserve">P-DEFAULT TRANSACTIONS                            </v>
      </c>
      <c r="D978" t="s">
        <v>2725</v>
      </c>
      <c r="E978" t="s">
        <v>577</v>
      </c>
      <c r="F978" s="1"/>
      <c r="G978">
        <v>0</v>
      </c>
      <c r="H978" s="2"/>
      <c r="I978" s="2"/>
      <c r="J978" s="2"/>
      <c r="K978" s="2"/>
      <c r="M978">
        <v>0</v>
      </c>
      <c r="N978">
        <v>0</v>
      </c>
      <c r="O978">
        <v>0</v>
      </c>
      <c r="P978">
        <v>0</v>
      </c>
      <c r="R978">
        <v>0</v>
      </c>
      <c r="S978">
        <v>47</v>
      </c>
      <c r="T978">
        <v>4717</v>
      </c>
      <c r="U978">
        <v>8100010</v>
      </c>
      <c r="V978" s="1">
        <v>0</v>
      </c>
      <c r="W978" s="1"/>
      <c r="X978" s="1"/>
      <c r="Y978" s="1"/>
      <c r="Z978" s="1"/>
      <c r="AA978">
        <v>0</v>
      </c>
      <c r="AB978">
        <v>0</v>
      </c>
      <c r="AC978">
        <v>0</v>
      </c>
      <c r="AD978">
        <v>0</v>
      </c>
      <c r="AE978">
        <v>0</v>
      </c>
      <c r="AF978">
        <v>0</v>
      </c>
      <c r="AG978">
        <v>0</v>
      </c>
      <c r="AH978">
        <v>0</v>
      </c>
    </row>
    <row r="979" spans="1:34" ht="57.6" x14ac:dyDescent="0.3">
      <c r="A979" t="s">
        <v>608</v>
      </c>
      <c r="B979" t="str">
        <f t="shared" si="15"/>
        <v>ZZZ</v>
      </c>
      <c r="C979" s="3" t="str">
        <f>VLOOKUP(B979,[2]Project!$A$2:$B$100,2,)</f>
        <v xml:space="preserve">P-DEFAULT TRANSACTIONS                            </v>
      </c>
      <c r="D979" t="s">
        <v>2726</v>
      </c>
      <c r="E979" t="s">
        <v>578</v>
      </c>
      <c r="F979" s="1"/>
      <c r="G979">
        <v>0</v>
      </c>
      <c r="H979" s="2"/>
      <c r="I979" s="2"/>
      <c r="J979" s="2"/>
      <c r="K979" s="2"/>
      <c r="M979">
        <v>0</v>
      </c>
      <c r="N979">
        <v>0</v>
      </c>
      <c r="O979">
        <v>0</v>
      </c>
      <c r="P979">
        <v>0</v>
      </c>
      <c r="R979">
        <v>0</v>
      </c>
      <c r="S979">
        <v>47</v>
      </c>
      <c r="T979">
        <v>4717</v>
      </c>
      <c r="U979">
        <v>8100020</v>
      </c>
      <c r="V979" s="1">
        <v>0</v>
      </c>
      <c r="W979" s="1"/>
      <c r="X979" s="1"/>
      <c r="Y979" s="1"/>
      <c r="Z979" s="1"/>
      <c r="AA979">
        <v>0</v>
      </c>
      <c r="AB979">
        <v>0</v>
      </c>
      <c r="AC979">
        <v>0</v>
      </c>
      <c r="AD979">
        <v>0</v>
      </c>
      <c r="AE979">
        <v>0</v>
      </c>
      <c r="AF979">
        <v>0</v>
      </c>
      <c r="AG979">
        <v>0</v>
      </c>
      <c r="AH979">
        <v>0</v>
      </c>
    </row>
    <row r="980" spans="1:34" ht="57.6" x14ac:dyDescent="0.3">
      <c r="A980" t="s">
        <v>608</v>
      </c>
      <c r="B980" t="str">
        <f t="shared" si="15"/>
        <v>ZZZ</v>
      </c>
      <c r="C980" s="3" t="str">
        <f>VLOOKUP(B980,[2]Project!$A$2:$B$100,2,)</f>
        <v xml:space="preserve">P-DEFAULT TRANSACTIONS                            </v>
      </c>
      <c r="D980" t="s">
        <v>2727</v>
      </c>
      <c r="E980" t="s">
        <v>579</v>
      </c>
      <c r="F980" s="1"/>
      <c r="G980">
        <v>0</v>
      </c>
      <c r="H980" s="2"/>
      <c r="I980" s="2"/>
      <c r="J980" s="2"/>
      <c r="K980" s="2"/>
      <c r="M980">
        <v>0</v>
      </c>
      <c r="N980">
        <v>0</v>
      </c>
      <c r="O980">
        <v>0</v>
      </c>
      <c r="P980">
        <v>0</v>
      </c>
      <c r="R980">
        <v>0</v>
      </c>
      <c r="S980">
        <v>47</v>
      </c>
      <c r="T980">
        <v>4717</v>
      </c>
      <c r="U980">
        <v>8100030</v>
      </c>
      <c r="V980" s="1">
        <v>0</v>
      </c>
      <c r="W980" s="1"/>
      <c r="X980" s="1"/>
      <c r="Y980" s="1"/>
      <c r="Z980" s="1"/>
      <c r="AA980">
        <v>0</v>
      </c>
      <c r="AB980">
        <v>0</v>
      </c>
      <c r="AC980">
        <v>0</v>
      </c>
      <c r="AD980">
        <v>0</v>
      </c>
      <c r="AE980">
        <v>0</v>
      </c>
      <c r="AF980">
        <v>0</v>
      </c>
      <c r="AG980">
        <v>0</v>
      </c>
      <c r="AH980">
        <v>0</v>
      </c>
    </row>
    <row r="981" spans="1:34" ht="57.6" x14ac:dyDescent="0.3">
      <c r="A981" t="s">
        <v>608</v>
      </c>
      <c r="B981" t="str">
        <f t="shared" si="15"/>
        <v>ZZZ</v>
      </c>
      <c r="C981" s="3" t="str">
        <f>VLOOKUP(B981,[2]Project!$A$2:$B$100,2,)</f>
        <v xml:space="preserve">P-DEFAULT TRANSACTIONS                            </v>
      </c>
      <c r="D981" t="s">
        <v>2728</v>
      </c>
      <c r="E981" t="s">
        <v>580</v>
      </c>
      <c r="F981" s="1"/>
      <c r="G981">
        <v>0</v>
      </c>
      <c r="H981" s="2"/>
      <c r="I981" s="2"/>
      <c r="J981" s="2"/>
      <c r="K981" s="2"/>
      <c r="M981">
        <v>0</v>
      </c>
      <c r="N981">
        <v>0</v>
      </c>
      <c r="O981">
        <v>0</v>
      </c>
      <c r="P981">
        <v>0</v>
      </c>
      <c r="R981">
        <v>0</v>
      </c>
      <c r="S981">
        <v>47</v>
      </c>
      <c r="T981">
        <v>4717</v>
      </c>
      <c r="U981">
        <v>8100040</v>
      </c>
      <c r="V981" s="1">
        <v>0</v>
      </c>
      <c r="W981" s="1"/>
      <c r="X981" s="1"/>
      <c r="Y981" s="1"/>
      <c r="Z981" s="1"/>
      <c r="AA981">
        <v>0</v>
      </c>
      <c r="AB981">
        <v>0</v>
      </c>
      <c r="AC981">
        <v>0</v>
      </c>
      <c r="AD981">
        <v>0</v>
      </c>
      <c r="AE981">
        <v>0</v>
      </c>
      <c r="AF981">
        <v>0</v>
      </c>
      <c r="AG981">
        <v>0</v>
      </c>
      <c r="AH981">
        <v>0</v>
      </c>
    </row>
    <row r="982" spans="1:34" ht="57.6" x14ac:dyDescent="0.3">
      <c r="A982" t="s">
        <v>608</v>
      </c>
      <c r="B982" t="str">
        <f t="shared" si="15"/>
        <v>ZZZ</v>
      </c>
      <c r="C982" s="3" t="str">
        <f>VLOOKUP(B982,[2]Project!$A$2:$B$100,2,)</f>
        <v xml:space="preserve">P-DEFAULT TRANSACTIONS                            </v>
      </c>
      <c r="D982" t="s">
        <v>2729</v>
      </c>
      <c r="E982" t="s">
        <v>581</v>
      </c>
      <c r="F982" s="1"/>
      <c r="G982">
        <v>0</v>
      </c>
      <c r="H982" s="2"/>
      <c r="I982" s="2"/>
      <c r="J982" s="2"/>
      <c r="K982" s="2"/>
      <c r="M982">
        <v>0</v>
      </c>
      <c r="N982">
        <v>0</v>
      </c>
      <c r="O982">
        <v>0</v>
      </c>
      <c r="P982">
        <v>0</v>
      </c>
      <c r="R982">
        <v>0</v>
      </c>
      <c r="S982">
        <v>47</v>
      </c>
      <c r="T982">
        <v>4717</v>
      </c>
      <c r="U982">
        <v>8100050</v>
      </c>
      <c r="V982" s="1">
        <v>0</v>
      </c>
      <c r="W982" s="1"/>
      <c r="X982" s="1"/>
      <c r="Y982" s="1"/>
      <c r="Z982" s="1"/>
      <c r="AA982">
        <v>0</v>
      </c>
      <c r="AB982">
        <v>0</v>
      </c>
      <c r="AC982">
        <v>0</v>
      </c>
      <c r="AD982">
        <v>0</v>
      </c>
      <c r="AE982">
        <v>0</v>
      </c>
      <c r="AF982">
        <v>0</v>
      </c>
      <c r="AG982">
        <v>0</v>
      </c>
      <c r="AH982">
        <v>0</v>
      </c>
    </row>
    <row r="983" spans="1:34" ht="57.6" x14ac:dyDescent="0.3">
      <c r="A983" t="s">
        <v>608</v>
      </c>
      <c r="B983" t="str">
        <f t="shared" si="15"/>
        <v>ZZZ</v>
      </c>
      <c r="C983" s="3" t="str">
        <f>VLOOKUP(B983,[2]Project!$A$2:$B$100,2,)</f>
        <v xml:space="preserve">P-DEFAULT TRANSACTIONS                            </v>
      </c>
      <c r="D983" t="s">
        <v>2730</v>
      </c>
      <c r="E983" t="s">
        <v>582</v>
      </c>
      <c r="F983" s="1"/>
      <c r="G983">
        <v>0</v>
      </c>
      <c r="H983" s="2"/>
      <c r="I983" s="2"/>
      <c r="J983" s="2"/>
      <c r="K983" s="2"/>
      <c r="M983">
        <v>0</v>
      </c>
      <c r="N983">
        <v>0</v>
      </c>
      <c r="O983">
        <v>0</v>
      </c>
      <c r="P983">
        <v>0</v>
      </c>
      <c r="R983">
        <v>0</v>
      </c>
      <c r="S983">
        <v>47</v>
      </c>
      <c r="T983">
        <v>4717</v>
      </c>
      <c r="U983">
        <v>8100060</v>
      </c>
      <c r="V983" s="1">
        <v>0</v>
      </c>
      <c r="W983" s="1"/>
      <c r="X983" s="1"/>
      <c r="Y983" s="1"/>
      <c r="Z983" s="1"/>
      <c r="AA983">
        <v>0</v>
      </c>
      <c r="AB983">
        <v>0</v>
      </c>
      <c r="AC983">
        <v>0</v>
      </c>
      <c r="AD983">
        <v>0</v>
      </c>
      <c r="AE983">
        <v>0</v>
      </c>
      <c r="AF983">
        <v>0</v>
      </c>
      <c r="AG983">
        <v>0</v>
      </c>
      <c r="AH983">
        <v>0</v>
      </c>
    </row>
    <row r="984" spans="1:34" ht="57.6" x14ac:dyDescent="0.3">
      <c r="A984" t="s">
        <v>608</v>
      </c>
      <c r="B984" t="str">
        <f t="shared" si="15"/>
        <v>ZZZ</v>
      </c>
      <c r="C984" s="3" t="str">
        <f>VLOOKUP(B984,[2]Project!$A$2:$B$100,2,)</f>
        <v xml:space="preserve">P-DEFAULT TRANSACTIONS                            </v>
      </c>
      <c r="D984" t="s">
        <v>2743</v>
      </c>
      <c r="E984" t="s">
        <v>577</v>
      </c>
      <c r="F984" s="1"/>
      <c r="G984">
        <v>0</v>
      </c>
      <c r="H984" s="2"/>
      <c r="I984" s="2"/>
      <c r="J984" s="2"/>
      <c r="K984" s="2"/>
      <c r="M984">
        <v>0</v>
      </c>
      <c r="N984">
        <v>0</v>
      </c>
      <c r="O984">
        <v>0</v>
      </c>
      <c r="P984">
        <v>0</v>
      </c>
      <c r="R984">
        <v>0</v>
      </c>
      <c r="S984">
        <v>47</v>
      </c>
      <c r="T984">
        <v>4718</v>
      </c>
      <c r="U984">
        <v>8100010</v>
      </c>
      <c r="V984" s="1">
        <v>0</v>
      </c>
      <c r="W984" s="1"/>
      <c r="X984" s="1"/>
      <c r="Y984" s="1"/>
      <c r="Z984" s="1"/>
      <c r="AA984">
        <v>0</v>
      </c>
      <c r="AB984">
        <v>0</v>
      </c>
      <c r="AC984">
        <v>0</v>
      </c>
      <c r="AD984">
        <v>0</v>
      </c>
      <c r="AE984">
        <v>0</v>
      </c>
      <c r="AF984">
        <v>0</v>
      </c>
      <c r="AG984">
        <v>0</v>
      </c>
      <c r="AH984">
        <v>0</v>
      </c>
    </row>
    <row r="985" spans="1:34" ht="57.6" x14ac:dyDescent="0.3">
      <c r="A985" t="s">
        <v>608</v>
      </c>
      <c r="B985" t="str">
        <f t="shared" si="15"/>
        <v>ZZZ</v>
      </c>
      <c r="C985" s="3" t="str">
        <f>VLOOKUP(B985,[2]Project!$A$2:$B$100,2,)</f>
        <v xml:space="preserve">P-DEFAULT TRANSACTIONS                            </v>
      </c>
      <c r="D985" t="s">
        <v>2744</v>
      </c>
      <c r="E985" t="s">
        <v>578</v>
      </c>
      <c r="F985" s="1"/>
      <c r="G985">
        <v>0</v>
      </c>
      <c r="H985" s="2"/>
      <c r="I985" s="2"/>
      <c r="J985" s="2"/>
      <c r="K985" s="2"/>
      <c r="M985">
        <v>0</v>
      </c>
      <c r="N985">
        <v>0</v>
      </c>
      <c r="O985">
        <v>0</v>
      </c>
      <c r="P985">
        <v>0</v>
      </c>
      <c r="R985">
        <v>0</v>
      </c>
      <c r="S985">
        <v>47</v>
      </c>
      <c r="T985">
        <v>4718</v>
      </c>
      <c r="U985">
        <v>8100020</v>
      </c>
      <c r="V985" s="1">
        <v>0</v>
      </c>
      <c r="W985" s="1"/>
      <c r="X985" s="1"/>
      <c r="Y985" s="1"/>
      <c r="Z985" s="1"/>
      <c r="AA985">
        <v>0</v>
      </c>
      <c r="AB985">
        <v>0</v>
      </c>
      <c r="AC985">
        <v>0</v>
      </c>
      <c r="AD985">
        <v>0</v>
      </c>
      <c r="AE985">
        <v>0</v>
      </c>
      <c r="AF985">
        <v>0</v>
      </c>
      <c r="AG985">
        <v>0</v>
      </c>
      <c r="AH985">
        <v>0</v>
      </c>
    </row>
    <row r="986" spans="1:34" ht="57.6" x14ac:dyDescent="0.3">
      <c r="A986" t="s">
        <v>608</v>
      </c>
      <c r="B986" t="str">
        <f t="shared" si="15"/>
        <v>ZZZ</v>
      </c>
      <c r="C986" s="3" t="str">
        <f>VLOOKUP(B986,[2]Project!$A$2:$B$100,2,)</f>
        <v xml:space="preserve">P-DEFAULT TRANSACTIONS                            </v>
      </c>
      <c r="D986" t="s">
        <v>2745</v>
      </c>
      <c r="E986" t="s">
        <v>579</v>
      </c>
      <c r="F986" s="1"/>
      <c r="G986">
        <v>0</v>
      </c>
      <c r="H986" s="2"/>
      <c r="I986" s="2"/>
      <c r="J986" s="2"/>
      <c r="K986" s="2"/>
      <c r="M986">
        <v>0</v>
      </c>
      <c r="N986">
        <v>0</v>
      </c>
      <c r="O986">
        <v>0</v>
      </c>
      <c r="P986">
        <v>0</v>
      </c>
      <c r="R986">
        <v>0</v>
      </c>
      <c r="S986">
        <v>47</v>
      </c>
      <c r="T986">
        <v>4718</v>
      </c>
      <c r="U986">
        <v>8100030</v>
      </c>
      <c r="V986" s="1">
        <v>0</v>
      </c>
      <c r="W986" s="1"/>
      <c r="X986" s="1"/>
      <c r="Y986" s="1"/>
      <c r="Z986" s="1"/>
      <c r="AA986">
        <v>0</v>
      </c>
      <c r="AB986">
        <v>0</v>
      </c>
      <c r="AC986">
        <v>0</v>
      </c>
      <c r="AD986">
        <v>0</v>
      </c>
      <c r="AE986">
        <v>0</v>
      </c>
      <c r="AF986">
        <v>0</v>
      </c>
      <c r="AG986">
        <v>0</v>
      </c>
      <c r="AH986">
        <v>0</v>
      </c>
    </row>
    <row r="987" spans="1:34" ht="57.6" x14ac:dyDescent="0.3">
      <c r="A987" t="s">
        <v>608</v>
      </c>
      <c r="B987" t="str">
        <f t="shared" si="15"/>
        <v>ZZZ</v>
      </c>
      <c r="C987" s="3" t="str">
        <f>VLOOKUP(B987,[2]Project!$A$2:$B$100,2,)</f>
        <v xml:space="preserve">P-DEFAULT TRANSACTIONS                            </v>
      </c>
      <c r="D987" t="s">
        <v>2746</v>
      </c>
      <c r="E987" t="s">
        <v>580</v>
      </c>
      <c r="F987" s="1"/>
      <c r="G987">
        <v>0</v>
      </c>
      <c r="H987" s="2"/>
      <c r="I987" s="2"/>
      <c r="J987" s="2"/>
      <c r="K987" s="2"/>
      <c r="M987">
        <v>0</v>
      </c>
      <c r="N987">
        <v>0</v>
      </c>
      <c r="O987">
        <v>0</v>
      </c>
      <c r="P987">
        <v>0</v>
      </c>
      <c r="R987">
        <v>0</v>
      </c>
      <c r="S987">
        <v>47</v>
      </c>
      <c r="T987">
        <v>4718</v>
      </c>
      <c r="U987">
        <v>8100040</v>
      </c>
      <c r="V987" s="1">
        <v>0</v>
      </c>
      <c r="W987" s="1"/>
      <c r="X987" s="1"/>
      <c r="Y987" s="1"/>
      <c r="Z987" s="1"/>
      <c r="AA987">
        <v>0</v>
      </c>
      <c r="AB987">
        <v>0</v>
      </c>
      <c r="AC987">
        <v>0</v>
      </c>
      <c r="AD987">
        <v>0</v>
      </c>
      <c r="AE987">
        <v>0</v>
      </c>
      <c r="AF987">
        <v>0</v>
      </c>
      <c r="AG987">
        <v>0</v>
      </c>
      <c r="AH987">
        <v>0</v>
      </c>
    </row>
    <row r="988" spans="1:34" ht="57.6" x14ac:dyDescent="0.3">
      <c r="A988" t="s">
        <v>608</v>
      </c>
      <c r="B988" t="str">
        <f t="shared" si="15"/>
        <v>ZZZ</v>
      </c>
      <c r="C988" s="3" t="str">
        <f>VLOOKUP(B988,[2]Project!$A$2:$B$100,2,)</f>
        <v xml:space="preserve">P-DEFAULT TRANSACTIONS                            </v>
      </c>
      <c r="D988" t="s">
        <v>2747</v>
      </c>
      <c r="E988" t="s">
        <v>581</v>
      </c>
      <c r="F988" s="1"/>
      <c r="G988">
        <v>0</v>
      </c>
      <c r="H988" s="2"/>
      <c r="I988" s="2"/>
      <c r="J988" s="2"/>
      <c r="K988" s="2"/>
      <c r="M988">
        <v>0</v>
      </c>
      <c r="N988">
        <v>0</v>
      </c>
      <c r="O988">
        <v>0</v>
      </c>
      <c r="P988">
        <v>0</v>
      </c>
      <c r="R988">
        <v>0</v>
      </c>
      <c r="S988">
        <v>47</v>
      </c>
      <c r="T988">
        <v>4718</v>
      </c>
      <c r="U988">
        <v>8100050</v>
      </c>
      <c r="V988" s="1">
        <v>0</v>
      </c>
      <c r="W988" s="1"/>
      <c r="X988" s="1"/>
      <c r="Y988" s="1"/>
      <c r="Z988" s="1"/>
      <c r="AA988">
        <v>0</v>
      </c>
      <c r="AB988">
        <v>0</v>
      </c>
      <c r="AC988">
        <v>0</v>
      </c>
      <c r="AD988">
        <v>0</v>
      </c>
      <c r="AE988">
        <v>0</v>
      </c>
      <c r="AF988">
        <v>0</v>
      </c>
      <c r="AG988">
        <v>0</v>
      </c>
      <c r="AH988">
        <v>0</v>
      </c>
    </row>
    <row r="989" spans="1:34" ht="57.6" x14ac:dyDescent="0.3">
      <c r="A989" t="s">
        <v>608</v>
      </c>
      <c r="B989" t="str">
        <f t="shared" si="15"/>
        <v>ZZZ</v>
      </c>
      <c r="C989" s="3" t="str">
        <f>VLOOKUP(B989,[2]Project!$A$2:$B$100,2,)</f>
        <v xml:space="preserve">P-DEFAULT TRANSACTIONS                            </v>
      </c>
      <c r="D989" t="s">
        <v>2748</v>
      </c>
      <c r="E989" t="s">
        <v>582</v>
      </c>
      <c r="F989" s="1"/>
      <c r="G989">
        <v>0</v>
      </c>
      <c r="H989" s="2"/>
      <c r="I989" s="2"/>
      <c r="J989" s="2"/>
      <c r="K989" s="2"/>
      <c r="M989">
        <v>0</v>
      </c>
      <c r="N989">
        <v>0</v>
      </c>
      <c r="O989">
        <v>0</v>
      </c>
      <c r="P989">
        <v>0</v>
      </c>
      <c r="R989">
        <v>0</v>
      </c>
      <c r="S989">
        <v>47</v>
      </c>
      <c r="T989">
        <v>4718</v>
      </c>
      <c r="U989">
        <v>8100060</v>
      </c>
      <c r="V989" s="1">
        <v>0</v>
      </c>
      <c r="W989" s="1"/>
      <c r="X989" s="1"/>
      <c r="Y989" s="1"/>
      <c r="Z989" s="1"/>
      <c r="AA989">
        <v>0</v>
      </c>
      <c r="AB989">
        <v>0</v>
      </c>
      <c r="AC989">
        <v>0</v>
      </c>
      <c r="AD989">
        <v>0</v>
      </c>
      <c r="AE989">
        <v>0</v>
      </c>
      <c r="AF989">
        <v>0</v>
      </c>
      <c r="AG989">
        <v>0</v>
      </c>
      <c r="AH989">
        <v>0</v>
      </c>
    </row>
    <row r="990" spans="1:34" x14ac:dyDescent="0.3">
      <c r="C990" s="3"/>
      <c r="F990" s="1"/>
      <c r="H990" s="2"/>
      <c r="I990" s="2"/>
      <c r="J990" s="2"/>
      <c r="K990" s="2"/>
      <c r="V990" s="1"/>
      <c r="W990" s="1"/>
      <c r="X990" s="1"/>
      <c r="Y990" s="1"/>
      <c r="Z990" s="1"/>
    </row>
    <row r="991" spans="1:34" x14ac:dyDescent="0.3">
      <c r="C991" s="3"/>
      <c r="F991" s="1"/>
      <c r="H991" s="2"/>
      <c r="I991" s="2"/>
      <c r="J991" s="2"/>
      <c r="K991" s="2"/>
      <c r="V991" s="1"/>
      <c r="W991" s="1"/>
      <c r="X991" s="1"/>
      <c r="Y991" s="1"/>
      <c r="Z99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gs560</vt:lpstr>
      <vt:lpstr>Sheet1</vt:lpstr>
      <vt:lpstr>project</vt:lpstr>
      <vt:lpstr>Sheet2</vt:lpstr>
      <vt:lpstr>'gs560'!Print_Area</vt:lpstr>
      <vt:lpstr>'gs560'!Print_Titles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Charless</dc:creator>
  <cp:lastModifiedBy>Charless</cp:lastModifiedBy>
  <cp:lastPrinted>2018-03-19T19:24:51Z</cp:lastPrinted>
  <dcterms:created xsi:type="dcterms:W3CDTF">2018-02-27T14:17:38Z</dcterms:created>
  <dcterms:modified xsi:type="dcterms:W3CDTF">2018-04-10T12:09:41Z</dcterms:modified>
</cp:coreProperties>
</file>